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483" i="4" l="1"/>
  <c r="AQ484" i="4" s="1"/>
  <c r="AP483" i="4"/>
  <c r="AP485" i="4" s="1"/>
  <c r="AO483" i="4"/>
  <c r="AO485" i="4" s="1"/>
  <c r="AN483" i="4"/>
  <c r="AN485" i="4" s="1"/>
  <c r="AM483" i="4"/>
  <c r="AM485" i="4" s="1"/>
  <c r="AL483" i="4"/>
  <c r="AL485" i="4" s="1"/>
  <c r="AK483" i="4"/>
  <c r="AK485" i="4" s="1"/>
  <c r="AJ483" i="4"/>
  <c r="AJ485" i="4" s="1"/>
  <c r="AI483" i="4"/>
  <c r="AI484" i="4" s="1"/>
  <c r="AH483" i="4"/>
  <c r="AH485" i="4" s="1"/>
  <c r="AG483" i="4"/>
  <c r="AG485" i="4" s="1"/>
  <c r="AF483" i="4"/>
  <c r="AF485" i="4" s="1"/>
  <c r="AE483" i="4"/>
  <c r="AE485" i="4" s="1"/>
  <c r="AD483" i="4"/>
  <c r="AD485" i="4" s="1"/>
  <c r="AC483" i="4"/>
  <c r="AC485" i="4" s="1"/>
  <c r="AB483" i="4"/>
  <c r="AB485" i="4" s="1"/>
  <c r="AA483" i="4"/>
  <c r="AA484" i="4" s="1"/>
  <c r="Z483" i="4"/>
  <c r="Z485" i="4" s="1"/>
  <c r="Y483" i="4"/>
  <c r="Y485" i="4" s="1"/>
  <c r="X483" i="4"/>
  <c r="X485" i="4" s="1"/>
  <c r="W483" i="4"/>
  <c r="W485" i="4" s="1"/>
  <c r="V483" i="4"/>
  <c r="V485" i="4" s="1"/>
  <c r="U483" i="4"/>
  <c r="U485" i="4" s="1"/>
  <c r="T483" i="4"/>
  <c r="T485" i="4" s="1"/>
  <c r="S483" i="4"/>
  <c r="S484" i="4" s="1"/>
  <c r="R483" i="4"/>
  <c r="R485" i="4" s="1"/>
  <c r="Q483" i="4"/>
  <c r="Q485" i="4" s="1"/>
  <c r="P483" i="4"/>
  <c r="P485" i="4" s="1"/>
  <c r="O483" i="4"/>
  <c r="O485" i="4" s="1"/>
  <c r="N483" i="4"/>
  <c r="N485" i="4" s="1"/>
  <c r="M483" i="4"/>
  <c r="L483" i="4"/>
  <c r="L485" i="4" s="1"/>
  <c r="K483" i="4"/>
  <c r="K484" i="4" s="1"/>
  <c r="AQ452" i="4"/>
  <c r="AQ454" i="4" s="1"/>
  <c r="AP452" i="4"/>
  <c r="AP454" i="4" s="1"/>
  <c r="AO452" i="4"/>
  <c r="AO454" i="4" s="1"/>
  <c r="AN452" i="4"/>
  <c r="AN453" i="4" s="1"/>
  <c r="AM452" i="4"/>
  <c r="AM454" i="4" s="1"/>
  <c r="AL452" i="4"/>
  <c r="AL454" i="4" s="1"/>
  <c r="AK452" i="4"/>
  <c r="AK453" i="4" s="1"/>
  <c r="AJ452" i="4"/>
  <c r="AJ454" i="4" s="1"/>
  <c r="AI452" i="4"/>
  <c r="AI454" i="4" s="1"/>
  <c r="AH452" i="4"/>
  <c r="AH454" i="4" s="1"/>
  <c r="AG452" i="4"/>
  <c r="AG453" i="4" s="1"/>
  <c r="AF452" i="4"/>
  <c r="AF453" i="4" s="1"/>
  <c r="AE452" i="4"/>
  <c r="AE454" i="4" s="1"/>
  <c r="AD452" i="4"/>
  <c r="AD454" i="4" s="1"/>
  <c r="AC452" i="4"/>
  <c r="AC453" i="4" s="1"/>
  <c r="AB452" i="4"/>
  <c r="AB454" i="4" s="1"/>
  <c r="AA452" i="4"/>
  <c r="AA454" i="4" s="1"/>
  <c r="Z452" i="4"/>
  <c r="Z454" i="4" s="1"/>
  <c r="Y452" i="4"/>
  <c r="Y454" i="4" s="1"/>
  <c r="X452" i="4"/>
  <c r="X453" i="4" s="1"/>
  <c r="W452" i="4"/>
  <c r="W454" i="4" s="1"/>
  <c r="V452" i="4"/>
  <c r="V454" i="4" s="1"/>
  <c r="U452" i="4"/>
  <c r="U454" i="4" s="1"/>
  <c r="T452" i="4"/>
  <c r="T454" i="4" s="1"/>
  <c r="S452" i="4"/>
  <c r="S454" i="4" s="1"/>
  <c r="R452" i="4"/>
  <c r="R454" i="4" s="1"/>
  <c r="Q452" i="4"/>
  <c r="Q454" i="4" s="1"/>
  <c r="P452" i="4"/>
  <c r="P453" i="4" s="1"/>
  <c r="O452" i="4"/>
  <c r="O454" i="4" s="1"/>
  <c r="N452" i="4"/>
  <c r="N454" i="4" s="1"/>
  <c r="M452" i="4"/>
  <c r="M454" i="4" s="1"/>
  <c r="L452" i="4"/>
  <c r="L454" i="4" s="1"/>
  <c r="K452" i="4"/>
  <c r="AQ414" i="4"/>
  <c r="AQ416" i="4" s="1"/>
  <c r="AP414" i="4"/>
  <c r="AP415" i="4" s="1"/>
  <c r="AO414" i="4"/>
  <c r="AO416" i="4" s="1"/>
  <c r="AN414" i="4"/>
  <c r="AN416" i="4" s="1"/>
  <c r="AM414" i="4"/>
  <c r="AM416" i="4" s="1"/>
  <c r="AL414" i="4"/>
  <c r="AL416" i="4" s="1"/>
  <c r="AK414" i="4"/>
  <c r="AK415" i="4" s="1"/>
  <c r="AJ414" i="4"/>
  <c r="AJ416" i="4" s="1"/>
  <c r="AI414" i="4"/>
  <c r="AI416" i="4" s="1"/>
  <c r="AH414" i="4"/>
  <c r="AH415" i="4" s="1"/>
  <c r="AG414" i="4"/>
  <c r="AG416" i="4" s="1"/>
  <c r="AF414" i="4"/>
  <c r="AF416" i="4" s="1"/>
  <c r="AE414" i="4"/>
  <c r="AE416" i="4" s="1"/>
  <c r="AD414" i="4"/>
  <c r="AD416" i="4" s="1"/>
  <c r="AC414" i="4"/>
  <c r="AC415" i="4" s="1"/>
  <c r="AB414" i="4"/>
  <c r="AB416" i="4" s="1"/>
  <c r="AA414" i="4"/>
  <c r="AA415" i="4" s="1"/>
  <c r="Z414" i="4"/>
  <c r="Z415" i="4" s="1"/>
  <c r="Y414" i="4"/>
  <c r="Y416" i="4" s="1"/>
  <c r="X414" i="4"/>
  <c r="X416" i="4" s="1"/>
  <c r="W414" i="4"/>
  <c r="W416" i="4" s="1"/>
  <c r="V414" i="4"/>
  <c r="V415" i="4" s="1"/>
  <c r="U414" i="4"/>
  <c r="U415" i="4" s="1"/>
  <c r="T414" i="4"/>
  <c r="T416" i="4" s="1"/>
  <c r="S414" i="4"/>
  <c r="S415" i="4" s="1"/>
  <c r="R414" i="4"/>
  <c r="R415" i="4" s="1"/>
  <c r="Q414" i="4"/>
  <c r="Q416" i="4" s="1"/>
  <c r="P414" i="4"/>
  <c r="P416" i="4" s="1"/>
  <c r="O414" i="4"/>
  <c r="O416" i="4" s="1"/>
  <c r="N414" i="4"/>
  <c r="N416" i="4" s="1"/>
  <c r="M414" i="4"/>
  <c r="M415" i="4" s="1"/>
  <c r="L414" i="4"/>
  <c r="L416" i="4" s="1"/>
  <c r="K414" i="4"/>
  <c r="K416" i="4" s="1"/>
  <c r="AQ378" i="4"/>
  <c r="AQ380" i="4" s="1"/>
  <c r="AP378" i="4"/>
  <c r="AP379" i="4" s="1"/>
  <c r="AO378" i="4"/>
  <c r="AO380" i="4" s="1"/>
  <c r="AN378" i="4"/>
  <c r="AN380" i="4" s="1"/>
  <c r="AM378" i="4"/>
  <c r="AM379" i="4" s="1"/>
  <c r="AL378" i="4"/>
  <c r="AL380" i="4" s="1"/>
  <c r="AK378" i="4"/>
  <c r="AK380" i="4" s="1"/>
  <c r="AJ378" i="4"/>
  <c r="AJ380" i="4" s="1"/>
  <c r="AI378" i="4"/>
  <c r="AI380" i="4" s="1"/>
  <c r="AH378" i="4"/>
  <c r="AH379" i="4" s="1"/>
  <c r="AG378" i="4"/>
  <c r="AG380" i="4" s="1"/>
  <c r="AF378" i="4"/>
  <c r="AF379" i="4" s="1"/>
  <c r="AE378" i="4"/>
  <c r="AE379" i="4" s="1"/>
  <c r="AD378" i="4"/>
  <c r="AD380" i="4" s="1"/>
  <c r="AC378" i="4"/>
  <c r="AC380" i="4" s="1"/>
  <c r="AB378" i="4"/>
  <c r="AB380" i="4" s="1"/>
  <c r="AA378" i="4"/>
  <c r="AA379" i="4" s="1"/>
  <c r="Z378" i="4"/>
  <c r="Z379" i="4" s="1"/>
  <c r="Y378" i="4"/>
  <c r="Y380" i="4" s="1"/>
  <c r="X378" i="4"/>
  <c r="X379" i="4" s="1"/>
  <c r="W378" i="4"/>
  <c r="W379" i="4" s="1"/>
  <c r="V378" i="4"/>
  <c r="V380" i="4" s="1"/>
  <c r="U378" i="4"/>
  <c r="U380" i="4" s="1"/>
  <c r="T378" i="4"/>
  <c r="T380" i="4" s="1"/>
  <c r="S378" i="4"/>
  <c r="S379" i="4" s="1"/>
  <c r="R378" i="4"/>
  <c r="R379" i="4" s="1"/>
  <c r="Q378" i="4"/>
  <c r="Q380" i="4" s="1"/>
  <c r="P378" i="4"/>
  <c r="P379" i="4" s="1"/>
  <c r="O378" i="4"/>
  <c r="O379" i="4" s="1"/>
  <c r="N378" i="4"/>
  <c r="N380" i="4" s="1"/>
  <c r="M378" i="4"/>
  <c r="M380" i="4" s="1"/>
  <c r="L378" i="4"/>
  <c r="K378" i="4"/>
  <c r="K380" i="4" s="1"/>
  <c r="AQ352" i="4"/>
  <c r="AQ354" i="4" s="1"/>
  <c r="AP352" i="4"/>
  <c r="AP354" i="4" s="1"/>
  <c r="AO352" i="4"/>
  <c r="AO354" i="4" s="1"/>
  <c r="AN352" i="4"/>
  <c r="AN354" i="4" s="1"/>
  <c r="AM352" i="4"/>
  <c r="AM353" i="4" s="1"/>
  <c r="AL352" i="4"/>
  <c r="AL354" i="4" s="1"/>
  <c r="AK352" i="4"/>
  <c r="AK354" i="4" s="1"/>
  <c r="AJ352" i="4"/>
  <c r="AJ354" i="4" s="1"/>
  <c r="AI352" i="4"/>
  <c r="AI354" i="4" s="1"/>
  <c r="AH352" i="4"/>
  <c r="AH354" i="4" s="1"/>
  <c r="AG352" i="4"/>
  <c r="AG354" i="4" s="1"/>
  <c r="AF352" i="4"/>
  <c r="AF354" i="4" s="1"/>
  <c r="AE352" i="4"/>
  <c r="AE353" i="4" s="1"/>
  <c r="AD352" i="4"/>
  <c r="AD354" i="4" s="1"/>
  <c r="AC352" i="4"/>
  <c r="AC354" i="4" s="1"/>
  <c r="AB352" i="4"/>
  <c r="AB354" i="4" s="1"/>
  <c r="AA352" i="4"/>
  <c r="AA354" i="4" s="1"/>
  <c r="Z352" i="4"/>
  <c r="Z354" i="4" s="1"/>
  <c r="Y352" i="4"/>
  <c r="Y354" i="4" s="1"/>
  <c r="X352" i="4"/>
  <c r="X354" i="4" s="1"/>
  <c r="W352" i="4"/>
  <c r="W353" i="4" s="1"/>
  <c r="V352" i="4"/>
  <c r="V354" i="4" s="1"/>
  <c r="U352" i="4"/>
  <c r="U354" i="4" s="1"/>
  <c r="T352" i="4"/>
  <c r="T354" i="4" s="1"/>
  <c r="S352" i="4"/>
  <c r="S354" i="4" s="1"/>
  <c r="R352" i="4"/>
  <c r="R354" i="4" s="1"/>
  <c r="Q352" i="4"/>
  <c r="Q354" i="4" s="1"/>
  <c r="P352" i="4"/>
  <c r="P353" i="4" s="1"/>
  <c r="O352" i="4"/>
  <c r="O353" i="4" s="1"/>
  <c r="N352" i="4"/>
  <c r="N354" i="4" s="1"/>
  <c r="M352" i="4"/>
  <c r="M354" i="4" s="1"/>
  <c r="L352" i="4"/>
  <c r="L354" i="4" s="1"/>
  <c r="K352" i="4"/>
  <c r="K354" i="4" s="1"/>
  <c r="AQ217" i="4"/>
  <c r="AQ219" i="4" s="1"/>
  <c r="AP217" i="4"/>
  <c r="AP219" i="4" s="1"/>
  <c r="AO217" i="4"/>
  <c r="AN217" i="4"/>
  <c r="AN219" i="4" s="1"/>
  <c r="AM217" i="4"/>
  <c r="AL217" i="4"/>
  <c r="AL219" i="4" s="1"/>
  <c r="AK217" i="4"/>
  <c r="AK219" i="4" s="1"/>
  <c r="AJ217" i="4"/>
  <c r="AJ219" i="4" s="1"/>
  <c r="AI217" i="4"/>
  <c r="AI219" i="4" s="1"/>
  <c r="AH217" i="4"/>
  <c r="AH219" i="4" s="1"/>
  <c r="AG217" i="4"/>
  <c r="AF217" i="4"/>
  <c r="AE217" i="4"/>
  <c r="AD217" i="4"/>
  <c r="AD219" i="4" s="1"/>
  <c r="AC217" i="4"/>
  <c r="AC219" i="4" s="1"/>
  <c r="AB217" i="4"/>
  <c r="AB218" i="4" s="1"/>
  <c r="AA217" i="4"/>
  <c r="AA219" i="4" s="1"/>
  <c r="Z217" i="4"/>
  <c r="Z219" i="4" s="1"/>
  <c r="Y217" i="4"/>
  <c r="X217" i="4"/>
  <c r="W217" i="4"/>
  <c r="V217" i="4"/>
  <c r="V219" i="4" s="1"/>
  <c r="U217" i="4"/>
  <c r="U218" i="4" s="1"/>
  <c r="T217" i="4"/>
  <c r="T219" i="4" s="1"/>
  <c r="S217" i="4"/>
  <c r="S219" i="4" s="1"/>
  <c r="R217" i="4"/>
  <c r="R219" i="4" s="1"/>
  <c r="Q217" i="4"/>
  <c r="P217" i="4"/>
  <c r="P219" i="4" s="1"/>
  <c r="O217" i="4"/>
  <c r="N217" i="4"/>
  <c r="N219" i="4" s="1"/>
  <c r="M217" i="4"/>
  <c r="M219" i="4" s="1"/>
  <c r="L217" i="4"/>
  <c r="L219" i="4" s="1"/>
  <c r="K217" i="4"/>
  <c r="AQ63" i="4"/>
  <c r="AQ64" i="4" s="1"/>
  <c r="AP63" i="4"/>
  <c r="AP65" i="4" s="1"/>
  <c r="AO63" i="4"/>
  <c r="AO64" i="4" s="1"/>
  <c r="AN63" i="4"/>
  <c r="AM63" i="4"/>
  <c r="AM64" i="4" s="1"/>
  <c r="AL63" i="4"/>
  <c r="AL64" i="4" s="1"/>
  <c r="AK63" i="4"/>
  <c r="AK65" i="4" s="1"/>
  <c r="AJ63" i="4"/>
  <c r="AJ65" i="4" s="1"/>
  <c r="AI63" i="4"/>
  <c r="AI65" i="4" s="1"/>
  <c r="AH63" i="4"/>
  <c r="AH65" i="4" s="1"/>
  <c r="AG63" i="4"/>
  <c r="AG64" i="4" s="1"/>
  <c r="AF63" i="4"/>
  <c r="AE63" i="4"/>
  <c r="AE65" i="4" s="1"/>
  <c r="AD63" i="4"/>
  <c r="AD64" i="4" s="1"/>
  <c r="AC63" i="4"/>
  <c r="AC65" i="4" s="1"/>
  <c r="AB63" i="4"/>
  <c r="AB65" i="4" s="1"/>
  <c r="AA63" i="4"/>
  <c r="AA64" i="4" s="1"/>
  <c r="Z63" i="4"/>
  <c r="Z65" i="4" s="1"/>
  <c r="Y63" i="4"/>
  <c r="Y64" i="4" s="1"/>
  <c r="X63" i="4"/>
  <c r="W63" i="4"/>
  <c r="W64" i="4" s="1"/>
  <c r="V63" i="4"/>
  <c r="V64" i="4" s="1"/>
  <c r="U63" i="4"/>
  <c r="U65" i="4" s="1"/>
  <c r="T63" i="4"/>
  <c r="T64" i="4" s="1"/>
  <c r="S63" i="4"/>
  <c r="S64" i="4" s="1"/>
  <c r="R63" i="4"/>
  <c r="R64" i="4" s="1"/>
  <c r="Q63" i="4"/>
  <c r="Q64" i="4" s="1"/>
  <c r="P63" i="4"/>
  <c r="O63" i="4"/>
  <c r="O64" i="4" s="1"/>
  <c r="N63" i="4"/>
  <c r="N64" i="4" s="1"/>
  <c r="M63" i="4"/>
  <c r="M65" i="4" s="1"/>
  <c r="L63" i="4"/>
  <c r="L65" i="4" s="1"/>
  <c r="K63" i="4"/>
  <c r="K64" i="4" s="1"/>
  <c r="AQ30" i="4"/>
  <c r="AQ31" i="4" s="1"/>
  <c r="AP30" i="4"/>
  <c r="AP32" i="4" s="1"/>
  <c r="AO30" i="4"/>
  <c r="AO32" i="4" s="1"/>
  <c r="AN30" i="4"/>
  <c r="AN31" i="4" s="1"/>
  <c r="AM30" i="4"/>
  <c r="AM32" i="4" s="1"/>
  <c r="AL30" i="4"/>
  <c r="AL31" i="4" s="1"/>
  <c r="AK30" i="4"/>
  <c r="AJ30" i="4"/>
  <c r="AJ32" i="4" s="1"/>
  <c r="AI30" i="4"/>
  <c r="AI31" i="4" s="1"/>
  <c r="AH30" i="4"/>
  <c r="AH32" i="4" s="1"/>
  <c r="AG30" i="4"/>
  <c r="AG32" i="4" s="1"/>
  <c r="AF30" i="4"/>
  <c r="AF32" i="4" s="1"/>
  <c r="AE30" i="4"/>
  <c r="AE32" i="4" s="1"/>
  <c r="AD30" i="4"/>
  <c r="AD31" i="4" s="1"/>
  <c r="AC30" i="4"/>
  <c r="AB30" i="4"/>
  <c r="AB31" i="4" s="1"/>
  <c r="AA30" i="4"/>
  <c r="AA31" i="4" s="1"/>
  <c r="Z30" i="4"/>
  <c r="Z32" i="4" s="1"/>
  <c r="Y30" i="4"/>
  <c r="Y31" i="4" s="1"/>
  <c r="X30" i="4"/>
  <c r="X31" i="4" s="1"/>
  <c r="W30" i="4"/>
  <c r="W31" i="4" s="1"/>
  <c r="V30" i="4"/>
  <c r="V31" i="4" s="1"/>
  <c r="U30" i="4"/>
  <c r="T30" i="4"/>
  <c r="T32" i="4" s="1"/>
  <c r="S30" i="4"/>
  <c r="S31" i="4" s="1"/>
  <c r="R30" i="4"/>
  <c r="R32" i="4" s="1"/>
  <c r="Q30" i="4"/>
  <c r="Q31" i="4" s="1"/>
  <c r="P30" i="4"/>
  <c r="P32" i="4" s="1"/>
  <c r="O30" i="4"/>
  <c r="O31" i="4" s="1"/>
  <c r="N30" i="4"/>
  <c r="N31" i="4" s="1"/>
  <c r="M30" i="4"/>
  <c r="L30" i="4"/>
  <c r="L31" i="4" s="1"/>
  <c r="K30" i="4"/>
  <c r="K31" i="4" s="1"/>
  <c r="AQ15" i="4"/>
  <c r="AQ16" i="4" s="1"/>
  <c r="AP15" i="4"/>
  <c r="AO15" i="4"/>
  <c r="AO17" i="4" s="1"/>
  <c r="AN15" i="4"/>
  <c r="AN16" i="4" s="1"/>
  <c r="AM15" i="4"/>
  <c r="AM17" i="4" s="1"/>
  <c r="AL15" i="4"/>
  <c r="AL17" i="4" s="1"/>
  <c r="AK15" i="4"/>
  <c r="AK17" i="4" s="1"/>
  <c r="AJ15" i="4"/>
  <c r="AJ17" i="4" s="1"/>
  <c r="AI15" i="4"/>
  <c r="AI16" i="4" s="1"/>
  <c r="AH15" i="4"/>
  <c r="AG15" i="4"/>
  <c r="AG17" i="4" s="1"/>
  <c r="AF15" i="4"/>
  <c r="AF16" i="4" s="1"/>
  <c r="AE15" i="4"/>
  <c r="AE17" i="4" s="1"/>
  <c r="AD15" i="4"/>
  <c r="AD16" i="4" s="1"/>
  <c r="AC15" i="4"/>
  <c r="AC16" i="4" s="1"/>
  <c r="AB15" i="4"/>
  <c r="AB17" i="4" s="1"/>
  <c r="AA15" i="4"/>
  <c r="AA16" i="4" s="1"/>
  <c r="Z15" i="4"/>
  <c r="Y15" i="4"/>
  <c r="Y16" i="4" s="1"/>
  <c r="X15" i="4"/>
  <c r="X16" i="4" s="1"/>
  <c r="W15" i="4"/>
  <c r="W17" i="4" s="1"/>
  <c r="V15" i="4"/>
  <c r="V16" i="4" s="1"/>
  <c r="U15" i="4"/>
  <c r="U17" i="4" s="1"/>
  <c r="T15" i="4"/>
  <c r="T17" i="4" s="1"/>
  <c r="S15" i="4"/>
  <c r="S16" i="4" s="1"/>
  <c r="R15" i="4"/>
  <c r="Q15" i="4"/>
  <c r="Q16" i="4" s="1"/>
  <c r="P15" i="4"/>
  <c r="P16" i="4" s="1"/>
  <c r="O15" i="4"/>
  <c r="O17" i="4" s="1"/>
  <c r="N15" i="4"/>
  <c r="N17" i="4" s="1"/>
  <c r="M15" i="4"/>
  <c r="M16" i="4" s="1"/>
  <c r="K15" i="4"/>
  <c r="K16" i="4" s="1"/>
  <c r="L5" i="4"/>
  <c r="L15" i="4" s="1"/>
  <c r="L16" i="4" s="1"/>
  <c r="K17" i="4" l="1"/>
  <c r="AQ17" i="4"/>
  <c r="AB16" i="4"/>
  <c r="AE64" i="4"/>
  <c r="AJ16" i="4"/>
  <c r="Q65" i="4"/>
  <c r="AM31" i="4"/>
  <c r="P31" i="4"/>
  <c r="O32" i="4"/>
  <c r="AB32" i="4"/>
  <c r="AN32" i="4"/>
  <c r="T16" i="4"/>
  <c r="AA17" i="4"/>
  <c r="X32" i="4"/>
  <c r="AH64" i="4"/>
  <c r="AM65" i="4"/>
  <c r="O354" i="4"/>
  <c r="R416" i="4"/>
  <c r="J483" i="4"/>
  <c r="I483" i="4" s="1"/>
  <c r="J2" i="1" s="1"/>
  <c r="AE31" i="4"/>
  <c r="N65" i="4"/>
  <c r="AH416" i="4"/>
  <c r="AG16" i="4"/>
  <c r="AI17" i="4"/>
  <c r="AJ31" i="4"/>
  <c r="O65" i="4"/>
  <c r="AC218" i="4"/>
  <c r="AB379" i="4"/>
  <c r="AL218" i="4"/>
  <c r="P380" i="4"/>
  <c r="Q453" i="4"/>
  <c r="R65" i="4"/>
  <c r="U219" i="4"/>
  <c r="AF380" i="4"/>
  <c r="AL453" i="4"/>
  <c r="L17" i="4"/>
  <c r="W65" i="4"/>
  <c r="AF454" i="4"/>
  <c r="Q17" i="4"/>
  <c r="Q32" i="4"/>
  <c r="AC64" i="4"/>
  <c r="AD65" i="4"/>
  <c r="K415" i="4"/>
  <c r="S17" i="4"/>
  <c r="J30" i="4"/>
  <c r="I30" i="4" s="1"/>
  <c r="C2" i="1" s="1"/>
  <c r="W32" i="4"/>
  <c r="Q353" i="4"/>
  <c r="AE415" i="4"/>
  <c r="T484" i="4"/>
  <c r="AD218" i="4"/>
  <c r="AB219" i="4"/>
  <c r="X353" i="4"/>
  <c r="P354" i="4"/>
  <c r="J378" i="4"/>
  <c r="I378" i="4" s="1"/>
  <c r="G2" i="1" s="1"/>
  <c r="K379" i="4"/>
  <c r="R380" i="4"/>
  <c r="AH380" i="4"/>
  <c r="N415" i="4"/>
  <c r="AI415" i="4"/>
  <c r="S416" i="4"/>
  <c r="R453" i="4"/>
  <c r="AO453" i="4"/>
  <c r="AG454" i="4"/>
  <c r="AB484" i="4"/>
  <c r="AD32" i="4"/>
  <c r="AL16" i="4"/>
  <c r="T31" i="4"/>
  <c r="S32" i="4"/>
  <c r="AI64" i="4"/>
  <c r="S65" i="4"/>
  <c r="AG65" i="4"/>
  <c r="M218" i="4"/>
  <c r="AH218" i="4"/>
  <c r="Y353" i="4"/>
  <c r="W354" i="4"/>
  <c r="L379" i="4"/>
  <c r="AI379" i="4"/>
  <c r="S380" i="4"/>
  <c r="O415" i="4"/>
  <c r="AL415" i="4"/>
  <c r="U416" i="4"/>
  <c r="AK416" i="4"/>
  <c r="V453" i="4"/>
  <c r="AP453" i="4"/>
  <c r="AK454" i="4"/>
  <c r="AJ484" i="4"/>
  <c r="AM16" i="4"/>
  <c r="X17" i="4"/>
  <c r="AN17" i="4"/>
  <c r="AO31" i="4"/>
  <c r="AI32" i="4"/>
  <c r="U64" i="4"/>
  <c r="T65" i="4"/>
  <c r="N218" i="4"/>
  <c r="AJ218" i="4"/>
  <c r="AF353" i="4"/>
  <c r="AJ379" i="4"/>
  <c r="W380" i="4"/>
  <c r="AM380" i="4"/>
  <c r="AM415" i="4"/>
  <c r="V416" i="4"/>
  <c r="Y453" i="4"/>
  <c r="P454" i="4"/>
  <c r="K485" i="4"/>
  <c r="AO16" i="4"/>
  <c r="Y17" i="4"/>
  <c r="AP31" i="4"/>
  <c r="V32" i="4"/>
  <c r="AP64" i="4"/>
  <c r="V65" i="4"/>
  <c r="R218" i="4"/>
  <c r="AK218" i="4"/>
  <c r="AG353" i="4"/>
  <c r="AE354" i="4"/>
  <c r="AN379" i="4"/>
  <c r="X380" i="4"/>
  <c r="AQ415" i="4"/>
  <c r="Z416" i="4"/>
  <c r="AP416" i="4"/>
  <c r="Z453" i="4"/>
  <c r="AN454" i="4"/>
  <c r="S485" i="4"/>
  <c r="AQ65" i="4"/>
  <c r="Z31" i="4"/>
  <c r="L32" i="4"/>
  <c r="AL32" i="4"/>
  <c r="Z64" i="4"/>
  <c r="AK353" i="4"/>
  <c r="T379" i="4"/>
  <c r="AQ379" i="4"/>
  <c r="Z380" i="4"/>
  <c r="AP380" i="4"/>
  <c r="W415" i="4"/>
  <c r="AA416" i="4"/>
  <c r="AD453" i="4"/>
  <c r="X454" i="4"/>
  <c r="AA485" i="4"/>
  <c r="N32" i="4"/>
  <c r="AB64" i="4"/>
  <c r="Y65" i="4"/>
  <c r="AO65" i="4"/>
  <c r="V218" i="4"/>
  <c r="AP218" i="4"/>
  <c r="AN353" i="4"/>
  <c r="AM354" i="4"/>
  <c r="AA380" i="4"/>
  <c r="M416" i="4"/>
  <c r="AC416" i="4"/>
  <c r="J452" i="4"/>
  <c r="I452" i="4" s="1"/>
  <c r="I2" i="1" s="1"/>
  <c r="AI485" i="4"/>
  <c r="P17" i="4"/>
  <c r="AA32" i="4"/>
  <c r="Z218" i="4"/>
  <c r="AO353" i="4"/>
  <c r="O380" i="4"/>
  <c r="AE380" i="4"/>
  <c r="AD415" i="4"/>
  <c r="N453" i="4"/>
  <c r="AH453" i="4"/>
  <c r="AC454" i="4"/>
  <c r="L484" i="4"/>
  <c r="AQ485" i="4"/>
  <c r="O219" i="4"/>
  <c r="O218" i="4"/>
  <c r="P65" i="4"/>
  <c r="P64" i="4"/>
  <c r="X65" i="4"/>
  <c r="X64" i="4"/>
  <c r="AH17" i="4"/>
  <c r="AH16" i="4"/>
  <c r="U16" i="4"/>
  <c r="M17" i="4"/>
  <c r="AH31" i="4"/>
  <c r="AJ64" i="4"/>
  <c r="N16" i="4"/>
  <c r="AN65" i="4"/>
  <c r="AN64" i="4"/>
  <c r="AE16" i="4"/>
  <c r="V17" i="4"/>
  <c r="AG31" i="4"/>
  <c r="J63" i="4"/>
  <c r="I63" i="4" s="1"/>
  <c r="D2" i="1" s="1"/>
  <c r="R17" i="4"/>
  <c r="R16" i="4"/>
  <c r="AP17" i="4"/>
  <c r="AP16" i="4"/>
  <c r="J15" i="4"/>
  <c r="I15" i="4" s="1"/>
  <c r="B2" i="1" s="1"/>
  <c r="Y32" i="4"/>
  <c r="L64" i="4"/>
  <c r="AK64" i="4"/>
  <c r="AA65" i="4"/>
  <c r="AL65" i="4"/>
  <c r="M32" i="4"/>
  <c r="M31" i="4"/>
  <c r="AC32" i="4"/>
  <c r="AC31" i="4"/>
  <c r="X219" i="4"/>
  <c r="X218" i="4"/>
  <c r="K219" i="4"/>
  <c r="K218" i="4"/>
  <c r="J217" i="4"/>
  <c r="I217" i="4" s="1"/>
  <c r="E2" i="1" s="1"/>
  <c r="Z17" i="4"/>
  <c r="Z16" i="4"/>
  <c r="W16" i="4"/>
  <c r="AK16" i="4"/>
  <c r="M64" i="4"/>
  <c r="P218" i="4"/>
  <c r="U32" i="4"/>
  <c r="U31" i="4"/>
  <c r="AK32" i="4"/>
  <c r="AK31" i="4"/>
  <c r="AE219" i="4"/>
  <c r="AE218" i="4"/>
  <c r="AM219" i="4"/>
  <c r="AM218" i="4"/>
  <c r="AF219" i="4"/>
  <c r="AF218" i="4"/>
  <c r="W219" i="4"/>
  <c r="W218" i="4"/>
  <c r="AC17" i="4"/>
  <c r="AF65" i="4"/>
  <c r="AF64" i="4"/>
  <c r="Q219" i="4"/>
  <c r="Q218" i="4"/>
  <c r="AG219" i="4"/>
  <c r="AG218" i="4"/>
  <c r="AO219" i="4"/>
  <c r="AO218" i="4"/>
  <c r="O16" i="4"/>
  <c r="AD17" i="4"/>
  <c r="K65" i="4"/>
  <c r="Y219" i="4"/>
  <c r="Y218" i="4"/>
  <c r="AF17" i="4"/>
  <c r="R31" i="4"/>
  <c r="AF31" i="4"/>
  <c r="K32" i="4"/>
  <c r="AQ32" i="4"/>
  <c r="J352" i="4"/>
  <c r="I352" i="4" s="1"/>
  <c r="F2" i="1" s="1"/>
  <c r="M484" i="4"/>
  <c r="U484" i="4"/>
  <c r="AC484" i="4"/>
  <c r="AK484" i="4"/>
  <c r="R353" i="4"/>
  <c r="Z353" i="4"/>
  <c r="AH353" i="4"/>
  <c r="AP353" i="4"/>
  <c r="M379" i="4"/>
  <c r="U379" i="4"/>
  <c r="AC379" i="4"/>
  <c r="AK379" i="4"/>
  <c r="L380" i="4"/>
  <c r="P415" i="4"/>
  <c r="X415" i="4"/>
  <c r="AF415" i="4"/>
  <c r="AN415" i="4"/>
  <c r="K453" i="4"/>
  <c r="S453" i="4"/>
  <c r="AA453" i="4"/>
  <c r="AI453" i="4"/>
  <c r="AQ453" i="4"/>
  <c r="N484" i="4"/>
  <c r="V484" i="4"/>
  <c r="AD484" i="4"/>
  <c r="AL484" i="4"/>
  <c r="M485" i="4"/>
  <c r="K353" i="4"/>
  <c r="S353" i="4"/>
  <c r="AA353" i="4"/>
  <c r="AI353" i="4"/>
  <c r="AQ353" i="4"/>
  <c r="N379" i="4"/>
  <c r="V379" i="4"/>
  <c r="AD379" i="4"/>
  <c r="AL379" i="4"/>
  <c r="J414" i="4"/>
  <c r="I414" i="4" s="1"/>
  <c r="H2" i="1" s="1"/>
  <c r="Q415" i="4"/>
  <c r="Y415" i="4"/>
  <c r="AG415" i="4"/>
  <c r="AO415" i="4"/>
  <c r="L453" i="4"/>
  <c r="T453" i="4"/>
  <c r="AB453" i="4"/>
  <c r="AJ453" i="4"/>
  <c r="K454" i="4"/>
  <c r="O484" i="4"/>
  <c r="W484" i="4"/>
  <c r="AE484" i="4"/>
  <c r="AM484" i="4"/>
  <c r="AN218" i="4"/>
  <c r="L353" i="4"/>
  <c r="T353" i="4"/>
  <c r="AB353" i="4"/>
  <c r="AJ353" i="4"/>
  <c r="M453" i="4"/>
  <c r="U453" i="4"/>
  <c r="P484" i="4"/>
  <c r="X484" i="4"/>
  <c r="AF484" i="4"/>
  <c r="AN484" i="4"/>
  <c r="M353" i="4"/>
  <c r="U353" i="4"/>
  <c r="AC353" i="4"/>
  <c r="Q484" i="4"/>
  <c r="Y484" i="4"/>
  <c r="AG484" i="4"/>
  <c r="AO484" i="4"/>
  <c r="S218" i="4"/>
  <c r="AA218" i="4"/>
  <c r="AI218" i="4"/>
  <c r="AQ218" i="4"/>
  <c r="N353" i="4"/>
  <c r="V353" i="4"/>
  <c r="AD353" i="4"/>
  <c r="AL353" i="4"/>
  <c r="Q379" i="4"/>
  <c r="Y379" i="4"/>
  <c r="AG379" i="4"/>
  <c r="AO379" i="4"/>
  <c r="L415" i="4"/>
  <c r="T415" i="4"/>
  <c r="AB415" i="4"/>
  <c r="AJ415" i="4"/>
  <c r="O453" i="4"/>
  <c r="W453" i="4"/>
  <c r="AE453" i="4"/>
  <c r="AM453" i="4"/>
  <c r="R484" i="4"/>
  <c r="Z484" i="4"/>
  <c r="AH484" i="4"/>
  <c r="AP484" i="4"/>
  <c r="L218" i="4"/>
  <c r="T218" i="4"/>
</calcChain>
</file>

<file path=xl/sharedStrings.xml><?xml version="1.0" encoding="utf-8"?>
<sst xmlns="http://schemas.openxmlformats.org/spreadsheetml/2006/main" count="2771" uniqueCount="1446">
  <si>
    <t>*2</t>
  </si>
  <si>
    <t>*3</t>
  </si>
  <si>
    <t>*4</t>
  </si>
  <si>
    <t>*5</t>
  </si>
  <si>
    <t>*6</t>
  </si>
  <si>
    <t>*7</t>
  </si>
  <si>
    <t>*8</t>
  </si>
  <si>
    <t>*9</t>
  </si>
  <si>
    <t>*10</t>
  </si>
  <si>
    <t>*11</t>
  </si>
  <si>
    <t>*12</t>
  </si>
  <si>
    <t>*13</t>
  </si>
  <si>
    <t>*14</t>
  </si>
  <si>
    <t>*15</t>
  </si>
  <si>
    <t>*16</t>
  </si>
  <si>
    <t>*17</t>
  </si>
  <si>
    <t>*18</t>
  </si>
  <si>
    <t>*19</t>
  </si>
  <si>
    <t>*22</t>
  </si>
  <si>
    <t>*23</t>
  </si>
  <si>
    <t>*24</t>
  </si>
  <si>
    <t>*25</t>
  </si>
  <si>
    <t>*26</t>
  </si>
  <si>
    <t>*28</t>
  </si>
  <si>
    <t>*29</t>
  </si>
  <si>
    <t>*30</t>
  </si>
  <si>
    <t>*31</t>
  </si>
  <si>
    <t>*32</t>
  </si>
  <si>
    <t>*33</t>
  </si>
  <si>
    <t>*34</t>
  </si>
  <si>
    <t>*35</t>
  </si>
  <si>
    <t>*36</t>
  </si>
  <si>
    <t>*37</t>
  </si>
  <si>
    <t>Diplotype</t>
  </si>
  <si>
    <t>*1/*1</t>
  </si>
  <si>
    <t>*1/*10</t>
  </si>
  <si>
    <t>*1/*11</t>
  </si>
  <si>
    <t>*1/*12</t>
  </si>
  <si>
    <t>*1/*13</t>
  </si>
  <si>
    <t>*1/*14</t>
  </si>
  <si>
    <t>*1/*15</t>
  </si>
  <si>
    <t>*1/*16</t>
  </si>
  <si>
    <t>*1/*17</t>
  </si>
  <si>
    <t>*1/*18</t>
  </si>
  <si>
    <t>*1/*19</t>
  </si>
  <si>
    <t>*1/*2</t>
  </si>
  <si>
    <t>*1/*22</t>
  </si>
  <si>
    <t>*1/*23</t>
  </si>
  <si>
    <t>*1/*24</t>
  </si>
  <si>
    <t>*1/*25</t>
  </si>
  <si>
    <t>*1/*26</t>
  </si>
  <si>
    <t>*1/*28</t>
  </si>
  <si>
    <t>*1/*29</t>
  </si>
  <si>
    <t>*1/*3</t>
  </si>
  <si>
    <t>*1/*30</t>
  </si>
  <si>
    <t>*1/*31</t>
  </si>
  <si>
    <t>*1/*32</t>
  </si>
  <si>
    <t>*1/*33</t>
  </si>
  <si>
    <t>*1/*34</t>
  </si>
  <si>
    <t>*1/*35</t>
  </si>
  <si>
    <t>*1/*36</t>
  </si>
  <si>
    <t>*1/*37</t>
  </si>
  <si>
    <t>*1/*4</t>
  </si>
  <si>
    <t>*1/*5</t>
  </si>
  <si>
    <t>*1/*6</t>
  </si>
  <si>
    <t>*1/*7</t>
  </si>
  <si>
    <t>*1/*8</t>
  </si>
  <si>
    <t>*1/*9</t>
  </si>
  <si>
    <t>*10/*10</t>
  </si>
  <si>
    <t>*10/*11</t>
  </si>
  <si>
    <t>*10/*12</t>
  </si>
  <si>
    <t>*10/*13</t>
  </si>
  <si>
    <t>*10/*14</t>
  </si>
  <si>
    <t>*10/*15</t>
  </si>
  <si>
    <t>*10/*16</t>
  </si>
  <si>
    <t>*10/*17</t>
  </si>
  <si>
    <t>*10/*18</t>
  </si>
  <si>
    <t>*10/*19</t>
  </si>
  <si>
    <t>*10/*22</t>
  </si>
  <si>
    <t>*10/*23</t>
  </si>
  <si>
    <t>*10/*24</t>
  </si>
  <si>
    <t>*10/*25</t>
  </si>
  <si>
    <t>*10/*26</t>
  </si>
  <si>
    <t>*10/*28</t>
  </si>
  <si>
    <t>*10/*29</t>
  </si>
  <si>
    <t>*10/*30</t>
  </si>
  <si>
    <t>*10/*31</t>
  </si>
  <si>
    <t>*10/*32</t>
  </si>
  <si>
    <t>*10/*33</t>
  </si>
  <si>
    <t>*10/*34</t>
  </si>
  <si>
    <t>*10/*35</t>
  </si>
  <si>
    <t>*10/*36</t>
  </si>
  <si>
    <t>*10/*37</t>
  </si>
  <si>
    <t>*11/*11</t>
  </si>
  <si>
    <t>*11/*12</t>
  </si>
  <si>
    <t>*11/*13</t>
  </si>
  <si>
    <t>*11/*14</t>
  </si>
  <si>
    <t>*11/*15</t>
  </si>
  <si>
    <t>*11/*16</t>
  </si>
  <si>
    <t>*11/*17</t>
  </si>
  <si>
    <t>*11/*18</t>
  </si>
  <si>
    <t>*11/*19</t>
  </si>
  <si>
    <t>*11/*22</t>
  </si>
  <si>
    <t>*11/*23</t>
  </si>
  <si>
    <t>*11/*24</t>
  </si>
  <si>
    <t>*11/*25</t>
  </si>
  <si>
    <t>*11/*26</t>
  </si>
  <si>
    <t>*11/*28</t>
  </si>
  <si>
    <t>*11/*29</t>
  </si>
  <si>
    <t>*11/*30</t>
  </si>
  <si>
    <t>*11/*31</t>
  </si>
  <si>
    <t>*11/*32</t>
  </si>
  <si>
    <t>*11/*33</t>
  </si>
  <si>
    <t>*11/*34</t>
  </si>
  <si>
    <t>*11/*35</t>
  </si>
  <si>
    <t>*11/*36</t>
  </si>
  <si>
    <t>*11/*37</t>
  </si>
  <si>
    <t>*12/*12</t>
  </si>
  <si>
    <t>*12/*13</t>
  </si>
  <si>
    <t>*12/*14</t>
  </si>
  <si>
    <t>*12/*15</t>
  </si>
  <si>
    <t>*12/*16</t>
  </si>
  <si>
    <t>*12/*17</t>
  </si>
  <si>
    <t>*12/*18</t>
  </si>
  <si>
    <t>*12/*19</t>
  </si>
  <si>
    <t>*12/*22</t>
  </si>
  <si>
    <t>*12/*23</t>
  </si>
  <si>
    <t>*12/*24</t>
  </si>
  <si>
    <t>*12/*25</t>
  </si>
  <si>
    <t>*12/*26</t>
  </si>
  <si>
    <t>*12/*28</t>
  </si>
  <si>
    <t>*12/*29</t>
  </si>
  <si>
    <t>*12/*30</t>
  </si>
  <si>
    <t>*12/*31</t>
  </si>
  <si>
    <t>*12/*32</t>
  </si>
  <si>
    <t>*12/*33</t>
  </si>
  <si>
    <t>*12/*34</t>
  </si>
  <si>
    <t>*12/*35</t>
  </si>
  <si>
    <t>*12/*36</t>
  </si>
  <si>
    <t>*12/*37</t>
  </si>
  <si>
    <t>*13/*13</t>
  </si>
  <si>
    <t>*13/*14</t>
  </si>
  <si>
    <t>*13/*15</t>
  </si>
  <si>
    <t>*13/*16</t>
  </si>
  <si>
    <t>*13/*17</t>
  </si>
  <si>
    <t>*13/*18</t>
  </si>
  <si>
    <t>*13/*19</t>
  </si>
  <si>
    <t>*13/*22</t>
  </si>
  <si>
    <t>*13/*23</t>
  </si>
  <si>
    <t>*13/*24</t>
  </si>
  <si>
    <t>*13/*25</t>
  </si>
  <si>
    <t>*13/*26</t>
  </si>
  <si>
    <t>*13/*28</t>
  </si>
  <si>
    <t>*13/*29</t>
  </si>
  <si>
    <t>*13/*30</t>
  </si>
  <si>
    <t>*13/*31</t>
  </si>
  <si>
    <t>*13/*32</t>
  </si>
  <si>
    <t>*13/*33</t>
  </si>
  <si>
    <t>*13/*34</t>
  </si>
  <si>
    <t>*13/*35</t>
  </si>
  <si>
    <t>*13/*36</t>
  </si>
  <si>
    <t>*13/*37</t>
  </si>
  <si>
    <t>*14/*14</t>
  </si>
  <si>
    <t>*14/*15</t>
  </si>
  <si>
    <t>*14/*16</t>
  </si>
  <si>
    <t>*14/*17</t>
  </si>
  <si>
    <t>*14/*18</t>
  </si>
  <si>
    <t>*14/*19</t>
  </si>
  <si>
    <t>*14/*22</t>
  </si>
  <si>
    <t>*14/*23</t>
  </si>
  <si>
    <t>*14/*24</t>
  </si>
  <si>
    <t>*14/*25</t>
  </si>
  <si>
    <t>*14/*26</t>
  </si>
  <si>
    <t>*14/*28</t>
  </si>
  <si>
    <t>*14/*29</t>
  </si>
  <si>
    <t>*14/*30</t>
  </si>
  <si>
    <t>*14/*31</t>
  </si>
  <si>
    <t>*14/*32</t>
  </si>
  <si>
    <t>*14/*33</t>
  </si>
  <si>
    <t>*14/*34</t>
  </si>
  <si>
    <t>*14/*35</t>
  </si>
  <si>
    <t>*14/*36</t>
  </si>
  <si>
    <t>*14/*37</t>
  </si>
  <si>
    <t>*15/*15</t>
  </si>
  <si>
    <t>*15/*16</t>
  </si>
  <si>
    <t>*15/*17</t>
  </si>
  <si>
    <t>*15/*18</t>
  </si>
  <si>
    <t>*15/*19</t>
  </si>
  <si>
    <t>*15/*22</t>
  </si>
  <si>
    <t>*15/*23</t>
  </si>
  <si>
    <t>*15/*24</t>
  </si>
  <si>
    <t>*15/*25</t>
  </si>
  <si>
    <t>*15/*26</t>
  </si>
  <si>
    <t>*15/*28</t>
  </si>
  <si>
    <t>*15/*29</t>
  </si>
  <si>
    <t>*15/*30</t>
  </si>
  <si>
    <t>*15/*31</t>
  </si>
  <si>
    <t>*15/*32</t>
  </si>
  <si>
    <t>*15/*33</t>
  </si>
  <si>
    <t>*15/*34</t>
  </si>
  <si>
    <t>*15/*35</t>
  </si>
  <si>
    <t>*15/*36</t>
  </si>
  <si>
    <t>*15/*37</t>
  </si>
  <si>
    <t>*16/*16</t>
  </si>
  <si>
    <t>*16/*17</t>
  </si>
  <si>
    <t>*16/*18</t>
  </si>
  <si>
    <t>*16/*19</t>
  </si>
  <si>
    <t>*16/*22</t>
  </si>
  <si>
    <t>*16/*23</t>
  </si>
  <si>
    <t>*16/*24</t>
  </si>
  <si>
    <t>*16/*25</t>
  </si>
  <si>
    <t>*16/*26</t>
  </si>
  <si>
    <t>*16/*28</t>
  </si>
  <si>
    <t>*16/*29</t>
  </si>
  <si>
    <t>*16/*30</t>
  </si>
  <si>
    <t>*16/*31</t>
  </si>
  <si>
    <t>*16/*32</t>
  </si>
  <si>
    <t>*16/*33</t>
  </si>
  <si>
    <t>*16/*34</t>
  </si>
  <si>
    <t>*16/*35</t>
  </si>
  <si>
    <t>*16/*36</t>
  </si>
  <si>
    <t>*16/*37</t>
  </si>
  <si>
    <t>*17/*17</t>
  </si>
  <si>
    <t>*17/*18</t>
  </si>
  <si>
    <t>*17/*19</t>
  </si>
  <si>
    <t>*17/*22</t>
  </si>
  <si>
    <t>*17/*23</t>
  </si>
  <si>
    <t>*17/*24</t>
  </si>
  <si>
    <t>*17/*25</t>
  </si>
  <si>
    <t>*17/*26</t>
  </si>
  <si>
    <t>*17/*28</t>
  </si>
  <si>
    <t>*17/*29</t>
  </si>
  <si>
    <t>*17/*30</t>
  </si>
  <si>
    <t>*17/*31</t>
  </si>
  <si>
    <t>*17/*32</t>
  </si>
  <si>
    <t>*17/*33</t>
  </si>
  <si>
    <t>*17/*34</t>
  </si>
  <si>
    <t>*17/*35</t>
  </si>
  <si>
    <t>*17/*36</t>
  </si>
  <si>
    <t>*17/*37</t>
  </si>
  <si>
    <t>*18/*18</t>
  </si>
  <si>
    <t>*18/*19</t>
  </si>
  <si>
    <t>*18/*22</t>
  </si>
  <si>
    <t>*18/*23</t>
  </si>
  <si>
    <t>*18/*24</t>
  </si>
  <si>
    <t>*18/*25</t>
  </si>
  <si>
    <t>*18/*26</t>
  </si>
  <si>
    <t>*18/*28</t>
  </si>
  <si>
    <t>*18/*29</t>
  </si>
  <si>
    <t>*18/*30</t>
  </si>
  <si>
    <t>*18/*31</t>
  </si>
  <si>
    <t>*18/*32</t>
  </si>
  <si>
    <t>*18/*33</t>
  </si>
  <si>
    <t>*18/*34</t>
  </si>
  <si>
    <t>*18/*35</t>
  </si>
  <si>
    <t>*18/*36</t>
  </si>
  <si>
    <t>*18/*37</t>
  </si>
  <si>
    <t>*19/*19</t>
  </si>
  <si>
    <t>*19/*22</t>
  </si>
  <si>
    <t>*19/*23</t>
  </si>
  <si>
    <t>*19/*24</t>
  </si>
  <si>
    <t>*19/*25</t>
  </si>
  <si>
    <t>*19/*26</t>
  </si>
  <si>
    <t>*19/*28</t>
  </si>
  <si>
    <t>*19/*29</t>
  </si>
  <si>
    <t>*19/*30</t>
  </si>
  <si>
    <t>*19/*31</t>
  </si>
  <si>
    <t>*19/*32</t>
  </si>
  <si>
    <t>*19/*33</t>
  </si>
  <si>
    <t>*19/*34</t>
  </si>
  <si>
    <t>*19/*35</t>
  </si>
  <si>
    <t>*19/*36</t>
  </si>
  <si>
    <t>*19/*37</t>
  </si>
  <si>
    <t>*2/*10</t>
  </si>
  <si>
    <t>*2/*11</t>
  </si>
  <si>
    <t>*2/*12</t>
  </si>
  <si>
    <t>*2/*13</t>
  </si>
  <si>
    <t>*2/*14</t>
  </si>
  <si>
    <t>*2/*15</t>
  </si>
  <si>
    <t>*2/*16</t>
  </si>
  <si>
    <t>*2/*17</t>
  </si>
  <si>
    <t>*2/*18</t>
  </si>
  <si>
    <t>*2/*19</t>
  </si>
  <si>
    <t>*2/*2</t>
  </si>
  <si>
    <t>*2/*22</t>
  </si>
  <si>
    <t>*2/*23</t>
  </si>
  <si>
    <t>*2/*24</t>
  </si>
  <si>
    <t>*2/*25</t>
  </si>
  <si>
    <t>*2/*26</t>
  </si>
  <si>
    <t>*2/*28</t>
  </si>
  <si>
    <t>*2/*29</t>
  </si>
  <si>
    <t>*2/*3</t>
  </si>
  <si>
    <t>*2/*30</t>
  </si>
  <si>
    <t>*2/*31</t>
  </si>
  <si>
    <t>*2/*32</t>
  </si>
  <si>
    <t>*2/*33</t>
  </si>
  <si>
    <t>*2/*34</t>
  </si>
  <si>
    <t>*2/*35</t>
  </si>
  <si>
    <t>*2/*36</t>
  </si>
  <si>
    <t>*2/*37</t>
  </si>
  <si>
    <t>*2/*4</t>
  </si>
  <si>
    <t>*2/*5</t>
  </si>
  <si>
    <t>*2/*6</t>
  </si>
  <si>
    <t>*2/*7</t>
  </si>
  <si>
    <t>*2/*8</t>
  </si>
  <si>
    <t>*2/*9</t>
  </si>
  <si>
    <t>*22/*22</t>
  </si>
  <si>
    <t>*22/*23</t>
  </si>
  <si>
    <t>*22/*24</t>
  </si>
  <si>
    <t>*22/*25</t>
  </si>
  <si>
    <t>*22/*26</t>
  </si>
  <si>
    <t>*22/*28</t>
  </si>
  <si>
    <t>*22/*29</t>
  </si>
  <si>
    <t>*22/*30</t>
  </si>
  <si>
    <t>*22/*31</t>
  </si>
  <si>
    <t>*22/*32</t>
  </si>
  <si>
    <t>*22/*33</t>
  </si>
  <si>
    <t>*22/*34</t>
  </si>
  <si>
    <t>*22/*35</t>
  </si>
  <si>
    <t>*22/*36</t>
  </si>
  <si>
    <t>*22/*37</t>
  </si>
  <si>
    <t>*23/*23</t>
  </si>
  <si>
    <t>*23/*24</t>
  </si>
  <si>
    <t>*23/*25</t>
  </si>
  <si>
    <t>*23/*26</t>
  </si>
  <si>
    <t>*23/*28</t>
  </si>
  <si>
    <t>*23/*29</t>
  </si>
  <si>
    <t>*23/*30</t>
  </si>
  <si>
    <t>*23/*31</t>
  </si>
  <si>
    <t>*23/*32</t>
  </si>
  <si>
    <t>*23/*33</t>
  </si>
  <si>
    <t>*23/*34</t>
  </si>
  <si>
    <t>*23/*35</t>
  </si>
  <si>
    <t>*23/*36</t>
  </si>
  <si>
    <t>*23/*37</t>
  </si>
  <si>
    <t>*24/*24</t>
  </si>
  <si>
    <t>*24/*25</t>
  </si>
  <si>
    <t>*24/*26</t>
  </si>
  <si>
    <t>*24/*28</t>
  </si>
  <si>
    <t>*24/*29</t>
  </si>
  <si>
    <t>*24/*30</t>
  </si>
  <si>
    <t>*24/*31</t>
  </si>
  <si>
    <t>*24/*32</t>
  </si>
  <si>
    <t>*24/*33</t>
  </si>
  <si>
    <t>*24/*34</t>
  </si>
  <si>
    <t>*24/*35</t>
  </si>
  <si>
    <t>*24/*36</t>
  </si>
  <si>
    <t>*24/*37</t>
  </si>
  <si>
    <t>*25/*25</t>
  </si>
  <si>
    <t>*25/*26</t>
  </si>
  <si>
    <t>*25/*28</t>
  </si>
  <si>
    <t>*25/*29</t>
  </si>
  <si>
    <t>*25/*30</t>
  </si>
  <si>
    <t>*25/*31</t>
  </si>
  <si>
    <t>*25/*32</t>
  </si>
  <si>
    <t>*25/*33</t>
  </si>
  <si>
    <t>*25/*34</t>
  </si>
  <si>
    <t>*25/*35</t>
  </si>
  <si>
    <t>*25/*36</t>
  </si>
  <si>
    <t>*25/*37</t>
  </si>
  <si>
    <t>*26/*26</t>
  </si>
  <si>
    <t>*26/*28</t>
  </si>
  <si>
    <t>*26/*29</t>
  </si>
  <si>
    <t>*26/*30</t>
  </si>
  <si>
    <t>*26/*31</t>
  </si>
  <si>
    <t>*26/*32</t>
  </si>
  <si>
    <t>*26/*33</t>
  </si>
  <si>
    <t>*26/*34</t>
  </si>
  <si>
    <t>*26/*35</t>
  </si>
  <si>
    <t>*26/*36</t>
  </si>
  <si>
    <t>*26/*37</t>
  </si>
  <si>
    <t>*28/*28</t>
  </si>
  <si>
    <t>*28/*29</t>
  </si>
  <si>
    <t>*28/*30</t>
  </si>
  <si>
    <t>*28/*31</t>
  </si>
  <si>
    <t>*28/*32</t>
  </si>
  <si>
    <t>*28/*33</t>
  </si>
  <si>
    <t>*28/*34</t>
  </si>
  <si>
    <t>*28/*35</t>
  </si>
  <si>
    <t>*28/*36</t>
  </si>
  <si>
    <t>*28/*37</t>
  </si>
  <si>
    <t>*29/*29</t>
  </si>
  <si>
    <t>*29/*30</t>
  </si>
  <si>
    <t>*29/*31</t>
  </si>
  <si>
    <t>*29/*32</t>
  </si>
  <si>
    <t>*29/*33</t>
  </si>
  <si>
    <t>*29/*34</t>
  </si>
  <si>
    <t>*29/*35</t>
  </si>
  <si>
    <t>*29/*36</t>
  </si>
  <si>
    <t>*29/*37</t>
  </si>
  <si>
    <t>*3/*10</t>
  </si>
  <si>
    <t>*3/*11</t>
  </si>
  <si>
    <t>*3/*12</t>
  </si>
  <si>
    <t>*3/*13</t>
  </si>
  <si>
    <t>*3/*14</t>
  </si>
  <si>
    <t>*3/*15</t>
  </si>
  <si>
    <t>*3/*16</t>
  </si>
  <si>
    <t>*3/*17</t>
  </si>
  <si>
    <t>*3/*18</t>
  </si>
  <si>
    <t>*3/*19</t>
  </si>
  <si>
    <t>*3/*22</t>
  </si>
  <si>
    <t>*3/*23</t>
  </si>
  <si>
    <t>*3/*24</t>
  </si>
  <si>
    <t>*3/*25</t>
  </si>
  <si>
    <t>*3/*26</t>
  </si>
  <si>
    <t>*3/*28</t>
  </si>
  <si>
    <t>*3/*29</t>
  </si>
  <si>
    <t>*3/*3</t>
  </si>
  <si>
    <t>*3/*30</t>
  </si>
  <si>
    <t>*3/*31</t>
  </si>
  <si>
    <t>*3/*32</t>
  </si>
  <si>
    <t>*3/*33</t>
  </si>
  <si>
    <t>*3/*34</t>
  </si>
  <si>
    <t>*3/*35</t>
  </si>
  <si>
    <t>*3/*36</t>
  </si>
  <si>
    <t>*3/*37</t>
  </si>
  <si>
    <t>*3/*4</t>
  </si>
  <si>
    <t>*3/*5</t>
  </si>
  <si>
    <t>*3/*6</t>
  </si>
  <si>
    <t>*3/*7</t>
  </si>
  <si>
    <t>*3/*8</t>
  </si>
  <si>
    <t>*3/*9</t>
  </si>
  <si>
    <t>*30/*30</t>
  </si>
  <si>
    <t>*30/*31</t>
  </si>
  <si>
    <t>*30/*32</t>
  </si>
  <si>
    <t>*30/*33</t>
  </si>
  <si>
    <t>*30/*34</t>
  </si>
  <si>
    <t>*30/*35</t>
  </si>
  <si>
    <t>*30/*36</t>
  </si>
  <si>
    <t>*30/*37</t>
  </si>
  <si>
    <t>*31/*31</t>
  </si>
  <si>
    <t>*31/*32</t>
  </si>
  <si>
    <t>*31/*33</t>
  </si>
  <si>
    <t>*31/*34</t>
  </si>
  <si>
    <t>*31/*35</t>
  </si>
  <si>
    <t>*31/*36</t>
  </si>
  <si>
    <t>*31/*37</t>
  </si>
  <si>
    <t>*32/*32</t>
  </si>
  <si>
    <t>*32/*33</t>
  </si>
  <si>
    <t>*32/*34</t>
  </si>
  <si>
    <t>*32/*35</t>
  </si>
  <si>
    <t>*32/*36</t>
  </si>
  <si>
    <t>*32/*37</t>
  </si>
  <si>
    <t>*33/*33</t>
  </si>
  <si>
    <t>*33/*34</t>
  </si>
  <si>
    <t>*33/*35</t>
  </si>
  <si>
    <t>*33/*36</t>
  </si>
  <si>
    <t>*33/*37</t>
  </si>
  <si>
    <t>*34/*34</t>
  </si>
  <si>
    <t>*34/*35</t>
  </si>
  <si>
    <t>*34/*36</t>
  </si>
  <si>
    <t>*34/*37</t>
  </si>
  <si>
    <t>*35/*35</t>
  </si>
  <si>
    <t>*35/*36</t>
  </si>
  <si>
    <t>*35/*37</t>
  </si>
  <si>
    <t>*36/*36</t>
  </si>
  <si>
    <t>*36/*37</t>
  </si>
  <si>
    <t>*37/*37</t>
  </si>
  <si>
    <t>*4/*10</t>
  </si>
  <si>
    <t>*4/*11</t>
  </si>
  <si>
    <t>*4/*12</t>
  </si>
  <si>
    <t>*4/*13</t>
  </si>
  <si>
    <t>*4/*14</t>
  </si>
  <si>
    <t>*4/*15</t>
  </si>
  <si>
    <t>*4/*16</t>
  </si>
  <si>
    <t>*4/*17</t>
  </si>
  <si>
    <t>*4/*18</t>
  </si>
  <si>
    <t>*4/*19</t>
  </si>
  <si>
    <t>*4/*22</t>
  </si>
  <si>
    <t>*4/*23</t>
  </si>
  <si>
    <t>*4/*24</t>
  </si>
  <si>
    <t>*4/*25</t>
  </si>
  <si>
    <t>*4/*26</t>
  </si>
  <si>
    <t>*4/*28</t>
  </si>
  <si>
    <t>*4/*29</t>
  </si>
  <si>
    <t>*4/*30</t>
  </si>
  <si>
    <t>*4/*31</t>
  </si>
  <si>
    <t>*4/*32</t>
  </si>
  <si>
    <t>*4/*33</t>
  </si>
  <si>
    <t>*4/*34</t>
  </si>
  <si>
    <t>*4/*35</t>
  </si>
  <si>
    <t>*4/*36</t>
  </si>
  <si>
    <t>*4/*37</t>
  </si>
  <si>
    <t>*4/*4</t>
  </si>
  <si>
    <t>*4/*5</t>
  </si>
  <si>
    <t>*4/*6</t>
  </si>
  <si>
    <t>*4/*7</t>
  </si>
  <si>
    <t>*4/*8</t>
  </si>
  <si>
    <t>*4/*9</t>
  </si>
  <si>
    <t>*5/*10</t>
  </si>
  <si>
    <t>*5/*11</t>
  </si>
  <si>
    <t>*5/*12</t>
  </si>
  <si>
    <t>*5/*13</t>
  </si>
  <si>
    <t>*5/*14</t>
  </si>
  <si>
    <t>*5/*15</t>
  </si>
  <si>
    <t>*5/*16</t>
  </si>
  <si>
    <t>*5/*17</t>
  </si>
  <si>
    <t>*5/*18</t>
  </si>
  <si>
    <t>*5/*19</t>
  </si>
  <si>
    <t>*5/*22</t>
  </si>
  <si>
    <t>*5/*23</t>
  </si>
  <si>
    <t>*5/*24</t>
  </si>
  <si>
    <t>*5/*25</t>
  </si>
  <si>
    <t>*5/*26</t>
  </si>
  <si>
    <t>*5/*28</t>
  </si>
  <si>
    <t>*5/*29</t>
  </si>
  <si>
    <t>*5/*30</t>
  </si>
  <si>
    <t>*5/*31</t>
  </si>
  <si>
    <t>*5/*32</t>
  </si>
  <si>
    <t>*5/*33</t>
  </si>
  <si>
    <t>*5/*34</t>
  </si>
  <si>
    <t>*5/*35</t>
  </si>
  <si>
    <t>*5/*36</t>
  </si>
  <si>
    <t>*5/*37</t>
  </si>
  <si>
    <t>*5/*5</t>
  </si>
  <si>
    <t>*5/*6</t>
  </si>
  <si>
    <t>*5/*7</t>
  </si>
  <si>
    <t>*5/*8</t>
  </si>
  <si>
    <t>*5/*9</t>
  </si>
  <si>
    <t>*6/*10</t>
  </si>
  <si>
    <t>*6/*11</t>
  </si>
  <si>
    <t>*6/*12</t>
  </si>
  <si>
    <t>*6/*13</t>
  </si>
  <si>
    <t>*6/*14</t>
  </si>
  <si>
    <t>*6/*15</t>
  </si>
  <si>
    <t>*6/*16</t>
  </si>
  <si>
    <t>*6/*17</t>
  </si>
  <si>
    <t>*6/*18</t>
  </si>
  <si>
    <t>*6/*19</t>
  </si>
  <si>
    <t>*6/*22</t>
  </si>
  <si>
    <t>*6/*23</t>
  </si>
  <si>
    <t>*6/*24</t>
  </si>
  <si>
    <t>*6/*25</t>
  </si>
  <si>
    <t>*6/*26</t>
  </si>
  <si>
    <t>*6/*28</t>
  </si>
  <si>
    <t>*6/*29</t>
  </si>
  <si>
    <t>*6/*30</t>
  </si>
  <si>
    <t>*6/*31</t>
  </si>
  <si>
    <t>*6/*32</t>
  </si>
  <si>
    <t>*6/*33</t>
  </si>
  <si>
    <t>*6/*34</t>
  </si>
  <si>
    <t>*6/*35</t>
  </si>
  <si>
    <t>*6/*36</t>
  </si>
  <si>
    <t>*6/*37</t>
  </si>
  <si>
    <t>*6/*6</t>
  </si>
  <si>
    <t>*6/*7</t>
  </si>
  <si>
    <t>*6/*8</t>
  </si>
  <si>
    <t>*6/*9</t>
  </si>
  <si>
    <t>*7/*10</t>
  </si>
  <si>
    <t>*7/*11</t>
  </si>
  <si>
    <t>*7/*12</t>
  </si>
  <si>
    <t>*7/*13</t>
  </si>
  <si>
    <t>*7/*14</t>
  </si>
  <si>
    <t>*7/*15</t>
  </si>
  <si>
    <t>*7/*16</t>
  </si>
  <si>
    <t>*7/*17</t>
  </si>
  <si>
    <t>*7/*18</t>
  </si>
  <si>
    <t>*7/*19</t>
  </si>
  <si>
    <t>*7/*22</t>
  </si>
  <si>
    <t>*7/*23</t>
  </si>
  <si>
    <t>*7/*24</t>
  </si>
  <si>
    <t>*7/*25</t>
  </si>
  <si>
    <t>*7/*26</t>
  </si>
  <si>
    <t>*7/*28</t>
  </si>
  <si>
    <t>*7/*29</t>
  </si>
  <si>
    <t>*7/*30</t>
  </si>
  <si>
    <t>*7/*31</t>
  </si>
  <si>
    <t>*7/*32</t>
  </si>
  <si>
    <t>*7/*33</t>
  </si>
  <si>
    <t>*7/*34</t>
  </si>
  <si>
    <t>*7/*35</t>
  </si>
  <si>
    <t>*7/*36</t>
  </si>
  <si>
    <t>*7/*37</t>
  </si>
  <si>
    <t>*7/*7</t>
  </si>
  <si>
    <t>*7/*8</t>
  </si>
  <si>
    <t>*7/*9</t>
  </si>
  <si>
    <t>*8/*10</t>
  </si>
  <si>
    <t>*8/*11</t>
  </si>
  <si>
    <t>*8/*12</t>
  </si>
  <si>
    <t>*8/*13</t>
  </si>
  <si>
    <t>*8/*14</t>
  </si>
  <si>
    <t>*8/*15</t>
  </si>
  <si>
    <t>*8/*16</t>
  </si>
  <si>
    <t>*8/*17</t>
  </si>
  <si>
    <t>*8/*18</t>
  </si>
  <si>
    <t>*8/*19</t>
  </si>
  <si>
    <t>*8/*22</t>
  </si>
  <si>
    <t>*8/*23</t>
  </si>
  <si>
    <t>*8/*24</t>
  </si>
  <si>
    <t>*8/*25</t>
  </si>
  <si>
    <t>*8/*26</t>
  </si>
  <si>
    <t>*8/*28</t>
  </si>
  <si>
    <t>*8/*29</t>
  </si>
  <si>
    <t>*8/*30</t>
  </si>
  <si>
    <t>*8/*31</t>
  </si>
  <si>
    <t>*8/*32</t>
  </si>
  <si>
    <t>*8/*33</t>
  </si>
  <si>
    <t>*8/*34</t>
  </si>
  <si>
    <t>*8/*35</t>
  </si>
  <si>
    <t>*8/*36</t>
  </si>
  <si>
    <t>*8/*37</t>
  </si>
  <si>
    <t>*8/*8</t>
  </si>
  <si>
    <t>*8/*9</t>
  </si>
  <si>
    <t>*9/*10</t>
  </si>
  <si>
    <t>*9/*11</t>
  </si>
  <si>
    <t>*9/*12</t>
  </si>
  <si>
    <t>*9/*13</t>
  </si>
  <si>
    <t>*9/*14</t>
  </si>
  <si>
    <t>*9/*15</t>
  </si>
  <si>
    <t>*9/*16</t>
  </si>
  <si>
    <t>*9/*17</t>
  </si>
  <si>
    <t>*9/*18</t>
  </si>
  <si>
    <t>*9/*19</t>
  </si>
  <si>
    <t>*9/*22</t>
  </si>
  <si>
    <t>*9/*23</t>
  </si>
  <si>
    <t>*9/*24</t>
  </si>
  <si>
    <t>*9/*25</t>
  </si>
  <si>
    <t>*9/*26</t>
  </si>
  <si>
    <t>*9/*28</t>
  </si>
  <si>
    <t>*9/*29</t>
  </si>
  <si>
    <t>*9/*30</t>
  </si>
  <si>
    <t>*9/*31</t>
  </si>
  <si>
    <t>*9/*32</t>
  </si>
  <si>
    <t>*9/*33</t>
  </si>
  <si>
    <t>*9/*34</t>
  </si>
  <si>
    <t>*9/*35</t>
  </si>
  <si>
    <t>*9/*36</t>
  </si>
  <si>
    <t>*9/*37</t>
  </si>
  <si>
    <t>*9/*9</t>
  </si>
  <si>
    <t>Phenotype</t>
  </si>
  <si>
    <t>CYP2C19 Intermediate Metabolizer</t>
  </si>
  <si>
    <t>CYP2C19 Likely Intermediate Metabolizer</t>
  </si>
  <si>
    <t>CYP2C19 Likely Poor Metabolizer</t>
  </si>
  <si>
    <t>CYP2C19 Normal Metabolizer</t>
  </si>
  <si>
    <t>CYP2C19 Poor Metabolizer</t>
  </si>
  <si>
    <t>CYP2C19 Rapid Metabolizer</t>
  </si>
  <si>
    <t>CYP2C19 Ultrarapid Metabolizer</t>
  </si>
  <si>
    <t>Indeterminate</t>
  </si>
  <si>
    <t>Authors</t>
  </si>
  <si>
    <t>Year</t>
  </si>
  <si>
    <t>PMID</t>
  </si>
  <si>
    <t>Population group</t>
  </si>
  <si>
    <t>Population</t>
  </si>
  <si>
    <t>Add'l population info</t>
  </si>
  <si>
    <t>Subject type</t>
  </si>
  <si>
    <t>N               Subjects genotyped</t>
  </si>
  <si>
    <t>*1</t>
  </si>
  <si>
    <t>sum of variants</t>
  </si>
  <si>
    <t>Edeki et al.</t>
  </si>
  <si>
    <t>African-American/Afro-Caribbean</t>
  </si>
  <si>
    <t>African-American</t>
  </si>
  <si>
    <t>Tennessee</t>
  </si>
  <si>
    <t>healthy</t>
  </si>
  <si>
    <t>Marinac et al.</t>
  </si>
  <si>
    <t>Kansas City</t>
  </si>
  <si>
    <t>healthy subjects</t>
  </si>
  <si>
    <t>Goldstein et al.</t>
  </si>
  <si>
    <t>Durham and Chapel Hill</t>
  </si>
  <si>
    <t>Luo et al.</t>
  </si>
  <si>
    <t>African American</t>
  </si>
  <si>
    <t>Los Angeles</t>
  </si>
  <si>
    <t>de Leon et al.</t>
  </si>
  <si>
    <t>Kentucky</t>
  </si>
  <si>
    <t>mentally ill patients</t>
  </si>
  <si>
    <t xml:space="preserve">Kearns et al </t>
  </si>
  <si>
    <t>sample repository</t>
  </si>
  <si>
    <t xml:space="preserve">Strom et al </t>
  </si>
  <si>
    <t>US</t>
  </si>
  <si>
    <t>n/a</t>
  </si>
  <si>
    <t>Martis et al</t>
  </si>
  <si>
    <t>New York</t>
  </si>
  <si>
    <t>healthy blood donors</t>
  </si>
  <si>
    <t xml:space="preserve">Langaee et al </t>
  </si>
  <si>
    <t>from PEAR and INVEST studies</t>
  </si>
  <si>
    <t>Cresci et al.</t>
  </si>
  <si>
    <t>from TRIUMPH study</t>
  </si>
  <si>
    <t>Chaudhry et al.</t>
  </si>
  <si>
    <t xml:space="preserve"> Americans of African Ancestry in SW USA</t>
  </si>
  <si>
    <t>1000 Genomes</t>
  </si>
  <si>
    <t>Chaudhry et al</t>
  </si>
  <si>
    <t>African Caribbean in Barbados</t>
  </si>
  <si>
    <t>1000 Genomes population (ACB)</t>
  </si>
  <si>
    <t>Average</t>
  </si>
  <si>
    <t>Min</t>
  </si>
  <si>
    <t>Max</t>
  </si>
  <si>
    <t>Novak et al.</t>
  </si>
  <si>
    <t>American</t>
  </si>
  <si>
    <t>Canadian</t>
  </si>
  <si>
    <t>Native Indians</t>
  </si>
  <si>
    <t>Santos et al.</t>
  </si>
  <si>
    <t>Brazilian Amerinidian</t>
  </si>
  <si>
    <t>Guarani and Tupinikin, Espirito Santo State</t>
  </si>
  <si>
    <t>general population</t>
  </si>
  <si>
    <t xml:space="preserve">Vargens et al </t>
  </si>
  <si>
    <t>Brazilian</t>
  </si>
  <si>
    <t xml:space="preserve">Guarani Amerindians </t>
  </si>
  <si>
    <t>Salazar-Flores</t>
  </si>
  <si>
    <t>Mexican</t>
  </si>
  <si>
    <t>Tarahumaras, Chihuahua, North Mexico</t>
  </si>
  <si>
    <t>Purepechas , Michoacan, West Mexoco</t>
  </si>
  <si>
    <t>Tojolabales, Chiapas, Southeast Mexico</t>
  </si>
  <si>
    <t>Tzotziles, Chiapas, Southeast Mexico</t>
  </si>
  <si>
    <t>Oestreich et al</t>
  </si>
  <si>
    <t>Native Americans</t>
  </si>
  <si>
    <t>Oglala Sioux tribe</t>
  </si>
  <si>
    <t>healthy controls (n=50), CAD (n=50)</t>
  </si>
  <si>
    <t>McGrane et al</t>
  </si>
  <si>
    <t>American Indian, Northwestern US</t>
  </si>
  <si>
    <t>patients with PGx testing</t>
  </si>
  <si>
    <t>Lamba et al.</t>
  </si>
  <si>
    <t>Central/South Asian</t>
  </si>
  <si>
    <t>North Indian</t>
  </si>
  <si>
    <t>Adithan et al.</t>
  </si>
  <si>
    <t>Tamilian</t>
  </si>
  <si>
    <t>living in Tamilnadu and Pondicherry</t>
  </si>
  <si>
    <t>Jose et al.</t>
  </si>
  <si>
    <t>South Indian</t>
  </si>
  <si>
    <t>Andrah Pradash</t>
  </si>
  <si>
    <t>Karnataka</t>
  </si>
  <si>
    <t>Kerala</t>
  </si>
  <si>
    <t>Rosemary et al.</t>
  </si>
  <si>
    <t>Andhra pradash, Karnataka, Kerala, Tamilnadu</t>
  </si>
  <si>
    <t>Ghodke et al.</t>
  </si>
  <si>
    <t>Western India</t>
  </si>
  <si>
    <t>Maharashtrian (India)</t>
  </si>
  <si>
    <t>Yadav et al.</t>
  </si>
  <si>
    <t>head and neck cancer patients, controls</t>
  </si>
  <si>
    <t>GI patients</t>
  </si>
  <si>
    <t>Satyanarayana et al.</t>
  </si>
  <si>
    <t>Andhra Pradesh, Karnataka, Kerala, Tamilnadu, Pondicherry</t>
  </si>
  <si>
    <t>Andhra/Pradesh/Karnataka/Kerala/Tamilnadu/Pondicherry</t>
  </si>
  <si>
    <t>Grover et al.</t>
  </si>
  <si>
    <t>epilepsy patients, controls</t>
  </si>
  <si>
    <t>Afsar et al.</t>
  </si>
  <si>
    <t>Pakistani</t>
  </si>
  <si>
    <t>breast cancer</t>
  </si>
  <si>
    <t>Kesavan et al.</t>
  </si>
  <si>
    <t>living in Pondicherry</t>
  </si>
  <si>
    <t>epilepsy patients, no PHT toxicity</t>
  </si>
  <si>
    <t>Siddapuram</t>
  </si>
  <si>
    <t>Indian</t>
  </si>
  <si>
    <t>Anichavezhi et al</t>
  </si>
  <si>
    <t xml:space="preserve">Chan et al </t>
  </si>
  <si>
    <t>Singapore</t>
  </si>
  <si>
    <t>ramdon subjects receiving  blood counts</t>
  </si>
  <si>
    <t>Subraja et al</t>
  </si>
  <si>
    <t>91% ischemic heart disease patients</t>
  </si>
  <si>
    <t>Giri et al</t>
  </si>
  <si>
    <t>Punjab, Haryana, Delhi, Uttar Pradesh, Bihar</t>
  </si>
  <si>
    <t>subjects of Indian Diabetes Consortium study</t>
  </si>
  <si>
    <t>Gulati et al</t>
  </si>
  <si>
    <t>Haryana</t>
  </si>
  <si>
    <t>Arya et al</t>
  </si>
  <si>
    <t>New Delhi</t>
  </si>
  <si>
    <t>ACS/CAD patients , control</t>
  </si>
  <si>
    <t>Chawla et al.</t>
  </si>
  <si>
    <t>Mumbai</t>
  </si>
  <si>
    <t>invasive fungal infections</t>
  </si>
  <si>
    <t>alcohol withdrawal + healthy controls</t>
  </si>
  <si>
    <t>Sri Lanka</t>
  </si>
  <si>
    <t>Sinhalese</t>
  </si>
  <si>
    <t>Tamils</t>
  </si>
  <si>
    <t>Moors</t>
  </si>
  <si>
    <t>Wang et al.</t>
  </si>
  <si>
    <t>Chinese</t>
  </si>
  <si>
    <t>Kazakh</t>
  </si>
  <si>
    <t>Kubata et al.</t>
  </si>
  <si>
    <t>East Asian</t>
  </si>
  <si>
    <t>Japanese</t>
  </si>
  <si>
    <t>Takakubo et al.</t>
  </si>
  <si>
    <t>Tsuneoka et al.</t>
  </si>
  <si>
    <t>misc patients</t>
  </si>
  <si>
    <t>Roh et al.</t>
  </si>
  <si>
    <t>Korean</t>
  </si>
  <si>
    <t>Xiao et al.</t>
  </si>
  <si>
    <t>Bai Chinese</t>
  </si>
  <si>
    <t>Yunnan</t>
  </si>
  <si>
    <t>Han Chinese</t>
  </si>
  <si>
    <t>Hunan</t>
  </si>
  <si>
    <t>Tokyo</t>
  </si>
  <si>
    <t>Taiwanese</t>
  </si>
  <si>
    <t>Furuta et al.</t>
  </si>
  <si>
    <t>ulcer patients</t>
  </si>
  <si>
    <t>Kimura et al.</t>
  </si>
  <si>
    <t>Mamiya et al.</t>
  </si>
  <si>
    <t>epilepsy patients</t>
  </si>
  <si>
    <t>epileptic patients</t>
  </si>
  <si>
    <t>Garcia-Barcelo et al.</t>
  </si>
  <si>
    <t>Hong Kong Chinese</t>
  </si>
  <si>
    <t>depressive disorder patients and healthy controls</t>
  </si>
  <si>
    <t>Tanigawara et al.</t>
  </si>
  <si>
    <t>Yamada et al.</t>
  </si>
  <si>
    <t>healthy with or w/o GI problems</t>
  </si>
  <si>
    <t>Gastric ulcer patients</t>
  </si>
  <si>
    <t>healty</t>
  </si>
  <si>
    <t>Yokono et al.</t>
  </si>
  <si>
    <t>psychiatric patients</t>
  </si>
  <si>
    <t>Thai</t>
  </si>
  <si>
    <t>Vietnamese</t>
  </si>
  <si>
    <t>He et al.</t>
  </si>
  <si>
    <t>Dai</t>
  </si>
  <si>
    <t>Tassaneeyakul et al</t>
  </si>
  <si>
    <t xml:space="preserve">Northeastern </t>
  </si>
  <si>
    <t>Ogawa et al.</t>
  </si>
  <si>
    <t>Hokkaido</t>
  </si>
  <si>
    <t>Lee et al.</t>
  </si>
  <si>
    <t>Gastric or duodenal ulcer patients</t>
  </si>
  <si>
    <t>Hu et al.</t>
  </si>
  <si>
    <t>Han</t>
  </si>
  <si>
    <t>Pang et al.</t>
  </si>
  <si>
    <t xml:space="preserve"> Malaysia</t>
  </si>
  <si>
    <t>Niu et al.</t>
  </si>
  <si>
    <t xml:space="preserve">Uygur </t>
  </si>
  <si>
    <t>Gastric or duodenal ulcer  or gastritis patients</t>
  </si>
  <si>
    <t>Morita et al</t>
  </si>
  <si>
    <t>Malay</t>
  </si>
  <si>
    <t>Hung et al.</t>
  </si>
  <si>
    <t>Fukushima-Uesaka et al.</t>
  </si>
  <si>
    <t>healthy and diabetics</t>
  </si>
  <si>
    <t>Inomata et al.</t>
  </si>
  <si>
    <t>Ishiguro et al.</t>
  </si>
  <si>
    <t>Okudaira et al.</t>
  </si>
  <si>
    <t>Sugimoto et al.</t>
  </si>
  <si>
    <t>Tassaneeyakul et al.</t>
  </si>
  <si>
    <t>Burmese</t>
  </si>
  <si>
    <t>Liou et al.</t>
  </si>
  <si>
    <t>Han, living in Taiwan</t>
  </si>
  <si>
    <t>healthty</t>
  </si>
  <si>
    <t>Yin et al.</t>
  </si>
  <si>
    <t>psychiatry patients</t>
  </si>
  <si>
    <t>Luo et al</t>
  </si>
  <si>
    <t>Honda et al.</t>
  </si>
  <si>
    <t>Ohukubo et al.</t>
  </si>
  <si>
    <t>Southeast Asian</t>
  </si>
  <si>
    <t>Pan et al.</t>
  </si>
  <si>
    <t>NSCLC patients</t>
  </si>
  <si>
    <t>Wang, Jiu-Hui et al.</t>
  </si>
  <si>
    <t>Li living in Wuzhishan and Haikou</t>
  </si>
  <si>
    <t>Ishii et al.</t>
  </si>
  <si>
    <t>Miura et al.</t>
  </si>
  <si>
    <t>kidney transplant recipients</t>
  </si>
  <si>
    <t>Nakajima et al.</t>
  </si>
  <si>
    <t>cancer patients</t>
  </si>
  <si>
    <t>Yasui-Furukori et al.</t>
  </si>
  <si>
    <t>Lee, Sang Seop et al.</t>
  </si>
  <si>
    <t>southeast Korean peninsula</t>
  </si>
  <si>
    <t>Kinh living in Hanoi</t>
  </si>
  <si>
    <t>Chen et al.</t>
  </si>
  <si>
    <t>Myrand et al.</t>
  </si>
  <si>
    <t>Japanese (1st generation)</t>
  </si>
  <si>
    <t>Japanese (3rd generation)</t>
  </si>
  <si>
    <t>Japanese (native)</t>
  </si>
  <si>
    <t>Kang et al.</t>
  </si>
  <si>
    <t>Jiang et al.</t>
  </si>
  <si>
    <t>Beijing</t>
  </si>
  <si>
    <t>Sandanaraj et al.</t>
  </si>
  <si>
    <t>Zhou et al.</t>
  </si>
  <si>
    <t>58 subjects, 42 subjects CHB HapMap Project</t>
  </si>
  <si>
    <t>healthy/cell lines</t>
  </si>
  <si>
    <t>GERD patients</t>
  </si>
  <si>
    <t>Hosohata et al.</t>
  </si>
  <si>
    <t>liver donors</t>
  </si>
  <si>
    <t>transplant recipients</t>
  </si>
  <si>
    <t>Low et al.</t>
  </si>
  <si>
    <t>breast cancer/no ADRs</t>
  </si>
  <si>
    <t>breast cancer/with ADRs</t>
  </si>
  <si>
    <t>Okishiro et al.</t>
  </si>
  <si>
    <t>breast cancer patients</t>
  </si>
  <si>
    <t>Perini et al.</t>
  </si>
  <si>
    <t>native Japanese, living in Brazil</t>
  </si>
  <si>
    <t>1st generation descendents, living in Brazil</t>
  </si>
  <si>
    <t>Kim et al.</t>
  </si>
  <si>
    <t>MI patients</t>
  </si>
  <si>
    <t>patients with drug-induced hepatitis, controls</t>
  </si>
  <si>
    <t>Lee, Jung Myung et al.</t>
  </si>
  <si>
    <t>CHD patients</t>
  </si>
  <si>
    <t>Veiga et al.</t>
  </si>
  <si>
    <t>non-ulcer dyspepsia patients</t>
  </si>
  <si>
    <t>Man et al.</t>
  </si>
  <si>
    <t>Han living in Singapore</t>
  </si>
  <si>
    <t>Yang et al.</t>
  </si>
  <si>
    <t>CAD patients</t>
  </si>
  <si>
    <t>controls</t>
  </si>
  <si>
    <t>Chinese, Japanese, Korean</t>
  </si>
  <si>
    <t>Fukoda and Tokyo</t>
  </si>
  <si>
    <t>Hwang et al.</t>
  </si>
  <si>
    <t>Cardiology patients</t>
  </si>
  <si>
    <t>Jeong et al.</t>
  </si>
  <si>
    <t>Kim, K.-A et al.</t>
  </si>
  <si>
    <t>Lee, Jeong Hoon et al.</t>
  </si>
  <si>
    <t>Seoul</t>
  </si>
  <si>
    <t>Ramsjo et al.</t>
  </si>
  <si>
    <t>Tsai et al.</t>
  </si>
  <si>
    <t xml:space="preserve">Ma et al </t>
  </si>
  <si>
    <t>hypertensive patients</t>
  </si>
  <si>
    <t>Shi et al</t>
  </si>
  <si>
    <t>Yamamoto et al.</t>
  </si>
  <si>
    <t>Ngamjanyaporn et al.</t>
  </si>
  <si>
    <t>SLE patients, controls</t>
  </si>
  <si>
    <t xml:space="preserve">Hu et al </t>
  </si>
  <si>
    <t>Han Chinese (Southern, Zhejiang Province)</t>
  </si>
  <si>
    <t>Han Chinese ( Northern, Hebei Province)</t>
  </si>
  <si>
    <t xml:space="preserve">Yin et al </t>
  </si>
  <si>
    <t>Hui Chinese</t>
  </si>
  <si>
    <t>Ningxia Hui Autonomous Region of China</t>
  </si>
  <si>
    <t>Mongolian Chinese</t>
  </si>
  <si>
    <t>Inner Mongolia Autonomous Region of China</t>
  </si>
  <si>
    <t>Zuo et al</t>
  </si>
  <si>
    <t>Han Chinese (Liaoning Province)</t>
  </si>
  <si>
    <t>Hui Chinese (Ningxia Province)</t>
  </si>
  <si>
    <t>Mongolian Chinese (Xinjiang Province)</t>
  </si>
  <si>
    <t>Uighur Chinese (Neimenggu Province)</t>
  </si>
  <si>
    <t>Asian</t>
  </si>
  <si>
    <t>invasive aspergillosis</t>
  </si>
  <si>
    <t xml:space="preserve">Sukasem et al </t>
  </si>
  <si>
    <t>not specified, n=96 with CAD</t>
  </si>
  <si>
    <t>Liu et al.</t>
  </si>
  <si>
    <t>CAD</t>
  </si>
  <si>
    <t>Zhang et al.</t>
  </si>
  <si>
    <t>non-small cell lung cancer</t>
  </si>
  <si>
    <t>Li et al.</t>
  </si>
  <si>
    <t>cardiovascular and cerebrovascular disease</t>
  </si>
  <si>
    <t>Qiu et al.</t>
  </si>
  <si>
    <t>ischemic stroke</t>
  </si>
  <si>
    <t>Uyghur</t>
  </si>
  <si>
    <t>Nakagawa et al.</t>
  </si>
  <si>
    <t>Kaikita et al.</t>
  </si>
  <si>
    <t>H. pylori infection</t>
  </si>
  <si>
    <t>Tabata et al.</t>
  </si>
  <si>
    <t>chronic kidney disease, controls</t>
  </si>
  <si>
    <t>Choi et al.</t>
  </si>
  <si>
    <t>acute coronary syndrome</t>
  </si>
  <si>
    <t>Tresukosol et al</t>
  </si>
  <si>
    <t>Bangkok</t>
  </si>
  <si>
    <t>Liu et al</t>
  </si>
  <si>
    <t>coronary syndrome patients</t>
  </si>
  <si>
    <t>Jin et al</t>
  </si>
  <si>
    <t>Uighur</t>
  </si>
  <si>
    <t>northwest China</t>
  </si>
  <si>
    <t>1000 Genomes population (CHB)</t>
  </si>
  <si>
    <t xml:space="preserve">Dong et al </t>
  </si>
  <si>
    <t>Eastern Han</t>
  </si>
  <si>
    <t>Ota et al</t>
  </si>
  <si>
    <t xml:space="preserve">Japanese </t>
  </si>
  <si>
    <t>Yi et al</t>
  </si>
  <si>
    <t>Wenzhou</t>
  </si>
  <si>
    <t xml:space="preserve">ischemic stroke + healthy </t>
  </si>
  <si>
    <t>Tibetan</t>
  </si>
  <si>
    <t>Tibet autonomous region</t>
  </si>
  <si>
    <t>Makeeva et al.</t>
  </si>
  <si>
    <t>Russians</t>
  </si>
  <si>
    <t xml:space="preserve"> Tomsk</t>
  </si>
  <si>
    <t>Siberian</t>
  </si>
  <si>
    <t>Tuvinians</t>
  </si>
  <si>
    <t>Buryats</t>
  </si>
  <si>
    <t>Altaians</t>
  </si>
  <si>
    <t>Yakuts</t>
  </si>
  <si>
    <t>Filipinos</t>
  </si>
  <si>
    <t>living in Riyadh</t>
  </si>
  <si>
    <t>Malayans</t>
  </si>
  <si>
    <t>Rusdiana et al</t>
  </si>
  <si>
    <t>Indonesians</t>
  </si>
  <si>
    <t>Bandung, West Java</t>
  </si>
  <si>
    <t xml:space="preserve">healthy </t>
  </si>
  <si>
    <t>patients (cardiavasular)</t>
  </si>
  <si>
    <t>Brockmöller et al.</t>
  </si>
  <si>
    <t>European</t>
  </si>
  <si>
    <t>German</t>
  </si>
  <si>
    <t>Chang et al.</t>
  </si>
  <si>
    <t>Swedish</t>
  </si>
  <si>
    <t>European-American</t>
  </si>
  <si>
    <t>Ruas et al.</t>
  </si>
  <si>
    <t>Portuguese</t>
  </si>
  <si>
    <t>Bathum et al.</t>
  </si>
  <si>
    <t>Danish</t>
  </si>
  <si>
    <t>very old, youny controls</t>
  </si>
  <si>
    <t>Ferguson et al.</t>
  </si>
  <si>
    <t xml:space="preserve">Ibeanu et al </t>
  </si>
  <si>
    <t>French</t>
  </si>
  <si>
    <t>control group</t>
  </si>
  <si>
    <t>Gjerde et al.</t>
  </si>
  <si>
    <t>Norwegian</t>
  </si>
  <si>
    <t>tamoxifen-treated women</t>
  </si>
  <si>
    <t>Sagar et al.</t>
  </si>
  <si>
    <t>Alzheimer disease patients, controls</t>
  </si>
  <si>
    <t>lung cancer patients</t>
  </si>
  <si>
    <t>Roddam et al.</t>
  </si>
  <si>
    <t>British</t>
  </si>
  <si>
    <t>leukemia, controls</t>
  </si>
  <si>
    <t>Tamminga et al.</t>
  </si>
  <si>
    <t>Dutch</t>
  </si>
  <si>
    <t>Sachse et al.</t>
  </si>
  <si>
    <t>English</t>
  </si>
  <si>
    <t>cancer, controls</t>
  </si>
  <si>
    <t>Scordo et al.</t>
  </si>
  <si>
    <t>Italian</t>
  </si>
  <si>
    <t>receiving warfarin</t>
  </si>
  <si>
    <t>Fellay et al.</t>
  </si>
  <si>
    <t>Swiss</t>
  </si>
  <si>
    <t>Allabi et al.</t>
  </si>
  <si>
    <t>Belgian</t>
  </si>
  <si>
    <t>Egan et al.</t>
  </si>
  <si>
    <t>Caucasian</t>
  </si>
  <si>
    <t>Mayo Clinic Rochester</t>
  </si>
  <si>
    <t>Bozina et al.</t>
  </si>
  <si>
    <t>Croatian</t>
  </si>
  <si>
    <t>Zagreb</t>
  </si>
  <si>
    <t>Gashaw et al.</t>
  </si>
  <si>
    <t>Richter-Hintz et al.</t>
  </si>
  <si>
    <t>Dusseldorf, Bad Bentheim, Bad Salzschliff</t>
  </si>
  <si>
    <t>psoriasis patients, controls</t>
  </si>
  <si>
    <t>Bramness et al.</t>
  </si>
  <si>
    <t>blood donors</t>
  </si>
  <si>
    <t>Gaikovitch et al.</t>
  </si>
  <si>
    <t>Russian</t>
  </si>
  <si>
    <t>Voronezh</t>
  </si>
  <si>
    <t>controls, general outpatients</t>
  </si>
  <si>
    <t>Schwab et al.</t>
  </si>
  <si>
    <t>van der Weide et al.</t>
  </si>
  <si>
    <t>Halling et al.</t>
  </si>
  <si>
    <t>Faroese</t>
  </si>
  <si>
    <t>Steimer et al.</t>
  </si>
  <si>
    <t>Munich</t>
  </si>
  <si>
    <t>depression patients</t>
  </si>
  <si>
    <t>Timm et al.</t>
  </si>
  <si>
    <t>Berlin</t>
  </si>
  <si>
    <t>cancer</t>
  </si>
  <si>
    <t>Western European</t>
  </si>
  <si>
    <t>Gawronska-Szklarz et al.</t>
  </si>
  <si>
    <t>Polish</t>
  </si>
  <si>
    <t>Arias et al.</t>
  </si>
  <si>
    <t>Spanish</t>
  </si>
  <si>
    <t>Barcelona</t>
  </si>
  <si>
    <t>psychiatric patients, controls</t>
  </si>
  <si>
    <t>Landi et al.</t>
  </si>
  <si>
    <t>cancer patients, controls</t>
  </si>
  <si>
    <t>Crettol et al.</t>
  </si>
  <si>
    <t>patients on methadone</t>
  </si>
  <si>
    <t>Koski et al.</t>
  </si>
  <si>
    <t>Finnish</t>
  </si>
  <si>
    <t>medical autopsy</t>
  </si>
  <si>
    <t>Lötsch et al.</t>
  </si>
  <si>
    <t>Frankfurt</t>
  </si>
  <si>
    <t>Rudberg et al.</t>
  </si>
  <si>
    <t>Kurzawski et al.</t>
  </si>
  <si>
    <t>Sim et al.</t>
  </si>
  <si>
    <t>Geneva</t>
  </si>
  <si>
    <t>Saraeva et al.</t>
  </si>
  <si>
    <t>Bulgarian</t>
  </si>
  <si>
    <t>cardiovascular patients</t>
  </si>
  <si>
    <t>Hilli et al.</t>
  </si>
  <si>
    <t>Elmaagacli et al.</t>
  </si>
  <si>
    <t>Essen</t>
  </si>
  <si>
    <t>transplant patients, controls</t>
  </si>
  <si>
    <t>Giusti et al.</t>
  </si>
  <si>
    <t>Oliveira et al.</t>
  </si>
  <si>
    <t>Fontana et al.</t>
  </si>
  <si>
    <t>Glagging et al.</t>
  </si>
  <si>
    <t>coronary intervention patients</t>
  </si>
  <si>
    <t>Ekhart et al.</t>
  </si>
  <si>
    <t>Schenk et al.</t>
  </si>
  <si>
    <t>Bertrand-Thiébault et al.</t>
  </si>
  <si>
    <t>Eastern France</t>
  </si>
  <si>
    <t>Frere et al.</t>
  </si>
  <si>
    <t>Geisler et al.</t>
  </si>
  <si>
    <t>Tübingen</t>
  </si>
  <si>
    <t>CAD, controls</t>
  </si>
  <si>
    <t>Trenk et al.</t>
  </si>
  <si>
    <t>coronary intervention</t>
  </si>
  <si>
    <t>Malek et al.</t>
  </si>
  <si>
    <t>Gra et al.</t>
  </si>
  <si>
    <t>Bohanec Grabar et al.</t>
  </si>
  <si>
    <t>Slovenian</t>
  </si>
  <si>
    <t>RA patients</t>
  </si>
  <si>
    <t>Krugelund et al.</t>
  </si>
  <si>
    <t>Copenhagen</t>
  </si>
  <si>
    <t>lichen planus patients, controls</t>
  </si>
  <si>
    <t>Brackbill et al.</t>
  </si>
  <si>
    <t>Virginia, USA</t>
  </si>
  <si>
    <t>acute coronary syndrome, controls</t>
  </si>
  <si>
    <t>Frére et al.</t>
  </si>
  <si>
    <t>acute coronary syndrome patients</t>
  </si>
  <si>
    <t>Simon et al.</t>
  </si>
  <si>
    <t>2178*</t>
  </si>
  <si>
    <t>Justenhoven et al.</t>
  </si>
  <si>
    <t>Bonn</t>
  </si>
  <si>
    <t>breast cancer, controls</t>
  </si>
  <si>
    <t>Sibbing et al.</t>
  </si>
  <si>
    <t>Ufer et al.</t>
  </si>
  <si>
    <t>Kiel</t>
  </si>
  <si>
    <t>pediatric epilepsy patients</t>
  </si>
  <si>
    <t>adult epilepsy patients</t>
  </si>
  <si>
    <t>Ragia et al.</t>
  </si>
  <si>
    <t>Greek</t>
  </si>
  <si>
    <t>Ljubljana</t>
  </si>
  <si>
    <t>arthritis patients</t>
  </si>
  <si>
    <t>Semiz et al.</t>
  </si>
  <si>
    <t>Bosnian</t>
  </si>
  <si>
    <t>Tesanj</t>
  </si>
  <si>
    <t>diabetic patients, nondiabetic participants</t>
  </si>
  <si>
    <t>Melanson et al.</t>
  </si>
  <si>
    <t>transplant patients</t>
  </si>
  <si>
    <t>Pedersen et al.</t>
  </si>
  <si>
    <t>Vangsted et al.</t>
  </si>
  <si>
    <t>Harmsze et al.</t>
  </si>
  <si>
    <t>Ruiter et al.</t>
  </si>
  <si>
    <t>Bray et al.</t>
  </si>
  <si>
    <t>Bonello et al.</t>
  </si>
  <si>
    <t>Genica et al.</t>
  </si>
  <si>
    <t>Hamburg, Karlsruhe</t>
  </si>
  <si>
    <t>Hochholzer et al.</t>
  </si>
  <si>
    <t>Bad Krotzingen</t>
  </si>
  <si>
    <t>Tiroch et al.</t>
  </si>
  <si>
    <t>European part of Russia</t>
  </si>
  <si>
    <t>Sanchez et al.</t>
  </si>
  <si>
    <t>Valdecilla</t>
  </si>
  <si>
    <t>Neurology patients</t>
  </si>
  <si>
    <t>Zackrisson et al.</t>
  </si>
  <si>
    <t>suicide, controls</t>
  </si>
  <si>
    <t>Wallentin et al.</t>
  </si>
  <si>
    <t>White</t>
  </si>
  <si>
    <t>de Vos et al.</t>
  </si>
  <si>
    <t>Rideg et al</t>
  </si>
  <si>
    <t>Hungarian</t>
  </si>
  <si>
    <t>Serrano et al.</t>
  </si>
  <si>
    <t>Mrazek et al.</t>
  </si>
  <si>
    <t>White/Non-Hispanic</t>
  </si>
  <si>
    <t>Sipeky et al</t>
  </si>
  <si>
    <t>Caccamo et al</t>
  </si>
  <si>
    <t xml:space="preserve">Jakovski et al </t>
  </si>
  <si>
    <t>Macedonian</t>
  </si>
  <si>
    <t>Roma</t>
  </si>
  <si>
    <t>Moreau et al.</t>
  </si>
  <si>
    <t>elderly</t>
  </si>
  <si>
    <t>Krajciova et al.</t>
  </si>
  <si>
    <t>Slovakian</t>
  </si>
  <si>
    <t>Jakovski et al</t>
  </si>
  <si>
    <t>Northern Spain</t>
  </si>
  <si>
    <t>Vicente et al.</t>
  </si>
  <si>
    <t>Spaniards</t>
  </si>
  <si>
    <t>Martinez et al.</t>
  </si>
  <si>
    <t>Roman et al.</t>
  </si>
  <si>
    <t xml:space="preserve">Bosó et al </t>
  </si>
  <si>
    <t xml:space="preserve">Spanish </t>
  </si>
  <si>
    <t xml:space="preserve">White Spanish </t>
  </si>
  <si>
    <t>organ donors and recipents</t>
  </si>
  <si>
    <t>Mwinyi et al.</t>
  </si>
  <si>
    <t>1000 Genomes population (CEU)</t>
  </si>
  <si>
    <t>Kupstyte et al</t>
  </si>
  <si>
    <t>Lithuanian</t>
  </si>
  <si>
    <t>stent, but no thrombosois</t>
  </si>
  <si>
    <t>Larsen et al</t>
  </si>
  <si>
    <t>New Zealand</t>
  </si>
  <si>
    <t>Whites</t>
  </si>
  <si>
    <t>Wellington</t>
  </si>
  <si>
    <t>Sychev et al</t>
  </si>
  <si>
    <t>Moscow</t>
  </si>
  <si>
    <t>peptic ulcer patients</t>
  </si>
  <si>
    <t>Barysheva et al</t>
  </si>
  <si>
    <t>South Ural</t>
  </si>
  <si>
    <t>Gonzalez et al</t>
  </si>
  <si>
    <t>Spain</t>
  </si>
  <si>
    <t>patients with artery stenting</t>
  </si>
  <si>
    <t>Northwestern US</t>
  </si>
  <si>
    <t>Brazilian (Caucasian descent)</t>
  </si>
  <si>
    <t>Brazilian urban centers across country</t>
  </si>
  <si>
    <t>Kohlrausch et al</t>
  </si>
  <si>
    <t>European Brazilian</t>
  </si>
  <si>
    <t>healthy controls</t>
  </si>
  <si>
    <t>Bravo-Villalta et al.</t>
  </si>
  <si>
    <t>Latino</t>
  </si>
  <si>
    <t>Bolivian</t>
  </si>
  <si>
    <t>Mestizo with 82% Caucasian admixture</t>
  </si>
  <si>
    <t>Mexican Americans</t>
  </si>
  <si>
    <t>Isaza et al.</t>
  </si>
  <si>
    <t>Columbian</t>
  </si>
  <si>
    <t>Mestizo</t>
  </si>
  <si>
    <t>Hispanic</t>
  </si>
  <si>
    <t>Brazilian Mulatto</t>
  </si>
  <si>
    <t>Suarez-Kurtz et al.</t>
  </si>
  <si>
    <t>Brazilian (mixed)</t>
  </si>
  <si>
    <t>Brazilians</t>
  </si>
  <si>
    <t>white, brown and black skin color</t>
  </si>
  <si>
    <t>Mestizos</t>
  </si>
  <si>
    <t>Orengo-Mercado et al</t>
  </si>
  <si>
    <t>Puerto Ricans</t>
  </si>
  <si>
    <t>Newborn screening</t>
  </si>
  <si>
    <t>Ecuadorian</t>
  </si>
  <si>
    <t>Mestizo, Quito</t>
  </si>
  <si>
    <t>Vicente et al</t>
  </si>
  <si>
    <t xml:space="preserve">Ecuadorian </t>
  </si>
  <si>
    <t>Hispanic Latinos</t>
  </si>
  <si>
    <t>Vargas-Alarcón et al</t>
  </si>
  <si>
    <t xml:space="preserve">Mexican </t>
  </si>
  <si>
    <t>Mestizos, Mexico City</t>
  </si>
  <si>
    <t>Favela-Mendoza</t>
  </si>
  <si>
    <t>Mestizos, Jalisco (Western Mexico)</t>
  </si>
  <si>
    <t>Marsh et al</t>
  </si>
  <si>
    <t>Coriell</t>
  </si>
  <si>
    <t>Peruvian</t>
  </si>
  <si>
    <t>Ortega-Vazquez et al</t>
  </si>
  <si>
    <t>volunteers (64 epilepsy patients exluded)</t>
  </si>
  <si>
    <t>Viveros et al</t>
  </si>
  <si>
    <t>non-ST acute conorary syndromes</t>
  </si>
  <si>
    <t>Near Eastern</t>
  </si>
  <si>
    <t>Saudi Arabians</t>
  </si>
  <si>
    <t>Sviri et al.</t>
  </si>
  <si>
    <t>Israeli</t>
  </si>
  <si>
    <t>Jewish</t>
  </si>
  <si>
    <t>Bedouin</t>
  </si>
  <si>
    <t>Zand et al.</t>
  </si>
  <si>
    <t>Iranian</t>
  </si>
  <si>
    <t>Sameer et al.</t>
  </si>
  <si>
    <t>Palestinian</t>
  </si>
  <si>
    <t>hematological malignancy patients</t>
  </si>
  <si>
    <t>Azarpira et a.</t>
  </si>
  <si>
    <t xml:space="preserve"> Shiraz, southern Iran</t>
  </si>
  <si>
    <t>cardiovascular patients, controls</t>
  </si>
  <si>
    <t>Namazi et al.</t>
  </si>
  <si>
    <t>patients on warfarin</t>
  </si>
  <si>
    <t>Zendehdel et al.</t>
  </si>
  <si>
    <t>gastroesophageal reflux disease patients</t>
  </si>
  <si>
    <t xml:space="preserve">Jureidini et al </t>
  </si>
  <si>
    <t>Lebanese</t>
  </si>
  <si>
    <t>Hashemi-Soteh et al</t>
  </si>
  <si>
    <t>Iranians</t>
  </si>
  <si>
    <t>Mazandarani </t>
  </si>
  <si>
    <t>Yousef et al</t>
  </si>
  <si>
    <t>Jordanians</t>
  </si>
  <si>
    <t xml:space="preserve">Zalloum et al </t>
  </si>
  <si>
    <t xml:space="preserve">Tabari et al </t>
  </si>
  <si>
    <t>Turkman</t>
  </si>
  <si>
    <t>Saber et al</t>
  </si>
  <si>
    <t>Teheran</t>
  </si>
  <si>
    <t>Payan et al.</t>
  </si>
  <si>
    <t>Payan et al</t>
  </si>
  <si>
    <t>Aynacioglu et al.</t>
  </si>
  <si>
    <t>Turkish</t>
  </si>
  <si>
    <t>Southeastern Anatolia</t>
  </si>
  <si>
    <t>various outpatients</t>
  </si>
  <si>
    <t>Kerb et al.</t>
  </si>
  <si>
    <t>Tamer et al.</t>
  </si>
  <si>
    <t>Tursen et al.</t>
  </si>
  <si>
    <t>Behcet's disease, controls</t>
  </si>
  <si>
    <t>Ercan et al.</t>
  </si>
  <si>
    <t>Cayan et al.</t>
  </si>
  <si>
    <t>endometriosis patients, controls</t>
  </si>
  <si>
    <t>Celebi et al.</t>
  </si>
  <si>
    <t>dyspeptic patients</t>
  </si>
  <si>
    <t>Ozdil et al.</t>
  </si>
  <si>
    <t>H. pylori–positive patients</t>
  </si>
  <si>
    <t>Ozhan et al.</t>
  </si>
  <si>
    <t>Turkey</t>
  </si>
  <si>
    <t>colorectal cancer, controls</t>
  </si>
  <si>
    <t>Ormeci et al</t>
  </si>
  <si>
    <t>Istanbul</t>
  </si>
  <si>
    <t>non-ulcer diypepsia</t>
  </si>
  <si>
    <t>Hamdy et al.</t>
  </si>
  <si>
    <t>Egyptian</t>
  </si>
  <si>
    <t xml:space="preserve">Cairo </t>
  </si>
  <si>
    <t>Ellison et al</t>
  </si>
  <si>
    <t>Nile delta region</t>
  </si>
  <si>
    <t>Khalil et al</t>
  </si>
  <si>
    <t>coronary artery disease</t>
  </si>
  <si>
    <t>Khedhaier et al.</t>
  </si>
  <si>
    <t>Tunisian</t>
  </si>
  <si>
    <t>breast cancer patients and controls</t>
  </si>
  <si>
    <t>Kaneko et al.</t>
  </si>
  <si>
    <t>Oceanian</t>
  </si>
  <si>
    <t>Vanuatu</t>
  </si>
  <si>
    <t>Tanna and Malakula islands</t>
  </si>
  <si>
    <t>malariometric survey</t>
  </si>
  <si>
    <t>Malakula</t>
  </si>
  <si>
    <t>malaria patients</t>
  </si>
  <si>
    <t>Aneityum</t>
  </si>
  <si>
    <t>Language: Futuna-Aniwa</t>
  </si>
  <si>
    <t>Language: Aneityum</t>
  </si>
  <si>
    <t>Aniwa</t>
  </si>
  <si>
    <t>Efate</t>
  </si>
  <si>
    <t>Language: Mele Fila</t>
  </si>
  <si>
    <t>Emae</t>
  </si>
  <si>
    <t>Language: North Efate</t>
  </si>
  <si>
    <t>Language: Emae</t>
  </si>
  <si>
    <t>Language: Namakura</t>
  </si>
  <si>
    <t>Erromango</t>
  </si>
  <si>
    <t>Language: Sie</t>
  </si>
  <si>
    <t>Futuna</t>
  </si>
  <si>
    <t>Gaua</t>
  </si>
  <si>
    <t>Language: Wetamut</t>
  </si>
  <si>
    <t>Language: Lakona</t>
  </si>
  <si>
    <t>Ifira</t>
  </si>
  <si>
    <t>Maewo</t>
  </si>
  <si>
    <t>Language: Baetora</t>
  </si>
  <si>
    <t>Language: Raga</t>
  </si>
  <si>
    <t>Language: Big Nambas</t>
  </si>
  <si>
    <t>Language: Lingarak</t>
  </si>
  <si>
    <t>Malo</t>
  </si>
  <si>
    <t>Language: Malo</t>
  </si>
  <si>
    <t>Nguna</t>
  </si>
  <si>
    <t>Pentecost</t>
  </si>
  <si>
    <t>Language: Sa</t>
  </si>
  <si>
    <t>Santo</t>
  </si>
  <si>
    <t>Language: Tolomako</t>
  </si>
  <si>
    <t>Language: Akei</t>
  </si>
  <si>
    <t>Tanna</t>
  </si>
  <si>
    <t>Language: Lenakel</t>
  </si>
  <si>
    <t>Language: Southwest Tanna</t>
  </si>
  <si>
    <t>Tongoa</t>
  </si>
  <si>
    <t>Griese et al.</t>
  </si>
  <si>
    <t>Aboriginese</t>
  </si>
  <si>
    <t xml:space="preserve">Western Australian </t>
  </si>
  <si>
    <t>Masta et al.</t>
  </si>
  <si>
    <t>Papua New Guinea</t>
  </si>
  <si>
    <t>Jawia</t>
  </si>
  <si>
    <t>Kiniambu</t>
  </si>
  <si>
    <t>Witupe</t>
  </si>
  <si>
    <t>Lea et al.</t>
  </si>
  <si>
    <t>Maori</t>
  </si>
  <si>
    <t xml:space="preserve">Hsu et al </t>
  </si>
  <si>
    <t>Iruna (n=47), Tufi (n=10), Fly River (n=8)</t>
  </si>
  <si>
    <t>Maori/Pacific Islander</t>
  </si>
  <si>
    <t xml:space="preserve">ACS </t>
  </si>
  <si>
    <t>Masimirembwa et al.</t>
  </si>
  <si>
    <t>Sub-Saharan African</t>
  </si>
  <si>
    <t>Zimbabwean</t>
  </si>
  <si>
    <t>Shona</t>
  </si>
  <si>
    <t>Persson et al.</t>
  </si>
  <si>
    <t>Ethiopian</t>
  </si>
  <si>
    <t>Herrlin et al.</t>
  </si>
  <si>
    <t>Tanzanian</t>
  </si>
  <si>
    <t>Dar es Salaam</t>
  </si>
  <si>
    <t>Dandara et al.</t>
  </si>
  <si>
    <t>South African</t>
  </si>
  <si>
    <t>Venda</t>
  </si>
  <si>
    <t>psychiatric patients and controls</t>
  </si>
  <si>
    <t>Aklillu et al.</t>
  </si>
  <si>
    <t>Sweden</t>
  </si>
  <si>
    <t>Beninese</t>
  </si>
  <si>
    <t>Zou department</t>
  </si>
  <si>
    <t xml:space="preserve"> Ethiopia and Sweden</t>
  </si>
  <si>
    <t>Kudzi et al.</t>
  </si>
  <si>
    <t>Ghanaian</t>
  </si>
  <si>
    <t>Accra</t>
  </si>
  <si>
    <t>Ugandan</t>
  </si>
  <si>
    <t>African</t>
  </si>
  <si>
    <t>Babalola et al.</t>
  </si>
  <si>
    <t>Nigerian</t>
  </si>
  <si>
    <t>95% from Southwest (Yoruba-speaking)</t>
  </si>
  <si>
    <t>n=43 healthy, n=115 SCD</t>
  </si>
  <si>
    <t>Drögemöller et al.</t>
  </si>
  <si>
    <t>Xhosa</t>
  </si>
  <si>
    <t xml:space="preserve">Dandara et la </t>
  </si>
  <si>
    <t>Black South African</t>
  </si>
  <si>
    <t>Soweta, majority Zulu or Sotho-speaking</t>
  </si>
  <si>
    <t xml:space="preserve">Dodgen et al </t>
  </si>
  <si>
    <t>Black (cohort 2)</t>
  </si>
  <si>
    <t>Gambia</t>
  </si>
  <si>
    <t xml:space="preserve"> Western Divisions (GWD)</t>
  </si>
  <si>
    <t>Kenya</t>
  </si>
  <si>
    <t>Luhya in Webuye (LWK)</t>
  </si>
  <si>
    <t>Nigeria</t>
  </si>
  <si>
    <t>Esan (ESN)</t>
  </si>
  <si>
    <t>Yoruba in Ibadan (YRI)</t>
  </si>
  <si>
    <t>Sierra Leone</t>
  </si>
  <si>
    <t>Mende (MSL)</t>
  </si>
  <si>
    <t>representing South African population</t>
  </si>
  <si>
    <t>Brazilian (African descent)</t>
  </si>
  <si>
    <t>African Brazilian</t>
  </si>
  <si>
    <t>Methods:</t>
  </si>
  <si>
    <t xml:space="preserve">The CYP2C19 frequency table includes updates of those previously published in CPIC guidelines. Updates to the CYP2C19 frequency tables were made by searching the PubMed® database (1995 to 2015). The following criteria were used for CYP2C19: (CYP2C19 or 2C19 or cytochrome P4502C19)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CYP2C19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Diplotype and phenotype frequencies were estimated using the equation describing Hardy Weinberg equilibrium based on reported allele frequencies. </t>
  </si>
  <si>
    <t>Caveats to estimated allele, diplotype and phenotype frequencies:</t>
  </si>
  <si>
    <t>date</t>
  </si>
  <si>
    <t>Change Note</t>
  </si>
  <si>
    <t xml:space="preserve">added 8 papers </t>
  </si>
  <si>
    <t>added 16 papers</t>
  </si>
  <si>
    <t xml:space="preserve">corrected ethnicity for Larssen et al (line 333) to Europe </t>
  </si>
  <si>
    <t>changed *27 annotation for Hu et al from 0 to not tested (sequencing does not include the upstream *27 tag SNP); frequency changes to n/a</t>
  </si>
  <si>
    <t>added 25 papers</t>
  </si>
  <si>
    <t>4 studies on Chinese were in Central/South Asian category - moved to East Asia</t>
  </si>
  <si>
    <t>added 3 papers</t>
  </si>
  <si>
    <t>updated the footnotes on the "Allele frequency by race" tab</t>
  </si>
  <si>
    <t>updated diplotype frequencies</t>
  </si>
  <si>
    <t>Changed ethnicities to updated PharmGKB Biographical groups, and moved studies into new ethinicity categories as appropriate</t>
  </si>
  <si>
    <t>Removed studies PMID 23130019, 23249123 and 20712527 because these studies appeared to contain individuals of mixed ethnicities</t>
  </si>
  <si>
    <t>Removed studies containing mixed populations (rows 485-495 in original Excel file) since they do not fall under any of the ethnicity categories</t>
  </si>
  <si>
    <t>added *36 and *37 to allele frequency by race</t>
  </si>
  <si>
    <t>deleted EN column from References tab</t>
  </si>
  <si>
    <t>Changed average allele frequency calculations to weighted averages. Removed *4A, *4B, *20, *21 and *27 from References sheet as these are not PharmVar core alleles.</t>
  </si>
  <si>
    <t>Diplotype frequencies in biogeographical groups estimated using the equation describing Hardy Weinberg equilibrium</t>
  </si>
  <si>
    <t>Phenotype frequencies in biogeographical groups estimated using the equation describing Hardy Weinberg equilibrium</t>
  </si>
  <si>
    <r>
      <rPr>
        <b/>
        <i/>
        <sz val="12"/>
        <color theme="1"/>
        <rFont val="等线"/>
        <family val="2"/>
        <scheme val="minor"/>
      </rPr>
      <t>Diplotype and Phenotype Calculations.</t>
    </r>
    <r>
      <rPr>
        <sz val="12"/>
        <color theme="1"/>
        <rFont val="等线"/>
        <family val="2"/>
        <scheme val="minor"/>
      </rPr>
      <t xml:space="preserve"> Diplotype and phenotype frequencies were estimated using the equation describing Hardy Weinberg equilibrium based on reported allele frequencies. </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</si>
  <si>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</si>
  <si>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</si>
  <si>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</si>
  <si>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</si>
  <si>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diplotype and phenotype frequencies. Updated information on Methods tab</t>
  </si>
  <si>
    <t>De Andrés et al</t>
  </si>
  <si>
    <t>de Andrés</t>
  </si>
  <si>
    <t>Mexican Amerindian Indigenous</t>
  </si>
  <si>
    <t>Duconge et al</t>
  </si>
  <si>
    <t>Puerto Rican</t>
  </si>
  <si>
    <t>Bedada et al</t>
  </si>
  <si>
    <t>male; residents of Addis Ababa</t>
  </si>
  <si>
    <t>Added PMID: 27849442 PMID: 28873029 PMID: 19069365 PMID: 30143732; transferred changes to Allele frequency tab</t>
  </si>
  <si>
    <t>*38</t>
  </si>
  <si>
    <t>added *38</t>
  </si>
  <si>
    <t>corrected frequency for *35 for PMID: 26021325 for the Sub-Saharan African Luhya in Webuye (LWK) and Esan (ESN) entry, which changes the allele frequency for *35 from 0.0915 to 0.0321</t>
  </si>
  <si>
    <t>*1/*38</t>
  </si>
  <si>
    <t>*10/*38</t>
  </si>
  <si>
    <t>*11/*38</t>
  </si>
  <si>
    <t>*12/*38</t>
  </si>
  <si>
    <t>*13/*38</t>
  </si>
  <si>
    <t>*14/*38</t>
  </si>
  <si>
    <t>*15/*38</t>
  </si>
  <si>
    <t>*16/*38</t>
  </si>
  <si>
    <t>*17/*38</t>
  </si>
  <si>
    <t>*18/*38</t>
  </si>
  <si>
    <t>*19/*38</t>
  </si>
  <si>
    <t>*2/*38</t>
  </si>
  <si>
    <t>*22/*38</t>
  </si>
  <si>
    <t>*23/*38</t>
  </si>
  <si>
    <t>*24/*38</t>
  </si>
  <si>
    <t>*25/*38</t>
  </si>
  <si>
    <t>*26/*38</t>
  </si>
  <si>
    <t>*28/*38</t>
  </si>
  <si>
    <t>*29/*38</t>
  </si>
  <si>
    <t>*3/*38</t>
  </si>
  <si>
    <t>*30/*38</t>
  </si>
  <si>
    <t>*31/*38</t>
  </si>
  <si>
    <t>*32/*38</t>
  </si>
  <si>
    <t>*33/*38</t>
  </si>
  <si>
    <t>*34/*38</t>
  </si>
  <si>
    <t>*35/*38</t>
  </si>
  <si>
    <t>*36/*38</t>
  </si>
  <si>
    <t>*37/*38</t>
  </si>
  <si>
    <t>*38/*38</t>
  </si>
  <si>
    <t>*4/*38</t>
  </si>
  <si>
    <t>*5/*38</t>
  </si>
  <si>
    <t>*6/*38</t>
  </si>
  <si>
    <t>*7/*38</t>
  </si>
  <si>
    <t>*8/*38</t>
  </si>
  <si>
    <t>*9/*38</t>
  </si>
  <si>
    <t>*1</t>
    <phoneticPr fontId="17" type="noConversion"/>
  </si>
  <si>
    <t>African-American</t>
    <phoneticPr fontId="17" type="noConversion"/>
  </si>
  <si>
    <t>CYP2C19 allele</t>
    <phoneticPr fontId="17" type="noConversion"/>
  </si>
  <si>
    <t>*4A</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</si>
</sst>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font>
      <sz val="12"/>
      <color theme="1"/>
      <name val="等线"/>
      <family val="2"/>
      <scheme val="minor"/>
    </font>
    <font>
      <sz val="12"/>
      <color theme="1"/>
      <name val="等线"/>
      <family val="2"/>
      <scheme val="minor"/>
    </font>
    <font>
      <b/>
      <sz val="12"/>
      <color theme="1"/>
      <name val="等线"/>
      <family val="2"/>
      <scheme val="minor"/>
    </font>
    <font>
      <sz val="11"/>
      <color theme="1"/>
      <name val="等线"/>
      <family val="2"/>
      <scheme val="minor"/>
    </font>
    <font>
      <b/>
      <sz val="12"/>
      <name val="等线"/>
      <family val="2"/>
      <scheme val="minor"/>
    </font>
    <font>
      <sz val="12"/>
      <name val="等线"/>
      <family val="2"/>
      <scheme val="minor"/>
    </font>
    <font>
      <b/>
      <i/>
      <sz val="12"/>
      <color theme="1"/>
      <name val="等线"/>
      <family val="2"/>
      <scheme val="minor"/>
    </font>
    <font>
      <b/>
      <vertAlign val="superscript"/>
      <sz val="12"/>
      <color theme="1"/>
      <name val="等线"/>
      <family val="2"/>
      <scheme val="minor"/>
    </font>
    <font>
      <b/>
      <vertAlign val="superscript"/>
      <sz val="12"/>
      <color rgb="FF000000"/>
      <name val="等线"/>
      <family val="2"/>
      <scheme val="minor"/>
    </font>
    <font>
      <b/>
      <i/>
      <vertAlign val="superscript"/>
      <sz val="12"/>
      <color theme="1"/>
      <name val="等线"/>
      <family val="2"/>
      <scheme val="minor"/>
    </font>
    <font>
      <b/>
      <sz val="12"/>
      <color rgb="FF000000"/>
      <name val="等线"/>
      <family val="2"/>
      <scheme val="minor"/>
    </font>
    <font>
      <b/>
      <sz val="12"/>
      <name val="Calibri"/>
      <family val="2"/>
    </font>
    <font>
      <sz val="12"/>
      <color theme="1"/>
      <name val="Calibri (Body)"/>
    </font>
    <font>
      <b/>
      <sz val="12"/>
      <color rgb="FF000000"/>
      <name val="Calibri"/>
      <family val="2"/>
    </font>
    <font>
      <sz val="12"/>
      <color theme="1"/>
      <name val="Helvetica"/>
      <family val="2"/>
    </font>
    <font>
      <b/>
      <i/>
      <sz val="12"/>
      <color rgb="FF000000"/>
      <name val="Calibri"/>
      <family val="2"/>
    </font>
    <font>
      <sz val="12"/>
      <color rgb="FF000000"/>
      <name val="Calibri"/>
      <family val="2"/>
    </font>
    <font>
      <sz val="9"/>
      <name val="等线"/>
      <family val="3"/>
      <charset val="134"/>
      <scheme val="minor"/>
    </font>
  </fonts>
  <fills count="8">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xf numFmtId="0" fontId="3" fillId="0" borderId="0"/>
  </cellStyleXfs>
  <cellXfs count="86">
    <xf numFmtId="0" fontId="0" fillId="0" borderId="0" xfId="0"/>
    <xf numFmtId="0" fontId="0" fillId="0" borderId="1" xfId="0" applyBorder="1" applyAlignment="1">
      <alignment wrapText="1"/>
    </xf>
    <xf numFmtId="1" fontId="0" fillId="0" borderId="1" xfId="0" applyNumberFormat="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xf numFmtId="9" fontId="0" fillId="0" borderId="1" xfId="1"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1"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0" fillId="0" borderId="1" xfId="0" applyBorder="1" applyAlignment="1">
      <alignment horizontal="center" vertical="center" wrapText="1"/>
    </xf>
    <xf numFmtId="0" fontId="5" fillId="5" borderId="0" xfId="0" applyFont="1" applyFill="1" applyAlignment="1">
      <alignment horizontal="left"/>
    </xf>
    <xf numFmtId="0" fontId="0" fillId="0" borderId="0" xfId="0"/>
    <xf numFmtId="14" fontId="0" fillId="0" borderId="0" xfId="0" applyNumberFormat="1" applyAlignment="1">
      <alignment horizontal="left"/>
    </xf>
    <xf numFmtId="0" fontId="0" fillId="0" borderId="0" xfId="0" applyAlignment="1">
      <alignment horizontal="left"/>
    </xf>
    <xf numFmtId="0" fontId="6" fillId="0" borderId="0" xfId="0" applyFont="1" applyAlignment="1">
      <alignment horizontal="justify" vertical="center"/>
    </xf>
    <xf numFmtId="0" fontId="0" fillId="0" borderId="0" xfId="0" applyAlignment="1">
      <alignment wrapText="1"/>
    </xf>
    <xf numFmtId="0" fontId="0" fillId="0" borderId="0" xfId="0" applyAlignment="1">
      <alignment vertical="center"/>
    </xf>
    <xf numFmtId="0" fontId="2" fillId="0" borderId="0" xfId="0" applyFont="1"/>
    <xf numFmtId="0" fontId="4" fillId="0" borderId="1" xfId="0" applyFont="1" applyBorder="1" applyAlignment="1">
      <alignment horizontal="center" vertical="center" wrapText="1"/>
    </xf>
    <xf numFmtId="0" fontId="7" fillId="0" borderId="0" xfId="0" applyFont="1" applyAlignment="1">
      <alignment vertical="center"/>
    </xf>
    <xf numFmtId="0" fontId="9" fillId="0" borderId="0" xfId="0" applyFont="1" applyAlignment="1">
      <alignment vertical="center"/>
    </xf>
    <xf numFmtId="0" fontId="2" fillId="0" borderId="1" xfId="0" applyFont="1" applyBorder="1"/>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Alignment="1">
      <alignment horizontal="center" vertical="center"/>
    </xf>
    <xf numFmtId="0" fontId="3" fillId="0" borderId="0" xfId="2"/>
    <xf numFmtId="2" fontId="0" fillId="4" borderId="1" xfId="0" applyNumberFormat="1" applyFill="1" applyBorder="1" applyAlignment="1">
      <alignment horizontal="center" vertical="center"/>
    </xf>
    <xf numFmtId="0" fontId="0" fillId="6" borderId="1" xfId="0" applyFill="1" applyBorder="1" applyAlignment="1">
      <alignment horizontal="center" vertical="center"/>
    </xf>
    <xf numFmtId="2" fontId="0" fillId="6" borderId="1" xfId="0" applyNumberFormat="1" applyFill="1" applyBorder="1" applyAlignment="1">
      <alignment horizontal="center" vertical="center"/>
    </xf>
    <xf numFmtId="0" fontId="5" fillId="0" borderId="3" xfId="0" applyFont="1" applyBorder="1" applyAlignment="1">
      <alignment vertical="center"/>
    </xf>
    <xf numFmtId="0" fontId="1" fillId="0" borderId="0" xfId="0" applyFont="1"/>
    <xf numFmtId="176" fontId="5" fillId="0" borderId="1" xfId="0" applyNumberFormat="1" applyFont="1" applyBorder="1" applyAlignment="1">
      <alignment horizontal="center" vertical="center" wrapText="1"/>
    </xf>
    <xf numFmtId="176" fontId="5" fillId="0" borderId="1" xfId="0" applyNumberFormat="1" applyFont="1" applyBorder="1" applyAlignment="1">
      <alignment horizontal="center" vertical="center"/>
    </xf>
    <xf numFmtId="176" fontId="1" fillId="0" borderId="1" xfId="0" applyNumberFormat="1" applyFont="1" applyBorder="1" applyAlignment="1">
      <alignment horizontal="center" vertical="center"/>
    </xf>
    <xf numFmtId="176" fontId="1" fillId="0" borderId="1" xfId="0" applyNumberFormat="1" applyFont="1" applyBorder="1"/>
    <xf numFmtId="176" fontId="1" fillId="0" borderId="1" xfId="0" applyNumberFormat="1" applyFont="1" applyBorder="1" applyAlignment="1">
      <alignment horizontal="center"/>
    </xf>
    <xf numFmtId="176" fontId="5" fillId="0" borderId="2" xfId="0" applyNumberFormat="1" applyFont="1" applyBorder="1" applyAlignment="1">
      <alignment horizontal="center" vertical="center"/>
    </xf>
    <xf numFmtId="176" fontId="1" fillId="0" borderId="0" xfId="0" applyNumberFormat="1" applyFont="1"/>
    <xf numFmtId="176" fontId="1" fillId="0" borderId="0" xfId="0" applyNumberFormat="1" applyFont="1" applyAlignment="1">
      <alignment horizontal="center" vertical="center"/>
    </xf>
    <xf numFmtId="176" fontId="8" fillId="0" borderId="0" xfId="0" applyNumberFormat="1" applyFont="1" applyAlignment="1">
      <alignment horizontal="left" vertical="center"/>
    </xf>
    <xf numFmtId="176" fontId="0" fillId="0" borderId="1" xfId="0" applyNumberFormat="1" applyBorder="1" applyAlignment="1">
      <alignment horizontal="center"/>
    </xf>
    <xf numFmtId="176" fontId="2" fillId="2" borderId="1" xfId="0" applyNumberFormat="1" applyFont="1" applyFill="1" applyBorder="1" applyAlignment="1">
      <alignment horizont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wrapText="1"/>
    </xf>
    <xf numFmtId="176" fontId="0" fillId="4" borderId="1" xfId="0" applyNumberFormat="1" applyFill="1" applyBorder="1" applyAlignment="1">
      <alignment horizontal="center" vertical="center"/>
    </xf>
    <xf numFmtId="176" fontId="0" fillId="6" borderId="1" xfId="0" applyNumberFormat="1" applyFill="1" applyBorder="1" applyAlignment="1">
      <alignment horizontal="center" vertical="center"/>
    </xf>
    <xf numFmtId="0" fontId="0" fillId="0" borderId="4" xfId="0" applyBorder="1"/>
    <xf numFmtId="0" fontId="3" fillId="0" borderId="0" xfId="2" applyAlignment="1">
      <alignment horizontal="center"/>
    </xf>
    <xf numFmtId="0" fontId="2" fillId="0" borderId="0" xfId="2" applyFont="1"/>
    <xf numFmtId="0" fontId="1" fillId="0" borderId="0" xfId="2" applyFont="1" applyAlignment="1">
      <alignment horizontal="center"/>
    </xf>
    <xf numFmtId="0" fontId="1" fillId="0" borderId="0" xfId="2" applyFont="1"/>
    <xf numFmtId="0" fontId="1" fillId="0" borderId="4" xfId="0" applyFont="1" applyBorder="1"/>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1" fillId="0" borderId="0" xfId="2" applyFont="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3" fillId="0" borderId="0" xfId="2" applyAlignment="1">
      <alignment vertical="center"/>
    </xf>
    <xf numFmtId="0" fontId="13" fillId="0" borderId="0" xfId="0" applyFont="1"/>
    <xf numFmtId="0" fontId="14" fillId="0" borderId="0" xfId="0" applyFont="1"/>
    <xf numFmtId="0" fontId="15" fillId="0" borderId="0" xfId="0" applyFont="1" applyAlignment="1">
      <alignment wrapText="1"/>
    </xf>
    <xf numFmtId="0" fontId="14" fillId="0" borderId="0" xfId="0" applyFont="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76" fontId="0" fillId="0" borderId="4" xfId="0" applyNumberFormat="1" applyBorder="1" applyAlignment="1">
      <alignment horizontal="center" vertical="center"/>
    </xf>
    <xf numFmtId="176"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wrapText="1"/>
    </xf>
    <xf numFmtId="176" fontId="1" fillId="0" borderId="4" xfId="0" applyNumberFormat="1" applyFont="1" applyBorder="1" applyAlignment="1">
      <alignment horizontal="center"/>
    </xf>
    <xf numFmtId="176" fontId="1" fillId="0" borderId="4" xfId="2" applyNumberFormat="1" applyFont="1" applyBorder="1" applyAlignment="1">
      <alignment horizontal="center"/>
    </xf>
    <xf numFmtId="176" fontId="5" fillId="0" borderId="4" xfId="0" applyNumberFormat="1" applyFont="1" applyBorder="1" applyAlignment="1">
      <alignment horizontal="center" vertical="center"/>
    </xf>
    <xf numFmtId="176" fontId="1" fillId="0" borderId="4" xfId="0" applyNumberFormat="1" applyFont="1" applyBorder="1"/>
    <xf numFmtId="176" fontId="1" fillId="0" borderId="4" xfId="0" applyNumberFormat="1" applyFont="1" applyBorder="1" applyAlignment="1">
      <alignment horizontal="center" vertical="center"/>
    </xf>
    <xf numFmtId="14" fontId="0" fillId="0" borderId="0" xfId="0" applyNumberFormat="1"/>
    <xf numFmtId="0" fontId="0" fillId="7" borderId="1" xfId="0" applyFill="1" applyBorder="1" applyAlignment="1">
      <alignment wrapText="1"/>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11" fontId="0" fillId="0" borderId="0" xfId="0" applyNumberFormat="1"/>
  </cellXfs>
  <cellStyles count="3">
    <cellStyle name="Normal 2" xfId="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abSelected="1" workbookViewId="0">
      <selection activeCell="C12" sqref="C12"/>
    </sheetView>
  </sheetViews>
  <sheetFormatPr defaultColWidth="14.875" defaultRowHeight="15.75"/>
  <cols>
    <col min="1" max="9" width="14.875" style="37" customWidth="1"/>
    <col min="10" max="10" width="14.875" style="31" customWidth="1"/>
    <col min="11" max="13" width="14.875" style="37" customWidth="1"/>
    <col min="14" max="16384" width="14.875" style="37"/>
  </cols>
  <sheetData>
    <row r="1" spans="1:10" ht="63" customHeight="1">
      <c r="A1" s="28" t="s">
        <v>1444</v>
      </c>
      <c r="B1" s="29" t="s">
        <v>1443</v>
      </c>
      <c r="C1" s="29" t="s">
        <v>686</v>
      </c>
      <c r="D1" s="29" t="s">
        <v>710</v>
      </c>
      <c r="E1" s="30" t="s">
        <v>767</v>
      </c>
      <c r="F1" s="29" t="s">
        <v>966</v>
      </c>
      <c r="G1" s="29" t="s">
        <v>1170</v>
      </c>
      <c r="H1" s="29" t="s">
        <v>1204</v>
      </c>
      <c r="I1" s="25" t="s">
        <v>1268</v>
      </c>
      <c r="J1" s="29" t="s">
        <v>1323</v>
      </c>
    </row>
    <row r="2" spans="1:10" ht="18" customHeight="1">
      <c r="A2" s="9" t="s">
        <v>1442</v>
      </c>
      <c r="B2" s="38">
        <f>References!I15</f>
        <v>0.54676158026980248</v>
      </c>
      <c r="C2" s="38">
        <f>References!I30</f>
        <v>0.79217847334452662</v>
      </c>
      <c r="D2" s="38">
        <f>References!I63</f>
        <v>0.54362527184901022</v>
      </c>
      <c r="E2" s="38">
        <f>References!I217</f>
        <v>0.59555297801565521</v>
      </c>
      <c r="F2" s="38">
        <f>References!I352</f>
        <v>0.62469720696657238</v>
      </c>
      <c r="G2" s="38">
        <f>References!I378</f>
        <v>0.716552682545741</v>
      </c>
      <c r="H2" s="38">
        <f>References!I414</f>
        <v>0.67225694268315883</v>
      </c>
      <c r="I2" s="39">
        <f>References!I452</f>
        <v>0.18709891259354028</v>
      </c>
      <c r="J2" s="40">
        <f>References!I483</f>
        <v>0.55150676799017673</v>
      </c>
    </row>
    <row r="3" spans="1:10">
      <c r="A3" s="9" t="s">
        <v>0</v>
      </c>
      <c r="B3" s="39">
        <v>0.18149492017416541</v>
      </c>
      <c r="C3" s="38">
        <v>0.12136531690140843</v>
      </c>
      <c r="D3" s="38">
        <v>0.26991599999999999</v>
      </c>
      <c r="E3" s="38">
        <v>0.28352189602544742</v>
      </c>
      <c r="F3" s="38">
        <v>0.14663012328274039</v>
      </c>
      <c r="G3" s="38">
        <v>0.1041874930413806</v>
      </c>
      <c r="H3" s="38">
        <v>0.1198470804839558</v>
      </c>
      <c r="I3" s="39">
        <v>0.60952020419902209</v>
      </c>
      <c r="J3" s="40">
        <v>0.15684253179532681</v>
      </c>
    </row>
    <row r="4" spans="1:10">
      <c r="A4" s="9" t="s">
        <v>1</v>
      </c>
      <c r="B4" s="38">
        <v>2.756756756756757E-3</v>
      </c>
      <c r="C4" s="39">
        <v>3.5169988276670573E-4</v>
      </c>
      <c r="D4" s="39">
        <v>1.5685965087281799E-2</v>
      </c>
      <c r="E4" s="39">
        <v>7.2473274739583315E-2</v>
      </c>
      <c r="F4" s="39">
        <v>1.709727715677845E-3</v>
      </c>
      <c r="G4" s="39">
        <v>8.2841823056300254E-4</v>
      </c>
      <c r="H4" s="39">
        <v>1.647327671341102E-2</v>
      </c>
      <c r="I4" s="39">
        <v>0.14638088320743761</v>
      </c>
      <c r="J4" s="40">
        <v>2.6677322677322681E-3</v>
      </c>
    </row>
    <row r="5" spans="1:10">
      <c r="A5" s="9" t="s">
        <v>1445</v>
      </c>
      <c r="B5" s="38">
        <v>0</v>
      </c>
      <c r="C5" s="39">
        <v>3.2356828193832592E-5</v>
      </c>
      <c r="D5" s="39">
        <v>0</v>
      </c>
      <c r="E5" s="38">
        <v>1.755698005698006E-4</v>
      </c>
      <c r="F5" s="38">
        <v>1.984132264002104E-3</v>
      </c>
      <c r="G5" s="39">
        <v>5.2029136316337154E-4</v>
      </c>
      <c r="H5" s="39">
        <v>0</v>
      </c>
      <c r="I5" s="39"/>
      <c r="J5" s="40">
        <v>0</v>
      </c>
    </row>
    <row r="6" spans="1:10">
      <c r="A6" s="9" t="s">
        <v>3</v>
      </c>
      <c r="B6" s="39">
        <v>0</v>
      </c>
      <c r="C6" s="39">
        <v>0</v>
      </c>
      <c r="D6" s="39">
        <v>0</v>
      </c>
      <c r="E6" s="39">
        <v>3.2252396723025968E-3</v>
      </c>
      <c r="F6" s="39">
        <v>3.8556849737735269E-5</v>
      </c>
      <c r="G6" s="39">
        <v>0</v>
      </c>
      <c r="H6" s="38">
        <v>0</v>
      </c>
      <c r="I6" s="39"/>
      <c r="J6" s="40">
        <v>0</v>
      </c>
    </row>
    <row r="7" spans="1:10">
      <c r="A7" s="9" t="s">
        <v>4</v>
      </c>
      <c r="B7" s="39">
        <v>0</v>
      </c>
      <c r="C7" s="38"/>
      <c r="D7" s="38">
        <v>0</v>
      </c>
      <c r="E7" s="38">
        <v>5.6004429678848278E-4</v>
      </c>
      <c r="F7" s="38">
        <v>2.980200474240138E-4</v>
      </c>
      <c r="G7" s="38">
        <v>0</v>
      </c>
      <c r="H7" s="39">
        <v>0</v>
      </c>
      <c r="I7" s="39"/>
      <c r="J7" s="40">
        <v>0</v>
      </c>
    </row>
    <row r="8" spans="1:10">
      <c r="A8" s="9" t="s">
        <v>5</v>
      </c>
      <c r="B8" s="39">
        <v>0</v>
      </c>
      <c r="C8" s="39"/>
      <c r="D8" s="39">
        <v>0</v>
      </c>
      <c r="E8" s="39">
        <v>1.1376564277588169E-4</v>
      </c>
      <c r="F8" s="39">
        <v>0</v>
      </c>
      <c r="G8" s="39">
        <v>0</v>
      </c>
      <c r="H8" s="39"/>
      <c r="I8" s="39"/>
      <c r="J8" s="40">
        <v>0</v>
      </c>
    </row>
    <row r="9" spans="1:10">
      <c r="A9" s="9" t="s">
        <v>6</v>
      </c>
      <c r="B9" s="39">
        <v>1.120300751879699E-3</v>
      </c>
      <c r="C9" s="39">
        <v>0</v>
      </c>
      <c r="D9" s="39">
        <v>0</v>
      </c>
      <c r="E9" s="39">
        <v>0</v>
      </c>
      <c r="F9" s="39">
        <v>3.358463580616213E-3</v>
      </c>
      <c r="G9" s="39">
        <v>1.2738853503184711E-3</v>
      </c>
      <c r="H9" s="39">
        <v>0</v>
      </c>
      <c r="I9" s="39"/>
      <c r="J9" s="40">
        <v>0</v>
      </c>
    </row>
    <row r="10" spans="1:10">
      <c r="A10" s="9" t="s">
        <v>7</v>
      </c>
      <c r="B10" s="39">
        <v>1.434705332086062E-2</v>
      </c>
      <c r="C10" s="39"/>
      <c r="D10" s="39"/>
      <c r="E10" s="39">
        <v>1.1504832029452371E-4</v>
      </c>
      <c r="F10" s="39">
        <v>6.6026256804354786E-4</v>
      </c>
      <c r="G10" s="39">
        <v>8.3892617449664428E-4</v>
      </c>
      <c r="H10" s="39"/>
      <c r="I10" s="39"/>
      <c r="J10" s="40">
        <v>2.696153846153846E-2</v>
      </c>
    </row>
    <row r="11" spans="1:10">
      <c r="A11" s="9" t="s">
        <v>8</v>
      </c>
      <c r="B11" s="39">
        <v>3.267241379310345E-3</v>
      </c>
      <c r="C11" s="39"/>
      <c r="D11" s="39"/>
      <c r="E11" s="39">
        <v>1.0471204188481681E-4</v>
      </c>
      <c r="F11" s="39">
        <v>0</v>
      </c>
      <c r="G11" s="39">
        <v>1.23984962406015E-3</v>
      </c>
      <c r="H11" s="39">
        <v>0</v>
      </c>
      <c r="I11" s="39"/>
      <c r="J11" s="40">
        <v>0</v>
      </c>
    </row>
    <row r="12" spans="1:10">
      <c r="A12" s="9" t="s">
        <v>9</v>
      </c>
      <c r="B12" s="39"/>
      <c r="C12" s="39"/>
      <c r="D12" s="39"/>
      <c r="E12" s="39">
        <v>0</v>
      </c>
      <c r="F12" s="39"/>
      <c r="G12" s="39"/>
      <c r="H12" s="39">
        <v>0</v>
      </c>
      <c r="I12" s="39"/>
      <c r="J12" s="40"/>
    </row>
    <row r="13" spans="1:10">
      <c r="A13" s="9" t="s">
        <v>10</v>
      </c>
      <c r="B13" s="39">
        <v>1.120300751879699E-3</v>
      </c>
      <c r="C13" s="39"/>
      <c r="D13" s="39"/>
      <c r="E13" s="39">
        <v>1.088139281828074E-4</v>
      </c>
      <c r="F13" s="39">
        <v>0</v>
      </c>
      <c r="G13" s="39">
        <v>0</v>
      </c>
      <c r="H13" s="39"/>
      <c r="I13" s="39"/>
      <c r="J13" s="40">
        <v>0</v>
      </c>
    </row>
    <row r="14" spans="1:10">
      <c r="A14" s="9" t="s">
        <v>11</v>
      </c>
      <c r="B14" s="38">
        <v>1.2E-2</v>
      </c>
      <c r="C14" s="39"/>
      <c r="D14" s="39"/>
      <c r="E14" s="39">
        <v>1.1504832029452371E-4</v>
      </c>
      <c r="F14" s="39">
        <v>2.2364425162689811E-3</v>
      </c>
      <c r="G14" s="39">
        <v>4.0000000000000001E-3</v>
      </c>
      <c r="H14" s="39"/>
      <c r="I14" s="39"/>
      <c r="J14" s="40">
        <v>0</v>
      </c>
    </row>
    <row r="15" spans="1:10">
      <c r="A15" s="9" t="s">
        <v>12</v>
      </c>
      <c r="B15" s="39">
        <v>0</v>
      </c>
      <c r="C15" s="39">
        <v>0</v>
      </c>
      <c r="D15" s="39"/>
      <c r="E15" s="39">
        <v>1.145213009619789E-4</v>
      </c>
      <c r="F15" s="39">
        <v>4.6867924528301887E-6</v>
      </c>
      <c r="G15" s="39">
        <v>0</v>
      </c>
      <c r="H15" s="39"/>
      <c r="I15" s="39"/>
      <c r="J15" s="40">
        <v>0</v>
      </c>
    </row>
    <row r="16" spans="1:10">
      <c r="A16" s="9" t="s">
        <v>13</v>
      </c>
      <c r="B16" s="39">
        <v>1.4E-2</v>
      </c>
      <c r="C16" s="38"/>
      <c r="D16" s="38"/>
      <c r="E16" s="38">
        <v>1.358983666061706E-3</v>
      </c>
      <c r="F16" s="38">
        <v>2E-3</v>
      </c>
      <c r="G16" s="38">
        <v>4.0000000000000001E-3</v>
      </c>
      <c r="H16" s="38"/>
      <c r="I16" s="39"/>
      <c r="J16" s="40">
        <v>5.2882352941176471E-2</v>
      </c>
    </row>
    <row r="17" spans="1:10">
      <c r="A17" s="9" t="s">
        <v>14</v>
      </c>
      <c r="B17" s="39">
        <v>0</v>
      </c>
      <c r="C17" s="39"/>
      <c r="D17" s="39"/>
      <c r="E17" s="39">
        <v>0</v>
      </c>
      <c r="F17" s="39">
        <v>0</v>
      </c>
      <c r="G17" s="39">
        <v>0</v>
      </c>
      <c r="H17" s="39"/>
      <c r="I17" s="39"/>
      <c r="J17" s="40"/>
    </row>
    <row r="18" spans="1:10">
      <c r="A18" s="9" t="s">
        <v>15</v>
      </c>
      <c r="B18" s="39">
        <v>0.2072273879966188</v>
      </c>
      <c r="C18" s="39">
        <v>8.6080188679245273E-2</v>
      </c>
      <c r="D18" s="39">
        <v>0.17077276306370801</v>
      </c>
      <c r="E18" s="39">
        <v>2.0539963503649641E-2</v>
      </c>
      <c r="F18" s="39">
        <v>0.21638237741646391</v>
      </c>
      <c r="G18" s="39">
        <v>0.16655845367027677</v>
      </c>
      <c r="H18" s="39">
        <v>0.19142270011947429</v>
      </c>
      <c r="I18" s="39">
        <v>5.7000000000000002E-2</v>
      </c>
      <c r="J18" s="40">
        <v>0.17333586626139821</v>
      </c>
    </row>
    <row r="19" spans="1:10">
      <c r="A19" s="9" t="s">
        <v>16</v>
      </c>
      <c r="B19" s="39"/>
      <c r="C19" s="39"/>
      <c r="D19" s="39"/>
      <c r="E19" s="39">
        <v>1.9867807153965789E-2</v>
      </c>
      <c r="F19" s="39"/>
      <c r="G19" s="39"/>
      <c r="H19" s="39"/>
      <c r="I19" s="41"/>
      <c r="J19" s="40"/>
    </row>
    <row r="20" spans="1:10">
      <c r="A20" s="9" t="s">
        <v>17</v>
      </c>
      <c r="B20" s="39"/>
      <c r="C20" s="39"/>
      <c r="D20" s="39"/>
      <c r="E20" s="39">
        <v>1.967340590979782E-4</v>
      </c>
      <c r="F20" s="39"/>
      <c r="G20" s="39"/>
      <c r="H20" s="39"/>
      <c r="I20" s="39"/>
      <c r="J20" s="40"/>
    </row>
    <row r="21" spans="1:10">
      <c r="A21" s="9" t="s">
        <v>18</v>
      </c>
      <c r="B21" s="39">
        <v>0</v>
      </c>
      <c r="C21" s="39"/>
      <c r="D21" s="39"/>
      <c r="E21" s="39">
        <v>0</v>
      </c>
      <c r="F21" s="39">
        <v>0</v>
      </c>
      <c r="G21" s="39">
        <v>0</v>
      </c>
      <c r="H21" s="39"/>
      <c r="I21" s="39"/>
      <c r="J21" s="40"/>
    </row>
    <row r="22" spans="1:10">
      <c r="A22" s="9" t="s">
        <v>19</v>
      </c>
      <c r="B22" s="39"/>
      <c r="C22" s="39"/>
      <c r="D22" s="39"/>
      <c r="E22" s="39">
        <v>5.6672904191616767E-4</v>
      </c>
      <c r="F22" s="39"/>
      <c r="G22" s="39"/>
      <c r="H22" s="39"/>
      <c r="I22" s="39"/>
      <c r="J22" s="40"/>
    </row>
    <row r="23" spans="1:10">
      <c r="A23" s="39" t="s">
        <v>20</v>
      </c>
      <c r="B23" s="41"/>
      <c r="C23" s="39"/>
      <c r="D23" s="39"/>
      <c r="E23" s="39">
        <v>1.87125748502994E-4</v>
      </c>
      <c r="F23" s="39"/>
      <c r="G23" s="39"/>
      <c r="H23" s="39"/>
      <c r="I23" s="39"/>
      <c r="J23" s="40"/>
    </row>
    <row r="24" spans="1:10">
      <c r="A24" s="39" t="s">
        <v>21</v>
      </c>
      <c r="B24" s="39"/>
      <c r="C24" s="39"/>
      <c r="D24" s="39"/>
      <c r="E24" s="39">
        <v>1.87125748502994E-4</v>
      </c>
      <c r="F24" s="39"/>
      <c r="G24" s="39"/>
      <c r="H24" s="39"/>
      <c r="I24" s="39"/>
      <c r="J24" s="40"/>
    </row>
    <row r="25" spans="1:10">
      <c r="A25" s="39" t="s">
        <v>22</v>
      </c>
      <c r="B25" s="42"/>
      <c r="C25" s="39"/>
      <c r="D25" s="39"/>
      <c r="E25" s="39">
        <v>0</v>
      </c>
      <c r="F25" s="39"/>
      <c r="G25" s="39"/>
      <c r="H25" s="39"/>
      <c r="I25" s="39"/>
      <c r="J25" s="40"/>
    </row>
    <row r="26" spans="1:10">
      <c r="A26" s="39" t="s">
        <v>23</v>
      </c>
      <c r="B26" s="42"/>
      <c r="C26" s="39"/>
      <c r="D26" s="39"/>
      <c r="E26" s="39">
        <v>0</v>
      </c>
      <c r="F26" s="39"/>
      <c r="G26" s="39"/>
      <c r="H26" s="39"/>
      <c r="I26" s="39"/>
      <c r="J26" s="40">
        <v>3.7037037037037038E-3</v>
      </c>
    </row>
    <row r="27" spans="1:10">
      <c r="A27" s="39" t="s">
        <v>24</v>
      </c>
      <c r="B27" s="42"/>
      <c r="C27" s="39"/>
      <c r="D27" s="39"/>
      <c r="E27" s="39">
        <v>1.752721617418352E-4</v>
      </c>
      <c r="F27" s="39"/>
      <c r="G27" s="39"/>
      <c r="H27" s="39"/>
      <c r="I27" s="39"/>
      <c r="J27" s="40"/>
    </row>
    <row r="28" spans="1:10">
      <c r="A28" s="39" t="s">
        <v>25</v>
      </c>
      <c r="B28" s="42"/>
      <c r="C28" s="39"/>
      <c r="D28" s="43"/>
      <c r="E28" s="43">
        <v>1.944012441679627E-4</v>
      </c>
      <c r="F28" s="43"/>
      <c r="G28" s="43"/>
      <c r="H28" s="43"/>
      <c r="I28" s="43"/>
      <c r="J28" s="40"/>
    </row>
    <row r="29" spans="1:10">
      <c r="A29" s="39" t="s">
        <v>26</v>
      </c>
      <c r="B29" s="42"/>
      <c r="C29" s="39"/>
      <c r="D29" s="39"/>
      <c r="E29" s="39">
        <v>1.944012441679627E-4</v>
      </c>
      <c r="F29" s="39"/>
      <c r="G29" s="39"/>
      <c r="H29" s="39"/>
      <c r="I29" s="39"/>
      <c r="J29" s="40"/>
    </row>
    <row r="30" spans="1:10">
      <c r="A30" s="39" t="s">
        <v>27</v>
      </c>
      <c r="B30" s="42"/>
      <c r="C30" s="42"/>
      <c r="D30" s="42"/>
      <c r="E30" s="39">
        <v>1.752721617418352E-4</v>
      </c>
      <c r="F30" s="42"/>
      <c r="G30" s="39"/>
      <c r="H30" s="42"/>
      <c r="I30" s="39"/>
      <c r="J30" s="40"/>
    </row>
    <row r="31" spans="1:10">
      <c r="A31" s="39" t="s">
        <v>28</v>
      </c>
      <c r="B31" s="42"/>
      <c r="C31" s="42"/>
      <c r="D31" s="42"/>
      <c r="E31" s="39">
        <v>1.752721617418352E-4</v>
      </c>
      <c r="F31" s="42"/>
      <c r="G31" s="39"/>
      <c r="H31" s="42"/>
      <c r="I31" s="39"/>
      <c r="J31" s="40"/>
    </row>
    <row r="32" spans="1:10">
      <c r="A32" s="39" t="s">
        <v>29</v>
      </c>
      <c r="B32" s="42"/>
      <c r="C32" s="42"/>
      <c r="D32" s="42"/>
      <c r="E32" s="42">
        <v>0</v>
      </c>
      <c r="F32" s="42"/>
      <c r="G32" s="42"/>
      <c r="H32" s="42"/>
      <c r="I32" s="39"/>
      <c r="J32" s="40"/>
    </row>
    <row r="33" spans="1:10">
      <c r="A33" s="39" t="s">
        <v>30</v>
      </c>
      <c r="B33" s="42">
        <v>1.590445859872611E-2</v>
      </c>
      <c r="C33" s="42"/>
      <c r="D33" s="42"/>
      <c r="E33" s="42">
        <v>0</v>
      </c>
      <c r="F33" s="42">
        <v>0</v>
      </c>
      <c r="G33" s="42"/>
      <c r="H33" s="42"/>
      <c r="I33" s="42"/>
      <c r="J33" s="40">
        <v>3.2099506578947362E-2</v>
      </c>
    </row>
    <row r="34" spans="1:10">
      <c r="A34" s="39" t="s">
        <v>31</v>
      </c>
      <c r="B34" s="41"/>
      <c r="C34" s="42"/>
      <c r="D34" s="42"/>
      <c r="E34" s="42"/>
      <c r="F34" s="42"/>
      <c r="G34" s="42"/>
      <c r="H34" s="42"/>
      <c r="I34" s="42"/>
      <c r="J34" s="40"/>
    </row>
    <row r="35" spans="1:10">
      <c r="A35" s="39" t="s">
        <v>32</v>
      </c>
      <c r="B35" s="41"/>
      <c r="C35" s="42"/>
      <c r="D35" s="42"/>
      <c r="E35" s="42"/>
      <c r="F35" s="42"/>
      <c r="G35" s="42"/>
      <c r="H35" s="42"/>
      <c r="I35" s="42"/>
      <c r="J35" s="40"/>
    </row>
    <row r="36" spans="1:10">
      <c r="A36" s="77" t="s">
        <v>1404</v>
      </c>
      <c r="B36" s="78"/>
      <c r="C36" s="75"/>
      <c r="D36" s="75"/>
      <c r="E36" s="75"/>
      <c r="F36" s="75"/>
      <c r="G36" s="75"/>
      <c r="H36" s="75"/>
      <c r="I36" s="75"/>
      <c r="J36" s="79"/>
    </row>
    <row r="37" spans="1:10">
      <c r="A37" s="44"/>
      <c r="B37" s="44"/>
      <c r="C37" s="44"/>
      <c r="D37" s="44"/>
      <c r="E37" s="44"/>
      <c r="F37" s="44"/>
      <c r="G37" s="44"/>
      <c r="H37" s="44"/>
      <c r="I37" s="44"/>
      <c r="J37" s="45"/>
    </row>
    <row r="38" spans="1:10">
      <c r="A38" s="44"/>
      <c r="B38" s="44"/>
      <c r="C38" s="44"/>
      <c r="D38" s="44"/>
      <c r="E38" s="44"/>
      <c r="F38" s="44"/>
      <c r="G38" s="44"/>
      <c r="H38" s="44"/>
      <c r="I38" s="44"/>
      <c r="J38" s="45"/>
    </row>
    <row r="39" spans="1:10" ht="18" customHeight="1">
      <c r="A39" s="46"/>
      <c r="B39" s="44"/>
      <c r="C39" s="44"/>
      <c r="D39" s="44"/>
      <c r="E39" s="44"/>
      <c r="F39" s="44"/>
      <c r="G39" s="44"/>
      <c r="H39" s="44"/>
      <c r="I39" s="44"/>
      <c r="J39" s="45"/>
    </row>
    <row r="40" spans="1:10" ht="18" customHeight="1">
      <c r="A40" s="26"/>
    </row>
    <row r="41" spans="1:10" ht="18" customHeight="1">
      <c r="A41" s="36"/>
    </row>
    <row r="42" spans="1:10" ht="18" customHeight="1">
      <c r="A42" s="26"/>
    </row>
    <row r="43" spans="1:10" ht="18" customHeight="1">
      <c r="A43" s="27"/>
    </row>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2"/>
  <sheetViews>
    <sheetView topLeftCell="A22" workbookViewId="0"/>
  </sheetViews>
  <sheetFormatPr defaultColWidth="8.875" defaultRowHeight="15.75"/>
  <cols>
    <col min="1" max="1" width="12" style="57" customWidth="1"/>
    <col min="2" max="2" width="20" style="56" customWidth="1"/>
    <col min="3" max="3" width="15.375" style="56" customWidth="1"/>
    <col min="4" max="4" width="23.5" style="56" customWidth="1"/>
    <col min="5" max="5" width="12.125" style="56" customWidth="1"/>
    <col min="6" max="6" width="10.875" style="56" customWidth="1"/>
    <col min="7" max="7" width="18.5" style="56" customWidth="1"/>
    <col min="8" max="8" width="13.625" style="56" customWidth="1"/>
    <col min="9" max="9" width="11.125" style="56" customWidth="1"/>
    <col min="10" max="10" width="13.625" style="56" customWidth="1"/>
    <col min="11" max="12" width="8.875" style="57" customWidth="1"/>
    <col min="13" max="16384" width="8.875" style="57"/>
  </cols>
  <sheetData>
    <row r="1" spans="1:11">
      <c r="A1" s="55" t="s">
        <v>1388</v>
      </c>
    </row>
    <row r="2" spans="1:11" s="61" customFormat="1" ht="47.25">
      <c r="A2" s="59" t="s">
        <v>33</v>
      </c>
      <c r="B2" s="60" t="s">
        <v>649</v>
      </c>
      <c r="C2" s="59" t="s">
        <v>686</v>
      </c>
      <c r="D2" s="59" t="s">
        <v>710</v>
      </c>
      <c r="E2" s="59" t="s">
        <v>767</v>
      </c>
      <c r="F2" s="59" t="s">
        <v>966</v>
      </c>
      <c r="G2" s="59" t="s">
        <v>1170</v>
      </c>
      <c r="H2" s="59" t="s">
        <v>1204</v>
      </c>
      <c r="I2" s="59" t="s">
        <v>1268</v>
      </c>
      <c r="J2" s="60" t="s">
        <v>1323</v>
      </c>
    </row>
    <row r="3" spans="1:11" ht="15.75" customHeight="1">
      <c r="A3" s="18" t="s">
        <v>34</v>
      </c>
      <c r="B3" s="18">
        <v>0.29899999999999999</v>
      </c>
      <c r="C3" s="18">
        <v>0.628</v>
      </c>
      <c r="D3" s="18">
        <v>0.29599999999999999</v>
      </c>
      <c r="E3" s="18">
        <v>0.35499999999999998</v>
      </c>
      <c r="F3" s="18">
        <v>0.39</v>
      </c>
      <c r="G3" s="18">
        <v>0.51300000000000001</v>
      </c>
      <c r="H3" s="18">
        <v>0.45200000000000001</v>
      </c>
      <c r="I3" s="18">
        <v>3.5000000000000003E-2</v>
      </c>
      <c r="J3" s="18">
        <v>0.30399999999999999</v>
      </c>
      <c r="K3" s="18"/>
    </row>
    <row r="4" spans="1:11" ht="15.75" customHeight="1">
      <c r="A4" s="18" t="s">
        <v>35</v>
      </c>
      <c r="B4" s="18">
        <v>3.5699999999999998E-3</v>
      </c>
      <c r="C4" s="18"/>
      <c r="D4" s="18"/>
      <c r="E4" s="18">
        <v>1.25E-4</v>
      </c>
      <c r="F4" s="18">
        <v>0</v>
      </c>
      <c r="G4" s="18">
        <v>1.7799999999999999E-3</v>
      </c>
      <c r="H4" s="18">
        <v>0</v>
      </c>
      <c r="I4" s="18"/>
      <c r="J4" s="18">
        <v>0</v>
      </c>
      <c r="K4" s="18"/>
    </row>
    <row r="5" spans="1:11" ht="15.75" customHeight="1">
      <c r="A5" s="18" t="s">
        <v>36</v>
      </c>
      <c r="B5" s="18"/>
      <c r="C5" s="18"/>
      <c r="D5" s="18"/>
      <c r="E5" s="18">
        <v>0</v>
      </c>
      <c r="F5" s="18"/>
      <c r="G5" s="18"/>
      <c r="H5" s="18">
        <v>0</v>
      </c>
      <c r="I5" s="18"/>
      <c r="J5" s="18"/>
      <c r="K5" s="18"/>
    </row>
    <row r="6" spans="1:11" ht="15.75" customHeight="1">
      <c r="A6" s="18" t="s">
        <v>37</v>
      </c>
      <c r="B6" s="18">
        <v>1.23E-3</v>
      </c>
      <c r="C6" s="18"/>
      <c r="D6" s="18"/>
      <c r="E6" s="18">
        <v>1.2999999999999999E-4</v>
      </c>
      <c r="F6" s="18">
        <v>0</v>
      </c>
      <c r="G6" s="18">
        <v>0</v>
      </c>
      <c r="H6" s="18"/>
      <c r="I6" s="18"/>
      <c r="J6" s="18">
        <v>0</v>
      </c>
      <c r="K6" s="18"/>
    </row>
    <row r="7" spans="1:11" ht="15.75" customHeight="1">
      <c r="A7" s="18" t="s">
        <v>38</v>
      </c>
      <c r="B7" s="18">
        <v>1.3100000000000001E-2</v>
      </c>
      <c r="C7" s="18"/>
      <c r="D7" s="18"/>
      <c r="E7" s="18">
        <v>1.37E-4</v>
      </c>
      <c r="F7" s="18">
        <v>2.7899999999999999E-3</v>
      </c>
      <c r="G7" s="18">
        <v>5.7299999999999999E-3</v>
      </c>
      <c r="H7" s="18"/>
      <c r="I7" s="18"/>
      <c r="J7" s="18">
        <v>0</v>
      </c>
      <c r="K7" s="18"/>
    </row>
    <row r="8" spans="1:11" ht="15.75" customHeight="1">
      <c r="A8" s="18" t="s">
        <v>39</v>
      </c>
      <c r="B8" s="18">
        <v>0</v>
      </c>
      <c r="C8" s="18">
        <v>0</v>
      </c>
      <c r="D8" s="18"/>
      <c r="E8" s="18">
        <v>1.36E-4</v>
      </c>
      <c r="F8" s="18">
        <v>5.8599999999999998E-6</v>
      </c>
      <c r="G8" s="18">
        <v>0</v>
      </c>
      <c r="H8" s="18"/>
      <c r="I8" s="18"/>
      <c r="J8" s="18">
        <v>0</v>
      </c>
      <c r="K8" s="18"/>
    </row>
    <row r="9" spans="1:11" ht="15.75" customHeight="1">
      <c r="A9" s="18" t="s">
        <v>40</v>
      </c>
      <c r="B9" s="18">
        <v>1.5299999999999999E-2</v>
      </c>
      <c r="C9" s="18"/>
      <c r="D9" s="18"/>
      <c r="E9" s="18">
        <v>1.6199999999999999E-3</v>
      </c>
      <c r="F9" s="18">
        <v>2.5000000000000001E-3</v>
      </c>
      <c r="G9" s="18">
        <v>5.7299999999999999E-3</v>
      </c>
      <c r="H9" s="18"/>
      <c r="I9" s="18"/>
      <c r="J9" s="18">
        <v>5.8299999999999998E-2</v>
      </c>
      <c r="K9" s="18"/>
    </row>
    <row r="10" spans="1:11" ht="15.75" customHeight="1">
      <c r="A10" s="18" t="s">
        <v>41</v>
      </c>
      <c r="B10" s="18">
        <v>0</v>
      </c>
      <c r="C10" s="18"/>
      <c r="D10" s="18"/>
      <c r="E10" s="18">
        <v>0</v>
      </c>
      <c r="F10" s="18">
        <v>0</v>
      </c>
      <c r="G10" s="18">
        <v>0</v>
      </c>
      <c r="H10" s="18"/>
      <c r="I10" s="18"/>
      <c r="J10" s="18"/>
      <c r="K10" s="18"/>
    </row>
    <row r="11" spans="1:11" ht="15.75" customHeight="1">
      <c r="A11" s="18" t="s">
        <v>42</v>
      </c>
      <c r="B11" s="18">
        <v>0.22700000000000001</v>
      </c>
      <c r="C11" s="18">
        <v>0.13600000000000001</v>
      </c>
      <c r="D11" s="18">
        <v>0.186</v>
      </c>
      <c r="E11" s="18">
        <v>2.4500000000000001E-2</v>
      </c>
      <c r="F11" s="18">
        <v>0.27</v>
      </c>
      <c r="G11" s="18">
        <v>0.23899999999999999</v>
      </c>
      <c r="H11" s="18">
        <v>0.25700000000000001</v>
      </c>
      <c r="I11" s="18">
        <v>2.1299999999999999E-2</v>
      </c>
      <c r="J11" s="18">
        <v>0.191</v>
      </c>
      <c r="K11" s="18"/>
    </row>
    <row r="12" spans="1:11" ht="15.75" customHeight="1">
      <c r="A12" s="18" t="s">
        <v>43</v>
      </c>
      <c r="B12" s="18"/>
      <c r="C12" s="18"/>
      <c r="D12" s="18"/>
      <c r="E12" s="18">
        <v>2.3699999999999999E-2</v>
      </c>
      <c r="F12" s="18"/>
      <c r="G12" s="18"/>
      <c r="H12" s="18"/>
      <c r="I12" s="18"/>
      <c r="J12" s="18"/>
      <c r="K12" s="18"/>
    </row>
    <row r="13" spans="1:11" ht="15.75" customHeight="1">
      <c r="A13" s="18" t="s">
        <v>44</v>
      </c>
      <c r="B13" s="18"/>
      <c r="C13" s="18"/>
      <c r="D13" s="18"/>
      <c r="E13" s="18">
        <v>2.34E-4</v>
      </c>
      <c r="F13" s="18"/>
      <c r="G13" s="18"/>
      <c r="H13" s="18"/>
      <c r="I13" s="18"/>
      <c r="J13" s="18"/>
      <c r="K13" s="18"/>
    </row>
    <row r="14" spans="1:11" ht="15.75" customHeight="1">
      <c r="A14" s="18" t="s">
        <v>45</v>
      </c>
      <c r="B14" s="18">
        <v>0.19800000000000001</v>
      </c>
      <c r="C14" s="18">
        <v>0.192</v>
      </c>
      <c r="D14" s="18">
        <v>0.29299999999999998</v>
      </c>
      <c r="E14" s="18">
        <v>0.33800000000000002</v>
      </c>
      <c r="F14" s="18">
        <v>0.183</v>
      </c>
      <c r="G14" s="18">
        <v>0.14899999999999999</v>
      </c>
      <c r="H14" s="18">
        <v>0.161</v>
      </c>
      <c r="I14" s="18">
        <v>0.22800000000000001</v>
      </c>
      <c r="J14" s="18">
        <v>0.17299999999999999</v>
      </c>
      <c r="K14" s="18"/>
    </row>
    <row r="15" spans="1:11" ht="15.75" customHeight="1">
      <c r="A15" s="18" t="s">
        <v>46</v>
      </c>
      <c r="B15" s="18">
        <v>0</v>
      </c>
      <c r="C15" s="18"/>
      <c r="D15" s="18"/>
      <c r="E15" s="18">
        <v>0</v>
      </c>
      <c r="F15" s="18">
        <v>0</v>
      </c>
      <c r="G15" s="18">
        <v>0</v>
      </c>
      <c r="H15" s="18"/>
      <c r="I15" s="18"/>
      <c r="J15" s="18"/>
      <c r="K15" s="18"/>
    </row>
    <row r="16" spans="1:11" ht="15.75" customHeight="1">
      <c r="A16" s="18" t="s">
        <v>47</v>
      </c>
      <c r="B16" s="18"/>
      <c r="C16" s="18"/>
      <c r="D16" s="18"/>
      <c r="E16" s="18">
        <v>6.7500000000000004E-4</v>
      </c>
      <c r="F16" s="18"/>
      <c r="G16" s="18"/>
      <c r="H16" s="18"/>
      <c r="I16" s="18"/>
      <c r="J16" s="18"/>
      <c r="K16" s="18"/>
    </row>
    <row r="17" spans="1:11" ht="15.75" customHeight="1">
      <c r="A17" s="18" t="s">
        <v>48</v>
      </c>
      <c r="B17" s="18"/>
      <c r="C17" s="18"/>
      <c r="D17" s="18"/>
      <c r="E17" s="18">
        <v>2.23E-4</v>
      </c>
      <c r="F17" s="18"/>
      <c r="G17" s="18"/>
      <c r="H17" s="18"/>
      <c r="I17" s="18"/>
      <c r="J17" s="18"/>
      <c r="K17" s="18"/>
    </row>
    <row r="18" spans="1:11" ht="15.75" customHeight="1">
      <c r="A18" s="18" t="s">
        <v>49</v>
      </c>
      <c r="B18" s="18"/>
      <c r="C18" s="18"/>
      <c r="D18" s="18"/>
      <c r="E18" s="18">
        <v>2.23E-4</v>
      </c>
      <c r="F18" s="18"/>
      <c r="G18" s="18"/>
      <c r="H18" s="18"/>
      <c r="I18" s="18"/>
      <c r="J18" s="18"/>
      <c r="K18" s="18"/>
    </row>
    <row r="19" spans="1:11" ht="15.75" customHeight="1">
      <c r="A19" s="18" t="s">
        <v>50</v>
      </c>
      <c r="B19" s="18"/>
      <c r="C19" s="18"/>
      <c r="D19" s="18"/>
      <c r="E19" s="18">
        <v>0</v>
      </c>
      <c r="F19" s="18"/>
      <c r="G19" s="18"/>
      <c r="H19" s="18"/>
      <c r="I19" s="18"/>
      <c r="J19" s="18"/>
      <c r="K19" s="18"/>
    </row>
    <row r="20" spans="1:11" ht="15.75" customHeight="1">
      <c r="A20" s="18" t="s">
        <v>51</v>
      </c>
      <c r="B20" s="18"/>
      <c r="C20" s="18"/>
      <c r="D20" s="18"/>
      <c r="E20" s="18">
        <v>0</v>
      </c>
      <c r="F20" s="18"/>
      <c r="G20" s="18"/>
      <c r="H20" s="18"/>
      <c r="I20" s="18"/>
      <c r="J20" s="18">
        <v>4.0899999999999999E-3</v>
      </c>
      <c r="K20" s="18"/>
    </row>
    <row r="21" spans="1:11" ht="15.75" customHeight="1">
      <c r="A21" s="18" t="s">
        <v>52</v>
      </c>
      <c r="B21" s="18"/>
      <c r="C21" s="18"/>
      <c r="D21" s="18"/>
      <c r="E21" s="18">
        <v>2.0900000000000001E-4</v>
      </c>
      <c r="F21" s="18"/>
      <c r="G21" s="18"/>
      <c r="H21" s="18"/>
      <c r="I21" s="18"/>
      <c r="J21" s="18"/>
      <c r="K21" s="18"/>
    </row>
    <row r="22" spans="1:11" ht="15.75" customHeight="1">
      <c r="A22" s="18" t="s">
        <v>53</v>
      </c>
      <c r="B22" s="18">
        <v>3.0100000000000001E-3</v>
      </c>
      <c r="C22" s="18">
        <v>5.5699999999999999E-4</v>
      </c>
      <c r="D22" s="18">
        <v>1.7100000000000001E-2</v>
      </c>
      <c r="E22" s="18">
        <v>8.6300000000000002E-2</v>
      </c>
      <c r="F22" s="18">
        <v>2.14E-3</v>
      </c>
      <c r="G22" s="18">
        <v>1.1900000000000001E-3</v>
      </c>
      <c r="H22" s="18">
        <v>2.2100000000000002E-2</v>
      </c>
      <c r="I22" s="18">
        <v>5.4800000000000001E-2</v>
      </c>
      <c r="J22" s="18">
        <v>2.9399999999999999E-3</v>
      </c>
      <c r="K22" s="18"/>
    </row>
    <row r="23" spans="1:11" ht="15.75" customHeight="1">
      <c r="A23" s="18" t="s">
        <v>54</v>
      </c>
      <c r="B23" s="18"/>
      <c r="C23" s="18"/>
      <c r="D23" s="18"/>
      <c r="E23" s="18">
        <v>2.32E-4</v>
      </c>
      <c r="F23" s="18"/>
      <c r="G23" s="18"/>
      <c r="H23" s="18"/>
      <c r="I23" s="18"/>
      <c r="J23" s="18"/>
      <c r="K23" s="18"/>
    </row>
    <row r="24" spans="1:11" ht="15.75" customHeight="1">
      <c r="A24" s="18" t="s">
        <v>55</v>
      </c>
      <c r="B24" s="18"/>
      <c r="C24" s="18"/>
      <c r="D24" s="18"/>
      <c r="E24" s="18">
        <v>2.32E-4</v>
      </c>
      <c r="F24" s="18"/>
      <c r="G24" s="18"/>
      <c r="H24" s="18"/>
      <c r="I24" s="18"/>
      <c r="J24" s="18"/>
      <c r="K24" s="18"/>
    </row>
    <row r="25" spans="1:11" ht="15.75" customHeight="1">
      <c r="A25" s="18" t="s">
        <v>56</v>
      </c>
      <c r="B25" s="18"/>
      <c r="C25" s="18"/>
      <c r="D25" s="18"/>
      <c r="E25" s="18">
        <v>2.0900000000000001E-4</v>
      </c>
      <c r="F25" s="18"/>
      <c r="G25" s="18"/>
      <c r="H25" s="18"/>
      <c r="I25" s="18"/>
      <c r="J25" s="18"/>
      <c r="K25" s="18"/>
    </row>
    <row r="26" spans="1:11" ht="15.75" customHeight="1">
      <c r="A26" s="18" t="s">
        <v>57</v>
      </c>
      <c r="B26" s="18"/>
      <c r="C26" s="18"/>
      <c r="D26" s="18"/>
      <c r="E26" s="18">
        <v>2.0900000000000001E-4</v>
      </c>
      <c r="F26" s="18"/>
      <c r="G26" s="18"/>
      <c r="H26" s="18"/>
      <c r="I26" s="18"/>
      <c r="J26" s="18"/>
      <c r="K26" s="18"/>
    </row>
    <row r="27" spans="1:11" ht="15.75" customHeight="1">
      <c r="A27" s="18" t="s">
        <v>58</v>
      </c>
      <c r="B27" s="18"/>
      <c r="C27" s="18"/>
      <c r="D27" s="18"/>
      <c r="E27" s="18">
        <v>0</v>
      </c>
      <c r="F27" s="18"/>
      <c r="G27" s="18"/>
      <c r="H27" s="18"/>
      <c r="I27" s="18"/>
      <c r="J27" s="18"/>
      <c r="K27" s="18"/>
    </row>
    <row r="28" spans="1:11" ht="15.75" customHeight="1">
      <c r="A28" s="18" t="s">
        <v>59</v>
      </c>
      <c r="B28" s="18">
        <v>1.7399999999999999E-2</v>
      </c>
      <c r="C28" s="18"/>
      <c r="D28" s="18"/>
      <c r="E28" s="18">
        <v>0</v>
      </c>
      <c r="F28" s="18">
        <v>0</v>
      </c>
      <c r="G28" s="18"/>
      <c r="H28" s="18"/>
      <c r="I28" s="18"/>
      <c r="J28" s="18">
        <v>3.5400000000000001E-2</v>
      </c>
      <c r="K28" s="18"/>
    </row>
    <row r="29" spans="1:11" ht="15.75" customHeight="1">
      <c r="A29" s="18" t="s">
        <v>60</v>
      </c>
      <c r="B29" s="18"/>
      <c r="C29" s="18"/>
      <c r="D29" s="18"/>
      <c r="E29" s="18"/>
      <c r="F29" s="18"/>
      <c r="G29" s="18"/>
      <c r="H29" s="18"/>
      <c r="I29" s="18"/>
      <c r="J29" s="18"/>
      <c r="K29" s="18"/>
    </row>
    <row r="30" spans="1:11">
      <c r="A30" s="18" t="s">
        <v>61</v>
      </c>
      <c r="B30" s="18"/>
      <c r="C30" s="18"/>
      <c r="D30" s="18"/>
      <c r="E30" s="18"/>
      <c r="F30" s="18"/>
      <c r="G30" s="18"/>
      <c r="H30" s="18"/>
      <c r="I30" s="18"/>
      <c r="J30" s="18"/>
      <c r="K30" s="18"/>
    </row>
    <row r="31" spans="1:11" ht="15.75" customHeight="1">
      <c r="A31" s="18" t="s">
        <v>1407</v>
      </c>
      <c r="B31" s="18"/>
      <c r="C31" s="18"/>
      <c r="D31" s="18"/>
      <c r="E31" s="18"/>
      <c r="F31" s="18"/>
      <c r="G31" s="18"/>
      <c r="H31" s="18"/>
      <c r="I31" s="18"/>
      <c r="J31" s="18"/>
      <c r="K31" s="18"/>
    </row>
    <row r="32" spans="1:11" ht="15.75" customHeight="1">
      <c r="A32" s="18" t="s">
        <v>62</v>
      </c>
      <c r="B32" s="18">
        <v>0</v>
      </c>
      <c r="C32" s="18">
        <v>5.13E-5</v>
      </c>
      <c r="D32" s="18">
        <v>0</v>
      </c>
      <c r="E32" s="18">
        <v>2.0900000000000001E-4</v>
      </c>
      <c r="F32" s="18">
        <v>2.48E-3</v>
      </c>
      <c r="G32" s="18">
        <v>7.4600000000000003E-4</v>
      </c>
      <c r="H32" s="18">
        <v>0</v>
      </c>
      <c r="I32" s="18"/>
      <c r="J32" s="18">
        <v>0</v>
      </c>
      <c r="K32" s="18"/>
    </row>
    <row r="33" spans="1:11" ht="15.75" customHeight="1">
      <c r="A33" s="18" t="s">
        <v>63</v>
      </c>
      <c r="B33" s="18">
        <v>0</v>
      </c>
      <c r="C33" s="18">
        <v>0</v>
      </c>
      <c r="D33" s="18">
        <v>0</v>
      </c>
      <c r="E33" s="18">
        <v>3.8400000000000001E-3</v>
      </c>
      <c r="F33" s="18">
        <v>4.8199999999999999E-5</v>
      </c>
      <c r="G33" s="18">
        <v>0</v>
      </c>
      <c r="H33" s="18">
        <v>0</v>
      </c>
      <c r="I33" s="18"/>
      <c r="J33" s="18">
        <v>0</v>
      </c>
      <c r="K33" s="18"/>
    </row>
    <row r="34" spans="1:11" ht="15.75" customHeight="1">
      <c r="A34" s="18" t="s">
        <v>64</v>
      </c>
      <c r="B34" s="18">
        <v>0</v>
      </c>
      <c r="C34" s="18"/>
      <c r="D34" s="18">
        <v>0</v>
      </c>
      <c r="E34" s="18">
        <v>6.6699999999999995E-4</v>
      </c>
      <c r="F34" s="18">
        <v>3.7199999999999999E-4</v>
      </c>
      <c r="G34" s="18">
        <v>0</v>
      </c>
      <c r="H34" s="18">
        <v>0</v>
      </c>
      <c r="I34" s="18"/>
      <c r="J34" s="18">
        <v>0</v>
      </c>
      <c r="K34" s="18"/>
    </row>
    <row r="35" spans="1:11" ht="15.75" customHeight="1">
      <c r="A35" s="18" t="s">
        <v>65</v>
      </c>
      <c r="B35" s="18">
        <v>0</v>
      </c>
      <c r="C35" s="18"/>
      <c r="D35" s="18">
        <v>0</v>
      </c>
      <c r="E35" s="18">
        <v>1.36E-4</v>
      </c>
      <c r="F35" s="18">
        <v>0</v>
      </c>
      <c r="G35" s="18">
        <v>0</v>
      </c>
      <c r="H35" s="18"/>
      <c r="I35" s="18"/>
      <c r="J35" s="18">
        <v>0</v>
      </c>
      <c r="K35" s="18"/>
    </row>
    <row r="36" spans="1:11" ht="15.75" customHeight="1">
      <c r="A36" s="18" t="s">
        <v>66</v>
      </c>
      <c r="B36" s="18">
        <v>1.23E-3</v>
      </c>
      <c r="C36" s="18">
        <v>0</v>
      </c>
      <c r="D36" s="18">
        <v>0</v>
      </c>
      <c r="E36" s="18">
        <v>0</v>
      </c>
      <c r="F36" s="18">
        <v>4.1999999999999997E-3</v>
      </c>
      <c r="G36" s="18">
        <v>1.83E-3</v>
      </c>
      <c r="H36" s="18">
        <v>0</v>
      </c>
      <c r="I36" s="18"/>
      <c r="J36" s="18">
        <v>0</v>
      </c>
      <c r="K36" s="18"/>
    </row>
    <row r="37" spans="1:11" ht="15.75" customHeight="1">
      <c r="A37" s="18" t="s">
        <v>67</v>
      </c>
      <c r="B37" s="18">
        <v>1.5699999999999999E-2</v>
      </c>
      <c r="C37" s="18"/>
      <c r="D37" s="18"/>
      <c r="E37" s="18">
        <v>1.37E-4</v>
      </c>
      <c r="F37" s="18">
        <v>8.25E-4</v>
      </c>
      <c r="G37" s="18">
        <v>1.1999999999999999E-3</v>
      </c>
      <c r="H37" s="18"/>
      <c r="I37" s="18"/>
      <c r="J37" s="18">
        <v>2.9700000000000001E-2</v>
      </c>
      <c r="K37" s="18"/>
    </row>
    <row r="38" spans="1:11" ht="15.75" customHeight="1">
      <c r="A38" s="18" t="s">
        <v>68</v>
      </c>
      <c r="B38" s="18">
        <v>1.0699999999999999E-5</v>
      </c>
      <c r="C38" s="18"/>
      <c r="D38" s="18"/>
      <c r="E38" s="85">
        <v>1.0999999999999999E-8</v>
      </c>
      <c r="F38" s="18">
        <v>0</v>
      </c>
      <c r="G38" s="18">
        <v>1.5400000000000001E-6</v>
      </c>
      <c r="H38" s="18">
        <v>0</v>
      </c>
      <c r="I38" s="18"/>
      <c r="J38" s="18">
        <v>0</v>
      </c>
      <c r="K38" s="18"/>
    </row>
    <row r="39" spans="1:11" ht="15.75" customHeight="1">
      <c r="A39" s="18" t="s">
        <v>69</v>
      </c>
      <c r="B39" s="18"/>
      <c r="C39" s="18"/>
      <c r="D39" s="18"/>
      <c r="E39" s="18">
        <v>0</v>
      </c>
      <c r="F39" s="18">
        <v>0</v>
      </c>
      <c r="G39" s="18"/>
      <c r="H39" s="18">
        <v>0</v>
      </c>
      <c r="I39" s="18"/>
      <c r="J39" s="18">
        <v>0</v>
      </c>
      <c r="K39" s="18"/>
    </row>
    <row r="40" spans="1:11" ht="15.75" customHeight="1">
      <c r="A40" s="18" t="s">
        <v>70</v>
      </c>
      <c r="B40" s="18">
        <v>7.3200000000000002E-6</v>
      </c>
      <c r="C40" s="18"/>
      <c r="D40" s="18"/>
      <c r="E40" s="85">
        <v>2.2799999999999999E-8</v>
      </c>
      <c r="F40" s="18">
        <v>0</v>
      </c>
      <c r="G40" s="18">
        <v>0</v>
      </c>
      <c r="H40" s="18">
        <v>0</v>
      </c>
      <c r="I40" s="18"/>
      <c r="J40" s="18">
        <v>0</v>
      </c>
      <c r="K40" s="18"/>
    </row>
    <row r="41" spans="1:11" ht="15.75" customHeight="1">
      <c r="A41" s="18" t="s">
        <v>71</v>
      </c>
      <c r="B41" s="18">
        <v>7.8399999999999995E-5</v>
      </c>
      <c r="C41" s="18"/>
      <c r="D41" s="18"/>
      <c r="E41" s="85">
        <v>2.4100000000000001E-8</v>
      </c>
      <c r="F41" s="18">
        <v>0</v>
      </c>
      <c r="G41" s="18">
        <v>9.9199999999999999E-6</v>
      </c>
      <c r="H41" s="18">
        <v>0</v>
      </c>
      <c r="I41" s="18"/>
      <c r="J41" s="18">
        <v>0</v>
      </c>
      <c r="K41" s="18"/>
    </row>
    <row r="42" spans="1:11" ht="15.75" customHeight="1">
      <c r="A42" s="18" t="s">
        <v>72</v>
      </c>
      <c r="B42" s="18">
        <v>0</v>
      </c>
      <c r="C42" s="18">
        <v>0</v>
      </c>
      <c r="D42" s="18"/>
      <c r="E42" s="85">
        <v>2.4E-8</v>
      </c>
      <c r="F42" s="18">
        <v>0</v>
      </c>
      <c r="G42" s="18">
        <v>0</v>
      </c>
      <c r="H42" s="18">
        <v>0</v>
      </c>
      <c r="I42" s="18"/>
      <c r="J42" s="18">
        <v>0</v>
      </c>
      <c r="K42" s="18"/>
    </row>
    <row r="43" spans="1:11" ht="15.75" customHeight="1">
      <c r="A43" s="18" t="s">
        <v>73</v>
      </c>
      <c r="B43" s="18">
        <v>9.1500000000000001E-5</v>
      </c>
      <c r="C43" s="18"/>
      <c r="D43" s="18"/>
      <c r="E43" s="18">
        <v>2.8500000000000002E-7</v>
      </c>
      <c r="F43" s="18">
        <v>0</v>
      </c>
      <c r="G43" s="18">
        <v>9.9199999999999999E-6</v>
      </c>
      <c r="H43" s="18">
        <v>0</v>
      </c>
      <c r="I43" s="18"/>
      <c r="J43" s="18">
        <v>0</v>
      </c>
      <c r="K43" s="18"/>
    </row>
    <row r="44" spans="1:11" ht="15.75" customHeight="1">
      <c r="A44" s="18" t="s">
        <v>74</v>
      </c>
      <c r="B44" s="18">
        <v>0</v>
      </c>
      <c r="C44" s="18"/>
      <c r="D44" s="18"/>
      <c r="E44" s="18">
        <v>0</v>
      </c>
      <c r="F44" s="18">
        <v>0</v>
      </c>
      <c r="G44" s="18">
        <v>0</v>
      </c>
      <c r="H44" s="18">
        <v>0</v>
      </c>
      <c r="I44" s="18"/>
      <c r="J44" s="18">
        <v>0</v>
      </c>
      <c r="K44" s="18"/>
    </row>
    <row r="45" spans="1:11" ht="15.75" customHeight="1">
      <c r="A45" s="18" t="s">
        <v>75</v>
      </c>
      <c r="B45" s="18">
        <v>1.3500000000000001E-3</v>
      </c>
      <c r="C45" s="18"/>
      <c r="D45" s="18"/>
      <c r="E45" s="18">
        <v>4.3000000000000003E-6</v>
      </c>
      <c r="F45" s="18">
        <v>0</v>
      </c>
      <c r="G45" s="18">
        <v>4.1300000000000001E-4</v>
      </c>
      <c r="H45" s="18">
        <v>0</v>
      </c>
      <c r="I45" s="18"/>
      <c r="J45" s="18">
        <v>0</v>
      </c>
      <c r="K45" s="18"/>
    </row>
    <row r="46" spans="1:11" ht="15.75" customHeight="1">
      <c r="A46" s="18" t="s">
        <v>76</v>
      </c>
      <c r="B46" s="18"/>
      <c r="C46" s="18"/>
      <c r="D46" s="18"/>
      <c r="E46" s="18">
        <v>4.16E-6</v>
      </c>
      <c r="F46" s="18">
        <v>0</v>
      </c>
      <c r="G46" s="18"/>
      <c r="H46" s="18">
        <v>0</v>
      </c>
      <c r="I46" s="18"/>
      <c r="J46" s="18">
        <v>0</v>
      </c>
      <c r="K46" s="18"/>
    </row>
    <row r="47" spans="1:11" ht="15.75" customHeight="1">
      <c r="A47" s="18" t="s">
        <v>77</v>
      </c>
      <c r="B47" s="18"/>
      <c r="C47" s="18"/>
      <c r="D47" s="18"/>
      <c r="E47" s="85">
        <v>4.1199999999999998E-8</v>
      </c>
      <c r="F47" s="18">
        <v>0</v>
      </c>
      <c r="G47" s="18"/>
      <c r="H47" s="18">
        <v>0</v>
      </c>
      <c r="I47" s="18"/>
      <c r="J47" s="18">
        <v>0</v>
      </c>
      <c r="K47" s="18"/>
    </row>
    <row r="48" spans="1:11" ht="15.75" customHeight="1">
      <c r="A48" s="18" t="s">
        <v>78</v>
      </c>
      <c r="B48" s="18">
        <v>0</v>
      </c>
      <c r="C48" s="18"/>
      <c r="D48" s="18"/>
      <c r="E48" s="18">
        <v>0</v>
      </c>
      <c r="F48" s="18">
        <v>0</v>
      </c>
      <c r="G48" s="18">
        <v>0</v>
      </c>
      <c r="H48" s="18">
        <v>0</v>
      </c>
      <c r="I48" s="18"/>
      <c r="J48" s="18">
        <v>0</v>
      </c>
      <c r="K48" s="18"/>
    </row>
    <row r="49" spans="1:11" ht="15.75" customHeight="1">
      <c r="A49" s="18" t="s">
        <v>79</v>
      </c>
      <c r="B49" s="18"/>
      <c r="C49" s="18"/>
      <c r="D49" s="18"/>
      <c r="E49" s="18">
        <v>1.1899999999999999E-7</v>
      </c>
      <c r="F49" s="18">
        <v>0</v>
      </c>
      <c r="G49" s="18"/>
      <c r="H49" s="18">
        <v>0</v>
      </c>
      <c r="I49" s="18"/>
      <c r="J49" s="18">
        <v>0</v>
      </c>
      <c r="K49" s="18"/>
    </row>
    <row r="50" spans="1:11" ht="15.75" customHeight="1">
      <c r="A50" s="18" t="s">
        <v>80</v>
      </c>
      <c r="B50" s="18"/>
      <c r="C50" s="18"/>
      <c r="D50" s="18"/>
      <c r="E50" s="85">
        <v>3.92E-8</v>
      </c>
      <c r="F50" s="18">
        <v>0</v>
      </c>
      <c r="G50" s="18"/>
      <c r="H50" s="18">
        <v>0</v>
      </c>
      <c r="I50" s="18"/>
      <c r="J50" s="18">
        <v>0</v>
      </c>
      <c r="K50" s="18"/>
    </row>
    <row r="51" spans="1:11" ht="15.75" customHeight="1">
      <c r="A51" s="18" t="s">
        <v>81</v>
      </c>
      <c r="B51" s="18"/>
      <c r="C51" s="18"/>
      <c r="D51" s="18"/>
      <c r="E51" s="85">
        <v>3.92E-8</v>
      </c>
      <c r="F51" s="18">
        <v>0</v>
      </c>
      <c r="G51" s="18"/>
      <c r="H51" s="18">
        <v>0</v>
      </c>
      <c r="I51" s="18"/>
      <c r="J51" s="18">
        <v>0</v>
      </c>
      <c r="K51" s="18"/>
    </row>
    <row r="52" spans="1:11" ht="15.75" customHeight="1">
      <c r="A52" s="18" t="s">
        <v>82</v>
      </c>
      <c r="B52" s="18"/>
      <c r="C52" s="18"/>
      <c r="D52" s="18"/>
      <c r="E52" s="18">
        <v>0</v>
      </c>
      <c r="F52" s="18">
        <v>0</v>
      </c>
      <c r="G52" s="18"/>
      <c r="H52" s="18">
        <v>0</v>
      </c>
      <c r="I52" s="18"/>
      <c r="J52" s="18">
        <v>0</v>
      </c>
      <c r="K52" s="18"/>
    </row>
    <row r="53" spans="1:11" ht="15.75" customHeight="1">
      <c r="A53" s="18" t="s">
        <v>83</v>
      </c>
      <c r="B53" s="18"/>
      <c r="C53" s="18"/>
      <c r="D53" s="18"/>
      <c r="E53" s="18">
        <v>0</v>
      </c>
      <c r="F53" s="18">
        <v>0</v>
      </c>
      <c r="G53" s="18"/>
      <c r="H53" s="18">
        <v>0</v>
      </c>
      <c r="I53" s="18"/>
      <c r="J53" s="18">
        <v>0</v>
      </c>
      <c r="K53" s="18"/>
    </row>
    <row r="54" spans="1:11" ht="15.75" customHeight="1">
      <c r="A54" s="18" t="s">
        <v>84</v>
      </c>
      <c r="B54" s="18"/>
      <c r="C54" s="18"/>
      <c r="D54" s="18"/>
      <c r="E54" s="85">
        <v>3.6699999999999998E-8</v>
      </c>
      <c r="F54" s="18">
        <v>0</v>
      </c>
      <c r="G54" s="18"/>
      <c r="H54" s="18">
        <v>0</v>
      </c>
      <c r="I54" s="18"/>
      <c r="J54" s="18">
        <v>0</v>
      </c>
      <c r="K54" s="18"/>
    </row>
    <row r="55" spans="1:11" ht="15.75" customHeight="1">
      <c r="A55" s="18" t="s">
        <v>85</v>
      </c>
      <c r="B55" s="18"/>
      <c r="C55" s="18"/>
      <c r="D55" s="18"/>
      <c r="E55" s="85">
        <v>4.07E-8</v>
      </c>
      <c r="F55" s="18">
        <v>0</v>
      </c>
      <c r="G55" s="18"/>
      <c r="H55" s="18">
        <v>0</v>
      </c>
      <c r="I55" s="18"/>
      <c r="J55" s="18">
        <v>0</v>
      </c>
      <c r="K55" s="18"/>
    </row>
    <row r="56" spans="1:11" ht="15.75" customHeight="1">
      <c r="A56" s="18" t="s">
        <v>86</v>
      </c>
      <c r="B56" s="18"/>
      <c r="C56" s="18"/>
      <c r="D56" s="18"/>
      <c r="E56" s="85">
        <v>4.07E-8</v>
      </c>
      <c r="F56" s="18">
        <v>0</v>
      </c>
      <c r="G56" s="18"/>
      <c r="H56" s="18">
        <v>0</v>
      </c>
      <c r="I56" s="18"/>
      <c r="J56" s="18">
        <v>0</v>
      </c>
      <c r="K56" s="18"/>
    </row>
    <row r="57" spans="1:11" ht="15.75" customHeight="1">
      <c r="A57" s="18" t="s">
        <v>87</v>
      </c>
      <c r="B57" s="18"/>
      <c r="C57" s="18"/>
      <c r="D57" s="18"/>
      <c r="E57" s="85">
        <v>3.6699999999999998E-8</v>
      </c>
      <c r="F57" s="18">
        <v>0</v>
      </c>
      <c r="G57" s="18"/>
      <c r="H57" s="18">
        <v>0</v>
      </c>
      <c r="I57" s="18"/>
      <c r="J57" s="18">
        <v>0</v>
      </c>
      <c r="K57" s="18"/>
    </row>
    <row r="58" spans="1:11" ht="15.75" customHeight="1">
      <c r="A58" s="18" t="s">
        <v>88</v>
      </c>
      <c r="B58" s="18"/>
      <c r="C58" s="18"/>
      <c r="D58" s="18"/>
      <c r="E58" s="85">
        <v>3.6699999999999998E-8</v>
      </c>
      <c r="F58" s="18">
        <v>0</v>
      </c>
      <c r="G58" s="18"/>
      <c r="H58" s="18">
        <v>0</v>
      </c>
      <c r="I58" s="18"/>
      <c r="J58" s="18">
        <v>0</v>
      </c>
      <c r="K58" s="18"/>
    </row>
    <row r="59" spans="1:11" ht="15.75" customHeight="1">
      <c r="A59" s="18" t="s">
        <v>89</v>
      </c>
      <c r="B59" s="18"/>
      <c r="C59" s="18"/>
      <c r="D59" s="18"/>
      <c r="E59" s="18">
        <v>0</v>
      </c>
      <c r="F59" s="18">
        <v>0</v>
      </c>
      <c r="G59" s="18"/>
      <c r="H59" s="18">
        <v>0</v>
      </c>
      <c r="I59" s="18"/>
      <c r="J59" s="18">
        <v>0</v>
      </c>
      <c r="K59" s="18"/>
    </row>
    <row r="60" spans="1:11" ht="15.75" customHeight="1">
      <c r="A60" s="18" t="s">
        <v>90</v>
      </c>
      <c r="B60" s="18">
        <v>1.0399999999999999E-4</v>
      </c>
      <c r="C60" s="18"/>
      <c r="D60" s="18"/>
      <c r="E60" s="18">
        <v>0</v>
      </c>
      <c r="F60" s="18">
        <v>0</v>
      </c>
      <c r="G60" s="18"/>
      <c r="H60" s="18">
        <v>0</v>
      </c>
      <c r="I60" s="18"/>
      <c r="J60" s="18">
        <v>0</v>
      </c>
      <c r="K60" s="18"/>
    </row>
    <row r="61" spans="1:11" ht="15.75" customHeight="1">
      <c r="A61" s="18" t="s">
        <v>91</v>
      </c>
      <c r="B61" s="18"/>
      <c r="C61" s="18"/>
      <c r="D61" s="18"/>
      <c r="E61" s="18"/>
      <c r="F61" s="18">
        <v>0</v>
      </c>
      <c r="G61" s="18"/>
      <c r="H61" s="18">
        <v>0</v>
      </c>
      <c r="I61" s="18"/>
      <c r="J61" s="18">
        <v>0</v>
      </c>
      <c r="K61" s="18"/>
    </row>
    <row r="62" spans="1:11" ht="15.75" customHeight="1">
      <c r="A62" s="18" t="s">
        <v>92</v>
      </c>
      <c r="B62" s="18"/>
      <c r="C62" s="18"/>
      <c r="D62" s="18"/>
      <c r="E62" s="18"/>
      <c r="F62" s="18">
        <v>0</v>
      </c>
      <c r="G62" s="18"/>
      <c r="H62" s="18">
        <v>0</v>
      </c>
      <c r="I62" s="18"/>
      <c r="J62" s="18">
        <v>0</v>
      </c>
      <c r="K62" s="18"/>
    </row>
    <row r="63" spans="1:11" ht="15.75" customHeight="1">
      <c r="A63" s="18" t="s">
        <v>1408</v>
      </c>
      <c r="B63" s="18"/>
      <c r="C63" s="18"/>
      <c r="D63" s="18"/>
      <c r="E63" s="18"/>
      <c r="F63" s="18">
        <v>0</v>
      </c>
      <c r="G63" s="18"/>
      <c r="H63" s="18">
        <v>0</v>
      </c>
      <c r="I63" s="18"/>
      <c r="J63" s="18">
        <v>0</v>
      </c>
      <c r="K63" s="18"/>
    </row>
    <row r="64" spans="1:11" ht="15.75" customHeight="1">
      <c r="A64" s="18" t="s">
        <v>93</v>
      </c>
      <c r="B64" s="18"/>
      <c r="C64" s="18"/>
      <c r="D64" s="18"/>
      <c r="E64" s="18">
        <v>0</v>
      </c>
      <c r="F64" s="18"/>
      <c r="G64" s="18"/>
      <c r="H64" s="18">
        <v>0</v>
      </c>
      <c r="I64" s="18"/>
      <c r="J64" s="18"/>
      <c r="K64" s="18"/>
    </row>
    <row r="65" spans="1:11" ht="15.75" customHeight="1">
      <c r="A65" s="18" t="s">
        <v>94</v>
      </c>
      <c r="B65" s="18"/>
      <c r="C65" s="18"/>
      <c r="D65" s="18"/>
      <c r="E65" s="18">
        <v>0</v>
      </c>
      <c r="F65" s="18">
        <v>0</v>
      </c>
      <c r="G65" s="18">
        <v>0</v>
      </c>
      <c r="H65" s="18">
        <v>0</v>
      </c>
      <c r="I65" s="18"/>
      <c r="J65" s="18">
        <v>0</v>
      </c>
      <c r="K65" s="18"/>
    </row>
    <row r="66" spans="1:11" ht="15.75" customHeight="1">
      <c r="A66" s="18" t="s">
        <v>95</v>
      </c>
      <c r="B66" s="18"/>
      <c r="C66" s="18"/>
      <c r="D66" s="18"/>
      <c r="E66" s="18">
        <v>0</v>
      </c>
      <c r="F66" s="18"/>
      <c r="G66" s="18"/>
      <c r="H66" s="18">
        <v>0</v>
      </c>
      <c r="I66" s="18"/>
      <c r="J66" s="18">
        <v>0</v>
      </c>
      <c r="K66" s="18"/>
    </row>
    <row r="67" spans="1:11" ht="15.75" customHeight="1">
      <c r="A67" s="18" t="s">
        <v>96</v>
      </c>
      <c r="B67" s="18">
        <v>0</v>
      </c>
      <c r="C67" s="18">
        <v>0</v>
      </c>
      <c r="D67" s="18"/>
      <c r="E67" s="18">
        <v>0</v>
      </c>
      <c r="F67" s="18"/>
      <c r="G67" s="18">
        <v>0</v>
      </c>
      <c r="H67" s="18">
        <v>0</v>
      </c>
      <c r="I67" s="18"/>
      <c r="J67" s="18">
        <v>0</v>
      </c>
      <c r="K67" s="18"/>
    </row>
    <row r="68" spans="1:11" ht="15.75" customHeight="1">
      <c r="A68" s="18" t="s">
        <v>97</v>
      </c>
      <c r="B68" s="18"/>
      <c r="C68" s="18"/>
      <c r="D68" s="18"/>
      <c r="E68" s="18">
        <v>0</v>
      </c>
      <c r="F68" s="18"/>
      <c r="G68" s="18"/>
      <c r="H68" s="18">
        <v>0</v>
      </c>
      <c r="I68" s="18"/>
      <c r="J68" s="18"/>
      <c r="K68" s="18"/>
    </row>
    <row r="69" spans="1:11" ht="15.75" customHeight="1">
      <c r="A69" s="18" t="s">
        <v>98</v>
      </c>
      <c r="B69" s="18">
        <v>0</v>
      </c>
      <c r="C69" s="18"/>
      <c r="D69" s="18"/>
      <c r="E69" s="18">
        <v>0</v>
      </c>
      <c r="F69" s="18">
        <v>0</v>
      </c>
      <c r="G69" s="18">
        <v>0</v>
      </c>
      <c r="H69" s="18">
        <v>0</v>
      </c>
      <c r="I69" s="18"/>
      <c r="J69" s="18"/>
      <c r="K69" s="18"/>
    </row>
    <row r="70" spans="1:11" ht="15.75" customHeight="1">
      <c r="A70" s="18" t="s">
        <v>99</v>
      </c>
      <c r="B70" s="18"/>
      <c r="C70" s="18"/>
      <c r="D70" s="18"/>
      <c r="E70" s="18">
        <v>0</v>
      </c>
      <c r="F70" s="18"/>
      <c r="G70" s="18"/>
      <c r="H70" s="18">
        <v>0</v>
      </c>
      <c r="I70" s="18"/>
      <c r="J70" s="18"/>
      <c r="K70" s="18"/>
    </row>
    <row r="71" spans="1:11" ht="15.75" customHeight="1">
      <c r="A71" s="18" t="s">
        <v>100</v>
      </c>
      <c r="B71" s="18"/>
      <c r="C71" s="18"/>
      <c r="D71" s="18"/>
      <c r="E71" s="18">
        <v>0</v>
      </c>
      <c r="F71" s="18"/>
      <c r="G71" s="18"/>
      <c r="H71" s="18">
        <v>0</v>
      </c>
      <c r="I71" s="18"/>
      <c r="J71" s="18"/>
      <c r="K71" s="18"/>
    </row>
    <row r="72" spans="1:11" ht="15.75" customHeight="1">
      <c r="A72" s="18" t="s">
        <v>101</v>
      </c>
      <c r="B72" s="18"/>
      <c r="C72" s="18"/>
      <c r="D72" s="18"/>
      <c r="E72" s="18">
        <v>0</v>
      </c>
      <c r="F72" s="18"/>
      <c r="G72" s="18"/>
      <c r="H72" s="18">
        <v>0</v>
      </c>
      <c r="I72" s="18"/>
      <c r="J72" s="18"/>
      <c r="K72" s="18"/>
    </row>
    <row r="73" spans="1:11" ht="15.75" customHeight="1">
      <c r="A73" s="18" t="s">
        <v>102</v>
      </c>
      <c r="B73" s="18">
        <v>0</v>
      </c>
      <c r="C73" s="18"/>
      <c r="D73" s="18"/>
      <c r="E73" s="18">
        <v>0</v>
      </c>
      <c r="F73" s="18">
        <v>0</v>
      </c>
      <c r="G73" s="18">
        <v>0</v>
      </c>
      <c r="H73" s="18">
        <v>0</v>
      </c>
      <c r="I73" s="18"/>
      <c r="J73" s="18"/>
      <c r="K73" s="18"/>
    </row>
    <row r="74" spans="1:11" ht="15.75" customHeight="1">
      <c r="A74" s="18" t="s">
        <v>103</v>
      </c>
      <c r="B74" s="18"/>
      <c r="C74" s="18"/>
      <c r="D74" s="18"/>
      <c r="E74" s="18">
        <v>0</v>
      </c>
      <c r="F74" s="18"/>
      <c r="G74" s="18"/>
      <c r="H74" s="18">
        <v>0</v>
      </c>
      <c r="I74" s="18"/>
      <c r="J74" s="18"/>
      <c r="K74" s="18"/>
    </row>
    <row r="75" spans="1:11" ht="15.75" customHeight="1">
      <c r="A75" s="18" t="s">
        <v>104</v>
      </c>
      <c r="B75" s="18"/>
      <c r="C75" s="18"/>
      <c r="D75" s="18"/>
      <c r="E75" s="18">
        <v>0</v>
      </c>
      <c r="F75" s="18"/>
      <c r="G75" s="18"/>
      <c r="H75" s="18">
        <v>0</v>
      </c>
      <c r="I75" s="18"/>
      <c r="J75" s="18"/>
      <c r="K75" s="18"/>
    </row>
    <row r="76" spans="1:11" ht="15.75" customHeight="1">
      <c r="A76" s="18" t="s">
        <v>105</v>
      </c>
      <c r="B76" s="18"/>
      <c r="C76" s="18"/>
      <c r="D76" s="18"/>
      <c r="E76" s="18">
        <v>0</v>
      </c>
      <c r="F76" s="18"/>
      <c r="G76" s="18"/>
      <c r="H76" s="18">
        <v>0</v>
      </c>
      <c r="I76" s="18"/>
      <c r="J76" s="18"/>
      <c r="K76" s="18"/>
    </row>
    <row r="77" spans="1:11" ht="15.75" customHeight="1">
      <c r="A77" s="18" t="s">
        <v>106</v>
      </c>
      <c r="B77" s="18"/>
      <c r="C77" s="18"/>
      <c r="D77" s="18"/>
      <c r="E77" s="18">
        <v>0</v>
      </c>
      <c r="F77" s="18"/>
      <c r="G77" s="18"/>
      <c r="H77" s="18">
        <v>0</v>
      </c>
      <c r="I77" s="18"/>
      <c r="J77" s="18"/>
      <c r="K77" s="18"/>
    </row>
    <row r="78" spans="1:11" ht="15.75" customHeight="1">
      <c r="A78" s="18" t="s">
        <v>107</v>
      </c>
      <c r="B78" s="18"/>
      <c r="C78" s="18"/>
      <c r="D78" s="18"/>
      <c r="E78" s="18">
        <v>0</v>
      </c>
      <c r="F78" s="18"/>
      <c r="G78" s="18"/>
      <c r="H78" s="18">
        <v>0</v>
      </c>
      <c r="I78" s="18"/>
      <c r="J78" s="18"/>
      <c r="K78" s="18"/>
    </row>
    <row r="79" spans="1:11" ht="15.75" customHeight="1">
      <c r="A79" s="18" t="s">
        <v>108</v>
      </c>
      <c r="B79" s="18"/>
      <c r="C79" s="18"/>
      <c r="D79" s="18"/>
      <c r="E79" s="18">
        <v>0</v>
      </c>
      <c r="F79" s="18"/>
      <c r="G79" s="18"/>
      <c r="H79" s="18">
        <v>0</v>
      </c>
      <c r="I79" s="18"/>
      <c r="J79" s="18"/>
      <c r="K79" s="18"/>
    </row>
    <row r="80" spans="1:11" ht="15.75" customHeight="1">
      <c r="A80" s="18" t="s">
        <v>109</v>
      </c>
      <c r="B80" s="18"/>
      <c r="C80" s="18"/>
      <c r="D80" s="18"/>
      <c r="E80" s="18">
        <v>0</v>
      </c>
      <c r="F80" s="18"/>
      <c r="G80" s="18"/>
      <c r="H80" s="18">
        <v>0</v>
      </c>
      <c r="I80" s="18"/>
      <c r="J80" s="18"/>
      <c r="K80" s="18"/>
    </row>
    <row r="81" spans="1:11" ht="15.75" customHeight="1">
      <c r="A81" s="18" t="s">
        <v>110</v>
      </c>
      <c r="B81" s="18"/>
      <c r="C81" s="18"/>
      <c r="D81" s="18"/>
      <c r="E81" s="18">
        <v>0</v>
      </c>
      <c r="F81" s="18"/>
      <c r="G81" s="18"/>
      <c r="H81" s="18">
        <v>0</v>
      </c>
      <c r="I81" s="18"/>
      <c r="J81" s="18"/>
      <c r="K81" s="18"/>
    </row>
    <row r="82" spans="1:11" ht="15.75" customHeight="1">
      <c r="A82" s="18" t="s">
        <v>111</v>
      </c>
      <c r="B82" s="18"/>
      <c r="C82" s="18"/>
      <c r="D82" s="18"/>
      <c r="E82" s="18">
        <v>0</v>
      </c>
      <c r="F82" s="18"/>
      <c r="G82" s="18"/>
      <c r="H82" s="18">
        <v>0</v>
      </c>
      <c r="I82" s="18"/>
      <c r="J82" s="18"/>
      <c r="K82" s="18"/>
    </row>
    <row r="83" spans="1:11" ht="15.75" customHeight="1">
      <c r="A83" s="18" t="s">
        <v>112</v>
      </c>
      <c r="B83" s="18"/>
      <c r="C83" s="18"/>
      <c r="D83" s="18"/>
      <c r="E83" s="18">
        <v>0</v>
      </c>
      <c r="F83" s="18"/>
      <c r="G83" s="18"/>
      <c r="H83" s="18">
        <v>0</v>
      </c>
      <c r="I83" s="18"/>
      <c r="J83" s="18"/>
      <c r="K83" s="18"/>
    </row>
    <row r="84" spans="1:11" ht="15.75" customHeight="1">
      <c r="A84" s="18" t="s">
        <v>113</v>
      </c>
      <c r="B84" s="18"/>
      <c r="C84" s="18"/>
      <c r="D84" s="18"/>
      <c r="E84" s="18">
        <v>0</v>
      </c>
      <c r="F84" s="18"/>
      <c r="G84" s="18"/>
      <c r="H84" s="18">
        <v>0</v>
      </c>
      <c r="I84" s="18"/>
      <c r="J84" s="18"/>
      <c r="K84" s="18"/>
    </row>
    <row r="85" spans="1:11" ht="15.75" customHeight="1">
      <c r="A85" s="18" t="s">
        <v>114</v>
      </c>
      <c r="B85" s="18"/>
      <c r="C85" s="18"/>
      <c r="D85" s="18"/>
      <c r="E85" s="18">
        <v>0</v>
      </c>
      <c r="F85" s="18">
        <v>0</v>
      </c>
      <c r="G85" s="18"/>
      <c r="H85" s="18">
        <v>0</v>
      </c>
      <c r="I85" s="18"/>
      <c r="J85" s="18"/>
      <c r="K85" s="18"/>
    </row>
    <row r="86" spans="1:11" ht="15.75" customHeight="1">
      <c r="A86" s="18" t="s">
        <v>115</v>
      </c>
      <c r="B86" s="18"/>
      <c r="C86" s="18"/>
      <c r="D86" s="18"/>
      <c r="E86" s="18">
        <v>0</v>
      </c>
      <c r="F86" s="18"/>
      <c r="G86" s="18"/>
      <c r="H86" s="18">
        <v>0</v>
      </c>
      <c r="I86" s="18"/>
      <c r="J86" s="18"/>
      <c r="K86" s="18"/>
    </row>
    <row r="87" spans="1:11" ht="15.75" customHeight="1">
      <c r="A87" s="18" t="s">
        <v>116</v>
      </c>
      <c r="B87" s="18"/>
      <c r="C87" s="18"/>
      <c r="D87" s="18"/>
      <c r="E87" s="18">
        <v>0</v>
      </c>
      <c r="F87" s="18"/>
      <c r="G87" s="18"/>
      <c r="H87" s="18">
        <v>0</v>
      </c>
      <c r="I87" s="18"/>
      <c r="J87" s="18"/>
      <c r="K87" s="18"/>
    </row>
    <row r="88" spans="1:11" ht="15.75" customHeight="1">
      <c r="A88" s="18" t="s">
        <v>1409</v>
      </c>
      <c r="B88" s="18"/>
      <c r="C88" s="18"/>
      <c r="D88" s="18"/>
      <c r="E88" s="18">
        <v>0</v>
      </c>
      <c r="F88" s="18"/>
      <c r="G88" s="18"/>
      <c r="H88" s="18">
        <v>0</v>
      </c>
      <c r="I88" s="18"/>
      <c r="J88" s="18"/>
      <c r="K88" s="18"/>
    </row>
    <row r="89" spans="1:11" ht="15.75" customHeight="1">
      <c r="A89" s="18" t="s">
        <v>117</v>
      </c>
      <c r="B89" s="18">
        <v>1.26E-6</v>
      </c>
      <c r="C89" s="18"/>
      <c r="D89" s="18"/>
      <c r="E89" s="85">
        <v>1.18E-8</v>
      </c>
      <c r="F89" s="18">
        <v>0</v>
      </c>
      <c r="G89" s="18">
        <v>0</v>
      </c>
      <c r="H89" s="18"/>
      <c r="I89" s="18"/>
      <c r="J89" s="18">
        <v>0</v>
      </c>
      <c r="K89" s="18"/>
    </row>
    <row r="90" spans="1:11" ht="15.75" customHeight="1">
      <c r="A90" s="18" t="s">
        <v>118</v>
      </c>
      <c r="B90" s="18">
        <v>2.69E-5</v>
      </c>
      <c r="C90" s="18"/>
      <c r="D90" s="18"/>
      <c r="E90" s="85">
        <v>2.4999999999999999E-8</v>
      </c>
      <c r="F90" s="18">
        <v>0</v>
      </c>
      <c r="G90" s="18">
        <v>0</v>
      </c>
      <c r="H90" s="18"/>
      <c r="I90" s="18"/>
      <c r="J90" s="18">
        <v>0</v>
      </c>
      <c r="K90" s="18"/>
    </row>
    <row r="91" spans="1:11" ht="15.75" customHeight="1">
      <c r="A91" s="18" t="s">
        <v>119</v>
      </c>
      <c r="B91" s="18">
        <v>0</v>
      </c>
      <c r="C91" s="18">
        <v>0</v>
      </c>
      <c r="D91" s="18"/>
      <c r="E91" s="85">
        <v>2.4900000000000001E-8</v>
      </c>
      <c r="F91" s="18">
        <v>0</v>
      </c>
      <c r="G91" s="18">
        <v>0</v>
      </c>
      <c r="H91" s="18"/>
      <c r="I91" s="18"/>
      <c r="J91" s="18">
        <v>0</v>
      </c>
      <c r="K91" s="18"/>
    </row>
    <row r="92" spans="1:11" ht="15.75" customHeight="1">
      <c r="A92" s="18" t="s">
        <v>120</v>
      </c>
      <c r="B92" s="18">
        <v>3.1399999999999998E-5</v>
      </c>
      <c r="C92" s="18"/>
      <c r="D92" s="18"/>
      <c r="E92" s="18">
        <v>2.96E-7</v>
      </c>
      <c r="F92" s="18">
        <v>0</v>
      </c>
      <c r="G92" s="18">
        <v>0</v>
      </c>
      <c r="H92" s="18"/>
      <c r="I92" s="18"/>
      <c r="J92" s="18">
        <v>0</v>
      </c>
      <c r="K92" s="18"/>
    </row>
    <row r="93" spans="1:11" ht="15.75" customHeight="1">
      <c r="A93" s="18" t="s">
        <v>121</v>
      </c>
      <c r="B93" s="18">
        <v>0</v>
      </c>
      <c r="C93" s="18"/>
      <c r="D93" s="18"/>
      <c r="E93" s="18">
        <v>0</v>
      </c>
      <c r="F93" s="18">
        <v>0</v>
      </c>
      <c r="G93" s="18">
        <v>0</v>
      </c>
      <c r="H93" s="18"/>
      <c r="I93" s="18"/>
      <c r="J93" s="18">
        <v>0</v>
      </c>
      <c r="K93" s="18"/>
    </row>
    <row r="94" spans="1:11" ht="15.75" customHeight="1">
      <c r="A94" s="18" t="s">
        <v>122</v>
      </c>
      <c r="B94" s="18">
        <v>4.64E-4</v>
      </c>
      <c r="C94" s="18"/>
      <c r="D94" s="18"/>
      <c r="E94" s="18">
        <v>4.4700000000000004E-6</v>
      </c>
      <c r="F94" s="18">
        <v>0</v>
      </c>
      <c r="G94" s="18">
        <v>0</v>
      </c>
      <c r="H94" s="18"/>
      <c r="I94" s="18"/>
      <c r="J94" s="18">
        <v>0</v>
      </c>
      <c r="K94" s="18"/>
    </row>
    <row r="95" spans="1:11" ht="15.75" customHeight="1">
      <c r="A95" s="18" t="s">
        <v>123</v>
      </c>
      <c r="B95" s="18"/>
      <c r="C95" s="18"/>
      <c r="D95" s="18"/>
      <c r="E95" s="18">
        <v>4.3200000000000001E-6</v>
      </c>
      <c r="F95" s="18">
        <v>0</v>
      </c>
      <c r="G95" s="18">
        <v>0</v>
      </c>
      <c r="H95" s="18"/>
      <c r="I95" s="18"/>
      <c r="J95" s="18">
        <v>0</v>
      </c>
      <c r="K95" s="18"/>
    </row>
    <row r="96" spans="1:11" ht="15.75" customHeight="1">
      <c r="A96" s="18" t="s">
        <v>124</v>
      </c>
      <c r="B96" s="18"/>
      <c r="C96" s="18"/>
      <c r="D96" s="18"/>
      <c r="E96" s="85">
        <v>4.2799999999999999E-8</v>
      </c>
      <c r="F96" s="18">
        <v>0</v>
      </c>
      <c r="G96" s="18">
        <v>0</v>
      </c>
      <c r="H96" s="18"/>
      <c r="I96" s="18"/>
      <c r="J96" s="18">
        <v>0</v>
      </c>
      <c r="K96" s="18"/>
    </row>
    <row r="97" spans="1:11" ht="15.75" customHeight="1">
      <c r="A97" s="18" t="s">
        <v>125</v>
      </c>
      <c r="B97" s="18">
        <v>0</v>
      </c>
      <c r="C97" s="18"/>
      <c r="D97" s="18"/>
      <c r="E97" s="18">
        <v>0</v>
      </c>
      <c r="F97" s="18">
        <v>0</v>
      </c>
      <c r="G97" s="18">
        <v>0</v>
      </c>
      <c r="H97" s="18"/>
      <c r="I97" s="18"/>
      <c r="J97" s="18">
        <v>0</v>
      </c>
      <c r="K97" s="18"/>
    </row>
    <row r="98" spans="1:11" ht="15.75" customHeight="1">
      <c r="A98" s="18" t="s">
        <v>126</v>
      </c>
      <c r="B98" s="18"/>
      <c r="C98" s="18"/>
      <c r="D98" s="18"/>
      <c r="E98" s="18">
        <v>1.23E-7</v>
      </c>
      <c r="F98" s="18">
        <v>0</v>
      </c>
      <c r="G98" s="18">
        <v>0</v>
      </c>
      <c r="H98" s="18"/>
      <c r="I98" s="18"/>
      <c r="J98" s="18">
        <v>0</v>
      </c>
      <c r="K98" s="18"/>
    </row>
    <row r="99" spans="1:11" ht="15.75" customHeight="1">
      <c r="A99" s="18" t="s">
        <v>127</v>
      </c>
      <c r="B99" s="18"/>
      <c r="C99" s="18"/>
      <c r="D99" s="18"/>
      <c r="E99" s="85">
        <v>4.07E-8</v>
      </c>
      <c r="F99" s="18">
        <v>0</v>
      </c>
      <c r="G99" s="18">
        <v>0</v>
      </c>
      <c r="H99" s="18"/>
      <c r="I99" s="18"/>
      <c r="J99" s="18">
        <v>0</v>
      </c>
      <c r="K99" s="18"/>
    </row>
    <row r="100" spans="1:11" ht="15.75" customHeight="1">
      <c r="A100" s="18" t="s">
        <v>128</v>
      </c>
      <c r="B100" s="18"/>
      <c r="C100" s="18"/>
      <c r="D100" s="18"/>
      <c r="E100" s="85">
        <v>4.07E-8</v>
      </c>
      <c r="F100" s="18">
        <v>0</v>
      </c>
      <c r="G100" s="18">
        <v>0</v>
      </c>
      <c r="H100" s="18"/>
      <c r="I100" s="18"/>
      <c r="J100" s="18">
        <v>0</v>
      </c>
      <c r="K100" s="18"/>
    </row>
    <row r="101" spans="1:11" ht="15.75" customHeight="1">
      <c r="A101" s="18" t="s">
        <v>129</v>
      </c>
      <c r="B101" s="18"/>
      <c r="C101" s="18"/>
      <c r="D101" s="18"/>
      <c r="E101" s="18">
        <v>0</v>
      </c>
      <c r="F101" s="18">
        <v>0</v>
      </c>
      <c r="G101" s="18">
        <v>0</v>
      </c>
      <c r="H101" s="18"/>
      <c r="I101" s="18"/>
      <c r="J101" s="18">
        <v>0</v>
      </c>
      <c r="K101" s="18"/>
    </row>
    <row r="102" spans="1:11" ht="15.75" customHeight="1">
      <c r="A102" s="18" t="s">
        <v>130</v>
      </c>
      <c r="B102" s="18"/>
      <c r="C102" s="18"/>
      <c r="D102" s="18"/>
      <c r="E102" s="18">
        <v>0</v>
      </c>
      <c r="F102" s="18">
        <v>0</v>
      </c>
      <c r="G102" s="18">
        <v>0</v>
      </c>
      <c r="H102" s="18"/>
      <c r="I102" s="18"/>
      <c r="J102" s="18">
        <v>0</v>
      </c>
      <c r="K102" s="18"/>
    </row>
    <row r="103" spans="1:11" ht="15.75" customHeight="1">
      <c r="A103" s="18" t="s">
        <v>131</v>
      </c>
      <c r="B103" s="18"/>
      <c r="C103" s="18"/>
      <c r="D103" s="18"/>
      <c r="E103" s="85">
        <v>3.8099999999999997E-8</v>
      </c>
      <c r="F103" s="18">
        <v>0</v>
      </c>
      <c r="G103" s="18">
        <v>0</v>
      </c>
      <c r="H103" s="18"/>
      <c r="I103" s="18"/>
      <c r="J103" s="18">
        <v>0</v>
      </c>
      <c r="K103" s="18"/>
    </row>
    <row r="104" spans="1:11" ht="15.75" customHeight="1">
      <c r="A104" s="18" t="s">
        <v>132</v>
      </c>
      <c r="B104" s="18"/>
      <c r="C104" s="18"/>
      <c r="D104" s="18"/>
      <c r="E104" s="85">
        <v>4.2300000000000002E-8</v>
      </c>
      <c r="F104" s="18">
        <v>0</v>
      </c>
      <c r="G104" s="18">
        <v>0</v>
      </c>
      <c r="H104" s="18"/>
      <c r="I104" s="18"/>
      <c r="J104" s="18">
        <v>0</v>
      </c>
      <c r="K104" s="18"/>
    </row>
    <row r="105" spans="1:11" ht="15.75" customHeight="1">
      <c r="A105" s="18" t="s">
        <v>133</v>
      </c>
      <c r="B105" s="18"/>
      <c r="C105" s="18"/>
      <c r="D105" s="18"/>
      <c r="E105" s="85">
        <v>4.2300000000000002E-8</v>
      </c>
      <c r="F105" s="18">
        <v>0</v>
      </c>
      <c r="G105" s="18">
        <v>0</v>
      </c>
      <c r="H105" s="18"/>
      <c r="I105" s="18"/>
      <c r="J105" s="18">
        <v>0</v>
      </c>
      <c r="K105" s="18"/>
    </row>
    <row r="106" spans="1:11" ht="15.75" customHeight="1">
      <c r="A106" s="18" t="s">
        <v>134</v>
      </c>
      <c r="B106" s="18"/>
      <c r="C106" s="18"/>
      <c r="D106" s="18"/>
      <c r="E106" s="85">
        <v>3.8099999999999997E-8</v>
      </c>
      <c r="F106" s="18">
        <v>0</v>
      </c>
      <c r="G106" s="18">
        <v>0</v>
      </c>
      <c r="H106" s="18"/>
      <c r="I106" s="18"/>
      <c r="J106" s="18">
        <v>0</v>
      </c>
      <c r="K106" s="18"/>
    </row>
    <row r="107" spans="1:11" ht="15.75" customHeight="1">
      <c r="A107" s="18" t="s">
        <v>135</v>
      </c>
      <c r="B107" s="18"/>
      <c r="C107" s="18"/>
      <c r="D107" s="18"/>
      <c r="E107" s="85">
        <v>3.8099999999999997E-8</v>
      </c>
      <c r="F107" s="18">
        <v>0</v>
      </c>
      <c r="G107" s="18">
        <v>0</v>
      </c>
      <c r="H107" s="18"/>
      <c r="I107" s="18"/>
      <c r="J107" s="18">
        <v>0</v>
      </c>
      <c r="K107" s="18"/>
    </row>
    <row r="108" spans="1:11" ht="15.75" customHeight="1">
      <c r="A108" s="18" t="s">
        <v>136</v>
      </c>
      <c r="B108" s="18"/>
      <c r="C108" s="18"/>
      <c r="D108" s="18"/>
      <c r="E108" s="18">
        <v>0</v>
      </c>
      <c r="F108" s="18">
        <v>0</v>
      </c>
      <c r="G108" s="18">
        <v>0</v>
      </c>
      <c r="H108" s="18"/>
      <c r="I108" s="18"/>
      <c r="J108" s="18">
        <v>0</v>
      </c>
      <c r="K108" s="18"/>
    </row>
    <row r="109" spans="1:11" ht="15.75" customHeight="1">
      <c r="A109" s="18" t="s">
        <v>137</v>
      </c>
      <c r="B109" s="18">
        <v>3.5599999999999998E-5</v>
      </c>
      <c r="C109" s="18"/>
      <c r="D109" s="18"/>
      <c r="E109" s="18">
        <v>0</v>
      </c>
      <c r="F109" s="18">
        <v>0</v>
      </c>
      <c r="G109" s="18">
        <v>0</v>
      </c>
      <c r="H109" s="18"/>
      <c r="I109" s="18"/>
      <c r="J109" s="18">
        <v>0</v>
      </c>
      <c r="K109" s="18"/>
    </row>
    <row r="110" spans="1:11" ht="15.75" customHeight="1">
      <c r="A110" s="18" t="s">
        <v>138</v>
      </c>
      <c r="B110" s="18"/>
      <c r="C110" s="18"/>
      <c r="D110" s="18"/>
      <c r="E110" s="18"/>
      <c r="F110" s="18">
        <v>0</v>
      </c>
      <c r="G110" s="18">
        <v>0</v>
      </c>
      <c r="H110" s="18"/>
      <c r="I110" s="18"/>
      <c r="J110" s="18">
        <v>0</v>
      </c>
      <c r="K110" s="18"/>
    </row>
    <row r="111" spans="1:11" ht="15.75" customHeight="1">
      <c r="A111" s="18" t="s">
        <v>139</v>
      </c>
      <c r="B111" s="18"/>
      <c r="C111" s="18"/>
      <c r="D111" s="18"/>
      <c r="E111" s="18"/>
      <c r="F111" s="18">
        <v>0</v>
      </c>
      <c r="G111" s="18">
        <v>0</v>
      </c>
      <c r="H111" s="18"/>
      <c r="I111" s="18"/>
      <c r="J111" s="18">
        <v>0</v>
      </c>
      <c r="K111" s="18"/>
    </row>
    <row r="112" spans="1:11" ht="15.75" customHeight="1">
      <c r="A112" s="18" t="s">
        <v>1410</v>
      </c>
      <c r="B112" s="18"/>
      <c r="C112" s="18"/>
      <c r="D112" s="18"/>
      <c r="E112" s="18"/>
      <c r="F112" s="18">
        <v>0</v>
      </c>
      <c r="G112" s="18">
        <v>0</v>
      </c>
      <c r="H112" s="18"/>
      <c r="I112" s="18"/>
      <c r="J112" s="18">
        <v>0</v>
      </c>
      <c r="K112" s="18"/>
    </row>
    <row r="113" spans="1:11" ht="15.75" customHeight="1">
      <c r="A113" s="18" t="s">
        <v>140</v>
      </c>
      <c r="B113" s="18">
        <v>1.44E-4</v>
      </c>
      <c r="C113" s="18"/>
      <c r="D113" s="18"/>
      <c r="E113" s="85">
        <v>1.3200000000000001E-8</v>
      </c>
      <c r="F113" s="18">
        <v>5.0000000000000004E-6</v>
      </c>
      <c r="G113" s="18">
        <v>1.5999999999999999E-5</v>
      </c>
      <c r="H113" s="18"/>
      <c r="I113" s="18"/>
      <c r="J113" s="18">
        <v>0</v>
      </c>
      <c r="K113" s="18"/>
    </row>
    <row r="114" spans="1:11" ht="15.75" customHeight="1">
      <c r="A114" s="18" t="s">
        <v>141</v>
      </c>
      <c r="B114" s="18">
        <v>0</v>
      </c>
      <c r="C114" s="18">
        <v>0</v>
      </c>
      <c r="D114" s="18"/>
      <c r="E114" s="85">
        <v>2.6400000000000001E-8</v>
      </c>
      <c r="F114" s="85">
        <v>2.0999999999999999E-8</v>
      </c>
      <c r="G114" s="18">
        <v>0</v>
      </c>
      <c r="H114" s="18"/>
      <c r="I114" s="18"/>
      <c r="J114" s="18">
        <v>0</v>
      </c>
      <c r="K114" s="18"/>
    </row>
    <row r="115" spans="1:11" ht="15.75" customHeight="1">
      <c r="A115" s="18" t="s">
        <v>142</v>
      </c>
      <c r="B115" s="18">
        <v>3.3599999999999998E-4</v>
      </c>
      <c r="C115" s="18"/>
      <c r="D115" s="18"/>
      <c r="E115" s="18">
        <v>3.1300000000000001E-7</v>
      </c>
      <c r="F115" s="18">
        <v>8.9500000000000007E-6</v>
      </c>
      <c r="G115" s="18">
        <v>3.1999999999999999E-5</v>
      </c>
      <c r="H115" s="18"/>
      <c r="I115" s="18"/>
      <c r="J115" s="18">
        <v>0</v>
      </c>
      <c r="K115" s="18"/>
    </row>
    <row r="116" spans="1:11" ht="15.75" customHeight="1">
      <c r="A116" s="18" t="s">
        <v>143</v>
      </c>
      <c r="B116" s="18">
        <v>0</v>
      </c>
      <c r="C116" s="18"/>
      <c r="D116" s="18"/>
      <c r="E116" s="18">
        <v>0</v>
      </c>
      <c r="F116" s="18">
        <v>0</v>
      </c>
      <c r="G116" s="18">
        <v>0</v>
      </c>
      <c r="H116" s="18"/>
      <c r="I116" s="18"/>
      <c r="J116" s="18">
        <v>0</v>
      </c>
      <c r="K116" s="18"/>
    </row>
    <row r="117" spans="1:11" ht="15.75" customHeight="1">
      <c r="A117" s="18" t="s">
        <v>144</v>
      </c>
      <c r="B117" s="18">
        <v>4.9699999999999996E-3</v>
      </c>
      <c r="C117" s="18"/>
      <c r="D117" s="18"/>
      <c r="E117" s="18">
        <v>4.7299999999999996E-6</v>
      </c>
      <c r="F117" s="18">
        <v>9.68E-4</v>
      </c>
      <c r="G117" s="18">
        <v>1.33E-3</v>
      </c>
      <c r="H117" s="18"/>
      <c r="I117" s="18"/>
      <c r="J117" s="18">
        <v>0</v>
      </c>
      <c r="K117" s="18"/>
    </row>
    <row r="118" spans="1:11" ht="15.75" customHeight="1">
      <c r="A118" s="18" t="s">
        <v>145</v>
      </c>
      <c r="B118" s="18"/>
      <c r="C118" s="18"/>
      <c r="D118" s="18"/>
      <c r="E118" s="18">
        <v>4.5700000000000003E-6</v>
      </c>
      <c r="F118" s="18"/>
      <c r="G118" s="18"/>
      <c r="H118" s="18"/>
      <c r="I118" s="18"/>
      <c r="J118" s="18">
        <v>0</v>
      </c>
      <c r="K118" s="18"/>
    </row>
    <row r="119" spans="1:11" ht="15.75" customHeight="1">
      <c r="A119" s="18" t="s">
        <v>146</v>
      </c>
      <c r="B119" s="18"/>
      <c r="C119" s="18"/>
      <c r="D119" s="18"/>
      <c r="E119" s="85">
        <v>4.5300000000000002E-8</v>
      </c>
      <c r="F119" s="18"/>
      <c r="G119" s="18"/>
      <c r="H119" s="18"/>
      <c r="I119" s="18"/>
      <c r="J119" s="18">
        <v>0</v>
      </c>
      <c r="K119" s="18"/>
    </row>
    <row r="120" spans="1:11" ht="15.75" customHeight="1">
      <c r="A120" s="18" t="s">
        <v>147</v>
      </c>
      <c r="B120" s="18">
        <v>0</v>
      </c>
      <c r="C120" s="18"/>
      <c r="D120" s="18"/>
      <c r="E120" s="18">
        <v>0</v>
      </c>
      <c r="F120" s="18">
        <v>0</v>
      </c>
      <c r="G120" s="18">
        <v>0</v>
      </c>
      <c r="H120" s="18"/>
      <c r="I120" s="18"/>
      <c r="J120" s="18">
        <v>0</v>
      </c>
      <c r="K120" s="18"/>
    </row>
    <row r="121" spans="1:11" ht="15.75" customHeight="1">
      <c r="A121" s="18" t="s">
        <v>148</v>
      </c>
      <c r="B121" s="18"/>
      <c r="C121" s="18"/>
      <c r="D121" s="18"/>
      <c r="E121" s="18">
        <v>1.3E-7</v>
      </c>
      <c r="F121" s="18"/>
      <c r="G121" s="18"/>
      <c r="H121" s="18"/>
      <c r="I121" s="18"/>
      <c r="J121" s="18">
        <v>0</v>
      </c>
      <c r="K121" s="18"/>
    </row>
    <row r="122" spans="1:11" ht="15.75" customHeight="1">
      <c r="A122" s="18" t="s">
        <v>149</v>
      </c>
      <c r="B122" s="18"/>
      <c r="C122" s="18"/>
      <c r="D122" s="18"/>
      <c r="E122" s="85">
        <v>4.3100000000000002E-8</v>
      </c>
      <c r="F122" s="18"/>
      <c r="G122" s="18"/>
      <c r="H122" s="18"/>
      <c r="I122" s="18"/>
      <c r="J122" s="18">
        <v>0</v>
      </c>
      <c r="K122" s="18"/>
    </row>
    <row r="123" spans="1:11" ht="15.75" customHeight="1">
      <c r="A123" s="18" t="s">
        <v>150</v>
      </c>
      <c r="B123" s="18"/>
      <c r="C123" s="18"/>
      <c r="D123" s="18"/>
      <c r="E123" s="85">
        <v>4.3100000000000002E-8</v>
      </c>
      <c r="F123" s="18"/>
      <c r="G123" s="18"/>
      <c r="H123" s="18"/>
      <c r="I123" s="18"/>
      <c r="J123" s="18">
        <v>0</v>
      </c>
      <c r="K123" s="18"/>
    </row>
    <row r="124" spans="1:11" ht="15.75" customHeight="1">
      <c r="A124" s="18" t="s">
        <v>151</v>
      </c>
      <c r="B124" s="18"/>
      <c r="C124" s="18"/>
      <c r="D124" s="18"/>
      <c r="E124" s="18">
        <v>0</v>
      </c>
      <c r="F124" s="18"/>
      <c r="G124" s="18"/>
      <c r="H124" s="18"/>
      <c r="I124" s="18"/>
      <c r="J124" s="18">
        <v>0</v>
      </c>
      <c r="K124" s="18"/>
    </row>
    <row r="125" spans="1:11" ht="15.75" customHeight="1">
      <c r="A125" s="18" t="s">
        <v>152</v>
      </c>
      <c r="B125" s="18"/>
      <c r="C125" s="18"/>
      <c r="D125" s="18"/>
      <c r="E125" s="18">
        <v>0</v>
      </c>
      <c r="F125" s="18"/>
      <c r="G125" s="18"/>
      <c r="H125" s="18"/>
      <c r="I125" s="18"/>
      <c r="J125" s="18">
        <v>0</v>
      </c>
      <c r="K125" s="18"/>
    </row>
    <row r="126" spans="1:11" ht="15.75" customHeight="1">
      <c r="A126" s="18" t="s">
        <v>153</v>
      </c>
      <c r="B126" s="18"/>
      <c r="C126" s="18"/>
      <c r="D126" s="18"/>
      <c r="E126" s="85">
        <v>4.0299999999999997E-8</v>
      </c>
      <c r="F126" s="18"/>
      <c r="G126" s="18"/>
      <c r="H126" s="18"/>
      <c r="I126" s="18"/>
      <c r="J126" s="18">
        <v>0</v>
      </c>
      <c r="K126" s="18"/>
    </row>
    <row r="127" spans="1:11" ht="15.75" customHeight="1">
      <c r="A127" s="18" t="s">
        <v>154</v>
      </c>
      <c r="B127" s="18"/>
      <c r="C127" s="18"/>
      <c r="D127" s="18"/>
      <c r="E127" s="85">
        <v>4.4700000000000003E-8</v>
      </c>
      <c r="F127" s="18"/>
      <c r="G127" s="18"/>
      <c r="H127" s="18"/>
      <c r="I127" s="18"/>
      <c r="J127" s="18">
        <v>0</v>
      </c>
      <c r="K127" s="18"/>
    </row>
    <row r="128" spans="1:11" ht="15.75" customHeight="1">
      <c r="A128" s="18" t="s">
        <v>155</v>
      </c>
      <c r="B128" s="18"/>
      <c r="C128" s="18"/>
      <c r="D128" s="18"/>
      <c r="E128" s="85">
        <v>4.4700000000000003E-8</v>
      </c>
      <c r="F128" s="18"/>
      <c r="G128" s="18"/>
      <c r="H128" s="18"/>
      <c r="I128" s="18"/>
      <c r="J128" s="18">
        <v>0</v>
      </c>
      <c r="K128" s="18"/>
    </row>
    <row r="129" spans="1:11" ht="15.75" customHeight="1">
      <c r="A129" s="18" t="s">
        <v>156</v>
      </c>
      <c r="B129" s="18"/>
      <c r="C129" s="18"/>
      <c r="D129" s="18"/>
      <c r="E129" s="85">
        <v>4.0299999999999997E-8</v>
      </c>
      <c r="F129" s="18"/>
      <c r="G129" s="18"/>
      <c r="H129" s="18"/>
      <c r="I129" s="18"/>
      <c r="J129" s="18">
        <v>0</v>
      </c>
      <c r="K129" s="18"/>
    </row>
    <row r="130" spans="1:11" ht="15.75" customHeight="1">
      <c r="A130" s="18" t="s">
        <v>157</v>
      </c>
      <c r="B130" s="18"/>
      <c r="C130" s="18"/>
      <c r="D130" s="18"/>
      <c r="E130" s="85">
        <v>4.0299999999999997E-8</v>
      </c>
      <c r="F130" s="18"/>
      <c r="G130" s="18"/>
      <c r="H130" s="18"/>
      <c r="I130" s="18"/>
      <c r="J130" s="18">
        <v>0</v>
      </c>
      <c r="K130" s="18"/>
    </row>
    <row r="131" spans="1:11" ht="15.75" customHeight="1">
      <c r="A131" s="18" t="s">
        <v>158</v>
      </c>
      <c r="B131" s="18"/>
      <c r="C131" s="18"/>
      <c r="D131" s="18"/>
      <c r="E131" s="18">
        <v>0</v>
      </c>
      <c r="F131" s="18"/>
      <c r="G131" s="18"/>
      <c r="H131" s="18"/>
      <c r="I131" s="18"/>
      <c r="J131" s="18">
        <v>0</v>
      </c>
      <c r="K131" s="18"/>
    </row>
    <row r="132" spans="1:11" ht="15.75" customHeight="1">
      <c r="A132" s="18" t="s">
        <v>159</v>
      </c>
      <c r="B132" s="18">
        <v>3.8200000000000002E-4</v>
      </c>
      <c r="C132" s="18"/>
      <c r="D132" s="18"/>
      <c r="E132" s="18">
        <v>0</v>
      </c>
      <c r="F132" s="18">
        <v>0</v>
      </c>
      <c r="G132" s="18"/>
      <c r="H132" s="18"/>
      <c r="I132" s="18"/>
      <c r="J132" s="18">
        <v>0</v>
      </c>
      <c r="K132" s="18"/>
    </row>
    <row r="133" spans="1:11" ht="15.75" customHeight="1">
      <c r="A133" s="18" t="s">
        <v>160</v>
      </c>
      <c r="B133" s="18"/>
      <c r="C133" s="18"/>
      <c r="D133" s="18"/>
      <c r="E133" s="18"/>
      <c r="F133" s="18"/>
      <c r="G133" s="18"/>
      <c r="H133" s="18"/>
      <c r="I133" s="18"/>
      <c r="J133" s="18">
        <v>0</v>
      </c>
      <c r="K133" s="18"/>
    </row>
    <row r="134" spans="1:11" ht="15.75" customHeight="1">
      <c r="A134" s="18" t="s">
        <v>161</v>
      </c>
      <c r="B134" s="18"/>
      <c r="C134" s="18"/>
      <c r="D134" s="18"/>
      <c r="E134" s="18"/>
      <c r="F134" s="18"/>
      <c r="G134" s="18"/>
      <c r="H134" s="18"/>
      <c r="I134" s="18"/>
      <c r="J134" s="18">
        <v>0</v>
      </c>
      <c r="K134" s="18"/>
    </row>
    <row r="135" spans="1:11" ht="15.75" customHeight="1">
      <c r="A135" s="18" t="s">
        <v>1411</v>
      </c>
      <c r="B135" s="18"/>
      <c r="C135" s="18"/>
      <c r="D135" s="18"/>
      <c r="E135" s="18"/>
      <c r="F135" s="18"/>
      <c r="G135" s="18"/>
      <c r="H135" s="18"/>
      <c r="I135" s="18"/>
      <c r="J135" s="18">
        <v>0</v>
      </c>
      <c r="K135" s="18"/>
    </row>
    <row r="136" spans="1:11" ht="15.75" customHeight="1">
      <c r="A136" s="18" t="s">
        <v>162</v>
      </c>
      <c r="B136" s="18">
        <v>0</v>
      </c>
      <c r="C136" s="18">
        <v>0</v>
      </c>
      <c r="D136" s="18"/>
      <c r="E136" s="85">
        <v>1.31E-8</v>
      </c>
      <c r="F136" s="85">
        <v>2.2000000000000002E-11</v>
      </c>
      <c r="G136" s="18">
        <v>0</v>
      </c>
      <c r="H136" s="18"/>
      <c r="I136" s="18"/>
      <c r="J136" s="18">
        <v>0</v>
      </c>
      <c r="K136" s="18"/>
    </row>
    <row r="137" spans="1:11" ht="15.75" customHeight="1">
      <c r="A137" s="18" t="s">
        <v>163</v>
      </c>
      <c r="B137" s="18">
        <v>0</v>
      </c>
      <c r="C137" s="18">
        <v>0</v>
      </c>
      <c r="D137" s="18"/>
      <c r="E137" s="18">
        <v>3.1100000000000002E-7</v>
      </c>
      <c r="F137" s="85">
        <v>1.8699999999999999E-8</v>
      </c>
      <c r="G137" s="18">
        <v>0</v>
      </c>
      <c r="H137" s="18"/>
      <c r="I137" s="18"/>
      <c r="J137" s="18">
        <v>0</v>
      </c>
      <c r="K137" s="18"/>
    </row>
    <row r="138" spans="1:11" ht="15.75" customHeight="1">
      <c r="A138" s="18" t="s">
        <v>164</v>
      </c>
      <c r="B138" s="18">
        <v>0</v>
      </c>
      <c r="C138" s="18">
        <v>0</v>
      </c>
      <c r="D138" s="18"/>
      <c r="E138" s="18">
        <v>0</v>
      </c>
      <c r="F138" s="18">
        <v>0</v>
      </c>
      <c r="G138" s="18">
        <v>0</v>
      </c>
      <c r="H138" s="18"/>
      <c r="I138" s="18"/>
      <c r="J138" s="18">
        <v>0</v>
      </c>
      <c r="K138" s="18"/>
    </row>
    <row r="139" spans="1:11" ht="15.75" customHeight="1">
      <c r="A139" s="18" t="s">
        <v>165</v>
      </c>
      <c r="B139" s="18">
        <v>0</v>
      </c>
      <c r="C139" s="18">
        <v>0</v>
      </c>
      <c r="D139" s="18"/>
      <c r="E139" s="18">
        <v>4.6999999999999999E-6</v>
      </c>
      <c r="F139" s="18">
        <v>2.03E-6</v>
      </c>
      <c r="G139" s="18">
        <v>0</v>
      </c>
      <c r="H139" s="18"/>
      <c r="I139" s="18"/>
      <c r="J139" s="18">
        <v>0</v>
      </c>
      <c r="K139" s="18"/>
    </row>
    <row r="140" spans="1:11" ht="15.75" customHeight="1">
      <c r="A140" s="18" t="s">
        <v>166</v>
      </c>
      <c r="B140" s="18">
        <v>0</v>
      </c>
      <c r="C140" s="18">
        <v>0</v>
      </c>
      <c r="D140" s="18"/>
      <c r="E140" s="18">
        <v>4.5499999999999996E-6</v>
      </c>
      <c r="F140" s="18"/>
      <c r="G140" s="18">
        <v>0</v>
      </c>
      <c r="H140" s="18"/>
      <c r="I140" s="18"/>
      <c r="J140" s="18">
        <v>0</v>
      </c>
      <c r="K140" s="18"/>
    </row>
    <row r="141" spans="1:11" ht="15.75" customHeight="1">
      <c r="A141" s="18" t="s">
        <v>167</v>
      </c>
      <c r="B141" s="18">
        <v>0</v>
      </c>
      <c r="C141" s="18">
        <v>0</v>
      </c>
      <c r="D141" s="18"/>
      <c r="E141" s="85">
        <v>4.51E-8</v>
      </c>
      <c r="F141" s="18"/>
      <c r="G141" s="18">
        <v>0</v>
      </c>
      <c r="H141" s="18"/>
      <c r="I141" s="18"/>
      <c r="J141" s="18">
        <v>0</v>
      </c>
      <c r="K141" s="18"/>
    </row>
    <row r="142" spans="1:11" ht="15.75" customHeight="1">
      <c r="A142" s="18" t="s">
        <v>168</v>
      </c>
      <c r="B142" s="18">
        <v>0</v>
      </c>
      <c r="C142" s="18">
        <v>0</v>
      </c>
      <c r="D142" s="18"/>
      <c r="E142" s="18">
        <v>0</v>
      </c>
      <c r="F142" s="18">
        <v>0</v>
      </c>
      <c r="G142" s="18">
        <v>0</v>
      </c>
      <c r="H142" s="18"/>
      <c r="I142" s="18"/>
      <c r="J142" s="18">
        <v>0</v>
      </c>
      <c r="K142" s="18"/>
    </row>
    <row r="143" spans="1:11" ht="15.75" customHeight="1">
      <c r="A143" s="18" t="s">
        <v>169</v>
      </c>
      <c r="B143" s="18">
        <v>0</v>
      </c>
      <c r="C143" s="18">
        <v>0</v>
      </c>
      <c r="D143" s="18"/>
      <c r="E143" s="18">
        <v>1.3E-7</v>
      </c>
      <c r="F143" s="18"/>
      <c r="G143" s="18">
        <v>0</v>
      </c>
      <c r="H143" s="18"/>
      <c r="I143" s="18"/>
      <c r="J143" s="18">
        <v>0</v>
      </c>
      <c r="K143" s="18"/>
    </row>
    <row r="144" spans="1:11" ht="15.75" customHeight="1">
      <c r="A144" s="18" t="s">
        <v>170</v>
      </c>
      <c r="B144" s="18">
        <v>0</v>
      </c>
      <c r="C144" s="18">
        <v>0</v>
      </c>
      <c r="D144" s="18"/>
      <c r="E144" s="85">
        <v>4.29E-8</v>
      </c>
      <c r="F144" s="18"/>
      <c r="G144" s="18">
        <v>0</v>
      </c>
      <c r="H144" s="18"/>
      <c r="I144" s="18"/>
      <c r="J144" s="18">
        <v>0</v>
      </c>
      <c r="K144" s="18"/>
    </row>
    <row r="145" spans="1:11" ht="15.75" customHeight="1">
      <c r="A145" s="18" t="s">
        <v>171</v>
      </c>
      <c r="B145" s="18">
        <v>0</v>
      </c>
      <c r="C145" s="18">
        <v>0</v>
      </c>
      <c r="D145" s="18"/>
      <c r="E145" s="85">
        <v>4.29E-8</v>
      </c>
      <c r="F145" s="18"/>
      <c r="G145" s="18">
        <v>0</v>
      </c>
      <c r="H145" s="18"/>
      <c r="I145" s="18"/>
      <c r="J145" s="18">
        <v>0</v>
      </c>
      <c r="K145" s="18"/>
    </row>
    <row r="146" spans="1:11" ht="15.75" customHeight="1">
      <c r="A146" s="18" t="s">
        <v>172</v>
      </c>
      <c r="B146" s="18">
        <v>0</v>
      </c>
      <c r="C146" s="18">
        <v>0</v>
      </c>
      <c r="D146" s="18"/>
      <c r="E146" s="18">
        <v>0</v>
      </c>
      <c r="F146" s="18"/>
      <c r="G146" s="18">
        <v>0</v>
      </c>
      <c r="H146" s="18"/>
      <c r="I146" s="18"/>
      <c r="J146" s="18">
        <v>0</v>
      </c>
      <c r="K146" s="18"/>
    </row>
    <row r="147" spans="1:11" ht="15.75" customHeight="1">
      <c r="A147" s="18" t="s">
        <v>173</v>
      </c>
      <c r="B147" s="18">
        <v>0</v>
      </c>
      <c r="C147" s="18">
        <v>0</v>
      </c>
      <c r="D147" s="18"/>
      <c r="E147" s="18">
        <v>0</v>
      </c>
      <c r="F147" s="18"/>
      <c r="G147" s="18">
        <v>0</v>
      </c>
      <c r="H147" s="18"/>
      <c r="I147" s="18"/>
      <c r="J147" s="18">
        <v>0</v>
      </c>
      <c r="K147" s="18"/>
    </row>
    <row r="148" spans="1:11" ht="15.75" customHeight="1">
      <c r="A148" s="18" t="s">
        <v>174</v>
      </c>
      <c r="B148" s="18">
        <v>0</v>
      </c>
      <c r="C148" s="18">
        <v>0</v>
      </c>
      <c r="D148" s="18"/>
      <c r="E148" s="85">
        <v>4.0100000000000002E-8</v>
      </c>
      <c r="F148" s="18"/>
      <c r="G148" s="18">
        <v>0</v>
      </c>
      <c r="H148" s="18"/>
      <c r="I148" s="18"/>
      <c r="J148" s="18">
        <v>0</v>
      </c>
      <c r="K148" s="18"/>
    </row>
    <row r="149" spans="1:11" ht="15.75" customHeight="1">
      <c r="A149" s="18" t="s">
        <v>175</v>
      </c>
      <c r="B149" s="18">
        <v>0</v>
      </c>
      <c r="C149" s="18">
        <v>0</v>
      </c>
      <c r="D149" s="18"/>
      <c r="E149" s="85">
        <v>4.4500000000000001E-8</v>
      </c>
      <c r="F149" s="18"/>
      <c r="G149" s="18">
        <v>0</v>
      </c>
      <c r="H149" s="18"/>
      <c r="I149" s="18"/>
      <c r="J149" s="18">
        <v>0</v>
      </c>
      <c r="K149" s="18"/>
    </row>
    <row r="150" spans="1:11" ht="15.75" customHeight="1">
      <c r="A150" s="18" t="s">
        <v>176</v>
      </c>
      <c r="B150" s="18">
        <v>0</v>
      </c>
      <c r="C150" s="18">
        <v>0</v>
      </c>
      <c r="D150" s="18"/>
      <c r="E150" s="85">
        <v>4.4500000000000001E-8</v>
      </c>
      <c r="F150" s="18"/>
      <c r="G150" s="18">
        <v>0</v>
      </c>
      <c r="H150" s="18"/>
      <c r="I150" s="18"/>
      <c r="J150" s="18">
        <v>0</v>
      </c>
      <c r="K150" s="18"/>
    </row>
    <row r="151" spans="1:11" ht="15.75" customHeight="1">
      <c r="A151" s="18" t="s">
        <v>177</v>
      </c>
      <c r="B151" s="18">
        <v>0</v>
      </c>
      <c r="C151" s="18">
        <v>0</v>
      </c>
      <c r="D151" s="18"/>
      <c r="E151" s="85">
        <v>4.0100000000000002E-8</v>
      </c>
      <c r="F151" s="18"/>
      <c r="G151" s="18">
        <v>0</v>
      </c>
      <c r="H151" s="18"/>
      <c r="I151" s="18"/>
      <c r="J151" s="18">
        <v>0</v>
      </c>
      <c r="K151" s="18"/>
    </row>
    <row r="152" spans="1:11" ht="15.75" customHeight="1">
      <c r="A152" s="18" t="s">
        <v>178</v>
      </c>
      <c r="B152" s="18">
        <v>0</v>
      </c>
      <c r="C152" s="18">
        <v>0</v>
      </c>
      <c r="D152" s="18"/>
      <c r="E152" s="85">
        <v>4.0100000000000002E-8</v>
      </c>
      <c r="F152" s="18"/>
      <c r="G152" s="18">
        <v>0</v>
      </c>
      <c r="H152" s="18"/>
      <c r="I152" s="18"/>
      <c r="J152" s="18">
        <v>0</v>
      </c>
      <c r="K152" s="18"/>
    </row>
    <row r="153" spans="1:11" ht="15.75" customHeight="1">
      <c r="A153" s="18" t="s">
        <v>179</v>
      </c>
      <c r="B153" s="18">
        <v>0</v>
      </c>
      <c r="C153" s="18">
        <v>0</v>
      </c>
      <c r="D153" s="18"/>
      <c r="E153" s="18">
        <v>0</v>
      </c>
      <c r="F153" s="18"/>
      <c r="G153" s="18">
        <v>0</v>
      </c>
      <c r="H153" s="18"/>
      <c r="I153" s="18"/>
      <c r="J153" s="18">
        <v>0</v>
      </c>
      <c r="K153" s="18"/>
    </row>
    <row r="154" spans="1:11" ht="15.75" customHeight="1">
      <c r="A154" s="18" t="s">
        <v>180</v>
      </c>
      <c r="B154" s="18">
        <v>0</v>
      </c>
      <c r="C154" s="18">
        <v>0</v>
      </c>
      <c r="D154" s="18"/>
      <c r="E154" s="18">
        <v>0</v>
      </c>
      <c r="F154" s="18">
        <v>0</v>
      </c>
      <c r="G154" s="18">
        <v>0</v>
      </c>
      <c r="H154" s="18"/>
      <c r="I154" s="18"/>
      <c r="J154" s="18">
        <v>0</v>
      </c>
      <c r="K154" s="18"/>
    </row>
    <row r="155" spans="1:11" ht="15.75" customHeight="1">
      <c r="A155" s="18" t="s">
        <v>181</v>
      </c>
      <c r="B155" s="18">
        <v>0</v>
      </c>
      <c r="C155" s="18">
        <v>0</v>
      </c>
      <c r="D155" s="18"/>
      <c r="E155" s="18"/>
      <c r="F155" s="18"/>
      <c r="G155" s="18">
        <v>0</v>
      </c>
      <c r="H155" s="18"/>
      <c r="I155" s="18"/>
      <c r="J155" s="18">
        <v>0</v>
      </c>
      <c r="K155" s="18"/>
    </row>
    <row r="156" spans="1:11" ht="15.75" customHeight="1">
      <c r="A156" s="18" t="s">
        <v>182</v>
      </c>
      <c r="B156" s="18">
        <v>0</v>
      </c>
      <c r="C156" s="18">
        <v>0</v>
      </c>
      <c r="D156" s="18"/>
      <c r="E156" s="18"/>
      <c r="F156" s="18"/>
      <c r="G156" s="18">
        <v>0</v>
      </c>
      <c r="H156" s="18"/>
      <c r="I156" s="18"/>
      <c r="J156" s="18">
        <v>0</v>
      </c>
      <c r="K156" s="18"/>
    </row>
    <row r="157" spans="1:11" ht="15.75" customHeight="1">
      <c r="A157" s="18" t="s">
        <v>1412</v>
      </c>
      <c r="B157" s="18">
        <v>0</v>
      </c>
      <c r="C157" s="18">
        <v>0</v>
      </c>
      <c r="D157" s="18"/>
      <c r="E157" s="18"/>
      <c r="F157" s="18"/>
      <c r="G157" s="18">
        <v>0</v>
      </c>
      <c r="H157" s="18"/>
      <c r="I157" s="18"/>
      <c r="J157" s="18">
        <v>0</v>
      </c>
      <c r="K157" s="18"/>
    </row>
    <row r="158" spans="1:11" ht="15.75" customHeight="1">
      <c r="A158" s="18" t="s">
        <v>183</v>
      </c>
      <c r="B158" s="18">
        <v>1.9599999999999999E-4</v>
      </c>
      <c r="C158" s="18"/>
      <c r="D158" s="18"/>
      <c r="E158" s="18">
        <v>1.8500000000000001E-6</v>
      </c>
      <c r="F158" s="18">
        <v>3.9999999999999998E-6</v>
      </c>
      <c r="G158" s="18">
        <v>1.5999999999999999E-5</v>
      </c>
      <c r="H158" s="18"/>
      <c r="I158" s="18"/>
      <c r="J158" s="18">
        <v>2.8E-3</v>
      </c>
      <c r="K158" s="18"/>
    </row>
    <row r="159" spans="1:11" ht="15.75" customHeight="1">
      <c r="A159" s="18" t="s">
        <v>184</v>
      </c>
      <c r="B159" s="18">
        <v>0</v>
      </c>
      <c r="C159" s="18"/>
      <c r="D159" s="18"/>
      <c r="E159" s="18">
        <v>0</v>
      </c>
      <c r="F159" s="18">
        <v>0</v>
      </c>
      <c r="G159" s="18">
        <v>0</v>
      </c>
      <c r="H159" s="18"/>
      <c r="I159" s="18"/>
      <c r="J159" s="18"/>
      <c r="K159" s="18"/>
    </row>
    <row r="160" spans="1:11" ht="15.75" customHeight="1">
      <c r="A160" s="18" t="s">
        <v>185</v>
      </c>
      <c r="B160" s="18">
        <v>5.7999999999999996E-3</v>
      </c>
      <c r="C160" s="18"/>
      <c r="D160" s="18"/>
      <c r="E160" s="18">
        <v>5.5800000000000001E-5</v>
      </c>
      <c r="F160" s="18">
        <v>8.6600000000000002E-4</v>
      </c>
      <c r="G160" s="18">
        <v>1.33E-3</v>
      </c>
      <c r="H160" s="18"/>
      <c r="I160" s="18"/>
      <c r="J160" s="18">
        <v>1.83E-2</v>
      </c>
      <c r="K160" s="18"/>
    </row>
    <row r="161" spans="1:11" ht="15.75" customHeight="1">
      <c r="A161" s="18" t="s">
        <v>186</v>
      </c>
      <c r="B161" s="18"/>
      <c r="C161" s="18"/>
      <c r="D161" s="18"/>
      <c r="E161" s="18">
        <v>5.3999999999999998E-5</v>
      </c>
      <c r="F161" s="18"/>
      <c r="G161" s="18"/>
      <c r="H161" s="18"/>
      <c r="I161" s="18"/>
      <c r="J161" s="18"/>
      <c r="K161" s="18"/>
    </row>
    <row r="162" spans="1:11" ht="15.75" customHeight="1">
      <c r="A162" s="18" t="s">
        <v>187</v>
      </c>
      <c r="B162" s="18"/>
      <c r="C162" s="18"/>
      <c r="D162" s="18"/>
      <c r="E162" s="18">
        <v>5.3499999999999996E-7</v>
      </c>
      <c r="F162" s="18"/>
      <c r="G162" s="18"/>
      <c r="H162" s="18"/>
      <c r="I162" s="18"/>
      <c r="J162" s="18"/>
      <c r="K162" s="18"/>
    </row>
    <row r="163" spans="1:11" ht="15.75" customHeight="1">
      <c r="A163" s="18" t="s">
        <v>188</v>
      </c>
      <c r="B163" s="18">
        <v>0</v>
      </c>
      <c r="C163" s="18"/>
      <c r="D163" s="18"/>
      <c r="E163" s="18">
        <v>0</v>
      </c>
      <c r="F163" s="18">
        <v>0</v>
      </c>
      <c r="G163" s="18">
        <v>0</v>
      </c>
      <c r="H163" s="18"/>
      <c r="I163" s="18"/>
      <c r="J163" s="18"/>
      <c r="K163" s="18"/>
    </row>
    <row r="164" spans="1:11" ht="15.75" customHeight="1">
      <c r="A164" s="18" t="s">
        <v>189</v>
      </c>
      <c r="B164" s="18"/>
      <c r="C164" s="18"/>
      <c r="D164" s="18"/>
      <c r="E164" s="18">
        <v>1.5400000000000001E-6</v>
      </c>
      <c r="F164" s="18"/>
      <c r="G164" s="18"/>
      <c r="H164" s="18"/>
      <c r="I164" s="18"/>
      <c r="J164" s="18"/>
      <c r="K164" s="18"/>
    </row>
    <row r="165" spans="1:11" ht="15.75" customHeight="1">
      <c r="A165" s="18" t="s">
        <v>190</v>
      </c>
      <c r="B165" s="18"/>
      <c r="C165" s="18"/>
      <c r="D165" s="18"/>
      <c r="E165" s="18">
        <v>5.0900000000000002E-7</v>
      </c>
      <c r="F165" s="18"/>
      <c r="G165" s="18"/>
      <c r="H165" s="18"/>
      <c r="I165" s="18"/>
      <c r="J165" s="18"/>
      <c r="K165" s="18"/>
    </row>
    <row r="166" spans="1:11" ht="15.75" customHeight="1">
      <c r="A166" s="18" t="s">
        <v>191</v>
      </c>
      <c r="B166" s="18"/>
      <c r="C166" s="18"/>
      <c r="D166" s="18"/>
      <c r="E166" s="18">
        <v>5.0900000000000002E-7</v>
      </c>
      <c r="F166" s="18"/>
      <c r="G166" s="18"/>
      <c r="H166" s="18"/>
      <c r="I166" s="18"/>
      <c r="J166" s="18"/>
      <c r="K166" s="18"/>
    </row>
    <row r="167" spans="1:11" ht="15.75" customHeight="1">
      <c r="A167" s="18" t="s">
        <v>192</v>
      </c>
      <c r="B167" s="18"/>
      <c r="C167" s="18"/>
      <c r="D167" s="18"/>
      <c r="E167" s="18">
        <v>0</v>
      </c>
      <c r="F167" s="18"/>
      <c r="G167" s="18"/>
      <c r="H167" s="18"/>
      <c r="I167" s="18"/>
      <c r="J167" s="18"/>
      <c r="K167" s="18"/>
    </row>
    <row r="168" spans="1:11" ht="15.75" customHeight="1">
      <c r="A168" s="18" t="s">
        <v>193</v>
      </c>
      <c r="B168" s="18"/>
      <c r="C168" s="18"/>
      <c r="D168" s="18"/>
      <c r="E168" s="18">
        <v>0</v>
      </c>
      <c r="F168" s="18"/>
      <c r="G168" s="18"/>
      <c r="H168" s="18"/>
      <c r="I168" s="18"/>
      <c r="J168" s="18">
        <v>3.9199999999999999E-4</v>
      </c>
      <c r="K168" s="18"/>
    </row>
    <row r="169" spans="1:11" ht="15.75" customHeight="1">
      <c r="A169" s="18" t="s">
        <v>194</v>
      </c>
      <c r="B169" s="18"/>
      <c r="C169" s="18"/>
      <c r="D169" s="18"/>
      <c r="E169" s="18">
        <v>4.7599999999999997E-7</v>
      </c>
      <c r="F169" s="18"/>
      <c r="G169" s="18"/>
      <c r="H169" s="18"/>
      <c r="I169" s="18"/>
      <c r="J169" s="18"/>
      <c r="K169" s="18"/>
    </row>
    <row r="170" spans="1:11" ht="15.75" customHeight="1">
      <c r="A170" s="18" t="s">
        <v>195</v>
      </c>
      <c r="B170" s="18"/>
      <c r="C170" s="18"/>
      <c r="D170" s="18"/>
      <c r="E170" s="18">
        <v>5.2799999999999996E-7</v>
      </c>
      <c r="F170" s="18"/>
      <c r="G170" s="18"/>
      <c r="H170" s="18"/>
      <c r="I170" s="18"/>
      <c r="J170" s="18"/>
      <c r="K170" s="18"/>
    </row>
    <row r="171" spans="1:11" ht="15.75" customHeight="1">
      <c r="A171" s="18" t="s">
        <v>196</v>
      </c>
      <c r="B171" s="18"/>
      <c r="C171" s="18"/>
      <c r="D171" s="18"/>
      <c r="E171" s="18">
        <v>5.2799999999999996E-7</v>
      </c>
      <c r="F171" s="18"/>
      <c r="G171" s="18"/>
      <c r="H171" s="18"/>
      <c r="I171" s="18"/>
      <c r="J171" s="18"/>
      <c r="K171" s="18"/>
    </row>
    <row r="172" spans="1:11" ht="15.75" customHeight="1">
      <c r="A172" s="18" t="s">
        <v>197</v>
      </c>
      <c r="B172" s="18"/>
      <c r="C172" s="18"/>
      <c r="D172" s="18"/>
      <c r="E172" s="18">
        <v>4.7599999999999997E-7</v>
      </c>
      <c r="F172" s="18"/>
      <c r="G172" s="18"/>
      <c r="H172" s="18"/>
      <c r="I172" s="18"/>
      <c r="J172" s="18"/>
      <c r="K172" s="18"/>
    </row>
    <row r="173" spans="1:11" ht="15.75" customHeight="1">
      <c r="A173" s="18" t="s">
        <v>198</v>
      </c>
      <c r="B173" s="18"/>
      <c r="C173" s="18"/>
      <c r="D173" s="18"/>
      <c r="E173" s="18">
        <v>4.7599999999999997E-7</v>
      </c>
      <c r="F173" s="18"/>
      <c r="G173" s="18"/>
      <c r="H173" s="18"/>
      <c r="I173" s="18"/>
      <c r="J173" s="18"/>
      <c r="K173" s="18"/>
    </row>
    <row r="174" spans="1:11" ht="15.75" customHeight="1">
      <c r="A174" s="18" t="s">
        <v>199</v>
      </c>
      <c r="B174" s="18"/>
      <c r="C174" s="18"/>
      <c r="D174" s="18"/>
      <c r="E174" s="18">
        <v>0</v>
      </c>
      <c r="F174" s="18"/>
      <c r="G174" s="18"/>
      <c r="H174" s="18"/>
      <c r="I174" s="18"/>
      <c r="J174" s="18"/>
      <c r="K174" s="18"/>
    </row>
    <row r="175" spans="1:11" ht="15.75" customHeight="1">
      <c r="A175" s="18" t="s">
        <v>200</v>
      </c>
      <c r="B175" s="18">
        <v>4.4499999999999997E-4</v>
      </c>
      <c r="C175" s="18"/>
      <c r="D175" s="18"/>
      <c r="E175" s="18">
        <v>0</v>
      </c>
      <c r="F175" s="18">
        <v>0</v>
      </c>
      <c r="G175" s="18"/>
      <c r="H175" s="18"/>
      <c r="I175" s="18"/>
      <c r="J175" s="18">
        <v>3.3899999999999998E-3</v>
      </c>
      <c r="K175" s="18"/>
    </row>
    <row r="176" spans="1:11" ht="15.75" customHeight="1">
      <c r="A176" s="18" t="s">
        <v>201</v>
      </c>
      <c r="B176" s="18"/>
      <c r="C176" s="18"/>
      <c r="D176" s="18"/>
      <c r="E176" s="18"/>
      <c r="F176" s="18"/>
      <c r="G176" s="18"/>
      <c r="H176" s="18"/>
      <c r="I176" s="18"/>
      <c r="J176" s="18"/>
      <c r="K176" s="18"/>
    </row>
    <row r="177" spans="1:11" ht="15.75" customHeight="1">
      <c r="A177" s="18" t="s">
        <v>202</v>
      </c>
      <c r="B177" s="18"/>
      <c r="C177" s="18"/>
      <c r="D177" s="18"/>
      <c r="E177" s="18"/>
      <c r="F177" s="18"/>
      <c r="G177" s="18"/>
      <c r="H177" s="18"/>
      <c r="I177" s="18"/>
      <c r="J177" s="18"/>
      <c r="K177" s="18"/>
    </row>
    <row r="178" spans="1:11" ht="15.75" customHeight="1">
      <c r="A178" s="18" t="s">
        <v>1413</v>
      </c>
      <c r="B178" s="18"/>
      <c r="C178" s="18"/>
      <c r="D178" s="18"/>
      <c r="E178" s="18"/>
      <c r="F178" s="18"/>
      <c r="G178" s="18"/>
      <c r="H178" s="18"/>
      <c r="I178" s="18"/>
      <c r="J178" s="18"/>
      <c r="K178" s="18"/>
    </row>
    <row r="179" spans="1:11" ht="15.75" customHeight="1">
      <c r="A179" s="18" t="s">
        <v>203</v>
      </c>
      <c r="B179" s="18">
        <v>0</v>
      </c>
      <c r="C179" s="18"/>
      <c r="D179" s="18"/>
      <c r="E179" s="18">
        <v>0</v>
      </c>
      <c r="F179" s="18">
        <v>0</v>
      </c>
      <c r="G179" s="18">
        <v>0</v>
      </c>
      <c r="H179" s="18"/>
      <c r="I179" s="18"/>
      <c r="J179" s="18"/>
      <c r="K179" s="18"/>
    </row>
    <row r="180" spans="1:11" ht="15.75" customHeight="1">
      <c r="A180" s="18" t="s">
        <v>204</v>
      </c>
      <c r="B180" s="18">
        <v>0</v>
      </c>
      <c r="C180" s="18"/>
      <c r="D180" s="18"/>
      <c r="E180" s="18">
        <v>0</v>
      </c>
      <c r="F180" s="18">
        <v>0</v>
      </c>
      <c r="G180" s="18">
        <v>0</v>
      </c>
      <c r="H180" s="18"/>
      <c r="I180" s="18"/>
      <c r="J180" s="18"/>
      <c r="K180" s="18"/>
    </row>
    <row r="181" spans="1:11" ht="15.75" customHeight="1">
      <c r="A181" s="18" t="s">
        <v>205</v>
      </c>
      <c r="B181" s="18">
        <v>0</v>
      </c>
      <c r="C181" s="18"/>
      <c r="D181" s="18"/>
      <c r="E181" s="18">
        <v>0</v>
      </c>
      <c r="F181" s="18">
        <v>0</v>
      </c>
      <c r="G181" s="18">
        <v>0</v>
      </c>
      <c r="H181" s="18"/>
      <c r="I181" s="18"/>
      <c r="J181" s="18"/>
      <c r="K181" s="18"/>
    </row>
    <row r="182" spans="1:11" ht="15.75" customHeight="1">
      <c r="A182" s="18" t="s">
        <v>206</v>
      </c>
      <c r="B182" s="18">
        <v>0</v>
      </c>
      <c r="C182" s="18"/>
      <c r="D182" s="18"/>
      <c r="E182" s="18">
        <v>0</v>
      </c>
      <c r="F182" s="18">
        <v>0</v>
      </c>
      <c r="G182" s="18">
        <v>0</v>
      </c>
      <c r="H182" s="18"/>
      <c r="I182" s="18"/>
      <c r="J182" s="18"/>
      <c r="K182" s="18"/>
    </row>
    <row r="183" spans="1:11" ht="15.75" customHeight="1">
      <c r="A183" s="18" t="s">
        <v>207</v>
      </c>
      <c r="B183" s="18">
        <v>0</v>
      </c>
      <c r="C183" s="18"/>
      <c r="D183" s="18"/>
      <c r="E183" s="18">
        <v>0</v>
      </c>
      <c r="F183" s="18">
        <v>0</v>
      </c>
      <c r="G183" s="18">
        <v>0</v>
      </c>
      <c r="H183" s="18"/>
      <c r="I183" s="18"/>
      <c r="J183" s="18"/>
      <c r="K183" s="18"/>
    </row>
    <row r="184" spans="1:11" ht="15.75" customHeight="1">
      <c r="A184" s="18" t="s">
        <v>208</v>
      </c>
      <c r="B184" s="18">
        <v>0</v>
      </c>
      <c r="C184" s="18"/>
      <c r="D184" s="18"/>
      <c r="E184" s="18">
        <v>0</v>
      </c>
      <c r="F184" s="18">
        <v>0</v>
      </c>
      <c r="G184" s="18">
        <v>0</v>
      </c>
      <c r="H184" s="18"/>
      <c r="I184" s="18"/>
      <c r="J184" s="18"/>
      <c r="K184" s="18"/>
    </row>
    <row r="185" spans="1:11" ht="15.75" customHeight="1">
      <c r="A185" s="18" t="s">
        <v>209</v>
      </c>
      <c r="B185" s="18">
        <v>0</v>
      </c>
      <c r="C185" s="18"/>
      <c r="D185" s="18"/>
      <c r="E185" s="18">
        <v>0</v>
      </c>
      <c r="F185" s="18">
        <v>0</v>
      </c>
      <c r="G185" s="18">
        <v>0</v>
      </c>
      <c r="H185" s="18"/>
      <c r="I185" s="18"/>
      <c r="J185" s="18"/>
      <c r="K185" s="18"/>
    </row>
    <row r="186" spans="1:11" ht="15.75" customHeight="1">
      <c r="A186" s="18" t="s">
        <v>210</v>
      </c>
      <c r="B186" s="18">
        <v>0</v>
      </c>
      <c r="C186" s="18"/>
      <c r="D186" s="18"/>
      <c r="E186" s="18">
        <v>0</v>
      </c>
      <c r="F186" s="18">
        <v>0</v>
      </c>
      <c r="G186" s="18">
        <v>0</v>
      </c>
      <c r="H186" s="18"/>
      <c r="I186" s="18"/>
      <c r="J186" s="18"/>
      <c r="K186" s="18"/>
    </row>
    <row r="187" spans="1:11" ht="15.75" customHeight="1">
      <c r="A187" s="18" t="s">
        <v>211</v>
      </c>
      <c r="B187" s="18">
        <v>0</v>
      </c>
      <c r="C187" s="18"/>
      <c r="D187" s="18"/>
      <c r="E187" s="18">
        <v>0</v>
      </c>
      <c r="F187" s="18">
        <v>0</v>
      </c>
      <c r="G187" s="18">
        <v>0</v>
      </c>
      <c r="H187" s="18"/>
      <c r="I187" s="18"/>
      <c r="J187" s="18"/>
      <c r="K187" s="18"/>
    </row>
    <row r="188" spans="1:11" ht="15.75" customHeight="1">
      <c r="A188" s="18" t="s">
        <v>212</v>
      </c>
      <c r="B188" s="18">
        <v>0</v>
      </c>
      <c r="C188" s="18"/>
      <c r="D188" s="18"/>
      <c r="E188" s="18">
        <v>0</v>
      </c>
      <c r="F188" s="18">
        <v>0</v>
      </c>
      <c r="G188" s="18">
        <v>0</v>
      </c>
      <c r="H188" s="18"/>
      <c r="I188" s="18"/>
      <c r="J188" s="18"/>
      <c r="K188" s="18"/>
    </row>
    <row r="189" spans="1:11" ht="15.75" customHeight="1">
      <c r="A189" s="18" t="s">
        <v>213</v>
      </c>
      <c r="B189" s="18">
        <v>0</v>
      </c>
      <c r="C189" s="18"/>
      <c r="D189" s="18"/>
      <c r="E189" s="18">
        <v>0</v>
      </c>
      <c r="F189" s="18">
        <v>0</v>
      </c>
      <c r="G189" s="18">
        <v>0</v>
      </c>
      <c r="H189" s="18"/>
      <c r="I189" s="18"/>
      <c r="J189" s="18"/>
      <c r="K189" s="18"/>
    </row>
    <row r="190" spans="1:11" ht="15.75" customHeight="1">
      <c r="A190" s="18" t="s">
        <v>214</v>
      </c>
      <c r="B190" s="18">
        <v>0</v>
      </c>
      <c r="C190" s="18"/>
      <c r="D190" s="18"/>
      <c r="E190" s="18">
        <v>0</v>
      </c>
      <c r="F190" s="18">
        <v>0</v>
      </c>
      <c r="G190" s="18">
        <v>0</v>
      </c>
      <c r="H190" s="18"/>
      <c r="I190" s="18"/>
      <c r="J190" s="18"/>
      <c r="K190" s="18"/>
    </row>
    <row r="191" spans="1:11" ht="15.75" customHeight="1">
      <c r="A191" s="18" t="s">
        <v>215</v>
      </c>
      <c r="B191" s="18">
        <v>0</v>
      </c>
      <c r="C191" s="18"/>
      <c r="D191" s="18"/>
      <c r="E191" s="18">
        <v>0</v>
      </c>
      <c r="F191" s="18">
        <v>0</v>
      </c>
      <c r="G191" s="18">
        <v>0</v>
      </c>
      <c r="H191" s="18"/>
      <c r="I191" s="18"/>
      <c r="J191" s="18"/>
      <c r="K191" s="18"/>
    </row>
    <row r="192" spans="1:11" ht="15.75" customHeight="1">
      <c r="A192" s="18" t="s">
        <v>216</v>
      </c>
      <c r="B192" s="18">
        <v>0</v>
      </c>
      <c r="C192" s="18"/>
      <c r="D192" s="18"/>
      <c r="E192" s="18">
        <v>0</v>
      </c>
      <c r="F192" s="18">
        <v>0</v>
      </c>
      <c r="G192" s="18">
        <v>0</v>
      </c>
      <c r="H192" s="18"/>
      <c r="I192" s="18"/>
      <c r="J192" s="18"/>
      <c r="K192" s="18"/>
    </row>
    <row r="193" spans="1:11" ht="15.75" customHeight="1">
      <c r="A193" s="18" t="s">
        <v>217</v>
      </c>
      <c r="B193" s="18">
        <v>0</v>
      </c>
      <c r="C193" s="18"/>
      <c r="D193" s="18"/>
      <c r="E193" s="18">
        <v>0</v>
      </c>
      <c r="F193" s="18">
        <v>0</v>
      </c>
      <c r="G193" s="18">
        <v>0</v>
      </c>
      <c r="H193" s="18"/>
      <c r="I193" s="18"/>
      <c r="J193" s="18"/>
      <c r="K193" s="18"/>
    </row>
    <row r="194" spans="1:11" ht="15.75" customHeight="1">
      <c r="A194" s="18" t="s">
        <v>218</v>
      </c>
      <c r="B194" s="18">
        <v>0</v>
      </c>
      <c r="C194" s="18"/>
      <c r="D194" s="18"/>
      <c r="E194" s="18">
        <v>0</v>
      </c>
      <c r="F194" s="18">
        <v>0</v>
      </c>
      <c r="G194" s="18">
        <v>0</v>
      </c>
      <c r="H194" s="18"/>
      <c r="I194" s="18"/>
      <c r="J194" s="18"/>
      <c r="K194" s="18"/>
    </row>
    <row r="195" spans="1:11" ht="15.75" customHeight="1">
      <c r="A195" s="18" t="s">
        <v>219</v>
      </c>
      <c r="B195" s="18">
        <v>0</v>
      </c>
      <c r="C195" s="18"/>
      <c r="D195" s="18"/>
      <c r="E195" s="18">
        <v>0</v>
      </c>
      <c r="F195" s="18">
        <v>0</v>
      </c>
      <c r="G195" s="18">
        <v>0</v>
      </c>
      <c r="H195" s="18"/>
      <c r="I195" s="18"/>
      <c r="J195" s="18"/>
      <c r="K195" s="18"/>
    </row>
    <row r="196" spans="1:11" ht="15.75" customHeight="1">
      <c r="A196" s="18" t="s">
        <v>220</v>
      </c>
      <c r="B196" s="18">
        <v>0</v>
      </c>
      <c r="C196" s="18"/>
      <c r="D196" s="18"/>
      <c r="E196" s="18">
        <v>0</v>
      </c>
      <c r="F196" s="18">
        <v>0</v>
      </c>
      <c r="G196" s="18">
        <v>0</v>
      </c>
      <c r="H196" s="18"/>
      <c r="I196" s="18"/>
      <c r="J196" s="18"/>
      <c r="K196" s="18"/>
    </row>
    <row r="197" spans="1:11" ht="15.75" customHeight="1">
      <c r="A197" s="18" t="s">
        <v>221</v>
      </c>
      <c r="B197" s="18">
        <v>0</v>
      </c>
      <c r="C197" s="18"/>
      <c r="D197" s="18"/>
      <c r="E197" s="18">
        <v>0</v>
      </c>
      <c r="F197" s="18">
        <v>0</v>
      </c>
      <c r="G197" s="18">
        <v>0</v>
      </c>
      <c r="H197" s="18"/>
      <c r="I197" s="18"/>
      <c r="J197" s="18"/>
      <c r="K197" s="18"/>
    </row>
    <row r="198" spans="1:11" ht="15.75" customHeight="1">
      <c r="A198" s="18" t="s">
        <v>1414</v>
      </c>
      <c r="B198" s="18">
        <v>0</v>
      </c>
      <c r="C198" s="18"/>
      <c r="D198" s="18"/>
      <c r="E198" s="18">
        <v>0</v>
      </c>
      <c r="F198" s="18">
        <v>0</v>
      </c>
      <c r="G198" s="18">
        <v>0</v>
      </c>
      <c r="H198" s="18"/>
      <c r="I198" s="18"/>
      <c r="J198" s="18"/>
      <c r="K198" s="18"/>
    </row>
    <row r="199" spans="1:11" ht="15.75" customHeight="1">
      <c r="A199" s="18" t="s">
        <v>222</v>
      </c>
      <c r="B199" s="18">
        <v>4.2900000000000001E-2</v>
      </c>
      <c r="C199" s="18">
        <v>7.4099999999999999E-3</v>
      </c>
      <c r="D199" s="18">
        <v>2.92E-2</v>
      </c>
      <c r="E199" s="18">
        <v>4.2200000000000001E-4</v>
      </c>
      <c r="F199" s="18">
        <v>4.6800000000000001E-2</v>
      </c>
      <c r="G199" s="18">
        <v>2.7699999999999999E-2</v>
      </c>
      <c r="H199" s="18">
        <v>3.6600000000000001E-2</v>
      </c>
      <c r="I199" s="18">
        <v>3.2499999999999999E-3</v>
      </c>
      <c r="J199" s="18">
        <v>0.03</v>
      </c>
      <c r="K199" s="18"/>
    </row>
    <row r="200" spans="1:11" ht="15.75" customHeight="1">
      <c r="A200" s="18" t="s">
        <v>223</v>
      </c>
      <c r="B200" s="18"/>
      <c r="C200" s="18"/>
      <c r="D200" s="18"/>
      <c r="E200" s="18">
        <v>8.1599999999999999E-4</v>
      </c>
      <c r="F200" s="18"/>
      <c r="G200" s="18"/>
      <c r="H200" s="18"/>
      <c r="I200" s="18"/>
      <c r="J200" s="18"/>
      <c r="K200" s="18"/>
    </row>
    <row r="201" spans="1:11" ht="15.75" customHeight="1">
      <c r="A201" s="18" t="s">
        <v>224</v>
      </c>
      <c r="B201" s="18"/>
      <c r="C201" s="18"/>
      <c r="D201" s="18"/>
      <c r="E201" s="18">
        <v>8.0800000000000006E-6</v>
      </c>
      <c r="F201" s="18"/>
      <c r="G201" s="18"/>
      <c r="H201" s="18"/>
      <c r="I201" s="18"/>
      <c r="J201" s="18"/>
      <c r="K201" s="18"/>
    </row>
    <row r="202" spans="1:11" ht="15.75" customHeight="1">
      <c r="A202" s="18" t="s">
        <v>225</v>
      </c>
      <c r="B202" s="18">
        <v>0</v>
      </c>
      <c r="C202" s="18"/>
      <c r="D202" s="18"/>
      <c r="E202" s="18">
        <v>0</v>
      </c>
      <c r="F202" s="18">
        <v>0</v>
      </c>
      <c r="G202" s="18">
        <v>0</v>
      </c>
      <c r="H202" s="18"/>
      <c r="I202" s="18"/>
      <c r="J202" s="18"/>
      <c r="K202" s="18"/>
    </row>
    <row r="203" spans="1:11" ht="15.75" customHeight="1">
      <c r="A203" s="18" t="s">
        <v>226</v>
      </c>
      <c r="B203" s="18"/>
      <c r="C203" s="18"/>
      <c r="D203" s="18"/>
      <c r="E203" s="18">
        <v>2.3300000000000001E-5</v>
      </c>
      <c r="F203" s="18"/>
      <c r="G203" s="18"/>
      <c r="H203" s="18"/>
      <c r="I203" s="18"/>
      <c r="J203" s="18"/>
      <c r="K203" s="18"/>
    </row>
    <row r="204" spans="1:11" ht="15.75" customHeight="1">
      <c r="A204" s="18" t="s">
        <v>227</v>
      </c>
      <c r="B204" s="18"/>
      <c r="C204" s="18"/>
      <c r="D204" s="18"/>
      <c r="E204" s="18">
        <v>7.6899999999999992E-6</v>
      </c>
      <c r="F204" s="18"/>
      <c r="G204" s="18"/>
      <c r="H204" s="18"/>
      <c r="I204" s="18"/>
      <c r="J204" s="18"/>
      <c r="K204" s="18"/>
    </row>
    <row r="205" spans="1:11" ht="15.75" customHeight="1">
      <c r="A205" s="18" t="s">
        <v>228</v>
      </c>
      <c r="B205" s="18"/>
      <c r="C205" s="18"/>
      <c r="D205" s="18"/>
      <c r="E205" s="18">
        <v>7.6899999999999992E-6</v>
      </c>
      <c r="F205" s="18"/>
      <c r="G205" s="18"/>
      <c r="H205" s="18"/>
      <c r="I205" s="18"/>
      <c r="J205" s="18"/>
      <c r="K205" s="18"/>
    </row>
    <row r="206" spans="1:11" ht="15.75" customHeight="1">
      <c r="A206" s="18" t="s">
        <v>229</v>
      </c>
      <c r="B206" s="18"/>
      <c r="C206" s="18"/>
      <c r="D206" s="18"/>
      <c r="E206" s="18">
        <v>0</v>
      </c>
      <c r="F206" s="18"/>
      <c r="G206" s="18"/>
      <c r="H206" s="18"/>
      <c r="I206" s="18"/>
      <c r="J206" s="18"/>
      <c r="K206" s="18"/>
    </row>
    <row r="207" spans="1:11" ht="15.75" customHeight="1">
      <c r="A207" s="18" t="s">
        <v>230</v>
      </c>
      <c r="B207" s="18"/>
      <c r="C207" s="18"/>
      <c r="D207" s="18"/>
      <c r="E207" s="18">
        <v>0</v>
      </c>
      <c r="F207" s="18"/>
      <c r="G207" s="18"/>
      <c r="H207" s="18"/>
      <c r="I207" s="18"/>
      <c r="J207" s="18">
        <v>1.2800000000000001E-3</v>
      </c>
      <c r="K207" s="18"/>
    </row>
    <row r="208" spans="1:11" ht="15.75" customHeight="1">
      <c r="A208" s="18" t="s">
        <v>231</v>
      </c>
      <c r="B208" s="18"/>
      <c r="C208" s="18"/>
      <c r="D208" s="18"/>
      <c r="E208" s="18">
        <v>7.1999999999999997E-6</v>
      </c>
      <c r="F208" s="18"/>
      <c r="G208" s="18"/>
      <c r="H208" s="18"/>
      <c r="I208" s="18"/>
      <c r="J208" s="18"/>
      <c r="K208" s="18"/>
    </row>
    <row r="209" spans="1:11" ht="15.75" customHeight="1">
      <c r="A209" s="18" t="s">
        <v>232</v>
      </c>
      <c r="B209" s="18"/>
      <c r="C209" s="18"/>
      <c r="D209" s="18"/>
      <c r="E209" s="18">
        <v>7.9899999999999997E-6</v>
      </c>
      <c r="F209" s="18"/>
      <c r="G209" s="18"/>
      <c r="H209" s="18"/>
      <c r="I209" s="18"/>
      <c r="J209" s="18"/>
      <c r="K209" s="18"/>
    </row>
    <row r="210" spans="1:11" ht="15.75" customHeight="1">
      <c r="A210" s="18" t="s">
        <v>233</v>
      </c>
      <c r="B210" s="18"/>
      <c r="C210" s="18"/>
      <c r="D210" s="18"/>
      <c r="E210" s="18">
        <v>7.9899999999999997E-6</v>
      </c>
      <c r="F210" s="18"/>
      <c r="G210" s="18"/>
      <c r="H210" s="18"/>
      <c r="I210" s="18"/>
      <c r="J210" s="18"/>
      <c r="K210" s="18"/>
    </row>
    <row r="211" spans="1:11" ht="15.75" customHeight="1">
      <c r="A211" s="18" t="s">
        <v>234</v>
      </c>
      <c r="B211" s="18"/>
      <c r="C211" s="18"/>
      <c r="D211" s="18"/>
      <c r="E211" s="18">
        <v>7.1999999999999997E-6</v>
      </c>
      <c r="F211" s="18"/>
      <c r="G211" s="18"/>
      <c r="H211" s="18"/>
      <c r="I211" s="18"/>
      <c r="J211" s="18"/>
      <c r="K211" s="18"/>
    </row>
    <row r="212" spans="1:11" ht="15.75" customHeight="1">
      <c r="A212" s="18" t="s">
        <v>235</v>
      </c>
      <c r="B212" s="18"/>
      <c r="C212" s="18"/>
      <c r="D212" s="18"/>
      <c r="E212" s="18">
        <v>7.1999999999999997E-6</v>
      </c>
      <c r="F212" s="18"/>
      <c r="G212" s="18"/>
      <c r="H212" s="18"/>
      <c r="I212" s="18"/>
      <c r="J212" s="18"/>
      <c r="K212" s="18"/>
    </row>
    <row r="213" spans="1:11" ht="15.75" customHeight="1">
      <c r="A213" s="18" t="s">
        <v>236</v>
      </c>
      <c r="B213" s="18"/>
      <c r="C213" s="18"/>
      <c r="D213" s="18"/>
      <c r="E213" s="18">
        <v>0</v>
      </c>
      <c r="F213" s="18"/>
      <c r="G213" s="18"/>
      <c r="H213" s="18"/>
      <c r="I213" s="18"/>
      <c r="J213" s="18"/>
      <c r="K213" s="18"/>
    </row>
    <row r="214" spans="1:11" ht="15.75" customHeight="1">
      <c r="A214" s="18" t="s">
        <v>237</v>
      </c>
      <c r="B214" s="18">
        <v>6.5900000000000004E-3</v>
      </c>
      <c r="C214" s="18"/>
      <c r="D214" s="18"/>
      <c r="E214" s="18">
        <v>0</v>
      </c>
      <c r="F214" s="18">
        <v>0</v>
      </c>
      <c r="G214" s="18"/>
      <c r="H214" s="18"/>
      <c r="I214" s="18"/>
      <c r="J214" s="18">
        <v>1.11E-2</v>
      </c>
      <c r="K214" s="18"/>
    </row>
    <row r="215" spans="1:11" ht="15.75" customHeight="1">
      <c r="A215" s="18" t="s">
        <v>238</v>
      </c>
      <c r="B215" s="18"/>
      <c r="C215" s="18"/>
      <c r="D215" s="18"/>
      <c r="E215" s="18"/>
      <c r="F215" s="18"/>
      <c r="G215" s="18"/>
      <c r="H215" s="18"/>
      <c r="I215" s="18"/>
      <c r="J215" s="18"/>
      <c r="K215" s="18"/>
    </row>
    <row r="216" spans="1:11" ht="15.75" customHeight="1">
      <c r="A216" s="18" t="s">
        <v>239</v>
      </c>
      <c r="B216" s="18"/>
      <c r="C216" s="18"/>
      <c r="D216" s="18"/>
      <c r="E216" s="18"/>
      <c r="F216" s="18"/>
      <c r="G216" s="18"/>
      <c r="H216" s="18"/>
      <c r="I216" s="18"/>
      <c r="J216" s="18"/>
      <c r="K216" s="18"/>
    </row>
    <row r="217" spans="1:11" ht="15.75" customHeight="1">
      <c r="A217" s="18" t="s">
        <v>1415</v>
      </c>
      <c r="B217" s="18"/>
      <c r="C217" s="18"/>
      <c r="D217" s="18"/>
      <c r="E217" s="18"/>
      <c r="F217" s="18"/>
      <c r="G217" s="18"/>
      <c r="H217" s="18"/>
      <c r="I217" s="18"/>
      <c r="J217" s="18"/>
      <c r="K217" s="18"/>
    </row>
    <row r="218" spans="1:11" ht="15.75" customHeight="1">
      <c r="A218" s="18" t="s">
        <v>240</v>
      </c>
      <c r="B218" s="18"/>
      <c r="C218" s="18"/>
      <c r="D218" s="18"/>
      <c r="E218" s="18">
        <v>3.9500000000000001E-4</v>
      </c>
      <c r="F218" s="18"/>
      <c r="G218" s="18"/>
      <c r="H218" s="18"/>
      <c r="I218" s="18"/>
      <c r="J218" s="18"/>
      <c r="K218" s="18"/>
    </row>
    <row r="219" spans="1:11" ht="15.75" customHeight="1">
      <c r="A219" s="18" t="s">
        <v>241</v>
      </c>
      <c r="B219" s="18"/>
      <c r="C219" s="18"/>
      <c r="D219" s="18"/>
      <c r="E219" s="18">
        <v>7.8199999999999997E-6</v>
      </c>
      <c r="F219" s="18"/>
      <c r="G219" s="18"/>
      <c r="H219" s="18"/>
      <c r="I219" s="18"/>
      <c r="J219" s="18"/>
      <c r="K219" s="18"/>
    </row>
    <row r="220" spans="1:11" ht="15.75" customHeight="1">
      <c r="A220" s="18" t="s">
        <v>242</v>
      </c>
      <c r="B220" s="18">
        <v>0</v>
      </c>
      <c r="C220" s="18"/>
      <c r="D220" s="18"/>
      <c r="E220" s="18">
        <v>0</v>
      </c>
      <c r="F220" s="18">
        <v>0</v>
      </c>
      <c r="G220" s="18">
        <v>0</v>
      </c>
      <c r="H220" s="18"/>
      <c r="I220" s="18"/>
      <c r="J220" s="18"/>
      <c r="K220" s="18"/>
    </row>
    <row r="221" spans="1:11" ht="15.75" customHeight="1">
      <c r="A221" s="18" t="s">
        <v>243</v>
      </c>
      <c r="B221" s="18"/>
      <c r="C221" s="18"/>
      <c r="D221" s="18"/>
      <c r="E221" s="18">
        <v>2.2500000000000001E-5</v>
      </c>
      <c r="F221" s="18"/>
      <c r="G221" s="18"/>
      <c r="H221" s="18"/>
      <c r="I221" s="18"/>
      <c r="J221" s="18"/>
      <c r="K221" s="18"/>
    </row>
    <row r="222" spans="1:11" ht="15.75" customHeight="1">
      <c r="A222" s="18" t="s">
        <v>244</v>
      </c>
      <c r="B222" s="18"/>
      <c r="C222" s="18"/>
      <c r="D222" s="18"/>
      <c r="E222" s="18">
        <v>7.4399999999999999E-6</v>
      </c>
      <c r="F222" s="18"/>
      <c r="G222" s="18"/>
      <c r="H222" s="18"/>
      <c r="I222" s="18"/>
      <c r="J222" s="18"/>
      <c r="K222" s="18"/>
    </row>
    <row r="223" spans="1:11" ht="15.75" customHeight="1">
      <c r="A223" s="18" t="s">
        <v>245</v>
      </c>
      <c r="B223" s="18"/>
      <c r="C223" s="18"/>
      <c r="D223" s="18"/>
      <c r="E223" s="18">
        <v>7.4399999999999999E-6</v>
      </c>
      <c r="F223" s="18"/>
      <c r="G223" s="18"/>
      <c r="H223" s="18"/>
      <c r="I223" s="18"/>
      <c r="J223" s="18"/>
      <c r="K223" s="18"/>
    </row>
    <row r="224" spans="1:11" ht="15.75" customHeight="1">
      <c r="A224" s="18" t="s">
        <v>246</v>
      </c>
      <c r="B224" s="18"/>
      <c r="C224" s="18"/>
      <c r="D224" s="18"/>
      <c r="E224" s="18">
        <v>0</v>
      </c>
      <c r="F224" s="18"/>
      <c r="G224" s="18"/>
      <c r="H224" s="18"/>
      <c r="I224" s="18"/>
      <c r="J224" s="18"/>
      <c r="K224" s="18"/>
    </row>
    <row r="225" spans="1:11" ht="15.75" customHeight="1">
      <c r="A225" s="18" t="s">
        <v>247</v>
      </c>
      <c r="B225" s="18"/>
      <c r="C225" s="18"/>
      <c r="D225" s="18"/>
      <c r="E225" s="18">
        <v>0</v>
      </c>
      <c r="F225" s="18"/>
      <c r="G225" s="18"/>
      <c r="H225" s="18"/>
      <c r="I225" s="18"/>
      <c r="J225" s="18"/>
      <c r="K225" s="18"/>
    </row>
    <row r="226" spans="1:11" ht="15.75" customHeight="1">
      <c r="A226" s="18" t="s">
        <v>248</v>
      </c>
      <c r="B226" s="18"/>
      <c r="C226" s="18"/>
      <c r="D226" s="18"/>
      <c r="E226" s="18">
        <v>6.9600000000000003E-6</v>
      </c>
      <c r="F226" s="18"/>
      <c r="G226" s="18"/>
      <c r="H226" s="18"/>
      <c r="I226" s="18"/>
      <c r="J226" s="18"/>
      <c r="K226" s="18"/>
    </row>
    <row r="227" spans="1:11" ht="15.75" customHeight="1">
      <c r="A227" s="18" t="s">
        <v>249</v>
      </c>
      <c r="B227" s="18"/>
      <c r="C227" s="18"/>
      <c r="D227" s="18"/>
      <c r="E227" s="18">
        <v>7.7200000000000006E-6</v>
      </c>
      <c r="F227" s="18"/>
      <c r="G227" s="18"/>
      <c r="H227" s="18"/>
      <c r="I227" s="18"/>
      <c r="J227" s="18"/>
      <c r="K227" s="18"/>
    </row>
    <row r="228" spans="1:11" ht="15.75" customHeight="1">
      <c r="A228" s="18" t="s">
        <v>250</v>
      </c>
      <c r="B228" s="18"/>
      <c r="C228" s="18"/>
      <c r="D228" s="18"/>
      <c r="E228" s="18">
        <v>7.7200000000000006E-6</v>
      </c>
      <c r="F228" s="18"/>
      <c r="G228" s="18"/>
      <c r="H228" s="18"/>
      <c r="I228" s="18"/>
      <c r="J228" s="18"/>
      <c r="K228" s="18"/>
    </row>
    <row r="229" spans="1:11" ht="15.75" customHeight="1">
      <c r="A229" s="18" t="s">
        <v>251</v>
      </c>
      <c r="B229" s="18"/>
      <c r="C229" s="18"/>
      <c r="D229" s="18"/>
      <c r="E229" s="18">
        <v>6.9600000000000003E-6</v>
      </c>
      <c r="F229" s="18"/>
      <c r="G229" s="18"/>
      <c r="H229" s="18"/>
      <c r="I229" s="18"/>
      <c r="J229" s="18"/>
      <c r="K229" s="18"/>
    </row>
    <row r="230" spans="1:11" ht="15.75" customHeight="1">
      <c r="A230" s="18" t="s">
        <v>252</v>
      </c>
      <c r="B230" s="18"/>
      <c r="C230" s="18"/>
      <c r="D230" s="18"/>
      <c r="E230" s="18">
        <v>6.9600000000000003E-6</v>
      </c>
      <c r="F230" s="18"/>
      <c r="G230" s="18"/>
      <c r="H230" s="18"/>
      <c r="I230" s="18"/>
      <c r="J230" s="18"/>
      <c r="K230" s="18"/>
    </row>
    <row r="231" spans="1:11" ht="15.75" customHeight="1">
      <c r="A231" s="18" t="s">
        <v>253</v>
      </c>
      <c r="B231" s="18"/>
      <c r="C231" s="18"/>
      <c r="D231" s="18"/>
      <c r="E231" s="18">
        <v>0</v>
      </c>
      <c r="F231" s="18"/>
      <c r="G231" s="18"/>
      <c r="H231" s="18"/>
      <c r="I231" s="18"/>
      <c r="J231" s="18"/>
      <c r="K231" s="18"/>
    </row>
    <row r="232" spans="1:11" ht="15.75" customHeight="1">
      <c r="A232" s="18" t="s">
        <v>254</v>
      </c>
      <c r="B232" s="18"/>
      <c r="C232" s="18"/>
      <c r="D232" s="18"/>
      <c r="E232" s="18">
        <v>0</v>
      </c>
      <c r="F232" s="18">
        <v>0</v>
      </c>
      <c r="G232" s="18"/>
      <c r="H232" s="18"/>
      <c r="I232" s="18"/>
      <c r="J232" s="18"/>
      <c r="K232" s="18"/>
    </row>
    <row r="233" spans="1:11" ht="15.75" customHeight="1">
      <c r="A233" s="18" t="s">
        <v>255</v>
      </c>
      <c r="B233" s="18"/>
      <c r="C233" s="18"/>
      <c r="D233" s="18"/>
      <c r="E233" s="18"/>
      <c r="F233" s="18"/>
      <c r="G233" s="18"/>
      <c r="H233" s="18"/>
      <c r="I233" s="18"/>
      <c r="J233" s="18"/>
      <c r="K233" s="18"/>
    </row>
    <row r="234" spans="1:11" ht="15.75" customHeight="1">
      <c r="A234" s="18" t="s">
        <v>256</v>
      </c>
      <c r="B234" s="18"/>
      <c r="C234" s="18"/>
      <c r="D234" s="18"/>
      <c r="E234" s="18"/>
      <c r="F234" s="18"/>
      <c r="G234" s="18"/>
      <c r="H234" s="18"/>
      <c r="I234" s="18"/>
      <c r="J234" s="18"/>
      <c r="K234" s="18"/>
    </row>
    <row r="235" spans="1:11" ht="15.75" customHeight="1">
      <c r="A235" s="18" t="s">
        <v>1416</v>
      </c>
      <c r="B235" s="18"/>
      <c r="C235" s="18"/>
      <c r="D235" s="18"/>
      <c r="E235" s="18"/>
      <c r="F235" s="18"/>
      <c r="G235" s="18"/>
      <c r="H235" s="18"/>
      <c r="I235" s="18"/>
      <c r="J235" s="18"/>
      <c r="K235" s="18"/>
    </row>
    <row r="236" spans="1:11" ht="15.75" customHeight="1">
      <c r="A236" s="18" t="s">
        <v>257</v>
      </c>
      <c r="B236" s="18"/>
      <c r="C236" s="18"/>
      <c r="D236" s="18"/>
      <c r="E236" s="85">
        <v>3.8700000000000002E-8</v>
      </c>
      <c r="F236" s="18"/>
      <c r="G236" s="18"/>
      <c r="H236" s="18"/>
      <c r="I236" s="18"/>
      <c r="J236" s="18"/>
      <c r="K236" s="18"/>
    </row>
    <row r="237" spans="1:11" ht="15.75" customHeight="1">
      <c r="A237" s="18" t="s">
        <v>258</v>
      </c>
      <c r="B237" s="18">
        <v>0</v>
      </c>
      <c r="C237" s="18"/>
      <c r="D237" s="18"/>
      <c r="E237" s="18">
        <v>0</v>
      </c>
      <c r="F237" s="18">
        <v>0</v>
      </c>
      <c r="G237" s="18">
        <v>0</v>
      </c>
      <c r="H237" s="18"/>
      <c r="I237" s="18"/>
      <c r="J237" s="18"/>
      <c r="K237" s="18"/>
    </row>
    <row r="238" spans="1:11" ht="15.75" customHeight="1">
      <c r="A238" s="18" t="s">
        <v>259</v>
      </c>
      <c r="B238" s="18"/>
      <c r="C238" s="18"/>
      <c r="D238" s="18"/>
      <c r="E238" s="18">
        <v>2.23E-7</v>
      </c>
      <c r="F238" s="18"/>
      <c r="G238" s="18"/>
      <c r="H238" s="18"/>
      <c r="I238" s="18"/>
      <c r="J238" s="18"/>
      <c r="K238" s="18"/>
    </row>
    <row r="239" spans="1:11" ht="15.75" customHeight="1">
      <c r="A239" s="18" t="s">
        <v>260</v>
      </c>
      <c r="B239" s="18"/>
      <c r="C239" s="18"/>
      <c r="D239" s="18"/>
      <c r="E239" s="85">
        <v>7.3599999999999997E-8</v>
      </c>
      <c r="F239" s="18"/>
      <c r="G239" s="18"/>
      <c r="H239" s="18"/>
      <c r="I239" s="18"/>
      <c r="J239" s="18"/>
      <c r="K239" s="18"/>
    </row>
    <row r="240" spans="1:11" ht="15.75" customHeight="1">
      <c r="A240" s="18" t="s">
        <v>261</v>
      </c>
      <c r="B240" s="18"/>
      <c r="C240" s="18"/>
      <c r="D240" s="18"/>
      <c r="E240" s="85">
        <v>7.3599999999999997E-8</v>
      </c>
      <c r="F240" s="18"/>
      <c r="G240" s="18"/>
      <c r="H240" s="18"/>
      <c r="I240" s="18"/>
      <c r="J240" s="18"/>
      <c r="K240" s="18"/>
    </row>
    <row r="241" spans="1:11" ht="15.75" customHeight="1">
      <c r="A241" s="18" t="s">
        <v>262</v>
      </c>
      <c r="B241" s="18"/>
      <c r="C241" s="18"/>
      <c r="D241" s="18"/>
      <c r="E241" s="18">
        <v>0</v>
      </c>
      <c r="F241" s="18"/>
      <c r="G241" s="18"/>
      <c r="H241" s="18"/>
      <c r="I241" s="18"/>
      <c r="J241" s="18"/>
      <c r="K241" s="18"/>
    </row>
    <row r="242" spans="1:11" ht="15.75" customHeight="1">
      <c r="A242" s="18" t="s">
        <v>263</v>
      </c>
      <c r="B242" s="18"/>
      <c r="C242" s="18"/>
      <c r="D242" s="18"/>
      <c r="E242" s="18">
        <v>0</v>
      </c>
      <c r="F242" s="18"/>
      <c r="G242" s="18"/>
      <c r="H242" s="18"/>
      <c r="I242" s="18"/>
      <c r="J242" s="18"/>
      <c r="K242" s="18"/>
    </row>
    <row r="243" spans="1:11" ht="15.75" customHeight="1">
      <c r="A243" s="18" t="s">
        <v>264</v>
      </c>
      <c r="B243" s="18"/>
      <c r="C243" s="18"/>
      <c r="D243" s="18"/>
      <c r="E243" s="85">
        <v>6.8999999999999996E-8</v>
      </c>
      <c r="F243" s="18"/>
      <c r="G243" s="18"/>
      <c r="H243" s="18"/>
      <c r="I243" s="18"/>
      <c r="J243" s="18"/>
      <c r="K243" s="18"/>
    </row>
    <row r="244" spans="1:11" ht="15.75" customHeight="1">
      <c r="A244" s="18" t="s">
        <v>265</v>
      </c>
      <c r="B244" s="18"/>
      <c r="C244" s="18"/>
      <c r="D244" s="18"/>
      <c r="E244" s="85">
        <v>7.6500000000000003E-8</v>
      </c>
      <c r="F244" s="18"/>
      <c r="G244" s="18"/>
      <c r="H244" s="18"/>
      <c r="I244" s="18"/>
      <c r="J244" s="18"/>
      <c r="K244" s="18"/>
    </row>
    <row r="245" spans="1:11" ht="15.75" customHeight="1">
      <c r="A245" s="18" t="s">
        <v>266</v>
      </c>
      <c r="B245" s="18"/>
      <c r="C245" s="18"/>
      <c r="D245" s="18"/>
      <c r="E245" s="85">
        <v>7.6500000000000003E-8</v>
      </c>
      <c r="F245" s="18"/>
      <c r="G245" s="18"/>
      <c r="H245" s="18"/>
      <c r="I245" s="18"/>
      <c r="J245" s="18"/>
      <c r="K245" s="18"/>
    </row>
    <row r="246" spans="1:11" ht="15.75" customHeight="1">
      <c r="A246" s="18" t="s">
        <v>267</v>
      </c>
      <c r="B246" s="18"/>
      <c r="C246" s="18"/>
      <c r="D246" s="18"/>
      <c r="E246" s="85">
        <v>6.8999999999999996E-8</v>
      </c>
      <c r="F246" s="18"/>
      <c r="G246" s="18"/>
      <c r="H246" s="18"/>
      <c r="I246" s="18"/>
      <c r="J246" s="18"/>
      <c r="K246" s="18"/>
    </row>
    <row r="247" spans="1:11" ht="15.75" customHeight="1">
      <c r="A247" s="18" t="s">
        <v>268</v>
      </c>
      <c r="B247" s="18"/>
      <c r="C247" s="18"/>
      <c r="D247" s="18"/>
      <c r="E247" s="85">
        <v>6.8999999999999996E-8</v>
      </c>
      <c r="F247" s="18"/>
      <c r="G247" s="18"/>
      <c r="H247" s="18"/>
      <c r="I247" s="18"/>
      <c r="J247" s="18"/>
      <c r="K247" s="18"/>
    </row>
    <row r="248" spans="1:11" ht="15.75" customHeight="1">
      <c r="A248" s="18" t="s">
        <v>269</v>
      </c>
      <c r="B248" s="18"/>
      <c r="C248" s="18"/>
      <c r="D248" s="18"/>
      <c r="E248" s="18">
        <v>0</v>
      </c>
      <c r="F248" s="18"/>
      <c r="G248" s="18"/>
      <c r="H248" s="18"/>
      <c r="I248" s="18"/>
      <c r="J248" s="18"/>
      <c r="K248" s="18"/>
    </row>
    <row r="249" spans="1:11" ht="15.75" customHeight="1">
      <c r="A249" s="18" t="s">
        <v>270</v>
      </c>
      <c r="B249" s="18"/>
      <c r="C249" s="18"/>
      <c r="D249" s="18"/>
      <c r="E249" s="18">
        <v>0</v>
      </c>
      <c r="F249" s="18">
        <v>0</v>
      </c>
      <c r="G249" s="18"/>
      <c r="H249" s="18"/>
      <c r="I249" s="18"/>
      <c r="J249" s="18"/>
      <c r="K249" s="18"/>
    </row>
    <row r="250" spans="1:11" ht="15.75" customHeight="1">
      <c r="A250" s="18" t="s">
        <v>271</v>
      </c>
      <c r="B250" s="18"/>
      <c r="C250" s="18"/>
      <c r="D250" s="18"/>
      <c r="E250" s="18"/>
      <c r="F250" s="18"/>
      <c r="G250" s="18"/>
      <c r="H250" s="18"/>
      <c r="I250" s="18"/>
      <c r="J250" s="18"/>
      <c r="K250" s="18"/>
    </row>
    <row r="251" spans="1:11" ht="15.75" customHeight="1">
      <c r="A251" s="18" t="s">
        <v>272</v>
      </c>
      <c r="B251" s="18"/>
      <c r="C251" s="18"/>
      <c r="D251" s="18"/>
      <c r="E251" s="18"/>
      <c r="F251" s="18"/>
      <c r="G251" s="18"/>
      <c r="H251" s="18"/>
      <c r="I251" s="18"/>
      <c r="J251" s="18"/>
      <c r="K251" s="18"/>
    </row>
    <row r="252" spans="1:11" ht="15.75" customHeight="1">
      <c r="A252" s="18" t="s">
        <v>1417</v>
      </c>
      <c r="B252" s="18"/>
      <c r="C252" s="18"/>
      <c r="D252" s="18"/>
      <c r="E252" s="18"/>
      <c r="F252" s="18"/>
      <c r="G252" s="18"/>
      <c r="H252" s="18"/>
      <c r="I252" s="18"/>
      <c r="J252" s="18"/>
      <c r="K252" s="18"/>
    </row>
    <row r="253" spans="1:11" ht="15.75" customHeight="1">
      <c r="A253" s="18" t="s">
        <v>273</v>
      </c>
      <c r="B253" s="18">
        <v>1.1900000000000001E-3</v>
      </c>
      <c r="C253" s="18"/>
      <c r="D253" s="18"/>
      <c r="E253" s="18">
        <v>5.94E-5</v>
      </c>
      <c r="F253" s="18">
        <v>0</v>
      </c>
      <c r="G253" s="18">
        <v>2.5799999999999998E-4</v>
      </c>
      <c r="H253" s="18">
        <v>0</v>
      </c>
      <c r="I253" s="18"/>
      <c r="J253" s="18">
        <v>0</v>
      </c>
      <c r="K253" s="18"/>
    </row>
    <row r="254" spans="1:11" ht="15.75" customHeight="1">
      <c r="A254" s="18" t="s">
        <v>274</v>
      </c>
      <c r="B254" s="18"/>
      <c r="C254" s="18"/>
      <c r="D254" s="18"/>
      <c r="E254" s="18">
        <v>0</v>
      </c>
      <c r="F254" s="18"/>
      <c r="G254" s="18"/>
      <c r="H254" s="18">
        <v>0</v>
      </c>
      <c r="I254" s="18"/>
      <c r="J254" s="18"/>
      <c r="K254" s="18"/>
    </row>
    <row r="255" spans="1:11" ht="15.75" customHeight="1">
      <c r="A255" s="18" t="s">
        <v>275</v>
      </c>
      <c r="B255" s="18">
        <v>4.0700000000000003E-4</v>
      </c>
      <c r="C255" s="18"/>
      <c r="D255" s="18"/>
      <c r="E255" s="18">
        <v>6.1699999999999995E-5</v>
      </c>
      <c r="F255" s="18">
        <v>0</v>
      </c>
      <c r="G255" s="18">
        <v>0</v>
      </c>
      <c r="H255" s="18"/>
      <c r="I255" s="18"/>
      <c r="J255" s="18">
        <v>0</v>
      </c>
      <c r="K255" s="18"/>
    </row>
    <row r="256" spans="1:11" ht="15.75" customHeight="1">
      <c r="A256" s="18" t="s">
        <v>276</v>
      </c>
      <c r="B256" s="18">
        <v>4.3600000000000002E-3</v>
      </c>
      <c r="C256" s="18"/>
      <c r="D256" s="18"/>
      <c r="E256" s="18">
        <v>6.5199999999999999E-5</v>
      </c>
      <c r="F256" s="18">
        <v>6.5600000000000001E-4</v>
      </c>
      <c r="G256" s="18">
        <v>8.3299999999999997E-4</v>
      </c>
      <c r="H256" s="18"/>
      <c r="I256" s="18"/>
      <c r="J256" s="18">
        <v>0</v>
      </c>
      <c r="K256" s="18"/>
    </row>
    <row r="257" spans="1:11" ht="15.75" customHeight="1">
      <c r="A257" s="18" t="s">
        <v>277</v>
      </c>
      <c r="B257" s="18">
        <v>0</v>
      </c>
      <c r="C257" s="18">
        <v>0</v>
      </c>
      <c r="D257" s="18"/>
      <c r="E257" s="18">
        <v>6.4900000000000005E-5</v>
      </c>
      <c r="F257" s="18">
        <v>1.37E-6</v>
      </c>
      <c r="G257" s="18">
        <v>0</v>
      </c>
      <c r="H257" s="18"/>
      <c r="I257" s="18"/>
      <c r="J257" s="18">
        <v>0</v>
      </c>
      <c r="K257" s="18"/>
    </row>
    <row r="258" spans="1:11" ht="15.75" customHeight="1">
      <c r="A258" s="18" t="s">
        <v>278</v>
      </c>
      <c r="B258" s="18">
        <v>5.0800000000000003E-3</v>
      </c>
      <c r="C258" s="18"/>
      <c r="D258" s="18"/>
      <c r="E258" s="18">
        <v>7.7099999999999998E-4</v>
      </c>
      <c r="F258" s="18">
        <v>5.8699999999999996E-4</v>
      </c>
      <c r="G258" s="18">
        <v>8.3299999999999997E-4</v>
      </c>
      <c r="H258" s="18"/>
      <c r="I258" s="18"/>
      <c r="J258" s="18">
        <v>1.66E-2</v>
      </c>
      <c r="K258" s="18"/>
    </row>
    <row r="259" spans="1:11" ht="15.75" customHeight="1">
      <c r="A259" s="18" t="s">
        <v>279</v>
      </c>
      <c r="B259" s="18">
        <v>0</v>
      </c>
      <c r="C259" s="18"/>
      <c r="D259" s="18"/>
      <c r="E259" s="18">
        <v>0</v>
      </c>
      <c r="F259" s="18">
        <v>0</v>
      </c>
      <c r="G259" s="18">
        <v>0</v>
      </c>
      <c r="H259" s="18"/>
      <c r="I259" s="18"/>
      <c r="J259" s="18"/>
      <c r="K259" s="18"/>
    </row>
    <row r="260" spans="1:11" ht="15.75" customHeight="1">
      <c r="A260" s="18" t="s">
        <v>280</v>
      </c>
      <c r="B260" s="18">
        <v>7.5200000000000003E-2</v>
      </c>
      <c r="C260" s="18">
        <v>2.0899999999999998E-2</v>
      </c>
      <c r="D260" s="18">
        <v>9.2200000000000004E-2</v>
      </c>
      <c r="E260" s="18">
        <v>1.1599999999999999E-2</v>
      </c>
      <c r="F260" s="18">
        <v>6.3500000000000001E-2</v>
      </c>
      <c r="G260" s="18">
        <v>3.4700000000000002E-2</v>
      </c>
      <c r="H260" s="18">
        <v>4.5900000000000003E-2</v>
      </c>
      <c r="I260" s="18">
        <v>6.9500000000000006E-2</v>
      </c>
      <c r="J260" s="18">
        <v>5.4399999999999997E-2</v>
      </c>
      <c r="K260" s="18"/>
    </row>
    <row r="261" spans="1:11" ht="15.75" customHeight="1">
      <c r="A261" s="18" t="s">
        <v>281</v>
      </c>
      <c r="B261" s="18"/>
      <c r="C261" s="18"/>
      <c r="D261" s="18"/>
      <c r="E261" s="18">
        <v>1.1299999999999999E-2</v>
      </c>
      <c r="F261" s="18"/>
      <c r="G261" s="18"/>
      <c r="H261" s="18"/>
      <c r="I261" s="18"/>
      <c r="J261" s="18"/>
      <c r="K261" s="18"/>
    </row>
    <row r="262" spans="1:11" ht="15.75" customHeight="1">
      <c r="A262" s="18" t="s">
        <v>282</v>
      </c>
      <c r="B262" s="18"/>
      <c r="C262" s="18"/>
      <c r="D262" s="18"/>
      <c r="E262" s="18">
        <v>1.12E-4</v>
      </c>
      <c r="F262" s="18"/>
      <c r="G262" s="18"/>
      <c r="H262" s="18"/>
      <c r="I262" s="18"/>
      <c r="J262" s="18"/>
      <c r="K262" s="18"/>
    </row>
    <row r="263" spans="1:11" ht="15.75" customHeight="1">
      <c r="A263" s="18" t="s">
        <v>283</v>
      </c>
      <c r="B263" s="18">
        <v>3.2899999999999999E-2</v>
      </c>
      <c r="C263" s="18">
        <v>1.47E-2</v>
      </c>
      <c r="D263" s="18">
        <v>7.2900000000000006E-2</v>
      </c>
      <c r="E263" s="18">
        <v>8.0399999999999999E-2</v>
      </c>
      <c r="F263" s="18">
        <v>2.1499999999999998E-2</v>
      </c>
      <c r="G263" s="18">
        <v>1.09E-2</v>
      </c>
      <c r="H263" s="18">
        <v>1.44E-2</v>
      </c>
      <c r="I263" s="18">
        <v>0.372</v>
      </c>
      <c r="J263" s="18">
        <v>2.46E-2</v>
      </c>
      <c r="K263" s="18"/>
    </row>
    <row r="264" spans="1:11" ht="15.75" customHeight="1">
      <c r="A264" s="18" t="s">
        <v>284</v>
      </c>
      <c r="B264" s="18">
        <v>0</v>
      </c>
      <c r="C264" s="18"/>
      <c r="D264" s="18"/>
      <c r="E264" s="18">
        <v>0</v>
      </c>
      <c r="F264" s="18">
        <v>0</v>
      </c>
      <c r="G264" s="18">
        <v>0</v>
      </c>
      <c r="H264" s="18"/>
      <c r="I264" s="18"/>
      <c r="J264" s="18"/>
      <c r="K264" s="18"/>
    </row>
    <row r="265" spans="1:11" ht="15.75" customHeight="1">
      <c r="A265" s="18" t="s">
        <v>285</v>
      </c>
      <c r="B265" s="18"/>
      <c r="C265" s="18"/>
      <c r="D265" s="18"/>
      <c r="E265" s="18">
        <v>3.21E-4</v>
      </c>
      <c r="F265" s="18"/>
      <c r="G265" s="18"/>
      <c r="H265" s="18"/>
      <c r="I265" s="18"/>
      <c r="J265" s="18"/>
      <c r="K265" s="18"/>
    </row>
    <row r="266" spans="1:11" ht="15.75" customHeight="1">
      <c r="A266" s="18" t="s">
        <v>286</v>
      </c>
      <c r="B266" s="18"/>
      <c r="C266" s="18"/>
      <c r="D266" s="18"/>
      <c r="E266" s="18">
        <v>1.06E-4</v>
      </c>
      <c r="F266" s="18"/>
      <c r="G266" s="18"/>
      <c r="H266" s="18"/>
      <c r="I266" s="18"/>
      <c r="J266" s="18"/>
      <c r="K266" s="18"/>
    </row>
    <row r="267" spans="1:11" ht="15.75" customHeight="1">
      <c r="A267" s="18" t="s">
        <v>287</v>
      </c>
      <c r="B267" s="18"/>
      <c r="C267" s="18"/>
      <c r="D267" s="18"/>
      <c r="E267" s="18">
        <v>1.06E-4</v>
      </c>
      <c r="F267" s="18"/>
      <c r="G267" s="18"/>
      <c r="H267" s="18"/>
      <c r="I267" s="18"/>
      <c r="J267" s="18"/>
      <c r="K267" s="18"/>
    </row>
    <row r="268" spans="1:11" ht="15.75" customHeight="1">
      <c r="A268" s="18" t="s">
        <v>288</v>
      </c>
      <c r="B268" s="18"/>
      <c r="C268" s="18"/>
      <c r="D268" s="18"/>
      <c r="E268" s="18">
        <v>0</v>
      </c>
      <c r="F268" s="18"/>
      <c r="G268" s="18"/>
      <c r="H268" s="18"/>
      <c r="I268" s="18"/>
      <c r="J268" s="18"/>
      <c r="K268" s="18"/>
    </row>
    <row r="269" spans="1:11" ht="15.75" customHeight="1">
      <c r="A269" s="18" t="s">
        <v>289</v>
      </c>
      <c r="B269" s="18"/>
      <c r="C269" s="18"/>
      <c r="D269" s="18"/>
      <c r="E269" s="18">
        <v>0</v>
      </c>
      <c r="F269" s="18"/>
      <c r="G269" s="18"/>
      <c r="H269" s="18"/>
      <c r="I269" s="18"/>
      <c r="J269" s="18">
        <v>1.16E-3</v>
      </c>
      <c r="K269" s="18"/>
    </row>
    <row r="270" spans="1:11" ht="15.75" customHeight="1">
      <c r="A270" s="18" t="s">
        <v>290</v>
      </c>
      <c r="B270" s="18"/>
      <c r="C270" s="18"/>
      <c r="D270" s="18"/>
      <c r="E270" s="18">
        <v>9.9400000000000004E-5</v>
      </c>
      <c r="F270" s="18"/>
      <c r="G270" s="18"/>
      <c r="H270" s="18"/>
      <c r="I270" s="18"/>
      <c r="J270" s="18"/>
      <c r="K270" s="18"/>
    </row>
    <row r="271" spans="1:11" ht="15.75" customHeight="1">
      <c r="A271" s="18" t="s">
        <v>291</v>
      </c>
      <c r="B271" s="18">
        <v>1E-3</v>
      </c>
      <c r="C271" s="18">
        <v>8.5400000000000002E-5</v>
      </c>
      <c r="D271" s="18">
        <v>8.4700000000000001E-3</v>
      </c>
      <c r="E271" s="18">
        <v>4.1099999999999998E-2</v>
      </c>
      <c r="F271" s="18">
        <v>5.0100000000000003E-4</v>
      </c>
      <c r="G271" s="18">
        <v>1.73E-4</v>
      </c>
      <c r="H271" s="18">
        <v>3.9500000000000004E-3</v>
      </c>
      <c r="I271" s="18">
        <v>0.17799999999999999</v>
      </c>
      <c r="J271" s="18">
        <v>8.3699999999999996E-4</v>
      </c>
      <c r="K271" s="18"/>
    </row>
    <row r="272" spans="1:11" ht="15.75" customHeight="1">
      <c r="A272" s="18" t="s">
        <v>292</v>
      </c>
      <c r="B272" s="18"/>
      <c r="C272" s="18"/>
      <c r="D272" s="18"/>
      <c r="E272" s="18">
        <v>1.1E-4</v>
      </c>
      <c r="F272" s="18"/>
      <c r="G272" s="18"/>
      <c r="H272" s="18"/>
      <c r="I272" s="18"/>
      <c r="J272" s="18"/>
      <c r="K272" s="18"/>
    </row>
    <row r="273" spans="1:11" ht="15.75" customHeight="1">
      <c r="A273" s="18" t="s">
        <v>293</v>
      </c>
      <c r="B273" s="18"/>
      <c r="C273" s="18"/>
      <c r="D273" s="18"/>
      <c r="E273" s="18">
        <v>1.1E-4</v>
      </c>
      <c r="F273" s="18"/>
      <c r="G273" s="18"/>
      <c r="H273" s="18"/>
      <c r="I273" s="18"/>
      <c r="J273" s="18"/>
      <c r="K273" s="18"/>
    </row>
    <row r="274" spans="1:11" ht="15.75" customHeight="1">
      <c r="A274" s="18" t="s">
        <v>294</v>
      </c>
      <c r="B274" s="18"/>
      <c r="C274" s="18"/>
      <c r="D274" s="18"/>
      <c r="E274" s="18">
        <v>9.9400000000000004E-5</v>
      </c>
      <c r="F274" s="18"/>
      <c r="G274" s="18"/>
      <c r="H274" s="18"/>
      <c r="I274" s="18"/>
      <c r="J274" s="18"/>
      <c r="K274" s="18"/>
    </row>
    <row r="275" spans="1:11" ht="15.75" customHeight="1">
      <c r="A275" s="18" t="s">
        <v>295</v>
      </c>
      <c r="B275" s="18"/>
      <c r="C275" s="18"/>
      <c r="D275" s="18"/>
      <c r="E275" s="18">
        <v>9.9400000000000004E-5</v>
      </c>
      <c r="F275" s="18"/>
      <c r="G275" s="18"/>
      <c r="H275" s="18"/>
      <c r="I275" s="18"/>
      <c r="J275" s="18"/>
      <c r="K275" s="18"/>
    </row>
    <row r="276" spans="1:11" ht="15.75" customHeight="1">
      <c r="A276" s="18" t="s">
        <v>296</v>
      </c>
      <c r="B276" s="18"/>
      <c r="C276" s="18"/>
      <c r="D276" s="18"/>
      <c r="E276" s="18">
        <v>0</v>
      </c>
      <c r="F276" s="18"/>
      <c r="G276" s="18"/>
      <c r="H276" s="18"/>
      <c r="I276" s="18"/>
      <c r="J276" s="18"/>
      <c r="K276" s="18"/>
    </row>
    <row r="277" spans="1:11" ht="15.75" customHeight="1">
      <c r="A277" s="18" t="s">
        <v>297</v>
      </c>
      <c r="B277" s="18">
        <v>5.77E-3</v>
      </c>
      <c r="C277" s="18"/>
      <c r="D277" s="18"/>
      <c r="E277" s="18">
        <v>0</v>
      </c>
      <c r="F277" s="18">
        <v>0</v>
      </c>
      <c r="G277" s="18"/>
      <c r="H277" s="18"/>
      <c r="I277" s="18"/>
      <c r="J277" s="18">
        <v>1.01E-2</v>
      </c>
      <c r="K277" s="18"/>
    </row>
    <row r="278" spans="1:11" ht="15.75" customHeight="1">
      <c r="A278" s="18" t="s">
        <v>298</v>
      </c>
      <c r="B278" s="18"/>
      <c r="C278" s="18"/>
      <c r="D278" s="18"/>
      <c r="E278" s="18"/>
      <c r="F278" s="18"/>
      <c r="G278" s="18"/>
      <c r="H278" s="18"/>
      <c r="I278" s="18"/>
      <c r="J278" s="18"/>
      <c r="K278" s="18"/>
    </row>
    <row r="279" spans="1:11" ht="15.75" customHeight="1">
      <c r="A279" s="18" t="s">
        <v>299</v>
      </c>
      <c r="B279" s="18"/>
      <c r="C279" s="18"/>
      <c r="D279" s="18"/>
      <c r="E279" s="18"/>
      <c r="F279" s="18"/>
      <c r="G279" s="18"/>
      <c r="H279" s="18"/>
      <c r="I279" s="18"/>
      <c r="J279" s="18"/>
      <c r="K279" s="18"/>
    </row>
    <row r="280" spans="1:11" ht="15.75" customHeight="1">
      <c r="A280" s="18" t="s">
        <v>1418</v>
      </c>
      <c r="B280" s="18"/>
      <c r="C280" s="18"/>
      <c r="D280" s="18"/>
      <c r="E280" s="18"/>
      <c r="F280" s="18"/>
      <c r="G280" s="18"/>
      <c r="H280" s="18"/>
      <c r="I280" s="18"/>
      <c r="J280" s="18"/>
      <c r="K280" s="18"/>
    </row>
    <row r="281" spans="1:11" ht="15.75" customHeight="1">
      <c r="A281" s="18" t="s">
        <v>300</v>
      </c>
      <c r="B281" s="18">
        <v>0</v>
      </c>
      <c r="C281" s="18">
        <v>7.8499999999999994E-6</v>
      </c>
      <c r="D281" s="18">
        <v>0</v>
      </c>
      <c r="E281" s="18">
        <v>9.9599999999999995E-5</v>
      </c>
      <c r="F281" s="18">
        <v>5.8200000000000005E-4</v>
      </c>
      <c r="G281" s="18">
        <v>1.08E-4</v>
      </c>
      <c r="H281" s="18">
        <v>0</v>
      </c>
      <c r="I281" s="18"/>
      <c r="J281" s="18">
        <v>0</v>
      </c>
      <c r="K281" s="18"/>
    </row>
    <row r="282" spans="1:11" ht="15.75" customHeight="1">
      <c r="A282" s="18" t="s">
        <v>301</v>
      </c>
      <c r="B282" s="18">
        <v>0</v>
      </c>
      <c r="C282" s="18">
        <v>0</v>
      </c>
      <c r="D282" s="18">
        <v>0</v>
      </c>
      <c r="E282" s="18">
        <v>1.83E-3</v>
      </c>
      <c r="F282" s="18">
        <v>1.13E-5</v>
      </c>
      <c r="G282" s="18">
        <v>0</v>
      </c>
      <c r="H282" s="18">
        <v>0</v>
      </c>
      <c r="I282" s="18"/>
      <c r="J282" s="18">
        <v>0</v>
      </c>
      <c r="K282" s="18"/>
    </row>
    <row r="283" spans="1:11" ht="15.75" customHeight="1">
      <c r="A283" s="18" t="s">
        <v>302</v>
      </c>
      <c r="B283" s="18">
        <v>0</v>
      </c>
      <c r="C283" s="18"/>
      <c r="D283" s="18">
        <v>0</v>
      </c>
      <c r="E283" s="18">
        <v>3.1799999999999998E-4</v>
      </c>
      <c r="F283" s="18">
        <v>8.7399999999999997E-5</v>
      </c>
      <c r="G283" s="18">
        <v>0</v>
      </c>
      <c r="H283" s="18">
        <v>0</v>
      </c>
      <c r="I283" s="18"/>
      <c r="J283" s="18">
        <v>0</v>
      </c>
      <c r="K283" s="18"/>
    </row>
    <row r="284" spans="1:11" ht="15.75" customHeight="1">
      <c r="A284" s="18" t="s">
        <v>303</v>
      </c>
      <c r="B284" s="18">
        <v>0</v>
      </c>
      <c r="C284" s="18"/>
      <c r="D284" s="18">
        <v>0</v>
      </c>
      <c r="E284" s="18">
        <v>6.4499999999999996E-5</v>
      </c>
      <c r="F284" s="18">
        <v>0</v>
      </c>
      <c r="G284" s="18">
        <v>0</v>
      </c>
      <c r="H284" s="18"/>
      <c r="I284" s="18"/>
      <c r="J284" s="18">
        <v>0</v>
      </c>
      <c r="K284" s="18"/>
    </row>
    <row r="285" spans="1:11" ht="15.75" customHeight="1">
      <c r="A285" s="18" t="s">
        <v>304</v>
      </c>
      <c r="B285" s="18">
        <v>4.0700000000000003E-4</v>
      </c>
      <c r="C285" s="18">
        <v>0</v>
      </c>
      <c r="D285" s="18">
        <v>0</v>
      </c>
      <c r="E285" s="18">
        <v>0</v>
      </c>
      <c r="F285" s="18">
        <v>9.8499999999999998E-4</v>
      </c>
      <c r="G285" s="18">
        <v>2.6499999999999999E-4</v>
      </c>
      <c r="H285" s="18">
        <v>0</v>
      </c>
      <c r="I285" s="18"/>
      <c r="J285" s="18">
        <v>0</v>
      </c>
      <c r="K285" s="18"/>
    </row>
    <row r="286" spans="1:11" ht="15.75" customHeight="1">
      <c r="A286" s="18" t="s">
        <v>305</v>
      </c>
      <c r="B286" s="18">
        <v>5.2100000000000002E-3</v>
      </c>
      <c r="C286" s="18"/>
      <c r="D286" s="18"/>
      <c r="E286" s="18">
        <v>6.5199999999999999E-5</v>
      </c>
      <c r="F286" s="18">
        <v>1.94E-4</v>
      </c>
      <c r="G286" s="18">
        <v>1.75E-4</v>
      </c>
      <c r="H286" s="18"/>
      <c r="I286" s="18"/>
      <c r="J286" s="18">
        <v>8.4600000000000005E-3</v>
      </c>
      <c r="K286" s="18"/>
    </row>
    <row r="287" spans="1:11" ht="15.75" customHeight="1">
      <c r="A287" s="18" t="s">
        <v>306</v>
      </c>
      <c r="B287" s="18">
        <v>0</v>
      </c>
      <c r="C287" s="18"/>
      <c r="D287" s="18"/>
      <c r="E287" s="18">
        <v>0</v>
      </c>
      <c r="F287" s="18">
        <v>0</v>
      </c>
      <c r="G287" s="18">
        <v>0</v>
      </c>
      <c r="H287" s="18"/>
      <c r="I287" s="18"/>
      <c r="J287" s="18"/>
      <c r="K287" s="18"/>
    </row>
    <row r="288" spans="1:11" ht="15.75" customHeight="1">
      <c r="A288" s="18" t="s">
        <v>307</v>
      </c>
      <c r="B288" s="18">
        <v>0</v>
      </c>
      <c r="C288" s="18"/>
      <c r="D288" s="18"/>
      <c r="E288" s="18">
        <v>0</v>
      </c>
      <c r="F288" s="18">
        <v>0</v>
      </c>
      <c r="G288" s="18">
        <v>0</v>
      </c>
      <c r="H288" s="18"/>
      <c r="I288" s="18"/>
      <c r="J288" s="18"/>
      <c r="K288" s="18"/>
    </row>
    <row r="289" spans="1:11" ht="15.75" customHeight="1">
      <c r="A289" s="18" t="s">
        <v>308</v>
      </c>
      <c r="B289" s="18">
        <v>0</v>
      </c>
      <c r="C289" s="18"/>
      <c r="D289" s="18"/>
      <c r="E289" s="18">
        <v>0</v>
      </c>
      <c r="F289" s="18">
        <v>0</v>
      </c>
      <c r="G289" s="18">
        <v>0</v>
      </c>
      <c r="H289" s="18"/>
      <c r="I289" s="18"/>
      <c r="J289" s="18"/>
      <c r="K289" s="18"/>
    </row>
    <row r="290" spans="1:11" ht="15.75" customHeight="1">
      <c r="A290" s="18" t="s">
        <v>309</v>
      </c>
      <c r="B290" s="18">
        <v>0</v>
      </c>
      <c r="C290" s="18"/>
      <c r="D290" s="18"/>
      <c r="E290" s="18">
        <v>0</v>
      </c>
      <c r="F290" s="18">
        <v>0</v>
      </c>
      <c r="G290" s="18">
        <v>0</v>
      </c>
      <c r="H290" s="18"/>
      <c r="I290" s="18"/>
      <c r="J290" s="18"/>
      <c r="K290" s="18"/>
    </row>
    <row r="291" spans="1:11" ht="15.75" customHeight="1">
      <c r="A291" s="18" t="s">
        <v>310</v>
      </c>
      <c r="B291" s="18">
        <v>0</v>
      </c>
      <c r="C291" s="18"/>
      <c r="D291" s="18"/>
      <c r="E291" s="18">
        <v>0</v>
      </c>
      <c r="F291" s="18">
        <v>0</v>
      </c>
      <c r="G291" s="18">
        <v>0</v>
      </c>
      <c r="H291" s="18"/>
      <c r="I291" s="18"/>
      <c r="J291" s="18"/>
      <c r="K291" s="18"/>
    </row>
    <row r="292" spans="1:11" ht="15.75" customHeight="1">
      <c r="A292" s="18" t="s">
        <v>311</v>
      </c>
      <c r="B292" s="18">
        <v>0</v>
      </c>
      <c r="C292" s="18"/>
      <c r="D292" s="18"/>
      <c r="E292" s="18">
        <v>0</v>
      </c>
      <c r="F292" s="18">
        <v>0</v>
      </c>
      <c r="G292" s="18">
        <v>0</v>
      </c>
      <c r="H292" s="18"/>
      <c r="I292" s="18"/>
      <c r="J292" s="18"/>
      <c r="K292" s="18"/>
    </row>
    <row r="293" spans="1:11" ht="15.75" customHeight="1">
      <c r="A293" s="18" t="s">
        <v>312</v>
      </c>
      <c r="B293" s="18">
        <v>0</v>
      </c>
      <c r="C293" s="18"/>
      <c r="D293" s="18"/>
      <c r="E293" s="18">
        <v>0</v>
      </c>
      <c r="F293" s="18">
        <v>0</v>
      </c>
      <c r="G293" s="18">
        <v>0</v>
      </c>
      <c r="H293" s="18"/>
      <c r="I293" s="18"/>
      <c r="J293" s="18"/>
      <c r="K293" s="18"/>
    </row>
    <row r="294" spans="1:11" ht="15.75" customHeight="1">
      <c r="A294" s="18" t="s">
        <v>313</v>
      </c>
      <c r="B294" s="18">
        <v>0</v>
      </c>
      <c r="C294" s="18"/>
      <c r="D294" s="18"/>
      <c r="E294" s="18">
        <v>0</v>
      </c>
      <c r="F294" s="18">
        <v>0</v>
      </c>
      <c r="G294" s="18">
        <v>0</v>
      </c>
      <c r="H294" s="18"/>
      <c r="I294" s="18"/>
      <c r="J294" s="18"/>
      <c r="K294" s="18"/>
    </row>
    <row r="295" spans="1:11" ht="15.75" customHeight="1">
      <c r="A295" s="18" t="s">
        <v>314</v>
      </c>
      <c r="B295" s="18">
        <v>0</v>
      </c>
      <c r="C295" s="18"/>
      <c r="D295" s="18"/>
      <c r="E295" s="18">
        <v>0</v>
      </c>
      <c r="F295" s="18">
        <v>0</v>
      </c>
      <c r="G295" s="18">
        <v>0</v>
      </c>
      <c r="H295" s="18"/>
      <c r="I295" s="18"/>
      <c r="J295" s="18"/>
      <c r="K295" s="18"/>
    </row>
    <row r="296" spans="1:11" ht="15.75" customHeight="1">
      <c r="A296" s="18" t="s">
        <v>315</v>
      </c>
      <c r="B296" s="18">
        <v>0</v>
      </c>
      <c r="C296" s="18"/>
      <c r="D296" s="18"/>
      <c r="E296" s="18">
        <v>0</v>
      </c>
      <c r="F296" s="18">
        <v>0</v>
      </c>
      <c r="G296" s="18">
        <v>0</v>
      </c>
      <c r="H296" s="18"/>
      <c r="I296" s="18"/>
      <c r="J296" s="18"/>
      <c r="K296" s="18"/>
    </row>
    <row r="297" spans="1:11" ht="15.75" customHeight="1">
      <c r="A297" s="18" t="s">
        <v>316</v>
      </c>
      <c r="B297" s="18">
        <v>0</v>
      </c>
      <c r="C297" s="18"/>
      <c r="D297" s="18"/>
      <c r="E297" s="18">
        <v>0</v>
      </c>
      <c r="F297" s="18">
        <v>0</v>
      </c>
      <c r="G297" s="18">
        <v>0</v>
      </c>
      <c r="H297" s="18"/>
      <c r="I297" s="18"/>
      <c r="J297" s="18"/>
      <c r="K297" s="18"/>
    </row>
    <row r="298" spans="1:11" ht="15.75" customHeight="1">
      <c r="A298" s="18" t="s">
        <v>317</v>
      </c>
      <c r="B298" s="18">
        <v>0</v>
      </c>
      <c r="C298" s="18"/>
      <c r="D298" s="18"/>
      <c r="E298" s="18">
        <v>0</v>
      </c>
      <c r="F298" s="18">
        <v>0</v>
      </c>
      <c r="G298" s="18">
        <v>0</v>
      </c>
      <c r="H298" s="18"/>
      <c r="I298" s="18"/>
      <c r="J298" s="18"/>
      <c r="K298" s="18"/>
    </row>
    <row r="299" spans="1:11" ht="15.75" customHeight="1">
      <c r="A299" s="18" t="s">
        <v>318</v>
      </c>
      <c r="B299" s="18">
        <v>0</v>
      </c>
      <c r="C299" s="18"/>
      <c r="D299" s="18"/>
      <c r="E299" s="18">
        <v>0</v>
      </c>
      <c r="F299" s="18">
        <v>0</v>
      </c>
      <c r="G299" s="18">
        <v>0</v>
      </c>
      <c r="H299" s="18"/>
      <c r="I299" s="18"/>
      <c r="J299" s="18"/>
      <c r="K299" s="18"/>
    </row>
    <row r="300" spans="1:11" ht="15.75" customHeight="1">
      <c r="A300" s="18" t="s">
        <v>319</v>
      </c>
      <c r="B300" s="18">
        <v>0</v>
      </c>
      <c r="C300" s="18"/>
      <c r="D300" s="18"/>
      <c r="E300" s="18">
        <v>0</v>
      </c>
      <c r="F300" s="18">
        <v>0</v>
      </c>
      <c r="G300" s="18">
        <v>0</v>
      </c>
      <c r="H300" s="18"/>
      <c r="I300" s="18"/>
      <c r="J300" s="18"/>
      <c r="K300" s="18"/>
    </row>
    <row r="301" spans="1:11" ht="15.75" customHeight="1">
      <c r="A301" s="18" t="s">
        <v>320</v>
      </c>
      <c r="B301" s="18">
        <v>0</v>
      </c>
      <c r="C301" s="18"/>
      <c r="D301" s="18"/>
      <c r="E301" s="18">
        <v>0</v>
      </c>
      <c r="F301" s="18">
        <v>0</v>
      </c>
      <c r="G301" s="18">
        <v>0</v>
      </c>
      <c r="H301" s="18"/>
      <c r="I301" s="18"/>
      <c r="J301" s="18"/>
      <c r="K301" s="18"/>
    </row>
    <row r="302" spans="1:11" ht="15.75" customHeight="1">
      <c r="A302" s="18" t="s">
        <v>1419</v>
      </c>
      <c r="B302" s="18">
        <v>0</v>
      </c>
      <c r="C302" s="18"/>
      <c r="D302" s="18"/>
      <c r="E302" s="18">
        <v>0</v>
      </c>
      <c r="F302" s="18">
        <v>0</v>
      </c>
      <c r="G302" s="18">
        <v>0</v>
      </c>
      <c r="H302" s="18"/>
      <c r="I302" s="18"/>
      <c r="J302" s="18"/>
      <c r="K302" s="18"/>
    </row>
    <row r="303" spans="1:11" ht="15.75" customHeight="1">
      <c r="A303" s="18" t="s">
        <v>321</v>
      </c>
      <c r="B303" s="18"/>
      <c r="C303" s="18"/>
      <c r="D303" s="18"/>
      <c r="E303" s="18">
        <v>3.2099999999999998E-7</v>
      </c>
      <c r="F303" s="18"/>
      <c r="G303" s="18"/>
      <c r="H303" s="18"/>
      <c r="I303" s="18"/>
      <c r="J303" s="18"/>
      <c r="K303" s="18"/>
    </row>
    <row r="304" spans="1:11" ht="15.75" customHeight="1">
      <c r="A304" s="18" t="s">
        <v>322</v>
      </c>
      <c r="B304" s="18"/>
      <c r="C304" s="18"/>
      <c r="D304" s="18"/>
      <c r="E304" s="18">
        <v>2.1199999999999999E-7</v>
      </c>
      <c r="F304" s="18"/>
      <c r="G304" s="18"/>
      <c r="H304" s="18"/>
      <c r="I304" s="18"/>
      <c r="J304" s="18"/>
      <c r="K304" s="18"/>
    </row>
    <row r="305" spans="1:11" ht="15.75" customHeight="1">
      <c r="A305" s="18" t="s">
        <v>323</v>
      </c>
      <c r="B305" s="18"/>
      <c r="C305" s="18"/>
      <c r="D305" s="18"/>
      <c r="E305" s="18">
        <v>2.1199999999999999E-7</v>
      </c>
      <c r="F305" s="18"/>
      <c r="G305" s="18"/>
      <c r="H305" s="18"/>
      <c r="I305" s="18"/>
      <c r="J305" s="18"/>
      <c r="K305" s="18"/>
    </row>
    <row r="306" spans="1:11" ht="15.75" customHeight="1">
      <c r="A306" s="18" t="s">
        <v>324</v>
      </c>
      <c r="B306" s="18"/>
      <c r="C306" s="18"/>
      <c r="D306" s="18"/>
      <c r="E306" s="18">
        <v>0</v>
      </c>
      <c r="F306" s="18"/>
      <c r="G306" s="18"/>
      <c r="H306" s="18"/>
      <c r="I306" s="18"/>
      <c r="J306" s="18"/>
      <c r="K306" s="18"/>
    </row>
    <row r="307" spans="1:11" ht="15.75" customHeight="1">
      <c r="A307" s="18" t="s">
        <v>325</v>
      </c>
      <c r="B307" s="18"/>
      <c r="C307" s="18"/>
      <c r="D307" s="18"/>
      <c r="E307" s="18">
        <v>0</v>
      </c>
      <c r="F307" s="18"/>
      <c r="G307" s="18"/>
      <c r="H307" s="18"/>
      <c r="I307" s="18"/>
      <c r="J307" s="18"/>
      <c r="K307" s="18"/>
    </row>
    <row r="308" spans="1:11" ht="15.75" customHeight="1">
      <c r="A308" s="18" t="s">
        <v>326</v>
      </c>
      <c r="B308" s="18"/>
      <c r="C308" s="18"/>
      <c r="D308" s="18"/>
      <c r="E308" s="18">
        <v>1.99E-7</v>
      </c>
      <c r="F308" s="18"/>
      <c r="G308" s="18"/>
      <c r="H308" s="18"/>
      <c r="I308" s="18"/>
      <c r="J308" s="18"/>
      <c r="K308" s="18"/>
    </row>
    <row r="309" spans="1:11" ht="15.75" customHeight="1">
      <c r="A309" s="18" t="s">
        <v>327</v>
      </c>
      <c r="B309" s="18"/>
      <c r="C309" s="18"/>
      <c r="D309" s="18"/>
      <c r="E309" s="18">
        <v>2.2000000000000001E-7</v>
      </c>
      <c r="F309" s="18"/>
      <c r="G309" s="18"/>
      <c r="H309" s="18"/>
      <c r="I309" s="18"/>
      <c r="J309" s="18"/>
      <c r="K309" s="18"/>
    </row>
    <row r="310" spans="1:11" ht="15.75" customHeight="1">
      <c r="A310" s="18" t="s">
        <v>328</v>
      </c>
      <c r="B310" s="18"/>
      <c r="C310" s="18"/>
      <c r="D310" s="18"/>
      <c r="E310" s="18">
        <v>2.2000000000000001E-7</v>
      </c>
      <c r="F310" s="18"/>
      <c r="G310" s="18"/>
      <c r="H310" s="18"/>
      <c r="I310" s="18"/>
      <c r="J310" s="18"/>
      <c r="K310" s="18"/>
    </row>
    <row r="311" spans="1:11" ht="15.75" customHeight="1">
      <c r="A311" s="18" t="s">
        <v>329</v>
      </c>
      <c r="B311" s="18"/>
      <c r="C311" s="18"/>
      <c r="D311" s="18"/>
      <c r="E311" s="18">
        <v>1.99E-7</v>
      </c>
      <c r="F311" s="18"/>
      <c r="G311" s="18"/>
      <c r="H311" s="18"/>
      <c r="I311" s="18"/>
      <c r="J311" s="18"/>
      <c r="K311" s="18"/>
    </row>
    <row r="312" spans="1:11" ht="15.75" customHeight="1">
      <c r="A312" s="18" t="s">
        <v>330</v>
      </c>
      <c r="B312" s="18"/>
      <c r="C312" s="18"/>
      <c r="D312" s="18"/>
      <c r="E312" s="18">
        <v>1.99E-7</v>
      </c>
      <c r="F312" s="18"/>
      <c r="G312" s="18"/>
      <c r="H312" s="18"/>
      <c r="I312" s="18"/>
      <c r="J312" s="18"/>
      <c r="K312" s="18"/>
    </row>
    <row r="313" spans="1:11" ht="15.75" customHeight="1">
      <c r="A313" s="18" t="s">
        <v>331</v>
      </c>
      <c r="B313" s="18"/>
      <c r="C313" s="18"/>
      <c r="D313" s="18"/>
      <c r="E313" s="18">
        <v>0</v>
      </c>
      <c r="F313" s="18"/>
      <c r="G313" s="18"/>
      <c r="H313" s="18"/>
      <c r="I313" s="18"/>
      <c r="J313" s="18"/>
      <c r="K313" s="18"/>
    </row>
    <row r="314" spans="1:11" ht="15.75" customHeight="1">
      <c r="A314" s="18" t="s">
        <v>332</v>
      </c>
      <c r="B314" s="18"/>
      <c r="C314" s="18"/>
      <c r="D314" s="18"/>
      <c r="E314" s="18">
        <v>0</v>
      </c>
      <c r="F314" s="18">
        <v>0</v>
      </c>
      <c r="G314" s="18"/>
      <c r="H314" s="18"/>
      <c r="I314" s="18"/>
      <c r="J314" s="18"/>
      <c r="K314" s="18"/>
    </row>
    <row r="315" spans="1:11" ht="15.75" customHeight="1">
      <c r="A315" s="18" t="s">
        <v>333</v>
      </c>
      <c r="B315" s="18"/>
      <c r="C315" s="18"/>
      <c r="D315" s="18"/>
      <c r="E315" s="18"/>
      <c r="F315" s="18"/>
      <c r="G315" s="18"/>
      <c r="H315" s="18"/>
      <c r="I315" s="18"/>
      <c r="J315" s="18"/>
      <c r="K315" s="18"/>
    </row>
    <row r="316" spans="1:11" ht="15.75" customHeight="1">
      <c r="A316" s="18" t="s">
        <v>334</v>
      </c>
      <c r="B316" s="18"/>
      <c r="C316" s="18"/>
      <c r="D316" s="18"/>
      <c r="E316" s="18"/>
      <c r="F316" s="18"/>
      <c r="G316" s="18"/>
      <c r="H316" s="18"/>
      <c r="I316" s="18"/>
      <c r="J316" s="18"/>
      <c r="K316" s="18"/>
    </row>
    <row r="317" spans="1:11" ht="15.75" customHeight="1">
      <c r="A317" s="18" t="s">
        <v>1420</v>
      </c>
      <c r="B317" s="18"/>
      <c r="C317" s="18"/>
      <c r="D317" s="18"/>
      <c r="E317" s="18"/>
      <c r="F317" s="18"/>
      <c r="G317" s="18"/>
      <c r="H317" s="18"/>
      <c r="I317" s="18"/>
      <c r="J317" s="18"/>
      <c r="K317" s="18"/>
    </row>
    <row r="318" spans="1:11" ht="15.75" customHeight="1">
      <c r="A318" s="18" t="s">
        <v>335</v>
      </c>
      <c r="B318" s="18"/>
      <c r="C318" s="18"/>
      <c r="D318" s="18"/>
      <c r="E318" s="85">
        <v>3.5000000000000002E-8</v>
      </c>
      <c r="F318" s="18"/>
      <c r="G318" s="18"/>
      <c r="H318" s="18"/>
      <c r="I318" s="18"/>
      <c r="J318" s="18"/>
      <c r="K318" s="18"/>
    </row>
    <row r="319" spans="1:11" ht="15.75" customHeight="1">
      <c r="A319" s="18" t="s">
        <v>336</v>
      </c>
      <c r="B319" s="18"/>
      <c r="C319" s="18"/>
      <c r="D319" s="18"/>
      <c r="E319" s="85">
        <v>7.0000000000000005E-8</v>
      </c>
      <c r="F319" s="18"/>
      <c r="G319" s="18"/>
      <c r="H319" s="18"/>
      <c r="I319" s="18"/>
      <c r="J319" s="18"/>
      <c r="K319" s="18"/>
    </row>
    <row r="320" spans="1:11" ht="15.75" customHeight="1">
      <c r="A320" s="18" t="s">
        <v>337</v>
      </c>
      <c r="B320" s="18"/>
      <c r="C320" s="18"/>
      <c r="D320" s="18"/>
      <c r="E320" s="18">
        <v>0</v>
      </c>
      <c r="F320" s="18"/>
      <c r="G320" s="18"/>
      <c r="H320" s="18"/>
      <c r="I320" s="18"/>
      <c r="J320" s="18"/>
      <c r="K320" s="18"/>
    </row>
    <row r="321" spans="1:11" ht="15.75" customHeight="1">
      <c r="A321" s="18" t="s">
        <v>338</v>
      </c>
      <c r="B321" s="18"/>
      <c r="C321" s="18"/>
      <c r="D321" s="18"/>
      <c r="E321" s="18">
        <v>0</v>
      </c>
      <c r="F321" s="18"/>
      <c r="G321" s="18"/>
      <c r="H321" s="18"/>
      <c r="I321" s="18"/>
      <c r="J321" s="18"/>
      <c r="K321" s="18"/>
    </row>
    <row r="322" spans="1:11" ht="15.75" customHeight="1">
      <c r="A322" s="18" t="s">
        <v>339</v>
      </c>
      <c r="B322" s="18"/>
      <c r="C322" s="18"/>
      <c r="D322" s="18"/>
      <c r="E322" s="85">
        <v>6.5600000000000005E-8</v>
      </c>
      <c r="F322" s="18"/>
      <c r="G322" s="18"/>
      <c r="H322" s="18"/>
      <c r="I322" s="18"/>
      <c r="J322" s="18"/>
      <c r="K322" s="18"/>
    </row>
    <row r="323" spans="1:11" ht="15.75" customHeight="1">
      <c r="A323" s="18" t="s">
        <v>340</v>
      </c>
      <c r="B323" s="18"/>
      <c r="C323" s="18"/>
      <c r="D323" s="18"/>
      <c r="E323" s="85">
        <v>7.2800000000000003E-8</v>
      </c>
      <c r="F323" s="18"/>
      <c r="G323" s="18"/>
      <c r="H323" s="18"/>
      <c r="I323" s="18"/>
      <c r="J323" s="18"/>
      <c r="K323" s="18"/>
    </row>
    <row r="324" spans="1:11" ht="15.75" customHeight="1">
      <c r="A324" s="18" t="s">
        <v>341</v>
      </c>
      <c r="B324" s="18"/>
      <c r="C324" s="18"/>
      <c r="D324" s="18"/>
      <c r="E324" s="85">
        <v>7.2800000000000003E-8</v>
      </c>
      <c r="F324" s="18"/>
      <c r="G324" s="18"/>
      <c r="H324" s="18"/>
      <c r="I324" s="18"/>
      <c r="J324" s="18"/>
      <c r="K324" s="18"/>
    </row>
    <row r="325" spans="1:11" ht="15.75" customHeight="1">
      <c r="A325" s="18" t="s">
        <v>342</v>
      </c>
      <c r="B325" s="18"/>
      <c r="C325" s="18"/>
      <c r="D325" s="18"/>
      <c r="E325" s="85">
        <v>6.5600000000000005E-8</v>
      </c>
      <c r="F325" s="18"/>
      <c r="G325" s="18"/>
      <c r="H325" s="18"/>
      <c r="I325" s="18"/>
      <c r="J325" s="18"/>
      <c r="K325" s="18"/>
    </row>
    <row r="326" spans="1:11" ht="15.75" customHeight="1">
      <c r="A326" s="18" t="s">
        <v>343</v>
      </c>
      <c r="B326" s="18"/>
      <c r="C326" s="18"/>
      <c r="D326" s="18"/>
      <c r="E326" s="85">
        <v>6.5600000000000005E-8</v>
      </c>
      <c r="F326" s="18"/>
      <c r="G326" s="18"/>
      <c r="H326" s="18"/>
      <c r="I326" s="18"/>
      <c r="J326" s="18"/>
      <c r="K326" s="18"/>
    </row>
    <row r="327" spans="1:11" ht="15.75" customHeight="1">
      <c r="A327" s="18" t="s">
        <v>344</v>
      </c>
      <c r="B327" s="18"/>
      <c r="C327" s="18"/>
      <c r="D327" s="18"/>
      <c r="E327" s="18">
        <v>0</v>
      </c>
      <c r="F327" s="18"/>
      <c r="G327" s="18"/>
      <c r="H327" s="18"/>
      <c r="I327" s="18"/>
      <c r="J327" s="18"/>
      <c r="K327" s="18"/>
    </row>
    <row r="328" spans="1:11" ht="15.75" customHeight="1">
      <c r="A328" s="18" t="s">
        <v>345</v>
      </c>
      <c r="B328" s="18"/>
      <c r="C328" s="18"/>
      <c r="D328" s="18"/>
      <c r="E328" s="18">
        <v>0</v>
      </c>
      <c r="F328" s="18">
        <v>0</v>
      </c>
      <c r="G328" s="18"/>
      <c r="H328" s="18"/>
      <c r="I328" s="18"/>
      <c r="J328" s="18"/>
      <c r="K328" s="18"/>
    </row>
    <row r="329" spans="1:11" ht="15.75" customHeight="1">
      <c r="A329" s="18" t="s">
        <v>346</v>
      </c>
      <c r="B329" s="18"/>
      <c r="C329" s="18"/>
      <c r="D329" s="18"/>
      <c r="E329" s="18"/>
      <c r="F329" s="18"/>
      <c r="G329" s="18"/>
      <c r="H329" s="18"/>
      <c r="I329" s="18"/>
      <c r="J329" s="18"/>
      <c r="K329" s="18"/>
    </row>
    <row r="330" spans="1:11" ht="15.75" customHeight="1">
      <c r="A330" s="18" t="s">
        <v>347</v>
      </c>
      <c r="B330" s="18"/>
      <c r="C330" s="18"/>
      <c r="D330" s="18"/>
      <c r="E330" s="18"/>
      <c r="F330" s="18"/>
      <c r="G330" s="18"/>
      <c r="H330" s="18"/>
      <c r="I330" s="18"/>
      <c r="J330" s="18"/>
      <c r="K330" s="18"/>
    </row>
    <row r="331" spans="1:11" ht="15.75" customHeight="1">
      <c r="A331" s="18" t="s">
        <v>1421</v>
      </c>
      <c r="B331" s="18"/>
      <c r="C331" s="18"/>
      <c r="D331" s="18"/>
      <c r="E331" s="18"/>
      <c r="F331" s="18"/>
      <c r="G331" s="18"/>
      <c r="H331" s="18"/>
      <c r="I331" s="18"/>
      <c r="J331" s="18"/>
      <c r="K331" s="18"/>
    </row>
    <row r="332" spans="1:11" ht="15.75" customHeight="1">
      <c r="A332" s="18" t="s">
        <v>348</v>
      </c>
      <c r="B332" s="18"/>
      <c r="C332" s="18"/>
      <c r="D332" s="18"/>
      <c r="E332" s="85">
        <v>3.5000000000000002E-8</v>
      </c>
      <c r="F332" s="18"/>
      <c r="G332" s="18"/>
      <c r="H332" s="18"/>
      <c r="I332" s="18"/>
      <c r="J332" s="18"/>
      <c r="K332" s="18"/>
    </row>
    <row r="333" spans="1:11" ht="15.75" customHeight="1">
      <c r="A333" s="18" t="s">
        <v>349</v>
      </c>
      <c r="B333" s="18"/>
      <c r="C333" s="18"/>
      <c r="D333" s="18"/>
      <c r="E333" s="18">
        <v>0</v>
      </c>
      <c r="F333" s="18"/>
      <c r="G333" s="18"/>
      <c r="H333" s="18"/>
      <c r="I333" s="18"/>
      <c r="J333" s="18"/>
      <c r="K333" s="18"/>
    </row>
    <row r="334" spans="1:11" ht="15.75" customHeight="1">
      <c r="A334" s="18" t="s">
        <v>350</v>
      </c>
      <c r="B334" s="18"/>
      <c r="C334" s="18"/>
      <c r="D334" s="18"/>
      <c r="E334" s="18">
        <v>0</v>
      </c>
      <c r="F334" s="18"/>
      <c r="G334" s="18"/>
      <c r="H334" s="18"/>
      <c r="I334" s="18"/>
      <c r="J334" s="18"/>
      <c r="K334" s="18"/>
    </row>
    <row r="335" spans="1:11" ht="15.75" customHeight="1">
      <c r="A335" s="18" t="s">
        <v>351</v>
      </c>
      <c r="B335" s="18"/>
      <c r="C335" s="18"/>
      <c r="D335" s="18"/>
      <c r="E335" s="85">
        <v>6.5600000000000005E-8</v>
      </c>
      <c r="F335" s="18"/>
      <c r="G335" s="18"/>
      <c r="H335" s="18"/>
      <c r="I335" s="18"/>
      <c r="J335" s="18"/>
      <c r="K335" s="18"/>
    </row>
    <row r="336" spans="1:11" ht="15.75" customHeight="1">
      <c r="A336" s="18" t="s">
        <v>352</v>
      </c>
      <c r="B336" s="18"/>
      <c r="C336" s="18"/>
      <c r="D336" s="18"/>
      <c r="E336" s="85">
        <v>7.2800000000000003E-8</v>
      </c>
      <c r="F336" s="18"/>
      <c r="G336" s="18"/>
      <c r="H336" s="18"/>
      <c r="I336" s="18"/>
      <c r="J336" s="18"/>
      <c r="K336" s="18"/>
    </row>
    <row r="337" spans="1:11" ht="15.75" customHeight="1">
      <c r="A337" s="18" t="s">
        <v>353</v>
      </c>
      <c r="B337" s="18"/>
      <c r="C337" s="18"/>
      <c r="D337" s="18"/>
      <c r="E337" s="85">
        <v>7.2800000000000003E-8</v>
      </c>
      <c r="F337" s="18"/>
      <c r="G337" s="18"/>
      <c r="H337" s="18"/>
      <c r="I337" s="18"/>
      <c r="J337" s="18"/>
      <c r="K337" s="18"/>
    </row>
    <row r="338" spans="1:11" ht="15.75" customHeight="1">
      <c r="A338" s="18" t="s">
        <v>354</v>
      </c>
      <c r="B338" s="18"/>
      <c r="C338" s="18"/>
      <c r="D338" s="18"/>
      <c r="E338" s="85">
        <v>6.5600000000000005E-8</v>
      </c>
      <c r="F338" s="18"/>
      <c r="G338" s="18"/>
      <c r="H338" s="18"/>
      <c r="I338" s="18"/>
      <c r="J338" s="18"/>
      <c r="K338" s="18"/>
    </row>
    <row r="339" spans="1:11" ht="15.75" customHeight="1">
      <c r="A339" s="18" t="s">
        <v>355</v>
      </c>
      <c r="B339" s="18"/>
      <c r="C339" s="18"/>
      <c r="D339" s="18"/>
      <c r="E339" s="85">
        <v>6.5600000000000005E-8</v>
      </c>
      <c r="F339" s="18"/>
      <c r="G339" s="18"/>
      <c r="H339" s="18"/>
      <c r="I339" s="18"/>
      <c r="J339" s="18"/>
      <c r="K339" s="18"/>
    </row>
    <row r="340" spans="1:11" ht="15.75" customHeight="1">
      <c r="A340" s="18" t="s">
        <v>356</v>
      </c>
      <c r="B340" s="18"/>
      <c r="C340" s="18"/>
      <c r="D340" s="18"/>
      <c r="E340" s="18">
        <v>0</v>
      </c>
      <c r="F340" s="18"/>
      <c r="G340" s="18"/>
      <c r="H340" s="18"/>
      <c r="I340" s="18"/>
      <c r="J340" s="18"/>
      <c r="K340" s="18"/>
    </row>
    <row r="341" spans="1:11" ht="15.75" customHeight="1">
      <c r="A341" s="18" t="s">
        <v>357</v>
      </c>
      <c r="B341" s="18"/>
      <c r="C341" s="18"/>
      <c r="D341" s="18"/>
      <c r="E341" s="18">
        <v>0</v>
      </c>
      <c r="F341" s="18">
        <v>0</v>
      </c>
      <c r="G341" s="18"/>
      <c r="H341" s="18"/>
      <c r="I341" s="18"/>
      <c r="J341" s="18"/>
      <c r="K341" s="18"/>
    </row>
    <row r="342" spans="1:11" ht="15.75" customHeight="1">
      <c r="A342" s="18" t="s">
        <v>358</v>
      </c>
      <c r="B342" s="18"/>
      <c r="C342" s="18"/>
      <c r="D342" s="18"/>
      <c r="E342" s="18"/>
      <c r="F342" s="18"/>
      <c r="G342" s="18"/>
      <c r="H342" s="18"/>
      <c r="I342" s="18"/>
      <c r="J342" s="18"/>
      <c r="K342" s="18"/>
    </row>
    <row r="343" spans="1:11" ht="15.75" customHeight="1">
      <c r="A343" s="18" t="s">
        <v>359</v>
      </c>
      <c r="B343" s="18"/>
      <c r="C343" s="18"/>
      <c r="D343" s="18"/>
      <c r="E343" s="18"/>
      <c r="F343" s="18"/>
      <c r="G343" s="18"/>
      <c r="H343" s="18"/>
      <c r="I343" s="18"/>
      <c r="J343" s="18"/>
      <c r="K343" s="18"/>
    </row>
    <row r="344" spans="1:11" ht="15.75" customHeight="1">
      <c r="A344" s="18" t="s">
        <v>1422</v>
      </c>
      <c r="B344" s="18"/>
      <c r="C344" s="18"/>
      <c r="D344" s="18"/>
      <c r="E344" s="18"/>
      <c r="F344" s="18"/>
      <c r="G344" s="18"/>
      <c r="H344" s="18"/>
      <c r="I344" s="18"/>
      <c r="J344" s="18"/>
      <c r="K344" s="18"/>
    </row>
    <row r="345" spans="1:11" ht="15.75" customHeight="1">
      <c r="A345" s="18" t="s">
        <v>360</v>
      </c>
      <c r="B345" s="18"/>
      <c r="C345" s="18"/>
      <c r="D345" s="18"/>
      <c r="E345" s="18">
        <v>0</v>
      </c>
      <c r="F345" s="18"/>
      <c r="G345" s="18"/>
      <c r="H345" s="18"/>
      <c r="I345" s="18"/>
      <c r="J345" s="18"/>
      <c r="K345" s="18"/>
    </row>
    <row r="346" spans="1:11" ht="15.75" customHeight="1">
      <c r="A346" s="18" t="s">
        <v>361</v>
      </c>
      <c r="B346" s="18"/>
      <c r="C346" s="18"/>
      <c r="D346" s="18"/>
      <c r="E346" s="18">
        <v>0</v>
      </c>
      <c r="F346" s="18"/>
      <c r="G346" s="18"/>
      <c r="H346" s="18"/>
      <c r="I346" s="18"/>
      <c r="J346" s="18"/>
      <c r="K346" s="18"/>
    </row>
    <row r="347" spans="1:11" ht="15.75" customHeight="1">
      <c r="A347" s="18" t="s">
        <v>362</v>
      </c>
      <c r="B347" s="18"/>
      <c r="C347" s="18"/>
      <c r="D347" s="18"/>
      <c r="E347" s="18">
        <v>0</v>
      </c>
      <c r="F347" s="18"/>
      <c r="G347" s="18"/>
      <c r="H347" s="18"/>
      <c r="I347" s="18"/>
      <c r="J347" s="18"/>
      <c r="K347" s="18"/>
    </row>
    <row r="348" spans="1:11" ht="15.75" customHeight="1">
      <c r="A348" s="18" t="s">
        <v>363</v>
      </c>
      <c r="B348" s="18"/>
      <c r="C348" s="18"/>
      <c r="D348" s="18"/>
      <c r="E348" s="18">
        <v>0</v>
      </c>
      <c r="F348" s="18"/>
      <c r="G348" s="18"/>
      <c r="H348" s="18"/>
      <c r="I348" s="18"/>
      <c r="J348" s="18"/>
      <c r="K348" s="18"/>
    </row>
    <row r="349" spans="1:11" ht="15.75" customHeight="1">
      <c r="A349" s="18" t="s">
        <v>364</v>
      </c>
      <c r="B349" s="18"/>
      <c r="C349" s="18"/>
      <c r="D349" s="18"/>
      <c r="E349" s="18">
        <v>0</v>
      </c>
      <c r="F349" s="18"/>
      <c r="G349" s="18"/>
      <c r="H349" s="18"/>
      <c r="I349" s="18"/>
      <c r="J349" s="18"/>
      <c r="K349" s="18"/>
    </row>
    <row r="350" spans="1:11" ht="15.75" customHeight="1">
      <c r="A350" s="18" t="s">
        <v>365</v>
      </c>
      <c r="B350" s="18"/>
      <c r="C350" s="18"/>
      <c r="D350" s="18"/>
      <c r="E350" s="18">
        <v>0</v>
      </c>
      <c r="F350" s="18"/>
      <c r="G350" s="18"/>
      <c r="H350" s="18"/>
      <c r="I350" s="18"/>
      <c r="J350" s="18"/>
      <c r="K350" s="18"/>
    </row>
    <row r="351" spans="1:11" ht="15.75" customHeight="1">
      <c r="A351" s="18" t="s">
        <v>366</v>
      </c>
      <c r="B351" s="18"/>
      <c r="C351" s="18"/>
      <c r="D351" s="18"/>
      <c r="E351" s="18">
        <v>0</v>
      </c>
      <c r="F351" s="18"/>
      <c r="G351" s="18"/>
      <c r="H351" s="18"/>
      <c r="I351" s="18"/>
      <c r="J351" s="18"/>
      <c r="K351" s="18"/>
    </row>
    <row r="352" spans="1:11" ht="15.75" customHeight="1">
      <c r="A352" s="18" t="s">
        <v>367</v>
      </c>
      <c r="B352" s="18"/>
      <c r="C352" s="18"/>
      <c r="D352" s="18"/>
      <c r="E352" s="18">
        <v>0</v>
      </c>
      <c r="F352" s="18"/>
      <c r="G352" s="18"/>
      <c r="H352" s="18"/>
      <c r="I352" s="18"/>
      <c r="J352" s="18"/>
      <c r="K352" s="18"/>
    </row>
    <row r="353" spans="1:11" ht="15.75" customHeight="1">
      <c r="A353" s="18" t="s">
        <v>368</v>
      </c>
      <c r="B353" s="18"/>
      <c r="C353" s="18"/>
      <c r="D353" s="18"/>
      <c r="E353" s="18">
        <v>0</v>
      </c>
      <c r="F353" s="18">
        <v>0</v>
      </c>
      <c r="G353" s="18"/>
      <c r="H353" s="18"/>
      <c r="I353" s="18"/>
      <c r="J353" s="18"/>
      <c r="K353" s="18"/>
    </row>
    <row r="354" spans="1:11" ht="15.75" customHeight="1">
      <c r="A354" s="18" t="s">
        <v>369</v>
      </c>
      <c r="B354" s="18"/>
      <c r="C354" s="18"/>
      <c r="D354" s="18"/>
      <c r="E354" s="18">
        <v>0</v>
      </c>
      <c r="F354" s="18"/>
      <c r="G354" s="18"/>
      <c r="H354" s="18"/>
      <c r="I354" s="18"/>
      <c r="J354" s="18"/>
      <c r="K354" s="18"/>
    </row>
    <row r="355" spans="1:11" ht="15.75" customHeight="1">
      <c r="A355" s="18" t="s">
        <v>370</v>
      </c>
      <c r="B355" s="18"/>
      <c r="C355" s="18"/>
      <c r="D355" s="18"/>
      <c r="E355" s="18">
        <v>0</v>
      </c>
      <c r="F355" s="18"/>
      <c r="G355" s="18"/>
      <c r="H355" s="18"/>
      <c r="I355" s="18"/>
      <c r="J355" s="18"/>
      <c r="K355" s="18"/>
    </row>
    <row r="356" spans="1:11" ht="15.75" customHeight="1">
      <c r="A356" s="18" t="s">
        <v>1423</v>
      </c>
      <c r="B356" s="18"/>
      <c r="C356" s="18"/>
      <c r="D356" s="18"/>
      <c r="E356" s="18">
        <v>0</v>
      </c>
      <c r="F356" s="18"/>
      <c r="G356" s="18"/>
      <c r="H356" s="18"/>
      <c r="I356" s="18"/>
      <c r="J356" s="18"/>
      <c r="K356" s="18"/>
    </row>
    <row r="357" spans="1:11" ht="15.75" customHeight="1">
      <c r="A357" s="18" t="s">
        <v>371</v>
      </c>
      <c r="B357" s="18"/>
      <c r="C357" s="18"/>
      <c r="D357" s="18"/>
      <c r="E357" s="18">
        <v>0</v>
      </c>
      <c r="F357" s="18"/>
      <c r="G357" s="18"/>
      <c r="H357" s="18"/>
      <c r="I357" s="18"/>
      <c r="J357" s="18">
        <v>1.3699999999999999E-5</v>
      </c>
      <c r="K357" s="18"/>
    </row>
    <row r="358" spans="1:11" ht="15.75" customHeight="1">
      <c r="A358" s="18" t="s">
        <v>372</v>
      </c>
      <c r="B358" s="18"/>
      <c r="C358" s="18"/>
      <c r="D358" s="18"/>
      <c r="E358" s="18">
        <v>0</v>
      </c>
      <c r="F358" s="18"/>
      <c r="G358" s="18"/>
      <c r="H358" s="18"/>
      <c r="I358" s="18"/>
      <c r="J358" s="18"/>
      <c r="K358" s="18"/>
    </row>
    <row r="359" spans="1:11" ht="15.75" customHeight="1">
      <c r="A359" s="18" t="s">
        <v>373</v>
      </c>
      <c r="B359" s="18"/>
      <c r="C359" s="18"/>
      <c r="D359" s="18"/>
      <c r="E359" s="18">
        <v>0</v>
      </c>
      <c r="F359" s="18"/>
      <c r="G359" s="18"/>
      <c r="H359" s="18"/>
      <c r="I359" s="18"/>
      <c r="J359" s="18"/>
      <c r="K359" s="18"/>
    </row>
    <row r="360" spans="1:11" ht="15.75" customHeight="1">
      <c r="A360" s="18" t="s">
        <v>374</v>
      </c>
      <c r="B360" s="18"/>
      <c r="C360" s="18"/>
      <c r="D360" s="18"/>
      <c r="E360" s="18">
        <v>0</v>
      </c>
      <c r="F360" s="18"/>
      <c r="G360" s="18"/>
      <c r="H360" s="18"/>
      <c r="I360" s="18"/>
      <c r="J360" s="18"/>
      <c r="K360" s="18"/>
    </row>
    <row r="361" spans="1:11" ht="15.75" customHeight="1">
      <c r="A361" s="18" t="s">
        <v>375</v>
      </c>
      <c r="B361" s="18"/>
      <c r="C361" s="18"/>
      <c r="D361" s="18"/>
      <c r="E361" s="18">
        <v>0</v>
      </c>
      <c r="F361" s="18"/>
      <c r="G361" s="18"/>
      <c r="H361" s="18"/>
      <c r="I361" s="18"/>
      <c r="J361" s="18"/>
      <c r="K361" s="18"/>
    </row>
    <row r="362" spans="1:11" ht="15.75" customHeight="1">
      <c r="A362" s="18" t="s">
        <v>376</v>
      </c>
      <c r="B362" s="18"/>
      <c r="C362" s="18"/>
      <c r="D362" s="18"/>
      <c r="E362" s="18">
        <v>0</v>
      </c>
      <c r="F362" s="18"/>
      <c r="G362" s="18"/>
      <c r="H362" s="18"/>
      <c r="I362" s="18"/>
      <c r="J362" s="18"/>
      <c r="K362" s="18"/>
    </row>
    <row r="363" spans="1:11" ht="15.75" customHeight="1">
      <c r="A363" s="18" t="s">
        <v>377</v>
      </c>
      <c r="B363" s="18"/>
      <c r="C363" s="18"/>
      <c r="D363" s="18"/>
      <c r="E363" s="18">
        <v>0</v>
      </c>
      <c r="F363" s="18"/>
      <c r="G363" s="18"/>
      <c r="H363" s="18"/>
      <c r="I363" s="18"/>
      <c r="J363" s="18"/>
      <c r="K363" s="18"/>
    </row>
    <row r="364" spans="1:11" ht="15.75" customHeight="1">
      <c r="A364" s="18" t="s">
        <v>378</v>
      </c>
      <c r="B364" s="18"/>
      <c r="C364" s="18"/>
      <c r="D364" s="18"/>
      <c r="E364" s="18">
        <v>0</v>
      </c>
      <c r="F364" s="18">
        <v>0</v>
      </c>
      <c r="G364" s="18"/>
      <c r="H364" s="18"/>
      <c r="I364" s="18"/>
      <c r="J364" s="18">
        <v>2.3800000000000001E-4</v>
      </c>
      <c r="K364" s="18"/>
    </row>
    <row r="365" spans="1:11" ht="15.75" customHeight="1">
      <c r="A365" s="18" t="s">
        <v>379</v>
      </c>
      <c r="B365" s="18"/>
      <c r="C365" s="18"/>
      <c r="D365" s="18"/>
      <c r="E365" s="18">
        <v>0</v>
      </c>
      <c r="F365" s="18"/>
      <c r="G365" s="18"/>
      <c r="H365" s="18"/>
      <c r="I365" s="18"/>
      <c r="J365" s="18"/>
      <c r="K365" s="18"/>
    </row>
    <row r="366" spans="1:11" ht="15.75" customHeight="1">
      <c r="A366" s="18" t="s">
        <v>380</v>
      </c>
      <c r="B366" s="18"/>
      <c r="C366" s="18"/>
      <c r="D366" s="18"/>
      <c r="E366" s="18">
        <v>0</v>
      </c>
      <c r="F366" s="18"/>
      <c r="G366" s="18"/>
      <c r="H366" s="18"/>
      <c r="I366" s="18"/>
      <c r="J366" s="18"/>
      <c r="K366" s="18"/>
    </row>
    <row r="367" spans="1:11" ht="15.75" customHeight="1">
      <c r="A367" s="18" t="s">
        <v>1424</v>
      </c>
      <c r="B367" s="18"/>
      <c r="C367" s="18"/>
      <c r="D367" s="18"/>
      <c r="E367" s="18">
        <v>0</v>
      </c>
      <c r="F367" s="18"/>
      <c r="G367" s="18"/>
      <c r="H367" s="18"/>
      <c r="I367" s="18"/>
      <c r="J367" s="18"/>
      <c r="K367" s="18"/>
    </row>
    <row r="368" spans="1:11" ht="15.75" customHeight="1">
      <c r="A368" s="18" t="s">
        <v>381</v>
      </c>
      <c r="B368" s="18"/>
      <c r="C368" s="18"/>
      <c r="D368" s="18"/>
      <c r="E368" s="85">
        <v>3.0699999999999997E-8</v>
      </c>
      <c r="F368" s="18"/>
      <c r="G368" s="18"/>
      <c r="H368" s="18"/>
      <c r="I368" s="18"/>
      <c r="J368" s="18"/>
      <c r="K368" s="18"/>
    </row>
    <row r="369" spans="1:11" ht="15.75" customHeight="1">
      <c r="A369" s="18" t="s">
        <v>382</v>
      </c>
      <c r="B369" s="18"/>
      <c r="C369" s="18"/>
      <c r="D369" s="18"/>
      <c r="E369" s="85">
        <v>6.8099999999999994E-8</v>
      </c>
      <c r="F369" s="18"/>
      <c r="G369" s="18"/>
      <c r="H369" s="18"/>
      <c r="I369" s="18"/>
      <c r="J369" s="18"/>
      <c r="K369" s="18"/>
    </row>
    <row r="370" spans="1:11" ht="15.75" customHeight="1">
      <c r="A370" s="18" t="s">
        <v>383</v>
      </c>
      <c r="B370" s="18"/>
      <c r="C370" s="18"/>
      <c r="D370" s="18"/>
      <c r="E370" s="85">
        <v>6.8099999999999994E-8</v>
      </c>
      <c r="F370" s="18"/>
      <c r="G370" s="18"/>
      <c r="H370" s="18"/>
      <c r="I370" s="18"/>
      <c r="J370" s="18"/>
      <c r="K370" s="18"/>
    </row>
    <row r="371" spans="1:11" ht="15.75" customHeight="1">
      <c r="A371" s="18" t="s">
        <v>384</v>
      </c>
      <c r="B371" s="18"/>
      <c r="C371" s="18"/>
      <c r="D371" s="18"/>
      <c r="E371" s="85">
        <v>6.1399999999999994E-8</v>
      </c>
      <c r="F371" s="18"/>
      <c r="G371" s="18"/>
      <c r="H371" s="18"/>
      <c r="I371" s="18"/>
      <c r="J371" s="18"/>
      <c r="K371" s="18"/>
    </row>
    <row r="372" spans="1:11" ht="15.75" customHeight="1">
      <c r="A372" s="18" t="s">
        <v>385</v>
      </c>
      <c r="B372" s="18"/>
      <c r="C372" s="18"/>
      <c r="D372" s="18"/>
      <c r="E372" s="85">
        <v>6.1399999999999994E-8</v>
      </c>
      <c r="F372" s="18"/>
      <c r="G372" s="18"/>
      <c r="H372" s="18"/>
      <c r="I372" s="18"/>
      <c r="J372" s="18"/>
      <c r="K372" s="18"/>
    </row>
    <row r="373" spans="1:11" ht="15.75" customHeight="1">
      <c r="A373" s="18" t="s">
        <v>386</v>
      </c>
      <c r="B373" s="18"/>
      <c r="C373" s="18"/>
      <c r="D373" s="18"/>
      <c r="E373" s="18">
        <v>0</v>
      </c>
      <c r="F373" s="18"/>
      <c r="G373" s="18"/>
      <c r="H373" s="18"/>
      <c r="I373" s="18"/>
      <c r="J373" s="18"/>
      <c r="K373" s="18"/>
    </row>
    <row r="374" spans="1:11" ht="15.75" customHeight="1">
      <c r="A374" s="18" t="s">
        <v>387</v>
      </c>
      <c r="B374" s="18"/>
      <c r="C374" s="18"/>
      <c r="D374" s="18"/>
      <c r="E374" s="18">
        <v>0</v>
      </c>
      <c r="F374" s="18">
        <v>0</v>
      </c>
      <c r="G374" s="18"/>
      <c r="H374" s="18"/>
      <c r="I374" s="18"/>
      <c r="J374" s="18"/>
      <c r="K374" s="18"/>
    </row>
    <row r="375" spans="1:11" ht="15.75" customHeight="1">
      <c r="A375" s="18" t="s">
        <v>388</v>
      </c>
      <c r="B375" s="18"/>
      <c r="C375" s="18"/>
      <c r="D375" s="18"/>
      <c r="E375" s="18"/>
      <c r="F375" s="18"/>
      <c r="G375" s="18"/>
      <c r="H375" s="18"/>
      <c r="I375" s="18"/>
      <c r="J375" s="18"/>
      <c r="K375" s="18"/>
    </row>
    <row r="376" spans="1:11" ht="15.75" customHeight="1">
      <c r="A376" s="18" t="s">
        <v>389</v>
      </c>
      <c r="B376" s="18"/>
      <c r="C376" s="18"/>
      <c r="D376" s="18"/>
      <c r="E376" s="18"/>
      <c r="F376" s="18"/>
      <c r="G376" s="18"/>
      <c r="H376" s="18"/>
      <c r="I376" s="18"/>
      <c r="J376" s="18"/>
      <c r="K376" s="18"/>
    </row>
    <row r="377" spans="1:11" ht="15.75" customHeight="1">
      <c r="A377" s="18" t="s">
        <v>1425</v>
      </c>
      <c r="B377" s="18"/>
      <c r="C377" s="18"/>
      <c r="D377" s="18"/>
      <c r="E377" s="18"/>
      <c r="F377" s="18"/>
      <c r="G377" s="18"/>
      <c r="H377" s="18"/>
      <c r="I377" s="18"/>
      <c r="J377" s="18"/>
      <c r="K377" s="18"/>
    </row>
    <row r="378" spans="1:11" ht="15.75" customHeight="1">
      <c r="A378" s="18" t="s">
        <v>390</v>
      </c>
      <c r="B378" s="18">
        <v>1.8E-5</v>
      </c>
      <c r="C378" s="18"/>
      <c r="D378" s="18"/>
      <c r="E378" s="18">
        <v>1.52E-5</v>
      </c>
      <c r="F378" s="18">
        <v>0</v>
      </c>
      <c r="G378" s="18">
        <v>2.0499999999999999E-6</v>
      </c>
      <c r="H378" s="18">
        <v>0</v>
      </c>
      <c r="I378" s="18"/>
      <c r="J378" s="18">
        <v>0</v>
      </c>
      <c r="K378" s="18"/>
    </row>
    <row r="379" spans="1:11" ht="15.75" customHeight="1">
      <c r="A379" s="18" t="s">
        <v>391</v>
      </c>
      <c r="B379" s="18"/>
      <c r="C379" s="18"/>
      <c r="D379" s="18"/>
      <c r="E379" s="18">
        <v>0</v>
      </c>
      <c r="F379" s="18"/>
      <c r="G379" s="18"/>
      <c r="H379" s="18">
        <v>0</v>
      </c>
      <c r="I379" s="18"/>
      <c r="J379" s="18"/>
      <c r="K379" s="18"/>
    </row>
    <row r="380" spans="1:11" ht="15.75" customHeight="1">
      <c r="A380" s="18" t="s">
        <v>392</v>
      </c>
      <c r="B380" s="18">
        <v>6.1800000000000001E-6</v>
      </c>
      <c r="C380" s="18"/>
      <c r="D380" s="18"/>
      <c r="E380" s="18">
        <v>1.5800000000000001E-5</v>
      </c>
      <c r="F380" s="18">
        <v>0</v>
      </c>
      <c r="G380" s="18">
        <v>0</v>
      </c>
      <c r="H380" s="18"/>
      <c r="I380" s="18"/>
      <c r="J380" s="18">
        <v>0</v>
      </c>
      <c r="K380" s="18"/>
    </row>
    <row r="381" spans="1:11" ht="15.75" customHeight="1">
      <c r="A381" s="18" t="s">
        <v>393</v>
      </c>
      <c r="B381" s="18">
        <v>6.6199999999999996E-5</v>
      </c>
      <c r="C381" s="18"/>
      <c r="D381" s="18"/>
      <c r="E381" s="18">
        <v>1.6699999999999999E-5</v>
      </c>
      <c r="F381" s="18">
        <v>7.6499999999999996E-6</v>
      </c>
      <c r="G381" s="18">
        <v>6.63E-6</v>
      </c>
      <c r="H381" s="18"/>
      <c r="I381" s="18"/>
      <c r="J381" s="18">
        <v>0</v>
      </c>
      <c r="K381" s="18"/>
    </row>
    <row r="382" spans="1:11" ht="15.75" customHeight="1">
      <c r="A382" s="18" t="s">
        <v>394</v>
      </c>
      <c r="B382" s="18">
        <v>0</v>
      </c>
      <c r="C382" s="18">
        <v>0</v>
      </c>
      <c r="D382" s="18"/>
      <c r="E382" s="18">
        <v>1.66E-5</v>
      </c>
      <c r="F382" s="85">
        <v>1.6000000000000001E-8</v>
      </c>
      <c r="G382" s="18">
        <v>0</v>
      </c>
      <c r="H382" s="18"/>
      <c r="I382" s="18"/>
      <c r="J382" s="18">
        <v>0</v>
      </c>
      <c r="K382" s="18"/>
    </row>
    <row r="383" spans="1:11" ht="15.75" customHeight="1">
      <c r="A383" s="18" t="s">
        <v>395</v>
      </c>
      <c r="B383" s="18">
        <v>7.7200000000000006E-5</v>
      </c>
      <c r="C383" s="18"/>
      <c r="D383" s="18"/>
      <c r="E383" s="18">
        <v>1.9699999999999999E-4</v>
      </c>
      <c r="F383" s="18">
        <v>6.8399999999999997E-6</v>
      </c>
      <c r="G383" s="18">
        <v>6.63E-6</v>
      </c>
      <c r="H383" s="18"/>
      <c r="I383" s="18"/>
      <c r="J383" s="18">
        <v>2.8200000000000002E-4</v>
      </c>
      <c r="K383" s="18"/>
    </row>
    <row r="384" spans="1:11" ht="15.75" customHeight="1">
      <c r="A384" s="18" t="s">
        <v>396</v>
      </c>
      <c r="B384" s="18">
        <v>0</v>
      </c>
      <c r="C384" s="18"/>
      <c r="D384" s="18"/>
      <c r="E384" s="18">
        <v>0</v>
      </c>
      <c r="F384" s="18">
        <v>0</v>
      </c>
      <c r="G384" s="18">
        <v>0</v>
      </c>
      <c r="H384" s="18"/>
      <c r="I384" s="18"/>
      <c r="J384" s="18"/>
      <c r="K384" s="18"/>
    </row>
    <row r="385" spans="1:11" ht="15.75" customHeight="1">
      <c r="A385" s="18" t="s">
        <v>397</v>
      </c>
      <c r="B385" s="18">
        <v>1.14E-3</v>
      </c>
      <c r="C385" s="18">
        <v>6.05E-5</v>
      </c>
      <c r="D385" s="18">
        <v>5.3600000000000002E-3</v>
      </c>
      <c r="E385" s="18">
        <v>2.98E-3</v>
      </c>
      <c r="F385" s="18">
        <v>7.3999999999999999E-4</v>
      </c>
      <c r="G385" s="18">
        <v>2.7599999999999999E-4</v>
      </c>
      <c r="H385" s="18">
        <v>6.3099999999999996E-3</v>
      </c>
      <c r="I385" s="18">
        <v>1.67E-2</v>
      </c>
      <c r="J385" s="18">
        <v>9.2500000000000004E-4</v>
      </c>
      <c r="K385" s="18"/>
    </row>
    <row r="386" spans="1:11" ht="15.75" customHeight="1">
      <c r="A386" s="18" t="s">
        <v>398</v>
      </c>
      <c r="B386" s="18"/>
      <c r="C386" s="18"/>
      <c r="D386" s="18"/>
      <c r="E386" s="18">
        <v>2.8800000000000002E-3</v>
      </c>
      <c r="F386" s="18"/>
      <c r="G386" s="18"/>
      <c r="H386" s="18"/>
      <c r="I386" s="18"/>
      <c r="J386" s="18"/>
      <c r="K386" s="18"/>
    </row>
    <row r="387" spans="1:11" ht="15.75" customHeight="1">
      <c r="A387" s="18" t="s">
        <v>399</v>
      </c>
      <c r="B387" s="18"/>
      <c r="C387" s="18"/>
      <c r="D387" s="18"/>
      <c r="E387" s="18">
        <v>2.8500000000000002E-5</v>
      </c>
      <c r="F387" s="18"/>
      <c r="G387" s="18"/>
      <c r="H387" s="18"/>
      <c r="I387" s="18"/>
      <c r="J387" s="18"/>
      <c r="K387" s="18"/>
    </row>
    <row r="388" spans="1:11" ht="15.75" customHeight="1">
      <c r="A388" s="18" t="s">
        <v>400</v>
      </c>
      <c r="B388" s="18">
        <v>0</v>
      </c>
      <c r="C388" s="18"/>
      <c r="D388" s="18"/>
      <c r="E388" s="18">
        <v>0</v>
      </c>
      <c r="F388" s="18">
        <v>0</v>
      </c>
      <c r="G388" s="18">
        <v>0</v>
      </c>
      <c r="H388" s="18"/>
      <c r="I388" s="18"/>
      <c r="J388" s="18"/>
      <c r="K388" s="18"/>
    </row>
    <row r="389" spans="1:11" ht="15.75" customHeight="1">
      <c r="A389" s="18" t="s">
        <v>401</v>
      </c>
      <c r="B389" s="18"/>
      <c r="C389" s="18"/>
      <c r="D389" s="18"/>
      <c r="E389" s="18">
        <v>8.2100000000000003E-5</v>
      </c>
      <c r="F389" s="18"/>
      <c r="G389" s="18"/>
      <c r="H389" s="18"/>
      <c r="I389" s="18"/>
      <c r="J389" s="18"/>
      <c r="K389" s="18"/>
    </row>
    <row r="390" spans="1:11" ht="15.75" customHeight="1">
      <c r="A390" s="18" t="s">
        <v>402</v>
      </c>
      <c r="B390" s="18"/>
      <c r="C390" s="18"/>
      <c r="D390" s="18"/>
      <c r="E390" s="18">
        <v>2.7100000000000001E-5</v>
      </c>
      <c r="F390" s="18"/>
      <c r="G390" s="18"/>
      <c r="H390" s="18"/>
      <c r="I390" s="18"/>
      <c r="J390" s="18"/>
      <c r="K390" s="18"/>
    </row>
    <row r="391" spans="1:11" ht="15.75" customHeight="1">
      <c r="A391" s="18" t="s">
        <v>403</v>
      </c>
      <c r="B391" s="18"/>
      <c r="C391" s="18"/>
      <c r="D391" s="18"/>
      <c r="E391" s="18">
        <v>2.7100000000000001E-5</v>
      </c>
      <c r="F391" s="18"/>
      <c r="G391" s="18"/>
      <c r="H391" s="18"/>
      <c r="I391" s="18"/>
      <c r="J391" s="18"/>
      <c r="K391" s="18"/>
    </row>
    <row r="392" spans="1:11" ht="15.75" customHeight="1">
      <c r="A392" s="18" t="s">
        <v>404</v>
      </c>
      <c r="B392" s="18"/>
      <c r="C392" s="18"/>
      <c r="D392" s="18"/>
      <c r="E392" s="18">
        <v>0</v>
      </c>
      <c r="F392" s="18"/>
      <c r="G392" s="18"/>
      <c r="H392" s="18"/>
      <c r="I392" s="18"/>
      <c r="J392" s="18"/>
      <c r="K392" s="18"/>
    </row>
    <row r="393" spans="1:11" ht="15.75" customHeight="1">
      <c r="A393" s="18" t="s">
        <v>405</v>
      </c>
      <c r="B393" s="18"/>
      <c r="C393" s="18"/>
      <c r="D393" s="18"/>
      <c r="E393" s="18">
        <v>0</v>
      </c>
      <c r="F393" s="18"/>
      <c r="G393" s="18"/>
      <c r="H393" s="18"/>
      <c r="I393" s="18"/>
      <c r="J393" s="18">
        <v>1.98E-5</v>
      </c>
      <c r="K393" s="18"/>
    </row>
    <row r="394" spans="1:11" ht="15.75" customHeight="1">
      <c r="A394" s="18" t="s">
        <v>406</v>
      </c>
      <c r="B394" s="18"/>
      <c r="C394" s="18"/>
      <c r="D394" s="18"/>
      <c r="E394" s="18">
        <v>2.5400000000000001E-5</v>
      </c>
      <c r="F394" s="18"/>
      <c r="G394" s="18"/>
      <c r="H394" s="18"/>
      <c r="I394" s="18"/>
      <c r="J394" s="18"/>
      <c r="K394" s="18"/>
    </row>
    <row r="395" spans="1:11" ht="15.75" customHeight="1">
      <c r="A395" s="18" t="s">
        <v>407</v>
      </c>
      <c r="B395" s="18">
        <v>7.6000000000000001E-6</v>
      </c>
      <c r="C395" s="18">
        <v>1.24E-7</v>
      </c>
      <c r="D395" s="18">
        <v>2.4600000000000002E-4</v>
      </c>
      <c r="E395" s="18">
        <v>5.2500000000000003E-3</v>
      </c>
      <c r="F395" s="18">
        <v>2.92E-6</v>
      </c>
      <c r="G395" s="18">
        <v>6.8599999999999998E-7</v>
      </c>
      <c r="H395" s="18">
        <v>2.7099999999999997E-4</v>
      </c>
      <c r="I395" s="18">
        <v>2.1399999999999999E-2</v>
      </c>
      <c r="J395" s="18">
        <v>7.1199999999999996E-6</v>
      </c>
      <c r="K395" s="18"/>
    </row>
    <row r="396" spans="1:11" ht="15.75" customHeight="1">
      <c r="A396" s="18" t="s">
        <v>408</v>
      </c>
      <c r="B396" s="18"/>
      <c r="C396" s="18"/>
      <c r="D396" s="18"/>
      <c r="E396" s="18">
        <v>2.8200000000000001E-5</v>
      </c>
      <c r="F396" s="18"/>
      <c r="G396" s="18"/>
      <c r="H396" s="18"/>
      <c r="I396" s="18"/>
      <c r="J396" s="18"/>
      <c r="K396" s="18"/>
    </row>
    <row r="397" spans="1:11" ht="15.75" customHeight="1">
      <c r="A397" s="18" t="s">
        <v>409</v>
      </c>
      <c r="B397" s="18"/>
      <c r="C397" s="18"/>
      <c r="D397" s="18"/>
      <c r="E397" s="18">
        <v>2.8200000000000001E-5</v>
      </c>
      <c r="F397" s="18"/>
      <c r="G397" s="18"/>
      <c r="H397" s="18"/>
      <c r="I397" s="18"/>
      <c r="J397" s="18"/>
      <c r="K397" s="18"/>
    </row>
    <row r="398" spans="1:11" ht="15.75" customHeight="1">
      <c r="A398" s="18" t="s">
        <v>410</v>
      </c>
      <c r="B398" s="18"/>
      <c r="C398" s="18"/>
      <c r="D398" s="18"/>
      <c r="E398" s="18">
        <v>2.5400000000000001E-5</v>
      </c>
      <c r="F398" s="18"/>
      <c r="G398" s="18"/>
      <c r="H398" s="18"/>
      <c r="I398" s="18"/>
      <c r="J398" s="18"/>
      <c r="K398" s="18"/>
    </row>
    <row r="399" spans="1:11" ht="15.75" customHeight="1">
      <c r="A399" s="18" t="s">
        <v>411</v>
      </c>
      <c r="B399" s="18"/>
      <c r="C399" s="18"/>
      <c r="D399" s="18"/>
      <c r="E399" s="18">
        <v>2.5400000000000001E-5</v>
      </c>
      <c r="F399" s="18"/>
      <c r="G399" s="18"/>
      <c r="H399" s="18"/>
      <c r="I399" s="18"/>
      <c r="J399" s="18"/>
      <c r="K399" s="18"/>
    </row>
    <row r="400" spans="1:11" ht="15.75" customHeight="1">
      <c r="A400" s="18" t="s">
        <v>412</v>
      </c>
      <c r="B400" s="18"/>
      <c r="C400" s="18"/>
      <c r="D400" s="18"/>
      <c r="E400" s="18">
        <v>0</v>
      </c>
      <c r="F400" s="18"/>
      <c r="G400" s="18"/>
      <c r="H400" s="18"/>
      <c r="I400" s="18"/>
      <c r="J400" s="18"/>
      <c r="K400" s="18"/>
    </row>
    <row r="401" spans="1:11" ht="15.75" customHeight="1">
      <c r="A401" s="18" t="s">
        <v>413</v>
      </c>
      <c r="B401" s="18">
        <v>8.7700000000000004E-5</v>
      </c>
      <c r="C401" s="18"/>
      <c r="D401" s="18"/>
      <c r="E401" s="18">
        <v>0</v>
      </c>
      <c r="F401" s="18">
        <v>0</v>
      </c>
      <c r="G401" s="18"/>
      <c r="H401" s="18"/>
      <c r="I401" s="18"/>
      <c r="J401" s="18">
        <v>1.7100000000000001E-4</v>
      </c>
      <c r="K401" s="18"/>
    </row>
    <row r="402" spans="1:11" ht="15.75" customHeight="1">
      <c r="A402" s="18" t="s">
        <v>414</v>
      </c>
      <c r="B402" s="18"/>
      <c r="C402" s="18"/>
      <c r="D402" s="18"/>
      <c r="E402" s="18"/>
      <c r="F402" s="18"/>
      <c r="G402" s="18"/>
      <c r="H402" s="18"/>
      <c r="I402" s="18"/>
      <c r="J402" s="18"/>
      <c r="K402" s="18"/>
    </row>
    <row r="403" spans="1:11" ht="15.75" customHeight="1">
      <c r="A403" s="18" t="s">
        <v>415</v>
      </c>
      <c r="B403" s="18"/>
      <c r="C403" s="18"/>
      <c r="D403" s="18"/>
      <c r="E403" s="18"/>
      <c r="F403" s="18"/>
      <c r="G403" s="18"/>
      <c r="H403" s="18"/>
      <c r="I403" s="18"/>
      <c r="J403" s="18"/>
      <c r="K403" s="18"/>
    </row>
    <row r="404" spans="1:11" ht="15.75" customHeight="1">
      <c r="A404" s="18" t="s">
        <v>1426</v>
      </c>
      <c r="B404" s="18"/>
      <c r="C404" s="18"/>
      <c r="D404" s="18"/>
      <c r="E404" s="18"/>
      <c r="F404" s="18"/>
      <c r="G404" s="18"/>
      <c r="H404" s="18"/>
      <c r="I404" s="18"/>
      <c r="J404" s="18"/>
      <c r="K404" s="18"/>
    </row>
    <row r="405" spans="1:11" ht="15.75" customHeight="1">
      <c r="A405" s="18" t="s">
        <v>416</v>
      </c>
      <c r="B405" s="18">
        <v>0</v>
      </c>
      <c r="C405" s="85">
        <v>2.2799999999999999E-8</v>
      </c>
      <c r="D405" s="18">
        <v>0</v>
      </c>
      <c r="E405" s="18">
        <v>2.5400000000000001E-5</v>
      </c>
      <c r="F405" s="18">
        <v>6.7800000000000003E-6</v>
      </c>
      <c r="G405" s="18">
        <v>8.6199999999999996E-7</v>
      </c>
      <c r="H405" s="18">
        <v>0</v>
      </c>
      <c r="I405" s="18"/>
      <c r="J405" s="18">
        <v>0</v>
      </c>
      <c r="K405" s="18"/>
    </row>
    <row r="406" spans="1:11" ht="15.75" customHeight="1">
      <c r="A406" s="18" t="s">
        <v>417</v>
      </c>
      <c r="B406" s="18">
        <v>0</v>
      </c>
      <c r="C406" s="18">
        <v>0</v>
      </c>
      <c r="D406" s="18">
        <v>0</v>
      </c>
      <c r="E406" s="18">
        <v>4.6700000000000002E-4</v>
      </c>
      <c r="F406" s="18">
        <v>1.3199999999999999E-7</v>
      </c>
      <c r="G406" s="18">
        <v>0</v>
      </c>
      <c r="H406" s="18">
        <v>0</v>
      </c>
      <c r="I406" s="18"/>
      <c r="J406" s="18">
        <v>0</v>
      </c>
      <c r="K406" s="18"/>
    </row>
    <row r="407" spans="1:11" ht="15.75" customHeight="1">
      <c r="A407" s="18" t="s">
        <v>418</v>
      </c>
      <c r="B407" s="18">
        <v>0</v>
      </c>
      <c r="C407" s="18"/>
      <c r="D407" s="18">
        <v>0</v>
      </c>
      <c r="E407" s="18">
        <v>8.1199999999999995E-5</v>
      </c>
      <c r="F407" s="18">
        <v>1.02E-6</v>
      </c>
      <c r="G407" s="18">
        <v>0</v>
      </c>
      <c r="H407" s="18">
        <v>0</v>
      </c>
      <c r="I407" s="18"/>
      <c r="J407" s="18">
        <v>0</v>
      </c>
      <c r="K407" s="18"/>
    </row>
    <row r="408" spans="1:11" ht="15.75" customHeight="1">
      <c r="A408" s="18" t="s">
        <v>419</v>
      </c>
      <c r="B408" s="18">
        <v>0</v>
      </c>
      <c r="C408" s="18"/>
      <c r="D408" s="18">
        <v>0</v>
      </c>
      <c r="E408" s="18">
        <v>1.6500000000000001E-5</v>
      </c>
      <c r="F408" s="18">
        <v>0</v>
      </c>
      <c r="G408" s="18">
        <v>0</v>
      </c>
      <c r="H408" s="18"/>
      <c r="I408" s="18"/>
      <c r="J408" s="18">
        <v>0</v>
      </c>
      <c r="K408" s="18"/>
    </row>
    <row r="409" spans="1:11" ht="15.75" customHeight="1">
      <c r="A409" s="18" t="s">
        <v>420</v>
      </c>
      <c r="B409" s="18">
        <v>6.1800000000000001E-6</v>
      </c>
      <c r="C409" s="18">
        <v>0</v>
      </c>
      <c r="D409" s="18">
        <v>0</v>
      </c>
      <c r="E409" s="18">
        <v>0</v>
      </c>
      <c r="F409" s="18">
        <v>1.15E-5</v>
      </c>
      <c r="G409" s="18">
        <v>2.1100000000000001E-6</v>
      </c>
      <c r="H409" s="18">
        <v>0</v>
      </c>
      <c r="I409" s="18"/>
      <c r="J409" s="18">
        <v>0</v>
      </c>
      <c r="K409" s="18"/>
    </row>
    <row r="410" spans="1:11" ht="15.75" customHeight="1">
      <c r="A410" s="18" t="s">
        <v>421</v>
      </c>
      <c r="B410" s="18">
        <v>7.9099999999999998E-5</v>
      </c>
      <c r="C410" s="18"/>
      <c r="D410" s="18"/>
      <c r="E410" s="18">
        <v>1.6699999999999999E-5</v>
      </c>
      <c r="F410" s="18">
        <v>2.26E-6</v>
      </c>
      <c r="G410" s="18">
        <v>1.39E-6</v>
      </c>
      <c r="H410" s="18"/>
      <c r="I410" s="18"/>
      <c r="J410" s="18">
        <v>1.44E-4</v>
      </c>
      <c r="K410" s="18"/>
    </row>
    <row r="411" spans="1:11" ht="15.75" customHeight="1">
      <c r="A411" s="18" t="s">
        <v>422</v>
      </c>
      <c r="B411" s="18"/>
      <c r="C411" s="18"/>
      <c r="D411" s="18"/>
      <c r="E411" s="85">
        <v>3.7800000000000001E-8</v>
      </c>
      <c r="F411" s="18"/>
      <c r="G411" s="18"/>
      <c r="H411" s="18"/>
      <c r="I411" s="18"/>
      <c r="J411" s="18"/>
      <c r="K411" s="18"/>
    </row>
    <row r="412" spans="1:11" ht="15.75" customHeight="1">
      <c r="A412" s="18" t="s">
        <v>423</v>
      </c>
      <c r="B412" s="18"/>
      <c r="C412" s="18"/>
      <c r="D412" s="18"/>
      <c r="E412" s="85">
        <v>7.5600000000000002E-8</v>
      </c>
      <c r="F412" s="18"/>
      <c r="G412" s="18"/>
      <c r="H412" s="18"/>
      <c r="I412" s="18"/>
      <c r="J412" s="18"/>
      <c r="K412" s="18"/>
    </row>
    <row r="413" spans="1:11" ht="15.75" customHeight="1">
      <c r="A413" s="18" t="s">
        <v>424</v>
      </c>
      <c r="B413" s="18"/>
      <c r="C413" s="18"/>
      <c r="D413" s="18"/>
      <c r="E413" s="85">
        <v>6.8099999999999994E-8</v>
      </c>
      <c r="F413" s="18"/>
      <c r="G413" s="18"/>
      <c r="H413" s="18"/>
      <c r="I413" s="18"/>
      <c r="J413" s="18"/>
      <c r="K413" s="18"/>
    </row>
    <row r="414" spans="1:11" ht="15.75" customHeight="1">
      <c r="A414" s="18" t="s">
        <v>425</v>
      </c>
      <c r="B414" s="18"/>
      <c r="C414" s="18"/>
      <c r="D414" s="18"/>
      <c r="E414" s="85">
        <v>6.8099999999999994E-8</v>
      </c>
      <c r="F414" s="18"/>
      <c r="G414" s="18"/>
      <c r="H414" s="18"/>
      <c r="I414" s="18"/>
      <c r="J414" s="18"/>
      <c r="K414" s="18"/>
    </row>
    <row r="415" spans="1:11" ht="15.75" customHeight="1">
      <c r="A415" s="18" t="s">
        <v>426</v>
      </c>
      <c r="B415" s="18"/>
      <c r="C415" s="18"/>
      <c r="D415" s="18"/>
      <c r="E415" s="18">
        <v>0</v>
      </c>
      <c r="F415" s="18"/>
      <c r="G415" s="18"/>
      <c r="H415" s="18"/>
      <c r="I415" s="18"/>
      <c r="J415" s="18"/>
      <c r="K415" s="18"/>
    </row>
    <row r="416" spans="1:11" ht="15.75" customHeight="1">
      <c r="A416" s="18" t="s">
        <v>427</v>
      </c>
      <c r="B416" s="18"/>
      <c r="C416" s="18"/>
      <c r="D416" s="18"/>
      <c r="E416" s="18">
        <v>0</v>
      </c>
      <c r="F416" s="18">
        <v>0</v>
      </c>
      <c r="G416" s="18"/>
      <c r="H416" s="18"/>
      <c r="I416" s="18"/>
      <c r="J416" s="18"/>
      <c r="K416" s="18"/>
    </row>
    <row r="417" spans="1:11" ht="15.75" customHeight="1">
      <c r="A417" s="18" t="s">
        <v>428</v>
      </c>
      <c r="B417" s="18"/>
      <c r="C417" s="18"/>
      <c r="D417" s="18"/>
      <c r="E417" s="18"/>
      <c r="F417" s="18"/>
      <c r="G417" s="18"/>
      <c r="H417" s="18"/>
      <c r="I417" s="18"/>
      <c r="J417" s="18"/>
      <c r="K417" s="18"/>
    </row>
    <row r="418" spans="1:11" ht="15.75" customHeight="1">
      <c r="A418" s="18" t="s">
        <v>429</v>
      </c>
      <c r="B418" s="18"/>
      <c r="C418" s="18"/>
      <c r="D418" s="18"/>
      <c r="E418" s="18"/>
      <c r="F418" s="18"/>
      <c r="G418" s="18"/>
      <c r="H418" s="18"/>
      <c r="I418" s="18"/>
      <c r="J418" s="18"/>
      <c r="K418" s="18"/>
    </row>
    <row r="419" spans="1:11" ht="15.75" customHeight="1">
      <c r="A419" s="18" t="s">
        <v>1427</v>
      </c>
      <c r="B419" s="18"/>
      <c r="C419" s="18"/>
      <c r="D419" s="18"/>
      <c r="E419" s="18"/>
      <c r="F419" s="18"/>
      <c r="G419" s="18"/>
      <c r="H419" s="18"/>
      <c r="I419" s="18"/>
      <c r="J419" s="18"/>
      <c r="K419" s="18"/>
    </row>
    <row r="420" spans="1:11" ht="15.75" customHeight="1">
      <c r="A420" s="18" t="s">
        <v>430</v>
      </c>
      <c r="B420" s="18"/>
      <c r="C420" s="18"/>
      <c r="D420" s="18"/>
      <c r="E420" s="85">
        <v>3.7800000000000001E-8</v>
      </c>
      <c r="F420" s="18"/>
      <c r="G420" s="18"/>
      <c r="H420" s="18"/>
      <c r="I420" s="18"/>
      <c r="J420" s="18"/>
      <c r="K420" s="18"/>
    </row>
    <row r="421" spans="1:11" ht="15.75" customHeight="1">
      <c r="A421" s="18" t="s">
        <v>431</v>
      </c>
      <c r="B421" s="18"/>
      <c r="C421" s="18"/>
      <c r="D421" s="18"/>
      <c r="E421" s="85">
        <v>6.8099999999999994E-8</v>
      </c>
      <c r="F421" s="18"/>
      <c r="G421" s="18"/>
      <c r="H421" s="18"/>
      <c r="I421" s="18"/>
      <c r="J421" s="18"/>
      <c r="K421" s="18"/>
    </row>
    <row r="422" spans="1:11" ht="15.75" customHeight="1">
      <c r="A422" s="18" t="s">
        <v>432</v>
      </c>
      <c r="B422" s="18"/>
      <c r="C422" s="18"/>
      <c r="D422" s="18"/>
      <c r="E422" s="85">
        <v>6.8099999999999994E-8</v>
      </c>
      <c r="F422" s="18"/>
      <c r="G422" s="18"/>
      <c r="H422" s="18"/>
      <c r="I422" s="18"/>
      <c r="J422" s="18"/>
      <c r="K422" s="18"/>
    </row>
    <row r="423" spans="1:11" ht="15.75" customHeight="1">
      <c r="A423" s="18" t="s">
        <v>433</v>
      </c>
      <c r="B423" s="18"/>
      <c r="C423" s="18"/>
      <c r="D423" s="18"/>
      <c r="E423" s="18">
        <v>0</v>
      </c>
      <c r="F423" s="18"/>
      <c r="G423" s="18"/>
      <c r="H423" s="18"/>
      <c r="I423" s="18"/>
      <c r="J423" s="18"/>
      <c r="K423" s="18"/>
    </row>
    <row r="424" spans="1:11" ht="15.75" customHeight="1">
      <c r="A424" s="18" t="s">
        <v>434</v>
      </c>
      <c r="B424" s="18"/>
      <c r="C424" s="18"/>
      <c r="D424" s="18"/>
      <c r="E424" s="18">
        <v>0</v>
      </c>
      <c r="F424" s="18">
        <v>0</v>
      </c>
      <c r="G424" s="18"/>
      <c r="H424" s="18"/>
      <c r="I424" s="18"/>
      <c r="J424" s="18"/>
      <c r="K424" s="18"/>
    </row>
    <row r="425" spans="1:11" ht="15.75" customHeight="1">
      <c r="A425" s="18" t="s">
        <v>435</v>
      </c>
      <c r="B425" s="18"/>
      <c r="C425" s="18"/>
      <c r="D425" s="18"/>
      <c r="E425" s="18"/>
      <c r="F425" s="18"/>
      <c r="G425" s="18"/>
      <c r="H425" s="18"/>
      <c r="I425" s="18"/>
      <c r="J425" s="18"/>
      <c r="K425" s="18"/>
    </row>
    <row r="426" spans="1:11" ht="15.75" customHeight="1">
      <c r="A426" s="18" t="s">
        <v>436</v>
      </c>
      <c r="B426" s="18"/>
      <c r="C426" s="18"/>
      <c r="D426" s="18"/>
      <c r="E426" s="18"/>
      <c r="F426" s="18"/>
      <c r="G426" s="18"/>
      <c r="H426" s="18"/>
      <c r="I426" s="18"/>
      <c r="J426" s="18"/>
      <c r="K426" s="18"/>
    </row>
    <row r="427" spans="1:11" ht="15.75" customHeight="1">
      <c r="A427" s="18" t="s">
        <v>1428</v>
      </c>
      <c r="B427" s="18"/>
      <c r="C427" s="18"/>
      <c r="D427" s="18"/>
      <c r="E427" s="18"/>
      <c r="F427" s="18"/>
      <c r="G427" s="18"/>
      <c r="H427" s="18"/>
      <c r="I427" s="18"/>
      <c r="J427" s="18"/>
      <c r="K427" s="18"/>
    </row>
    <row r="428" spans="1:11" ht="15.75" customHeight="1">
      <c r="A428" s="18" t="s">
        <v>437</v>
      </c>
      <c r="B428" s="18"/>
      <c r="C428" s="18"/>
      <c r="D428" s="18"/>
      <c r="E428" s="85">
        <v>3.0699999999999997E-8</v>
      </c>
      <c r="F428" s="18"/>
      <c r="G428" s="18"/>
      <c r="H428" s="18"/>
      <c r="I428" s="18"/>
      <c r="J428" s="18"/>
      <c r="K428" s="18"/>
    </row>
    <row r="429" spans="1:11" ht="15.75" customHeight="1">
      <c r="A429" s="18" t="s">
        <v>438</v>
      </c>
      <c r="B429" s="18"/>
      <c r="C429" s="18"/>
      <c r="D429" s="18"/>
      <c r="E429" s="85">
        <v>6.1399999999999994E-8</v>
      </c>
      <c r="F429" s="18"/>
      <c r="G429" s="18"/>
      <c r="H429" s="18"/>
      <c r="I429" s="18"/>
      <c r="J429" s="18"/>
      <c r="K429" s="18"/>
    </row>
    <row r="430" spans="1:11" ht="15.75" customHeight="1">
      <c r="A430" s="18" t="s">
        <v>439</v>
      </c>
      <c r="B430" s="18"/>
      <c r="C430" s="18"/>
      <c r="D430" s="18"/>
      <c r="E430" s="18">
        <v>0</v>
      </c>
      <c r="F430" s="18"/>
      <c r="G430" s="18"/>
      <c r="H430" s="18"/>
      <c r="I430" s="18"/>
      <c r="J430" s="18"/>
      <c r="K430" s="18"/>
    </row>
    <row r="431" spans="1:11" ht="15.75" customHeight="1">
      <c r="A431" s="18" t="s">
        <v>440</v>
      </c>
      <c r="B431" s="18"/>
      <c r="C431" s="18"/>
      <c r="D431" s="18"/>
      <c r="E431" s="18">
        <v>0</v>
      </c>
      <c r="F431" s="18">
        <v>0</v>
      </c>
      <c r="G431" s="18"/>
      <c r="H431" s="18"/>
      <c r="I431" s="18"/>
      <c r="J431" s="18"/>
      <c r="K431" s="18"/>
    </row>
    <row r="432" spans="1:11" ht="15.75" customHeight="1">
      <c r="A432" s="18" t="s">
        <v>441</v>
      </c>
      <c r="B432" s="18"/>
      <c r="C432" s="18"/>
      <c r="D432" s="18"/>
      <c r="E432" s="18"/>
      <c r="F432" s="18"/>
      <c r="G432" s="18"/>
      <c r="H432" s="18"/>
      <c r="I432" s="18"/>
      <c r="J432" s="18"/>
      <c r="K432" s="18"/>
    </row>
    <row r="433" spans="1:11" ht="15.75" customHeight="1">
      <c r="A433" s="18" t="s">
        <v>442</v>
      </c>
      <c r="B433" s="18"/>
      <c r="C433" s="18"/>
      <c r="D433" s="18"/>
      <c r="E433" s="18"/>
      <c r="F433" s="18"/>
      <c r="G433" s="18"/>
      <c r="H433" s="18"/>
      <c r="I433" s="18"/>
      <c r="J433" s="18"/>
      <c r="K433" s="18"/>
    </row>
    <row r="434" spans="1:11" ht="15.75" customHeight="1">
      <c r="A434" s="18" t="s">
        <v>1429</v>
      </c>
      <c r="B434" s="18"/>
      <c r="C434" s="18"/>
      <c r="D434" s="18"/>
      <c r="E434" s="18"/>
      <c r="F434" s="18"/>
      <c r="G434" s="18"/>
      <c r="H434" s="18"/>
      <c r="I434" s="18"/>
      <c r="J434" s="18"/>
      <c r="K434" s="18"/>
    </row>
    <row r="435" spans="1:11" ht="15.75" customHeight="1">
      <c r="A435" s="18" t="s">
        <v>443</v>
      </c>
      <c r="B435" s="18"/>
      <c r="C435" s="18"/>
      <c r="D435" s="18"/>
      <c r="E435" s="85">
        <v>3.0699999999999997E-8</v>
      </c>
      <c r="F435" s="18"/>
      <c r="G435" s="18"/>
      <c r="H435" s="18"/>
      <c r="I435" s="18"/>
      <c r="J435" s="18"/>
      <c r="K435" s="18"/>
    </row>
    <row r="436" spans="1:11" ht="15.75" customHeight="1">
      <c r="A436" s="18" t="s">
        <v>444</v>
      </c>
      <c r="B436" s="18"/>
      <c r="C436" s="18"/>
      <c r="D436" s="18"/>
      <c r="E436" s="18">
        <v>0</v>
      </c>
      <c r="F436" s="18"/>
      <c r="G436" s="18"/>
      <c r="H436" s="18"/>
      <c r="I436" s="18"/>
      <c r="J436" s="18"/>
      <c r="K436" s="18"/>
    </row>
    <row r="437" spans="1:11" ht="15.75" customHeight="1">
      <c r="A437" s="18" t="s">
        <v>445</v>
      </c>
      <c r="B437" s="18"/>
      <c r="C437" s="18"/>
      <c r="D437" s="18"/>
      <c r="E437" s="18">
        <v>0</v>
      </c>
      <c r="F437" s="18">
        <v>0</v>
      </c>
      <c r="G437" s="18"/>
      <c r="H437" s="18"/>
      <c r="I437" s="18"/>
      <c r="J437" s="18"/>
      <c r="K437" s="18"/>
    </row>
    <row r="438" spans="1:11" ht="15.75" customHeight="1">
      <c r="A438" s="18" t="s">
        <v>446</v>
      </c>
      <c r="B438" s="18"/>
      <c r="C438" s="18"/>
      <c r="D438" s="18"/>
      <c r="E438" s="18"/>
      <c r="F438" s="18"/>
      <c r="G438" s="18"/>
      <c r="H438" s="18"/>
      <c r="I438" s="18"/>
      <c r="J438" s="18"/>
      <c r="K438" s="18"/>
    </row>
    <row r="439" spans="1:11" ht="15.75" customHeight="1">
      <c r="A439" s="18" t="s">
        <v>447</v>
      </c>
      <c r="B439" s="18"/>
      <c r="C439" s="18"/>
      <c r="D439" s="18"/>
      <c r="E439" s="18"/>
      <c r="F439" s="18"/>
      <c r="G439" s="18"/>
      <c r="H439" s="18"/>
      <c r="I439" s="18"/>
      <c r="J439" s="18"/>
      <c r="K439" s="18"/>
    </row>
    <row r="440" spans="1:11" ht="15.75" customHeight="1">
      <c r="A440" s="18" t="s">
        <v>1430</v>
      </c>
      <c r="B440" s="18"/>
      <c r="C440" s="18"/>
      <c r="D440" s="18"/>
      <c r="E440" s="18"/>
      <c r="F440" s="18"/>
      <c r="G440" s="18"/>
      <c r="H440" s="18"/>
      <c r="I440" s="18"/>
      <c r="J440" s="18"/>
      <c r="K440" s="18"/>
    </row>
    <row r="441" spans="1:11" ht="15.75" customHeight="1">
      <c r="A441" s="18" t="s">
        <v>448</v>
      </c>
      <c r="B441" s="18"/>
      <c r="C441" s="18"/>
      <c r="D441" s="18"/>
      <c r="E441" s="18">
        <v>0</v>
      </c>
      <c r="F441" s="18"/>
      <c r="G441" s="18"/>
      <c r="H441" s="18"/>
      <c r="I441" s="18"/>
      <c r="J441" s="18"/>
      <c r="K441" s="18"/>
    </row>
    <row r="442" spans="1:11" ht="15.75" customHeight="1">
      <c r="A442" s="18" t="s">
        <v>449</v>
      </c>
      <c r="B442" s="18"/>
      <c r="C442" s="18"/>
      <c r="D442" s="18"/>
      <c r="E442" s="18">
        <v>0</v>
      </c>
      <c r="F442" s="18">
        <v>0</v>
      </c>
      <c r="G442" s="18"/>
      <c r="H442" s="18"/>
      <c r="I442" s="18"/>
      <c r="J442" s="18"/>
      <c r="K442" s="18"/>
    </row>
    <row r="443" spans="1:11" ht="15.75" customHeight="1">
      <c r="A443" s="18" t="s">
        <v>450</v>
      </c>
      <c r="B443" s="18"/>
      <c r="C443" s="18"/>
      <c r="D443" s="18"/>
      <c r="E443" s="18">
        <v>0</v>
      </c>
      <c r="F443" s="18"/>
      <c r="G443" s="18"/>
      <c r="H443" s="18"/>
      <c r="I443" s="18"/>
      <c r="J443" s="18"/>
      <c r="K443" s="18"/>
    </row>
    <row r="444" spans="1:11" ht="15.75" customHeight="1">
      <c r="A444" s="18" t="s">
        <v>451</v>
      </c>
      <c r="B444" s="18"/>
      <c r="C444" s="18"/>
      <c r="D444" s="18"/>
      <c r="E444" s="18">
        <v>0</v>
      </c>
      <c r="F444" s="18"/>
      <c r="G444" s="18"/>
      <c r="H444" s="18"/>
      <c r="I444" s="18"/>
      <c r="J444" s="18"/>
      <c r="K444" s="18"/>
    </row>
    <row r="445" spans="1:11" ht="15.75" customHeight="1">
      <c r="A445" s="18" t="s">
        <v>1431</v>
      </c>
      <c r="B445" s="18"/>
      <c r="C445" s="18"/>
      <c r="D445" s="18"/>
      <c r="E445" s="18">
        <v>0</v>
      </c>
      <c r="F445" s="18"/>
      <c r="G445" s="18"/>
      <c r="H445" s="18"/>
      <c r="I445" s="18"/>
      <c r="J445" s="18"/>
      <c r="K445" s="18"/>
    </row>
    <row r="446" spans="1:11" ht="15.75" customHeight="1">
      <c r="A446" s="18" t="s">
        <v>452</v>
      </c>
      <c r="B446" s="18">
        <v>2.5300000000000002E-4</v>
      </c>
      <c r="C446" s="18"/>
      <c r="D446" s="18"/>
      <c r="E446" s="18">
        <v>0</v>
      </c>
      <c r="F446" s="18">
        <v>0</v>
      </c>
      <c r="G446" s="18"/>
      <c r="H446" s="18"/>
      <c r="I446" s="18"/>
      <c r="J446" s="18">
        <v>1.0300000000000001E-3</v>
      </c>
      <c r="K446" s="18"/>
    </row>
    <row r="447" spans="1:11" ht="15.75" customHeight="1">
      <c r="A447" s="18" t="s">
        <v>453</v>
      </c>
      <c r="B447" s="18"/>
      <c r="C447" s="18"/>
      <c r="D447" s="18"/>
      <c r="E447" s="18">
        <v>0</v>
      </c>
      <c r="F447" s="18">
        <v>0</v>
      </c>
      <c r="G447" s="18"/>
      <c r="H447" s="18"/>
      <c r="I447" s="18"/>
      <c r="J447" s="18"/>
      <c r="K447" s="18"/>
    </row>
    <row r="448" spans="1:11" ht="15.75" customHeight="1">
      <c r="A448" s="18" t="s">
        <v>454</v>
      </c>
      <c r="B448" s="18"/>
      <c r="C448" s="18"/>
      <c r="D448" s="18"/>
      <c r="E448" s="18">
        <v>0</v>
      </c>
      <c r="F448" s="18">
        <v>0</v>
      </c>
      <c r="G448" s="18"/>
      <c r="H448" s="18"/>
      <c r="I448" s="18"/>
      <c r="J448" s="18"/>
      <c r="K448" s="18"/>
    </row>
    <row r="449" spans="1:11" ht="15.75" customHeight="1">
      <c r="A449" s="18" t="s">
        <v>1432</v>
      </c>
      <c r="B449" s="18"/>
      <c r="C449" s="18"/>
      <c r="D449" s="18"/>
      <c r="E449" s="18">
        <v>0</v>
      </c>
      <c r="F449" s="18">
        <v>0</v>
      </c>
      <c r="G449" s="18"/>
      <c r="H449" s="18"/>
      <c r="I449" s="18"/>
      <c r="J449" s="18"/>
      <c r="K449" s="18"/>
    </row>
    <row r="450" spans="1:11" ht="15.75" customHeight="1">
      <c r="A450" s="18" t="s">
        <v>455</v>
      </c>
      <c r="B450" s="18"/>
      <c r="C450" s="18"/>
      <c r="D450" s="18"/>
      <c r="E450" s="18"/>
      <c r="F450" s="18"/>
      <c r="G450" s="18"/>
      <c r="H450" s="18"/>
      <c r="I450" s="18"/>
      <c r="J450" s="18"/>
      <c r="K450" s="18"/>
    </row>
    <row r="451" spans="1:11" ht="15.75" customHeight="1">
      <c r="A451" s="18" t="s">
        <v>456</v>
      </c>
      <c r="B451" s="18"/>
      <c r="C451" s="18"/>
      <c r="D451" s="18"/>
      <c r="E451" s="18"/>
      <c r="F451" s="18"/>
      <c r="G451" s="18"/>
      <c r="H451" s="18"/>
      <c r="I451" s="18"/>
      <c r="J451" s="18"/>
      <c r="K451" s="18"/>
    </row>
    <row r="452" spans="1:11" ht="15.75" customHeight="1">
      <c r="A452" s="18" t="s">
        <v>1433</v>
      </c>
      <c r="B452" s="18"/>
      <c r="C452" s="18"/>
      <c r="D452" s="18"/>
      <c r="E452" s="18"/>
      <c r="F452" s="18"/>
      <c r="G452" s="18"/>
      <c r="H452" s="18"/>
      <c r="I452" s="18"/>
      <c r="J452" s="18"/>
      <c r="K452" s="18"/>
    </row>
    <row r="453" spans="1:11" ht="15.75" customHeight="1">
      <c r="A453" s="18" t="s">
        <v>457</v>
      </c>
      <c r="B453" s="18"/>
      <c r="C453" s="18"/>
      <c r="D453" s="18"/>
      <c r="E453" s="18"/>
      <c r="F453" s="18"/>
      <c r="G453" s="18"/>
      <c r="H453" s="18"/>
      <c r="I453" s="18"/>
      <c r="J453" s="18"/>
      <c r="K453" s="18"/>
    </row>
    <row r="454" spans="1:11" ht="15.75" customHeight="1">
      <c r="A454" s="18" t="s">
        <v>1434</v>
      </c>
      <c r="B454" s="18"/>
      <c r="C454" s="18"/>
      <c r="D454" s="18"/>
      <c r="E454" s="18"/>
      <c r="F454" s="18"/>
      <c r="G454" s="18"/>
      <c r="H454" s="18"/>
      <c r="I454" s="18"/>
      <c r="J454" s="18"/>
      <c r="K454" s="18"/>
    </row>
    <row r="455" spans="1:11" ht="15.75" customHeight="1">
      <c r="A455" s="18" t="s">
        <v>1435</v>
      </c>
      <c r="B455" s="18"/>
      <c r="C455" s="18"/>
      <c r="D455" s="18"/>
      <c r="E455" s="18"/>
      <c r="F455" s="18"/>
      <c r="G455" s="18"/>
      <c r="H455" s="18"/>
      <c r="I455" s="18"/>
      <c r="J455" s="18"/>
      <c r="K455" s="18"/>
    </row>
    <row r="456" spans="1:11" ht="15.75" customHeight="1">
      <c r="A456" s="18" t="s">
        <v>458</v>
      </c>
      <c r="B456" s="18">
        <v>0</v>
      </c>
      <c r="C456" s="18"/>
      <c r="D456" s="18">
        <v>0</v>
      </c>
      <c r="E456" s="85">
        <v>3.6799999999999999E-8</v>
      </c>
      <c r="F456" s="18">
        <v>0</v>
      </c>
      <c r="G456" s="18">
        <v>1.2899999999999999E-6</v>
      </c>
      <c r="H456" s="18">
        <v>0</v>
      </c>
      <c r="I456" s="18"/>
      <c r="J456" s="18">
        <v>0</v>
      </c>
      <c r="K456" s="18"/>
    </row>
    <row r="457" spans="1:11" ht="15.75" customHeight="1">
      <c r="A457" s="18" t="s">
        <v>459</v>
      </c>
      <c r="B457" s="18">
        <v>0</v>
      </c>
      <c r="C457" s="18"/>
      <c r="D457" s="18">
        <v>0</v>
      </c>
      <c r="E457" s="18">
        <v>0</v>
      </c>
      <c r="F457" s="18"/>
      <c r="G457" s="18"/>
      <c r="H457" s="18">
        <v>0</v>
      </c>
      <c r="I457" s="18"/>
      <c r="J457" s="18">
        <v>0</v>
      </c>
      <c r="K457" s="18"/>
    </row>
    <row r="458" spans="1:11" ht="15.75" customHeight="1">
      <c r="A458" s="18" t="s">
        <v>460</v>
      </c>
      <c r="B458" s="18">
        <v>0</v>
      </c>
      <c r="C458" s="18"/>
      <c r="D458" s="18">
        <v>0</v>
      </c>
      <c r="E458" s="85">
        <v>3.8199999999999998E-8</v>
      </c>
      <c r="F458" s="18">
        <v>0</v>
      </c>
      <c r="G458" s="18">
        <v>0</v>
      </c>
      <c r="H458" s="18">
        <v>0</v>
      </c>
      <c r="I458" s="18"/>
      <c r="J458" s="18">
        <v>0</v>
      </c>
      <c r="K458" s="18"/>
    </row>
    <row r="459" spans="1:11" ht="15.75" customHeight="1">
      <c r="A459" s="18" t="s">
        <v>461</v>
      </c>
      <c r="B459" s="18">
        <v>0</v>
      </c>
      <c r="C459" s="18"/>
      <c r="D459" s="18">
        <v>0</v>
      </c>
      <c r="E459" s="85">
        <v>4.0399999999999998E-8</v>
      </c>
      <c r="F459" s="18">
        <v>8.8699999999999998E-6</v>
      </c>
      <c r="G459" s="18">
        <v>4.16E-6</v>
      </c>
      <c r="H459" s="18">
        <v>0</v>
      </c>
      <c r="I459" s="18"/>
      <c r="J459" s="18">
        <v>0</v>
      </c>
      <c r="K459" s="18"/>
    </row>
    <row r="460" spans="1:11" ht="15.75" customHeight="1">
      <c r="A460" s="18" t="s">
        <v>462</v>
      </c>
      <c r="B460" s="18">
        <v>0</v>
      </c>
      <c r="C460" s="18">
        <v>0</v>
      </c>
      <c r="D460" s="18">
        <v>0</v>
      </c>
      <c r="E460" s="85">
        <v>4.0200000000000003E-8</v>
      </c>
      <c r="F460" s="85">
        <v>1.8600000000000001E-8</v>
      </c>
      <c r="G460" s="18">
        <v>0</v>
      </c>
      <c r="H460" s="18">
        <v>0</v>
      </c>
      <c r="I460" s="18"/>
      <c r="J460" s="18">
        <v>0</v>
      </c>
      <c r="K460" s="18"/>
    </row>
    <row r="461" spans="1:11" ht="15.75" customHeight="1">
      <c r="A461" s="18" t="s">
        <v>463</v>
      </c>
      <c r="B461" s="18">
        <v>0</v>
      </c>
      <c r="C461" s="18"/>
      <c r="D461" s="18">
        <v>0</v>
      </c>
      <c r="E461" s="18">
        <v>4.7700000000000005E-7</v>
      </c>
      <c r="F461" s="18">
        <v>7.9400000000000002E-6</v>
      </c>
      <c r="G461" s="18">
        <v>4.16E-6</v>
      </c>
      <c r="H461" s="18">
        <v>0</v>
      </c>
      <c r="I461" s="18"/>
      <c r="J461" s="18">
        <v>0</v>
      </c>
      <c r="K461" s="18"/>
    </row>
    <row r="462" spans="1:11" ht="15.75" customHeight="1">
      <c r="A462" s="18" t="s">
        <v>464</v>
      </c>
      <c r="B462" s="18">
        <v>0</v>
      </c>
      <c r="C462" s="18"/>
      <c r="D462" s="18">
        <v>0</v>
      </c>
      <c r="E462" s="18">
        <v>0</v>
      </c>
      <c r="F462" s="18">
        <v>0</v>
      </c>
      <c r="G462" s="18">
        <v>0</v>
      </c>
      <c r="H462" s="18">
        <v>0</v>
      </c>
      <c r="I462" s="18"/>
      <c r="J462" s="18">
        <v>0</v>
      </c>
      <c r="K462" s="18"/>
    </row>
    <row r="463" spans="1:11" ht="15.75" customHeight="1">
      <c r="A463" s="18" t="s">
        <v>465</v>
      </c>
      <c r="B463" s="18">
        <v>0</v>
      </c>
      <c r="C463" s="18">
        <v>5.57E-6</v>
      </c>
      <c r="D463" s="18">
        <v>0</v>
      </c>
      <c r="E463" s="18">
        <v>7.2099999999999996E-6</v>
      </c>
      <c r="F463" s="18">
        <v>8.5899999999999995E-4</v>
      </c>
      <c r="G463" s="18">
        <v>1.73E-4</v>
      </c>
      <c r="H463" s="18">
        <v>0</v>
      </c>
      <c r="I463" s="18"/>
      <c r="J463" s="18">
        <v>0</v>
      </c>
      <c r="K463" s="18"/>
    </row>
    <row r="464" spans="1:11" ht="15.75" customHeight="1">
      <c r="A464" s="18" t="s">
        <v>466</v>
      </c>
      <c r="B464" s="18">
        <v>0</v>
      </c>
      <c r="C464" s="18"/>
      <c r="D464" s="18">
        <v>0</v>
      </c>
      <c r="E464" s="18">
        <v>6.9800000000000001E-6</v>
      </c>
      <c r="F464" s="18"/>
      <c r="G464" s="18"/>
      <c r="H464" s="18">
        <v>0</v>
      </c>
      <c r="I464" s="18"/>
      <c r="J464" s="18">
        <v>0</v>
      </c>
      <c r="K464" s="18"/>
    </row>
    <row r="465" spans="1:11" ht="15.75" customHeight="1">
      <c r="A465" s="18" t="s">
        <v>467</v>
      </c>
      <c r="B465" s="18">
        <v>0</v>
      </c>
      <c r="C465" s="18"/>
      <c r="D465" s="18">
        <v>0</v>
      </c>
      <c r="E465" s="85">
        <v>6.9100000000000003E-8</v>
      </c>
      <c r="F465" s="18"/>
      <c r="G465" s="18"/>
      <c r="H465" s="18">
        <v>0</v>
      </c>
      <c r="I465" s="18"/>
      <c r="J465" s="18">
        <v>0</v>
      </c>
      <c r="K465" s="18"/>
    </row>
    <row r="466" spans="1:11" ht="15.75" customHeight="1">
      <c r="A466" s="18" t="s">
        <v>468</v>
      </c>
      <c r="B466" s="18">
        <v>0</v>
      </c>
      <c r="C466" s="18"/>
      <c r="D466" s="18">
        <v>0</v>
      </c>
      <c r="E466" s="18">
        <v>0</v>
      </c>
      <c r="F466" s="18">
        <v>0</v>
      </c>
      <c r="G466" s="18">
        <v>0</v>
      </c>
      <c r="H466" s="18">
        <v>0</v>
      </c>
      <c r="I466" s="18"/>
      <c r="J466" s="18">
        <v>0</v>
      </c>
      <c r="K466" s="18"/>
    </row>
    <row r="467" spans="1:11" ht="15.75" customHeight="1">
      <c r="A467" s="18" t="s">
        <v>469</v>
      </c>
      <c r="B467" s="18">
        <v>0</v>
      </c>
      <c r="C467" s="18"/>
      <c r="D467" s="18">
        <v>0</v>
      </c>
      <c r="E467" s="18">
        <v>1.99E-7</v>
      </c>
      <c r="F467" s="18"/>
      <c r="G467" s="18"/>
      <c r="H467" s="18">
        <v>0</v>
      </c>
      <c r="I467" s="18"/>
      <c r="J467" s="18">
        <v>0</v>
      </c>
      <c r="K467" s="18"/>
    </row>
    <row r="468" spans="1:11" ht="15.75" customHeight="1">
      <c r="A468" s="18" t="s">
        <v>470</v>
      </c>
      <c r="B468" s="18">
        <v>0</v>
      </c>
      <c r="C468" s="18"/>
      <c r="D468" s="18">
        <v>0</v>
      </c>
      <c r="E468" s="85">
        <v>6.5699999999999999E-8</v>
      </c>
      <c r="F468" s="18"/>
      <c r="G468" s="18"/>
      <c r="H468" s="18">
        <v>0</v>
      </c>
      <c r="I468" s="18"/>
      <c r="J468" s="18">
        <v>0</v>
      </c>
      <c r="K468" s="18"/>
    </row>
    <row r="469" spans="1:11" ht="15.75" customHeight="1">
      <c r="A469" s="18" t="s">
        <v>471</v>
      </c>
      <c r="B469" s="18">
        <v>0</v>
      </c>
      <c r="C469" s="18"/>
      <c r="D469" s="18">
        <v>0</v>
      </c>
      <c r="E469" s="85">
        <v>6.5699999999999999E-8</v>
      </c>
      <c r="F469" s="18"/>
      <c r="G469" s="18"/>
      <c r="H469" s="18">
        <v>0</v>
      </c>
      <c r="I469" s="18"/>
      <c r="J469" s="18">
        <v>0</v>
      </c>
      <c r="K469" s="18"/>
    </row>
    <row r="470" spans="1:11" ht="15.75" customHeight="1">
      <c r="A470" s="18" t="s">
        <v>472</v>
      </c>
      <c r="B470" s="18">
        <v>0</v>
      </c>
      <c r="C470" s="18"/>
      <c r="D470" s="18">
        <v>0</v>
      </c>
      <c r="E470" s="18">
        <v>0</v>
      </c>
      <c r="F470" s="18"/>
      <c r="G470" s="18"/>
      <c r="H470" s="18">
        <v>0</v>
      </c>
      <c r="I470" s="18"/>
      <c r="J470" s="18">
        <v>0</v>
      </c>
      <c r="K470" s="18"/>
    </row>
    <row r="471" spans="1:11" ht="15.75" customHeight="1">
      <c r="A471" s="18" t="s">
        <v>473</v>
      </c>
      <c r="B471" s="18">
        <v>0</v>
      </c>
      <c r="C471" s="18"/>
      <c r="D471" s="18">
        <v>0</v>
      </c>
      <c r="E471" s="18">
        <v>0</v>
      </c>
      <c r="F471" s="18"/>
      <c r="G471" s="18"/>
      <c r="H471" s="18">
        <v>0</v>
      </c>
      <c r="I471" s="18"/>
      <c r="J471" s="18">
        <v>0</v>
      </c>
      <c r="K471" s="18"/>
    </row>
    <row r="472" spans="1:11" ht="15.75" customHeight="1">
      <c r="A472" s="18" t="s">
        <v>474</v>
      </c>
      <c r="B472" s="18">
        <v>0</v>
      </c>
      <c r="C472" s="18"/>
      <c r="D472" s="18">
        <v>0</v>
      </c>
      <c r="E472" s="85">
        <v>6.1500000000000001E-8</v>
      </c>
      <c r="F472" s="18"/>
      <c r="G472" s="18"/>
      <c r="H472" s="18">
        <v>0</v>
      </c>
      <c r="I472" s="18"/>
      <c r="J472" s="18">
        <v>0</v>
      </c>
      <c r="K472" s="18"/>
    </row>
    <row r="473" spans="1:11" ht="15.75" customHeight="1">
      <c r="A473" s="18" t="s">
        <v>475</v>
      </c>
      <c r="B473" s="18">
        <v>0</v>
      </c>
      <c r="C473" s="18"/>
      <c r="D473" s="18">
        <v>0</v>
      </c>
      <c r="E473" s="85">
        <v>6.8299999999999996E-8</v>
      </c>
      <c r="F473" s="18"/>
      <c r="G473" s="18"/>
      <c r="H473" s="18">
        <v>0</v>
      </c>
      <c r="I473" s="18"/>
      <c r="J473" s="18">
        <v>0</v>
      </c>
      <c r="K473" s="18"/>
    </row>
    <row r="474" spans="1:11" ht="15.75" customHeight="1">
      <c r="A474" s="18" t="s">
        <v>476</v>
      </c>
      <c r="B474" s="18">
        <v>0</v>
      </c>
      <c r="C474" s="18"/>
      <c r="D474" s="18">
        <v>0</v>
      </c>
      <c r="E474" s="85">
        <v>6.8299999999999996E-8</v>
      </c>
      <c r="F474" s="18"/>
      <c r="G474" s="18"/>
      <c r="H474" s="18">
        <v>0</v>
      </c>
      <c r="I474" s="18"/>
      <c r="J474" s="18">
        <v>0</v>
      </c>
      <c r="K474" s="18"/>
    </row>
    <row r="475" spans="1:11" ht="15.75" customHeight="1">
      <c r="A475" s="18" t="s">
        <v>477</v>
      </c>
      <c r="B475" s="18">
        <v>0</v>
      </c>
      <c r="C475" s="18"/>
      <c r="D475" s="18">
        <v>0</v>
      </c>
      <c r="E475" s="85">
        <v>6.1500000000000001E-8</v>
      </c>
      <c r="F475" s="18"/>
      <c r="G475" s="18"/>
      <c r="H475" s="18">
        <v>0</v>
      </c>
      <c r="I475" s="18"/>
      <c r="J475" s="18">
        <v>0</v>
      </c>
      <c r="K475" s="18"/>
    </row>
    <row r="476" spans="1:11" ht="15.75" customHeight="1">
      <c r="A476" s="18" t="s">
        <v>478</v>
      </c>
      <c r="B476" s="18">
        <v>0</v>
      </c>
      <c r="C476" s="18"/>
      <c r="D476" s="18">
        <v>0</v>
      </c>
      <c r="E476" s="85">
        <v>6.1500000000000001E-8</v>
      </c>
      <c r="F476" s="18"/>
      <c r="G476" s="18"/>
      <c r="H476" s="18">
        <v>0</v>
      </c>
      <c r="I476" s="18"/>
      <c r="J476" s="18">
        <v>0</v>
      </c>
      <c r="K476" s="18"/>
    </row>
    <row r="477" spans="1:11" ht="15.75" customHeight="1">
      <c r="A477" s="18" t="s">
        <v>479</v>
      </c>
      <c r="B477" s="18">
        <v>0</v>
      </c>
      <c r="C477" s="18"/>
      <c r="D477" s="18">
        <v>0</v>
      </c>
      <c r="E477" s="18">
        <v>0</v>
      </c>
      <c r="F477" s="18"/>
      <c r="G477" s="18"/>
      <c r="H477" s="18">
        <v>0</v>
      </c>
      <c r="I477" s="18"/>
      <c r="J477" s="18">
        <v>0</v>
      </c>
      <c r="K477" s="18"/>
    </row>
    <row r="478" spans="1:11" ht="15.75" customHeight="1">
      <c r="A478" s="18" t="s">
        <v>480</v>
      </c>
      <c r="B478" s="18">
        <v>0</v>
      </c>
      <c r="C478" s="18"/>
      <c r="D478" s="18">
        <v>0</v>
      </c>
      <c r="E478" s="18">
        <v>0</v>
      </c>
      <c r="F478" s="18">
        <v>0</v>
      </c>
      <c r="G478" s="18"/>
      <c r="H478" s="18">
        <v>0</v>
      </c>
      <c r="I478" s="18"/>
      <c r="J478" s="18">
        <v>0</v>
      </c>
      <c r="K478" s="18"/>
    </row>
    <row r="479" spans="1:11" ht="15.75" customHeight="1">
      <c r="A479" s="18" t="s">
        <v>481</v>
      </c>
      <c r="B479" s="18">
        <v>0</v>
      </c>
      <c r="C479" s="18"/>
      <c r="D479" s="18">
        <v>0</v>
      </c>
      <c r="E479" s="18"/>
      <c r="F479" s="18"/>
      <c r="G479" s="18"/>
      <c r="H479" s="18">
        <v>0</v>
      </c>
      <c r="I479" s="18"/>
      <c r="J479" s="18">
        <v>0</v>
      </c>
      <c r="K479" s="18"/>
    </row>
    <row r="480" spans="1:11" ht="15.75" customHeight="1">
      <c r="A480" s="18" t="s">
        <v>482</v>
      </c>
      <c r="B480" s="18">
        <v>0</v>
      </c>
      <c r="C480" s="18"/>
      <c r="D480" s="18">
        <v>0</v>
      </c>
      <c r="E480" s="18"/>
      <c r="F480" s="18"/>
      <c r="G480" s="18"/>
      <c r="H480" s="18">
        <v>0</v>
      </c>
      <c r="I480" s="18"/>
      <c r="J480" s="18">
        <v>0</v>
      </c>
      <c r="K480" s="18"/>
    </row>
    <row r="481" spans="1:11" ht="15.75" customHeight="1">
      <c r="A481" s="18" t="s">
        <v>1436</v>
      </c>
      <c r="B481" s="18">
        <v>0</v>
      </c>
      <c r="C481" s="18"/>
      <c r="D481" s="18">
        <v>0</v>
      </c>
      <c r="E481" s="18"/>
      <c r="F481" s="18"/>
      <c r="G481" s="18"/>
      <c r="H481" s="18">
        <v>0</v>
      </c>
      <c r="I481" s="18"/>
      <c r="J481" s="18">
        <v>0</v>
      </c>
      <c r="K481" s="18"/>
    </row>
    <row r="482" spans="1:11" ht="15.75" customHeight="1">
      <c r="A482" s="18" t="s">
        <v>483</v>
      </c>
      <c r="B482" s="18">
        <v>0</v>
      </c>
      <c r="C482" s="85">
        <v>1.0500000000000001E-9</v>
      </c>
      <c r="D482" s="18">
        <v>0</v>
      </c>
      <c r="E482" s="85">
        <v>3.0799999999999998E-8</v>
      </c>
      <c r="F482" s="18">
        <v>3.9400000000000004E-6</v>
      </c>
      <c r="G482" s="18">
        <v>2.7099999999999998E-7</v>
      </c>
      <c r="H482" s="18">
        <v>0</v>
      </c>
      <c r="I482" s="18"/>
      <c r="J482" s="18">
        <v>0</v>
      </c>
      <c r="K482" s="18"/>
    </row>
    <row r="483" spans="1:11" ht="15.75" customHeight="1">
      <c r="A483" s="18" t="s">
        <v>484</v>
      </c>
      <c r="B483" s="18">
        <v>0</v>
      </c>
      <c r="C483" s="18">
        <v>0</v>
      </c>
      <c r="D483" s="18">
        <v>0</v>
      </c>
      <c r="E483" s="18">
        <v>1.13E-6</v>
      </c>
      <c r="F483" s="18">
        <v>1.5300000000000001E-7</v>
      </c>
      <c r="G483" s="18">
        <v>0</v>
      </c>
      <c r="H483" s="18">
        <v>0</v>
      </c>
      <c r="I483" s="18"/>
      <c r="J483" s="18">
        <v>0</v>
      </c>
      <c r="K483" s="18"/>
    </row>
    <row r="484" spans="1:11" ht="15.75" customHeight="1">
      <c r="A484" s="18" t="s">
        <v>485</v>
      </c>
      <c r="B484" s="18">
        <v>0</v>
      </c>
      <c r="C484" s="18"/>
      <c r="D484" s="18">
        <v>0</v>
      </c>
      <c r="E484" s="18">
        <v>1.97E-7</v>
      </c>
      <c r="F484" s="18">
        <v>1.1799999999999999E-6</v>
      </c>
      <c r="G484" s="18">
        <v>0</v>
      </c>
      <c r="H484" s="18">
        <v>0</v>
      </c>
      <c r="I484" s="18"/>
      <c r="J484" s="18">
        <v>0</v>
      </c>
      <c r="K484" s="18"/>
    </row>
    <row r="485" spans="1:11" ht="15.75" customHeight="1">
      <c r="A485" s="18" t="s">
        <v>486</v>
      </c>
      <c r="B485" s="18">
        <v>0</v>
      </c>
      <c r="C485" s="18"/>
      <c r="D485" s="18">
        <v>0</v>
      </c>
      <c r="E485" s="85">
        <v>3.99E-8</v>
      </c>
      <c r="F485" s="18">
        <v>0</v>
      </c>
      <c r="G485" s="18">
        <v>0</v>
      </c>
      <c r="H485" s="18">
        <v>0</v>
      </c>
      <c r="I485" s="18"/>
      <c r="J485" s="18">
        <v>0</v>
      </c>
      <c r="K485" s="18"/>
    </row>
    <row r="486" spans="1:11" ht="15.75" customHeight="1">
      <c r="A486" s="18" t="s">
        <v>487</v>
      </c>
      <c r="B486" s="18">
        <v>0</v>
      </c>
      <c r="C486" s="18">
        <v>0</v>
      </c>
      <c r="D486" s="18">
        <v>0</v>
      </c>
      <c r="E486" s="18">
        <v>0</v>
      </c>
      <c r="F486" s="18">
        <v>1.33E-5</v>
      </c>
      <c r="G486" s="18">
        <v>1.33E-6</v>
      </c>
      <c r="H486" s="18">
        <v>0</v>
      </c>
      <c r="I486" s="18"/>
      <c r="J486" s="18">
        <v>0</v>
      </c>
      <c r="K486" s="18"/>
    </row>
    <row r="487" spans="1:11" ht="15.75" customHeight="1">
      <c r="A487" s="18" t="s">
        <v>488</v>
      </c>
      <c r="B487" s="18">
        <v>0</v>
      </c>
      <c r="C487" s="18"/>
      <c r="D487" s="18">
        <v>0</v>
      </c>
      <c r="E487" s="85">
        <v>4.0399999999999998E-8</v>
      </c>
      <c r="F487" s="18">
        <v>2.6199999999999999E-6</v>
      </c>
      <c r="G487" s="18">
        <v>8.7300000000000005E-7</v>
      </c>
      <c r="H487" s="18">
        <v>0</v>
      </c>
      <c r="I487" s="18"/>
      <c r="J487" s="18">
        <v>0</v>
      </c>
      <c r="K487" s="18"/>
    </row>
    <row r="488" spans="1:11" ht="15.75" customHeight="1">
      <c r="A488" s="18" t="s">
        <v>489</v>
      </c>
      <c r="B488" s="18">
        <v>0</v>
      </c>
      <c r="C488" s="18">
        <v>0</v>
      </c>
      <c r="D488" s="18">
        <v>0</v>
      </c>
      <c r="E488" s="18">
        <v>6.75E-7</v>
      </c>
      <c r="F488" s="18">
        <v>0</v>
      </c>
      <c r="G488" s="18">
        <v>0</v>
      </c>
      <c r="H488" s="18">
        <v>0</v>
      </c>
      <c r="I488" s="18"/>
      <c r="J488" s="18">
        <v>0</v>
      </c>
      <c r="K488" s="18"/>
    </row>
    <row r="489" spans="1:11" ht="15.75" customHeight="1">
      <c r="A489" s="18" t="s">
        <v>490</v>
      </c>
      <c r="B489" s="18">
        <v>0</v>
      </c>
      <c r="C489" s="18">
        <v>0</v>
      </c>
      <c r="D489" s="18">
        <v>0</v>
      </c>
      <c r="E489" s="18">
        <v>0</v>
      </c>
      <c r="F489" s="18"/>
      <c r="G489" s="18">
        <v>0</v>
      </c>
      <c r="H489" s="18">
        <v>0</v>
      </c>
      <c r="I489" s="18"/>
      <c r="J489" s="18">
        <v>0</v>
      </c>
      <c r="K489" s="18"/>
    </row>
    <row r="490" spans="1:11" ht="15.75" customHeight="1">
      <c r="A490" s="18" t="s">
        <v>491</v>
      </c>
      <c r="B490" s="18">
        <v>0</v>
      </c>
      <c r="C490" s="18">
        <v>0</v>
      </c>
      <c r="D490" s="18">
        <v>0</v>
      </c>
      <c r="E490" s="18">
        <v>7.0200000000000001E-7</v>
      </c>
      <c r="F490" s="18">
        <v>0</v>
      </c>
      <c r="G490" s="18">
        <v>0</v>
      </c>
      <c r="H490" s="18">
        <v>0</v>
      </c>
      <c r="I490" s="18"/>
      <c r="J490" s="18">
        <v>0</v>
      </c>
      <c r="K490" s="18"/>
    </row>
    <row r="491" spans="1:11" ht="15.75" customHeight="1">
      <c r="A491" s="18" t="s">
        <v>492</v>
      </c>
      <c r="B491" s="18">
        <v>0</v>
      </c>
      <c r="C491" s="18">
        <v>0</v>
      </c>
      <c r="D491" s="18">
        <v>0</v>
      </c>
      <c r="E491" s="18">
        <v>7.4199999999999995E-7</v>
      </c>
      <c r="F491" s="18">
        <v>1.72E-7</v>
      </c>
      <c r="G491" s="18">
        <v>0</v>
      </c>
      <c r="H491" s="18">
        <v>0</v>
      </c>
      <c r="I491" s="18"/>
      <c r="J491" s="18">
        <v>0</v>
      </c>
      <c r="K491" s="18"/>
    </row>
    <row r="492" spans="1:11" ht="15.75" customHeight="1">
      <c r="A492" s="18" t="s">
        <v>493</v>
      </c>
      <c r="B492" s="18">
        <v>0</v>
      </c>
      <c r="C492" s="18">
        <v>0</v>
      </c>
      <c r="D492" s="18">
        <v>0</v>
      </c>
      <c r="E492" s="18">
        <v>7.3900000000000004E-7</v>
      </c>
      <c r="F492" s="85">
        <v>3.6099999999999999E-10</v>
      </c>
      <c r="G492" s="18">
        <v>0</v>
      </c>
      <c r="H492" s="18">
        <v>0</v>
      </c>
      <c r="I492" s="18"/>
      <c r="J492" s="18">
        <v>0</v>
      </c>
      <c r="K492" s="18"/>
    </row>
    <row r="493" spans="1:11" ht="15.75" customHeight="1">
      <c r="A493" s="18" t="s">
        <v>494</v>
      </c>
      <c r="B493" s="18">
        <v>0</v>
      </c>
      <c r="C493" s="18">
        <v>0</v>
      </c>
      <c r="D493" s="18">
        <v>0</v>
      </c>
      <c r="E493" s="18">
        <v>8.7700000000000007E-6</v>
      </c>
      <c r="F493" s="18">
        <v>1.54E-7</v>
      </c>
      <c r="G493" s="18">
        <v>0</v>
      </c>
      <c r="H493" s="18">
        <v>0</v>
      </c>
      <c r="I493" s="18"/>
      <c r="J493" s="18">
        <v>0</v>
      </c>
      <c r="K493" s="18"/>
    </row>
    <row r="494" spans="1:11" ht="15.75" customHeight="1">
      <c r="A494" s="18" t="s">
        <v>495</v>
      </c>
      <c r="B494" s="18">
        <v>0</v>
      </c>
      <c r="C494" s="18">
        <v>0</v>
      </c>
      <c r="D494" s="18">
        <v>0</v>
      </c>
      <c r="E494" s="18">
        <v>0</v>
      </c>
      <c r="F494" s="18">
        <v>0</v>
      </c>
      <c r="G494" s="18">
        <v>0</v>
      </c>
      <c r="H494" s="18">
        <v>0</v>
      </c>
      <c r="I494" s="18"/>
      <c r="J494" s="18">
        <v>0</v>
      </c>
      <c r="K494" s="18"/>
    </row>
    <row r="495" spans="1:11" ht="15.75" customHeight="1">
      <c r="A495" s="18" t="s">
        <v>496</v>
      </c>
      <c r="B495" s="18">
        <v>0</v>
      </c>
      <c r="C495" s="18">
        <v>0</v>
      </c>
      <c r="D495" s="18">
        <v>0</v>
      </c>
      <c r="E495" s="18">
        <v>1.3200000000000001E-4</v>
      </c>
      <c r="F495" s="18">
        <v>1.6699999999999999E-5</v>
      </c>
      <c r="G495" s="18">
        <v>0</v>
      </c>
      <c r="H495" s="18">
        <v>0</v>
      </c>
      <c r="I495" s="18"/>
      <c r="J495" s="18">
        <v>0</v>
      </c>
      <c r="K495" s="18"/>
    </row>
    <row r="496" spans="1:11" ht="15.75" customHeight="1">
      <c r="A496" s="18" t="s">
        <v>497</v>
      </c>
      <c r="B496" s="18">
        <v>0</v>
      </c>
      <c r="C496" s="18">
        <v>0</v>
      </c>
      <c r="D496" s="18">
        <v>0</v>
      </c>
      <c r="E496" s="18">
        <v>1.2799999999999999E-4</v>
      </c>
      <c r="F496" s="18"/>
      <c r="G496" s="18">
        <v>0</v>
      </c>
      <c r="H496" s="18">
        <v>0</v>
      </c>
      <c r="I496" s="18"/>
      <c r="J496" s="18">
        <v>0</v>
      </c>
      <c r="K496" s="18"/>
    </row>
    <row r="497" spans="1:11" ht="15.75" customHeight="1">
      <c r="A497" s="18" t="s">
        <v>498</v>
      </c>
      <c r="B497" s="18">
        <v>0</v>
      </c>
      <c r="C497" s="18">
        <v>0</v>
      </c>
      <c r="D497" s="18">
        <v>0</v>
      </c>
      <c r="E497" s="18">
        <v>1.2699999999999999E-6</v>
      </c>
      <c r="F497" s="18"/>
      <c r="G497" s="18">
        <v>0</v>
      </c>
      <c r="H497" s="18">
        <v>0</v>
      </c>
      <c r="I497" s="18"/>
      <c r="J497" s="18">
        <v>0</v>
      </c>
      <c r="K497" s="18"/>
    </row>
    <row r="498" spans="1:11" ht="15.75" customHeight="1">
      <c r="A498" s="18" t="s">
        <v>499</v>
      </c>
      <c r="B498" s="18">
        <v>0</v>
      </c>
      <c r="C498" s="18">
        <v>0</v>
      </c>
      <c r="D498" s="18">
        <v>0</v>
      </c>
      <c r="E498" s="18">
        <v>0</v>
      </c>
      <c r="F498" s="18">
        <v>0</v>
      </c>
      <c r="G498" s="18">
        <v>0</v>
      </c>
      <c r="H498" s="18">
        <v>0</v>
      </c>
      <c r="I498" s="18"/>
      <c r="J498" s="18">
        <v>0</v>
      </c>
      <c r="K498" s="18"/>
    </row>
    <row r="499" spans="1:11" ht="15.75" customHeight="1">
      <c r="A499" s="18" t="s">
        <v>500</v>
      </c>
      <c r="B499" s="18">
        <v>0</v>
      </c>
      <c r="C499" s="18">
        <v>0</v>
      </c>
      <c r="D499" s="18">
        <v>0</v>
      </c>
      <c r="E499" s="18">
        <v>3.6600000000000001E-6</v>
      </c>
      <c r="F499" s="18"/>
      <c r="G499" s="18">
        <v>0</v>
      </c>
      <c r="H499" s="18">
        <v>0</v>
      </c>
      <c r="I499" s="18"/>
      <c r="J499" s="18">
        <v>0</v>
      </c>
      <c r="K499" s="18"/>
    </row>
    <row r="500" spans="1:11" ht="15.75" customHeight="1">
      <c r="A500" s="18" t="s">
        <v>501</v>
      </c>
      <c r="B500" s="18">
        <v>0</v>
      </c>
      <c r="C500" s="18">
        <v>0</v>
      </c>
      <c r="D500" s="18">
        <v>0</v>
      </c>
      <c r="E500" s="18">
        <v>1.2100000000000001E-6</v>
      </c>
      <c r="F500" s="18"/>
      <c r="G500" s="18">
        <v>0</v>
      </c>
      <c r="H500" s="18">
        <v>0</v>
      </c>
      <c r="I500" s="18"/>
      <c r="J500" s="18">
        <v>0</v>
      </c>
      <c r="K500" s="18"/>
    </row>
    <row r="501" spans="1:11" ht="15.75" customHeight="1">
      <c r="A501" s="18" t="s">
        <v>502</v>
      </c>
      <c r="B501" s="18">
        <v>0</v>
      </c>
      <c r="C501" s="18">
        <v>0</v>
      </c>
      <c r="D501" s="18">
        <v>0</v>
      </c>
      <c r="E501" s="18">
        <v>1.2100000000000001E-6</v>
      </c>
      <c r="F501" s="18"/>
      <c r="G501" s="18">
        <v>0</v>
      </c>
      <c r="H501" s="18">
        <v>0</v>
      </c>
      <c r="I501" s="18"/>
      <c r="J501" s="18">
        <v>0</v>
      </c>
      <c r="K501" s="18"/>
    </row>
    <row r="502" spans="1:11" ht="15.75" customHeight="1">
      <c r="A502" s="18" t="s">
        <v>503</v>
      </c>
      <c r="B502" s="18">
        <v>0</v>
      </c>
      <c r="C502" s="18">
        <v>0</v>
      </c>
      <c r="D502" s="18">
        <v>0</v>
      </c>
      <c r="E502" s="18">
        <v>0</v>
      </c>
      <c r="F502" s="18"/>
      <c r="G502" s="18">
        <v>0</v>
      </c>
      <c r="H502" s="18">
        <v>0</v>
      </c>
      <c r="I502" s="18"/>
      <c r="J502" s="18">
        <v>0</v>
      </c>
      <c r="K502" s="18"/>
    </row>
    <row r="503" spans="1:11" ht="15.75" customHeight="1">
      <c r="A503" s="18" t="s">
        <v>504</v>
      </c>
      <c r="B503" s="18">
        <v>0</v>
      </c>
      <c r="C503" s="18">
        <v>0</v>
      </c>
      <c r="D503" s="18">
        <v>0</v>
      </c>
      <c r="E503" s="18">
        <v>0</v>
      </c>
      <c r="F503" s="18"/>
      <c r="G503" s="18">
        <v>0</v>
      </c>
      <c r="H503" s="18">
        <v>0</v>
      </c>
      <c r="I503" s="18"/>
      <c r="J503" s="18">
        <v>0</v>
      </c>
      <c r="K503" s="18"/>
    </row>
    <row r="504" spans="1:11" ht="15.75" customHeight="1">
      <c r="A504" s="18" t="s">
        <v>505</v>
      </c>
      <c r="B504" s="18">
        <v>0</v>
      </c>
      <c r="C504" s="18">
        <v>0</v>
      </c>
      <c r="D504" s="18">
        <v>0</v>
      </c>
      <c r="E504" s="18">
        <v>1.13E-6</v>
      </c>
      <c r="F504" s="18"/>
      <c r="G504" s="18">
        <v>0</v>
      </c>
      <c r="H504" s="18">
        <v>0</v>
      </c>
      <c r="I504" s="18"/>
      <c r="J504" s="18">
        <v>0</v>
      </c>
      <c r="K504" s="18"/>
    </row>
    <row r="505" spans="1:11" ht="15.75" customHeight="1">
      <c r="A505" s="18" t="s">
        <v>506</v>
      </c>
      <c r="B505" s="18">
        <v>0</v>
      </c>
      <c r="C505" s="18">
        <v>0</v>
      </c>
      <c r="D505" s="18">
        <v>0</v>
      </c>
      <c r="E505" s="18">
        <v>1.2500000000000001E-6</v>
      </c>
      <c r="F505" s="18"/>
      <c r="G505" s="18">
        <v>0</v>
      </c>
      <c r="H505" s="18">
        <v>0</v>
      </c>
      <c r="I505" s="18"/>
      <c r="J505" s="18">
        <v>0</v>
      </c>
      <c r="K505" s="18"/>
    </row>
    <row r="506" spans="1:11" ht="15.75" customHeight="1">
      <c r="A506" s="18" t="s">
        <v>507</v>
      </c>
      <c r="B506" s="18">
        <v>0</v>
      </c>
      <c r="C506" s="18">
        <v>0</v>
      </c>
      <c r="D506" s="18">
        <v>0</v>
      </c>
      <c r="E506" s="18">
        <v>1.2500000000000001E-6</v>
      </c>
      <c r="F506" s="18"/>
      <c r="G506" s="18">
        <v>0</v>
      </c>
      <c r="H506" s="18">
        <v>0</v>
      </c>
      <c r="I506" s="18"/>
      <c r="J506" s="18">
        <v>0</v>
      </c>
      <c r="K506" s="18"/>
    </row>
    <row r="507" spans="1:11" ht="15.75" customHeight="1">
      <c r="A507" s="18" t="s">
        <v>508</v>
      </c>
      <c r="B507" s="18">
        <v>0</v>
      </c>
      <c r="C507" s="18">
        <v>0</v>
      </c>
      <c r="D507" s="18">
        <v>0</v>
      </c>
      <c r="E507" s="18">
        <v>1.13E-6</v>
      </c>
      <c r="F507" s="18"/>
      <c r="G507" s="18">
        <v>0</v>
      </c>
      <c r="H507" s="18">
        <v>0</v>
      </c>
      <c r="I507" s="18"/>
      <c r="J507" s="18">
        <v>0</v>
      </c>
      <c r="K507" s="18"/>
    </row>
    <row r="508" spans="1:11" ht="15.75" customHeight="1">
      <c r="A508" s="18" t="s">
        <v>509</v>
      </c>
      <c r="B508" s="18">
        <v>0</v>
      </c>
      <c r="C508" s="18">
        <v>0</v>
      </c>
      <c r="D508" s="18">
        <v>0</v>
      </c>
      <c r="E508" s="18">
        <v>1.13E-6</v>
      </c>
      <c r="F508" s="18"/>
      <c r="G508" s="18">
        <v>0</v>
      </c>
      <c r="H508" s="18">
        <v>0</v>
      </c>
      <c r="I508" s="18"/>
      <c r="J508" s="18">
        <v>0</v>
      </c>
      <c r="K508" s="18"/>
    </row>
    <row r="509" spans="1:11" ht="15.75" customHeight="1">
      <c r="A509" s="18" t="s">
        <v>510</v>
      </c>
      <c r="B509" s="18">
        <v>0</v>
      </c>
      <c r="C509" s="18">
        <v>0</v>
      </c>
      <c r="D509" s="18">
        <v>0</v>
      </c>
      <c r="E509" s="18">
        <v>0</v>
      </c>
      <c r="F509" s="18"/>
      <c r="G509" s="18">
        <v>0</v>
      </c>
      <c r="H509" s="18">
        <v>0</v>
      </c>
      <c r="I509" s="18"/>
      <c r="J509" s="18">
        <v>0</v>
      </c>
      <c r="K509" s="18"/>
    </row>
    <row r="510" spans="1:11" ht="15.75" customHeight="1">
      <c r="A510" s="18" t="s">
        <v>511</v>
      </c>
      <c r="B510" s="18">
        <v>0</v>
      </c>
      <c r="C510" s="18">
        <v>0</v>
      </c>
      <c r="D510" s="18">
        <v>0</v>
      </c>
      <c r="E510" s="18">
        <v>0</v>
      </c>
      <c r="F510" s="18">
        <v>0</v>
      </c>
      <c r="G510" s="18">
        <v>0</v>
      </c>
      <c r="H510" s="18">
        <v>0</v>
      </c>
      <c r="I510" s="18"/>
      <c r="J510" s="18">
        <v>0</v>
      </c>
      <c r="K510" s="18"/>
    </row>
    <row r="511" spans="1:11" ht="15.75" customHeight="1">
      <c r="A511" s="18" t="s">
        <v>512</v>
      </c>
      <c r="B511" s="18">
        <v>0</v>
      </c>
      <c r="C511" s="18">
        <v>0</v>
      </c>
      <c r="D511" s="18">
        <v>0</v>
      </c>
      <c r="E511" s="18"/>
      <c r="F511" s="18"/>
      <c r="G511" s="18">
        <v>0</v>
      </c>
      <c r="H511" s="18">
        <v>0</v>
      </c>
      <c r="I511" s="18"/>
      <c r="J511" s="18">
        <v>0</v>
      </c>
      <c r="K511" s="18"/>
    </row>
    <row r="512" spans="1:11" ht="15.75" customHeight="1">
      <c r="A512" s="18" t="s">
        <v>513</v>
      </c>
      <c r="B512" s="18">
        <v>0</v>
      </c>
      <c r="C512" s="18">
        <v>0</v>
      </c>
      <c r="D512" s="18">
        <v>0</v>
      </c>
      <c r="E512" s="18"/>
      <c r="F512" s="18"/>
      <c r="G512" s="18">
        <v>0</v>
      </c>
      <c r="H512" s="18">
        <v>0</v>
      </c>
      <c r="I512" s="18"/>
      <c r="J512" s="18">
        <v>0</v>
      </c>
      <c r="K512" s="18"/>
    </row>
    <row r="513" spans="1:11" ht="15.75" customHeight="1">
      <c r="A513" s="18" t="s">
        <v>1437</v>
      </c>
      <c r="B513" s="18">
        <v>0</v>
      </c>
      <c r="C513" s="18">
        <v>0</v>
      </c>
      <c r="D513" s="18">
        <v>0</v>
      </c>
      <c r="E513" s="18"/>
      <c r="F513" s="18"/>
      <c r="G513" s="18">
        <v>0</v>
      </c>
      <c r="H513" s="18">
        <v>0</v>
      </c>
      <c r="I513" s="18"/>
      <c r="J513" s="18">
        <v>0</v>
      </c>
      <c r="K513" s="18"/>
    </row>
    <row r="514" spans="1:11" ht="15.75" customHeight="1">
      <c r="A514" s="18" t="s">
        <v>514</v>
      </c>
      <c r="B514" s="18">
        <v>0</v>
      </c>
      <c r="C514" s="18">
        <v>0</v>
      </c>
      <c r="D514" s="18">
        <v>0</v>
      </c>
      <c r="E514" s="18">
        <v>1.04E-5</v>
      </c>
      <c r="F514" s="85">
        <v>1.49E-9</v>
      </c>
      <c r="G514" s="18">
        <v>0</v>
      </c>
      <c r="H514" s="18">
        <v>0</v>
      </c>
      <c r="I514" s="18"/>
      <c r="J514" s="18">
        <v>0</v>
      </c>
      <c r="K514" s="18"/>
    </row>
    <row r="515" spans="1:11" ht="15.75" customHeight="1">
      <c r="A515" s="18" t="s">
        <v>515</v>
      </c>
      <c r="B515" s="18">
        <v>0</v>
      </c>
      <c r="C515" s="18">
        <v>0</v>
      </c>
      <c r="D515" s="18">
        <v>0</v>
      </c>
      <c r="E515" s="18">
        <v>3.6100000000000002E-6</v>
      </c>
      <c r="F515" s="85">
        <v>2.3000000000000001E-8</v>
      </c>
      <c r="G515" s="18">
        <v>0</v>
      </c>
      <c r="H515" s="18">
        <v>0</v>
      </c>
      <c r="I515" s="18"/>
      <c r="J515" s="18">
        <v>0</v>
      </c>
      <c r="K515" s="18"/>
    </row>
    <row r="516" spans="1:11" ht="15.75" customHeight="1">
      <c r="A516" s="18" t="s">
        <v>516</v>
      </c>
      <c r="B516" s="18">
        <v>0</v>
      </c>
      <c r="C516" s="18">
        <v>0</v>
      </c>
      <c r="D516" s="18">
        <v>0</v>
      </c>
      <c r="E516" s="18">
        <v>7.3399999999999998E-7</v>
      </c>
      <c r="F516" s="18">
        <v>0</v>
      </c>
      <c r="G516" s="18">
        <v>0</v>
      </c>
      <c r="H516" s="18">
        <v>0</v>
      </c>
      <c r="I516" s="18"/>
      <c r="J516" s="18">
        <v>0</v>
      </c>
      <c r="K516" s="18"/>
    </row>
    <row r="517" spans="1:11" ht="15.75" customHeight="1">
      <c r="A517" s="18" t="s">
        <v>517</v>
      </c>
      <c r="B517" s="18">
        <v>0</v>
      </c>
      <c r="C517" s="18">
        <v>0</v>
      </c>
      <c r="D517" s="18">
        <v>0</v>
      </c>
      <c r="E517" s="18">
        <v>0</v>
      </c>
      <c r="F517" s="18">
        <v>2.5899999999999998E-7</v>
      </c>
      <c r="G517" s="18">
        <v>0</v>
      </c>
      <c r="H517" s="18">
        <v>0</v>
      </c>
      <c r="I517" s="18"/>
      <c r="J517" s="18">
        <v>0</v>
      </c>
      <c r="K517" s="18"/>
    </row>
    <row r="518" spans="1:11" ht="15.75" customHeight="1">
      <c r="A518" s="18" t="s">
        <v>518</v>
      </c>
      <c r="B518" s="18">
        <v>0</v>
      </c>
      <c r="C518" s="18">
        <v>0</v>
      </c>
      <c r="D518" s="18">
        <v>0</v>
      </c>
      <c r="E518" s="18">
        <v>7.4199999999999995E-7</v>
      </c>
      <c r="F518" s="85">
        <v>5.0899999999999999E-8</v>
      </c>
      <c r="G518" s="18">
        <v>0</v>
      </c>
      <c r="H518" s="18">
        <v>0</v>
      </c>
      <c r="I518" s="18"/>
      <c r="J518" s="18">
        <v>0</v>
      </c>
      <c r="K518" s="18"/>
    </row>
    <row r="519" spans="1:11" ht="15.75" customHeight="1">
      <c r="A519" s="18" t="s">
        <v>519</v>
      </c>
      <c r="B519" s="18">
        <v>0</v>
      </c>
      <c r="C519" s="18"/>
      <c r="D519" s="18">
        <v>0</v>
      </c>
      <c r="E519" s="18">
        <v>1.17E-7</v>
      </c>
      <c r="F519" s="18">
        <v>0</v>
      </c>
      <c r="G519" s="18">
        <v>0</v>
      </c>
      <c r="H519" s="18">
        <v>0</v>
      </c>
      <c r="I519" s="18"/>
      <c r="J519" s="18">
        <v>0</v>
      </c>
      <c r="K519" s="18"/>
    </row>
    <row r="520" spans="1:11" ht="15.75" customHeight="1">
      <c r="A520" s="18" t="s">
        <v>520</v>
      </c>
      <c r="B520" s="18">
        <v>0</v>
      </c>
      <c r="C520" s="18"/>
      <c r="D520" s="18">
        <v>0</v>
      </c>
      <c r="E520" s="18">
        <v>0</v>
      </c>
      <c r="F520" s="18"/>
      <c r="G520" s="18">
        <v>0</v>
      </c>
      <c r="H520" s="18">
        <v>0</v>
      </c>
      <c r="I520" s="18"/>
      <c r="J520" s="18">
        <v>0</v>
      </c>
      <c r="K520" s="18"/>
    </row>
    <row r="521" spans="1:11" ht="15.75" customHeight="1">
      <c r="A521" s="18" t="s">
        <v>521</v>
      </c>
      <c r="B521" s="18">
        <v>0</v>
      </c>
      <c r="C521" s="18"/>
      <c r="D521" s="18">
        <v>0</v>
      </c>
      <c r="E521" s="18">
        <v>1.2200000000000001E-7</v>
      </c>
      <c r="F521" s="18">
        <v>0</v>
      </c>
      <c r="G521" s="18">
        <v>0</v>
      </c>
      <c r="H521" s="18">
        <v>0</v>
      </c>
      <c r="I521" s="18"/>
      <c r="J521" s="18">
        <v>0</v>
      </c>
      <c r="K521" s="18"/>
    </row>
    <row r="522" spans="1:11" ht="15.75" customHeight="1">
      <c r="A522" s="18" t="s">
        <v>522</v>
      </c>
      <c r="B522" s="18">
        <v>0</v>
      </c>
      <c r="C522" s="18"/>
      <c r="D522" s="18">
        <v>0</v>
      </c>
      <c r="E522" s="18">
        <v>1.29E-7</v>
      </c>
      <c r="F522" s="18">
        <v>1.33E-6</v>
      </c>
      <c r="G522" s="18">
        <v>0</v>
      </c>
      <c r="H522" s="18">
        <v>0</v>
      </c>
      <c r="I522" s="18"/>
      <c r="J522" s="18">
        <v>0</v>
      </c>
      <c r="K522" s="18"/>
    </row>
    <row r="523" spans="1:11" ht="15.75" customHeight="1">
      <c r="A523" s="18" t="s">
        <v>523</v>
      </c>
      <c r="B523" s="18">
        <v>0</v>
      </c>
      <c r="C523" s="18">
        <v>0</v>
      </c>
      <c r="D523" s="18">
        <v>0</v>
      </c>
      <c r="E523" s="18">
        <v>1.2800000000000001E-7</v>
      </c>
      <c r="F523" s="85">
        <v>2.7900000000000001E-9</v>
      </c>
      <c r="G523" s="18">
        <v>0</v>
      </c>
      <c r="H523" s="18">
        <v>0</v>
      </c>
      <c r="I523" s="18"/>
      <c r="J523" s="18">
        <v>0</v>
      </c>
      <c r="K523" s="18"/>
    </row>
    <row r="524" spans="1:11" ht="15.75" customHeight="1">
      <c r="A524" s="18" t="s">
        <v>524</v>
      </c>
      <c r="B524" s="18">
        <v>0</v>
      </c>
      <c r="C524" s="18"/>
      <c r="D524" s="18">
        <v>0</v>
      </c>
      <c r="E524" s="18">
        <v>1.5200000000000001E-6</v>
      </c>
      <c r="F524" s="18">
        <v>1.19E-6</v>
      </c>
      <c r="G524" s="18">
        <v>0</v>
      </c>
      <c r="H524" s="18">
        <v>0</v>
      </c>
      <c r="I524" s="18"/>
      <c r="J524" s="18">
        <v>0</v>
      </c>
      <c r="K524" s="18"/>
    </row>
    <row r="525" spans="1:11" ht="15.75" customHeight="1">
      <c r="A525" s="18" t="s">
        <v>525</v>
      </c>
      <c r="B525" s="18">
        <v>0</v>
      </c>
      <c r="C525" s="18"/>
      <c r="D525" s="18">
        <v>0</v>
      </c>
      <c r="E525" s="18">
        <v>0</v>
      </c>
      <c r="F525" s="18">
        <v>0</v>
      </c>
      <c r="G525" s="18">
        <v>0</v>
      </c>
      <c r="H525" s="18">
        <v>0</v>
      </c>
      <c r="I525" s="18"/>
      <c r="J525" s="18">
        <v>0</v>
      </c>
      <c r="K525" s="18"/>
    </row>
    <row r="526" spans="1:11" ht="15.75" customHeight="1">
      <c r="A526" s="18" t="s">
        <v>526</v>
      </c>
      <c r="B526" s="18">
        <v>0</v>
      </c>
      <c r="C526" s="18"/>
      <c r="D526" s="18">
        <v>0</v>
      </c>
      <c r="E526" s="18">
        <v>2.3E-5</v>
      </c>
      <c r="F526" s="18">
        <v>1.2899999999999999E-4</v>
      </c>
      <c r="G526" s="18">
        <v>0</v>
      </c>
      <c r="H526" s="18">
        <v>0</v>
      </c>
      <c r="I526" s="18"/>
      <c r="J526" s="18">
        <v>0</v>
      </c>
      <c r="K526" s="18"/>
    </row>
    <row r="527" spans="1:11" ht="15.75" customHeight="1">
      <c r="A527" s="18" t="s">
        <v>527</v>
      </c>
      <c r="B527" s="18">
        <v>0</v>
      </c>
      <c r="C527" s="18"/>
      <c r="D527" s="18">
        <v>0</v>
      </c>
      <c r="E527" s="18">
        <v>2.23E-5</v>
      </c>
      <c r="F527" s="18"/>
      <c r="G527" s="18">
        <v>0</v>
      </c>
      <c r="H527" s="18">
        <v>0</v>
      </c>
      <c r="I527" s="18"/>
      <c r="J527" s="18">
        <v>0</v>
      </c>
      <c r="K527" s="18"/>
    </row>
    <row r="528" spans="1:11" ht="15.75" customHeight="1">
      <c r="A528" s="18" t="s">
        <v>528</v>
      </c>
      <c r="B528" s="18">
        <v>0</v>
      </c>
      <c r="C528" s="18"/>
      <c r="D528" s="18">
        <v>0</v>
      </c>
      <c r="E528" s="18">
        <v>2.2000000000000001E-7</v>
      </c>
      <c r="F528" s="18"/>
      <c r="G528" s="18">
        <v>0</v>
      </c>
      <c r="H528" s="18">
        <v>0</v>
      </c>
      <c r="I528" s="18"/>
      <c r="J528" s="18">
        <v>0</v>
      </c>
      <c r="K528" s="18"/>
    </row>
    <row r="529" spans="1:11" ht="15.75" customHeight="1">
      <c r="A529" s="18" t="s">
        <v>529</v>
      </c>
      <c r="B529" s="18">
        <v>0</v>
      </c>
      <c r="C529" s="18"/>
      <c r="D529" s="18">
        <v>0</v>
      </c>
      <c r="E529" s="18">
        <v>0</v>
      </c>
      <c r="F529" s="18">
        <v>0</v>
      </c>
      <c r="G529" s="18">
        <v>0</v>
      </c>
      <c r="H529" s="18">
        <v>0</v>
      </c>
      <c r="I529" s="18"/>
      <c r="J529" s="18">
        <v>0</v>
      </c>
      <c r="K529" s="18"/>
    </row>
    <row r="530" spans="1:11">
      <c r="A530" s="18" t="s">
        <v>530</v>
      </c>
      <c r="B530" s="18">
        <v>0</v>
      </c>
      <c r="C530" s="18"/>
      <c r="D530" s="18">
        <v>0</v>
      </c>
      <c r="E530" s="18">
        <v>6.3499999999999996E-7</v>
      </c>
      <c r="F530" s="18"/>
      <c r="G530" s="18">
        <v>0</v>
      </c>
      <c r="H530" s="18">
        <v>0</v>
      </c>
      <c r="I530" s="18"/>
      <c r="J530" s="18">
        <v>0</v>
      </c>
      <c r="K530" s="18"/>
    </row>
    <row r="531" spans="1:11">
      <c r="A531" s="18" t="s">
        <v>531</v>
      </c>
      <c r="B531" s="18">
        <v>0</v>
      </c>
      <c r="C531" s="18"/>
      <c r="D531" s="18">
        <v>0</v>
      </c>
      <c r="E531" s="18">
        <v>2.1E-7</v>
      </c>
      <c r="F531" s="18"/>
      <c r="G531" s="18">
        <v>0</v>
      </c>
      <c r="H531" s="18">
        <v>0</v>
      </c>
      <c r="I531" s="18"/>
      <c r="J531" s="18">
        <v>0</v>
      </c>
      <c r="K531" s="18"/>
    </row>
    <row r="532" spans="1:11">
      <c r="A532" s="18" t="s">
        <v>532</v>
      </c>
      <c r="B532" s="18">
        <v>0</v>
      </c>
      <c r="C532" s="18"/>
      <c r="D532" s="18">
        <v>0</v>
      </c>
      <c r="E532" s="18">
        <v>2.1E-7</v>
      </c>
      <c r="F532" s="18"/>
      <c r="G532" s="18">
        <v>0</v>
      </c>
      <c r="H532" s="18">
        <v>0</v>
      </c>
      <c r="I532" s="18"/>
      <c r="J532" s="18">
        <v>0</v>
      </c>
      <c r="K532" s="18"/>
    </row>
    <row r="533" spans="1:11">
      <c r="A533" s="18" t="s">
        <v>533</v>
      </c>
      <c r="B533" s="18">
        <v>0</v>
      </c>
      <c r="C533" s="18"/>
      <c r="D533" s="18">
        <v>0</v>
      </c>
      <c r="E533" s="18">
        <v>0</v>
      </c>
      <c r="F533" s="18"/>
      <c r="G533" s="18">
        <v>0</v>
      </c>
      <c r="H533" s="18">
        <v>0</v>
      </c>
      <c r="I533" s="18"/>
      <c r="J533" s="18">
        <v>0</v>
      </c>
      <c r="K533" s="18"/>
    </row>
    <row r="534" spans="1:11">
      <c r="A534" s="18" t="s">
        <v>534</v>
      </c>
      <c r="B534" s="18">
        <v>0</v>
      </c>
      <c r="C534" s="18"/>
      <c r="D534" s="18">
        <v>0</v>
      </c>
      <c r="E534" s="18">
        <v>0</v>
      </c>
      <c r="F534" s="18"/>
      <c r="G534" s="18">
        <v>0</v>
      </c>
      <c r="H534" s="18">
        <v>0</v>
      </c>
      <c r="I534" s="18"/>
      <c r="J534" s="18">
        <v>0</v>
      </c>
      <c r="K534" s="18"/>
    </row>
    <row r="535" spans="1:11">
      <c r="A535" s="18" t="s">
        <v>535</v>
      </c>
      <c r="B535" s="18">
        <v>0</v>
      </c>
      <c r="C535" s="18"/>
      <c r="D535" s="18">
        <v>0</v>
      </c>
      <c r="E535" s="18">
        <v>1.9600000000000001E-7</v>
      </c>
      <c r="F535" s="18"/>
      <c r="G535" s="18">
        <v>0</v>
      </c>
      <c r="H535" s="18">
        <v>0</v>
      </c>
      <c r="I535" s="18"/>
      <c r="J535" s="18">
        <v>0</v>
      </c>
      <c r="K535" s="18"/>
    </row>
    <row r="536" spans="1:11">
      <c r="A536" s="18" t="s">
        <v>536</v>
      </c>
      <c r="B536" s="18">
        <v>0</v>
      </c>
      <c r="C536" s="18"/>
      <c r="D536" s="18">
        <v>0</v>
      </c>
      <c r="E536" s="18">
        <v>2.1799999999999999E-7</v>
      </c>
      <c r="F536" s="18"/>
      <c r="G536" s="18">
        <v>0</v>
      </c>
      <c r="H536" s="18">
        <v>0</v>
      </c>
      <c r="I536" s="18"/>
      <c r="J536" s="18">
        <v>0</v>
      </c>
      <c r="K536" s="18"/>
    </row>
    <row r="537" spans="1:11">
      <c r="A537" s="18" t="s">
        <v>537</v>
      </c>
      <c r="B537" s="18">
        <v>0</v>
      </c>
      <c r="C537" s="18"/>
      <c r="D537" s="18">
        <v>0</v>
      </c>
      <c r="E537" s="18">
        <v>2.1799999999999999E-7</v>
      </c>
      <c r="F537" s="18"/>
      <c r="G537" s="18">
        <v>0</v>
      </c>
      <c r="H537" s="18">
        <v>0</v>
      </c>
      <c r="I537" s="18"/>
      <c r="J537" s="18">
        <v>0</v>
      </c>
      <c r="K537" s="18"/>
    </row>
    <row r="538" spans="1:11">
      <c r="A538" s="18" t="s">
        <v>538</v>
      </c>
      <c r="B538" s="18">
        <v>0</v>
      </c>
      <c r="C538" s="18"/>
      <c r="D538" s="18">
        <v>0</v>
      </c>
      <c r="E538" s="18">
        <v>1.9600000000000001E-7</v>
      </c>
      <c r="F538" s="18"/>
      <c r="G538" s="18">
        <v>0</v>
      </c>
      <c r="H538" s="18">
        <v>0</v>
      </c>
      <c r="I538" s="18"/>
      <c r="J538" s="18">
        <v>0</v>
      </c>
      <c r="K538" s="18"/>
    </row>
    <row r="539" spans="1:11">
      <c r="A539" s="18" t="s">
        <v>539</v>
      </c>
      <c r="B539" s="18">
        <v>0</v>
      </c>
      <c r="C539" s="18"/>
      <c r="D539" s="18">
        <v>0</v>
      </c>
      <c r="E539" s="18">
        <v>1.9600000000000001E-7</v>
      </c>
      <c r="F539" s="18"/>
      <c r="G539" s="18">
        <v>0</v>
      </c>
      <c r="H539" s="18">
        <v>0</v>
      </c>
      <c r="I539" s="18"/>
      <c r="J539" s="18">
        <v>0</v>
      </c>
      <c r="K539" s="18"/>
    </row>
    <row r="540" spans="1:11">
      <c r="A540" s="18" t="s">
        <v>540</v>
      </c>
      <c r="B540" s="18">
        <v>0</v>
      </c>
      <c r="C540" s="18"/>
      <c r="D540" s="18">
        <v>0</v>
      </c>
      <c r="E540" s="18">
        <v>0</v>
      </c>
      <c r="F540" s="18"/>
      <c r="G540" s="18">
        <v>0</v>
      </c>
      <c r="H540" s="18">
        <v>0</v>
      </c>
      <c r="I540" s="18"/>
      <c r="J540" s="18">
        <v>0</v>
      </c>
      <c r="K540" s="18"/>
    </row>
    <row r="541" spans="1:11">
      <c r="A541" s="18" t="s">
        <v>541</v>
      </c>
      <c r="B541" s="18">
        <v>0</v>
      </c>
      <c r="C541" s="18"/>
      <c r="D541" s="18">
        <v>0</v>
      </c>
      <c r="E541" s="18">
        <v>0</v>
      </c>
      <c r="F541" s="18">
        <v>0</v>
      </c>
      <c r="G541" s="18">
        <v>0</v>
      </c>
      <c r="H541" s="18">
        <v>0</v>
      </c>
      <c r="I541" s="18"/>
      <c r="J541" s="18">
        <v>0</v>
      </c>
      <c r="K541" s="18"/>
    </row>
    <row r="542" spans="1:11">
      <c r="A542" s="18" t="s">
        <v>542</v>
      </c>
      <c r="B542" s="18">
        <v>0</v>
      </c>
      <c r="C542" s="18"/>
      <c r="D542" s="18">
        <v>0</v>
      </c>
      <c r="E542" s="18"/>
      <c r="F542" s="18"/>
      <c r="G542" s="18">
        <v>0</v>
      </c>
      <c r="H542" s="18">
        <v>0</v>
      </c>
      <c r="I542" s="18"/>
      <c r="J542" s="18">
        <v>0</v>
      </c>
      <c r="K542" s="18"/>
    </row>
    <row r="543" spans="1:11">
      <c r="A543" s="18" t="s">
        <v>543</v>
      </c>
      <c r="B543" s="18">
        <v>0</v>
      </c>
      <c r="C543" s="18"/>
      <c r="D543" s="18">
        <v>0</v>
      </c>
      <c r="E543" s="18"/>
      <c r="F543" s="18"/>
      <c r="G543" s="18">
        <v>0</v>
      </c>
      <c r="H543" s="18">
        <v>0</v>
      </c>
      <c r="I543" s="18"/>
      <c r="J543" s="18">
        <v>0</v>
      </c>
      <c r="K543" s="18"/>
    </row>
    <row r="544" spans="1:11">
      <c r="A544" s="18" t="s">
        <v>1438</v>
      </c>
      <c r="B544" s="18">
        <v>0</v>
      </c>
      <c r="C544" s="18"/>
      <c r="D544" s="18">
        <v>0</v>
      </c>
      <c r="E544" s="18"/>
      <c r="F544" s="18"/>
      <c r="G544" s="18">
        <v>0</v>
      </c>
      <c r="H544" s="18">
        <v>0</v>
      </c>
      <c r="I544" s="18"/>
      <c r="J544" s="18">
        <v>0</v>
      </c>
      <c r="K544" s="18"/>
    </row>
    <row r="545" spans="1:11">
      <c r="A545" s="18" t="s">
        <v>544</v>
      </c>
      <c r="B545" s="18">
        <v>0</v>
      </c>
      <c r="C545" s="18"/>
      <c r="D545" s="18">
        <v>0</v>
      </c>
      <c r="E545" s="18">
        <v>3.1399999999999998E-7</v>
      </c>
      <c r="F545" s="85">
        <v>8.8800000000000001E-8</v>
      </c>
      <c r="G545" s="18">
        <v>0</v>
      </c>
      <c r="H545" s="18">
        <v>0</v>
      </c>
      <c r="I545" s="18"/>
      <c r="J545" s="18">
        <v>0</v>
      </c>
      <c r="K545" s="18"/>
    </row>
    <row r="546" spans="1:11">
      <c r="A546" s="18" t="s">
        <v>545</v>
      </c>
      <c r="B546" s="18">
        <v>0</v>
      </c>
      <c r="C546" s="18"/>
      <c r="D546" s="18">
        <v>0</v>
      </c>
      <c r="E546" s="18">
        <v>1.2700000000000001E-7</v>
      </c>
      <c r="F546" s="18">
        <v>0</v>
      </c>
      <c r="G546" s="18">
        <v>0</v>
      </c>
      <c r="H546" s="18">
        <v>0</v>
      </c>
      <c r="I546" s="18"/>
      <c r="J546" s="18">
        <v>0</v>
      </c>
      <c r="K546" s="18"/>
    </row>
    <row r="547" spans="1:11">
      <c r="A547" s="18" t="s">
        <v>546</v>
      </c>
      <c r="B547" s="18">
        <v>0</v>
      </c>
      <c r="C547" s="18">
        <v>0</v>
      </c>
      <c r="D547" s="18">
        <v>0</v>
      </c>
      <c r="E547" s="18">
        <v>0</v>
      </c>
      <c r="F547" s="18">
        <v>1.9999999999999999E-6</v>
      </c>
      <c r="G547" s="18">
        <v>0</v>
      </c>
      <c r="H547" s="18">
        <v>0</v>
      </c>
      <c r="I547" s="18"/>
      <c r="J547" s="18">
        <v>0</v>
      </c>
      <c r="K547" s="18"/>
    </row>
    <row r="548" spans="1:11">
      <c r="A548" s="18" t="s">
        <v>547</v>
      </c>
      <c r="B548" s="18">
        <v>0</v>
      </c>
      <c r="C548" s="18"/>
      <c r="D548" s="18">
        <v>0</v>
      </c>
      <c r="E548" s="18">
        <v>1.29E-7</v>
      </c>
      <c r="F548" s="18">
        <v>3.9400000000000001E-7</v>
      </c>
      <c r="G548" s="18">
        <v>0</v>
      </c>
      <c r="H548" s="18">
        <v>0</v>
      </c>
      <c r="I548" s="18"/>
      <c r="J548" s="18">
        <v>0</v>
      </c>
      <c r="K548" s="18"/>
    </row>
    <row r="549" spans="1:11">
      <c r="A549" s="18" t="s">
        <v>548</v>
      </c>
      <c r="B549" s="18">
        <v>0</v>
      </c>
      <c r="C549" s="18"/>
      <c r="D549" s="18">
        <v>0</v>
      </c>
      <c r="E549" s="85">
        <v>2.3800000000000001E-8</v>
      </c>
      <c r="F549" s="18">
        <v>0</v>
      </c>
      <c r="G549" s="18">
        <v>0</v>
      </c>
      <c r="H549" s="18">
        <v>0</v>
      </c>
      <c r="I549" s="18"/>
      <c r="J549" s="18">
        <v>0</v>
      </c>
      <c r="K549" s="18"/>
    </row>
    <row r="550" spans="1:11">
      <c r="A550" s="18" t="s">
        <v>549</v>
      </c>
      <c r="B550" s="18">
        <v>0</v>
      </c>
      <c r="C550" s="18"/>
      <c r="D550" s="18">
        <v>0</v>
      </c>
      <c r="E550" s="18">
        <v>0</v>
      </c>
      <c r="F550" s="18">
        <v>0</v>
      </c>
      <c r="G550" s="18">
        <v>0</v>
      </c>
      <c r="H550" s="18">
        <v>0</v>
      </c>
      <c r="I550" s="18"/>
      <c r="J550" s="18">
        <v>0</v>
      </c>
      <c r="K550" s="18"/>
    </row>
    <row r="551" spans="1:11">
      <c r="A551" s="18" t="s">
        <v>550</v>
      </c>
      <c r="B551" s="18">
        <v>0</v>
      </c>
      <c r="C551" s="18"/>
      <c r="D551" s="18">
        <v>0</v>
      </c>
      <c r="E551" s="85">
        <v>2.48E-8</v>
      </c>
      <c r="F551" s="18">
        <v>0</v>
      </c>
      <c r="G551" s="18">
        <v>0</v>
      </c>
      <c r="H551" s="18"/>
      <c r="I551" s="18"/>
      <c r="J551" s="18">
        <v>0</v>
      </c>
      <c r="K551" s="18"/>
    </row>
    <row r="552" spans="1:11">
      <c r="A552" s="18" t="s">
        <v>551</v>
      </c>
      <c r="B552" s="18">
        <v>0</v>
      </c>
      <c r="C552" s="18"/>
      <c r="D552" s="18">
        <v>0</v>
      </c>
      <c r="E552" s="85">
        <v>2.62E-8</v>
      </c>
      <c r="F552" s="18">
        <v>0</v>
      </c>
      <c r="G552" s="18">
        <v>0</v>
      </c>
      <c r="H552" s="18"/>
      <c r="I552" s="18"/>
      <c r="J552" s="18">
        <v>0</v>
      </c>
      <c r="K552" s="18"/>
    </row>
    <row r="553" spans="1:11">
      <c r="A553" s="18" t="s">
        <v>552</v>
      </c>
      <c r="B553" s="18">
        <v>0</v>
      </c>
      <c r="C553" s="18">
        <v>0</v>
      </c>
      <c r="D553" s="18">
        <v>0</v>
      </c>
      <c r="E553" s="85">
        <v>2.6099999999999999E-8</v>
      </c>
      <c r="F553" s="18">
        <v>0</v>
      </c>
      <c r="G553" s="18">
        <v>0</v>
      </c>
      <c r="H553" s="18"/>
      <c r="I553" s="18"/>
      <c r="J553" s="18">
        <v>0</v>
      </c>
      <c r="K553" s="18"/>
    </row>
    <row r="554" spans="1:11">
      <c r="A554" s="18" t="s">
        <v>553</v>
      </c>
      <c r="B554" s="18">
        <v>0</v>
      </c>
      <c r="C554" s="18"/>
      <c r="D554" s="18">
        <v>0</v>
      </c>
      <c r="E554" s="18">
        <v>3.0899999999999997E-7</v>
      </c>
      <c r="F554" s="18">
        <v>0</v>
      </c>
      <c r="G554" s="18">
        <v>0</v>
      </c>
      <c r="H554" s="18"/>
      <c r="I554" s="18"/>
      <c r="J554" s="18">
        <v>0</v>
      </c>
      <c r="K554" s="18"/>
    </row>
    <row r="555" spans="1:11">
      <c r="A555" s="18" t="s">
        <v>554</v>
      </c>
      <c r="B555" s="18">
        <v>0</v>
      </c>
      <c r="C555" s="18"/>
      <c r="D555" s="18">
        <v>0</v>
      </c>
      <c r="E555" s="18">
        <v>0</v>
      </c>
      <c r="F555" s="18">
        <v>0</v>
      </c>
      <c r="G555" s="18">
        <v>0</v>
      </c>
      <c r="H555" s="18"/>
      <c r="I555" s="18"/>
      <c r="J555" s="18">
        <v>0</v>
      </c>
      <c r="K555" s="18"/>
    </row>
    <row r="556" spans="1:11">
      <c r="A556" s="18" t="s">
        <v>555</v>
      </c>
      <c r="B556" s="18">
        <v>0</v>
      </c>
      <c r="C556" s="18"/>
      <c r="D556" s="18">
        <v>0</v>
      </c>
      <c r="E556" s="18">
        <v>4.6700000000000002E-6</v>
      </c>
      <c r="F556" s="18">
        <v>0</v>
      </c>
      <c r="G556" s="18">
        <v>0</v>
      </c>
      <c r="H556" s="18"/>
      <c r="I556" s="18"/>
      <c r="J556" s="18">
        <v>0</v>
      </c>
      <c r="K556" s="18"/>
    </row>
    <row r="557" spans="1:11">
      <c r="A557" s="18" t="s">
        <v>556</v>
      </c>
      <c r="B557" s="18">
        <v>0</v>
      </c>
      <c r="C557" s="18"/>
      <c r="D557" s="18">
        <v>0</v>
      </c>
      <c r="E557" s="18">
        <v>4.5199999999999999E-6</v>
      </c>
      <c r="F557" s="18">
        <v>0</v>
      </c>
      <c r="G557" s="18">
        <v>0</v>
      </c>
      <c r="H557" s="18"/>
      <c r="I557" s="18"/>
      <c r="J557" s="18">
        <v>0</v>
      </c>
      <c r="K557" s="18"/>
    </row>
    <row r="558" spans="1:11">
      <c r="A558" s="18" t="s">
        <v>557</v>
      </c>
      <c r="B558" s="18">
        <v>0</v>
      </c>
      <c r="C558" s="18"/>
      <c r="D558" s="18">
        <v>0</v>
      </c>
      <c r="E558" s="85">
        <v>4.4799999999999997E-8</v>
      </c>
      <c r="F558" s="18">
        <v>0</v>
      </c>
      <c r="G558" s="18">
        <v>0</v>
      </c>
      <c r="H558" s="18"/>
      <c r="I558" s="18"/>
      <c r="J558" s="18">
        <v>0</v>
      </c>
      <c r="K558" s="18"/>
    </row>
    <row r="559" spans="1:11">
      <c r="A559" s="18" t="s">
        <v>558</v>
      </c>
      <c r="B559" s="18">
        <v>0</v>
      </c>
      <c r="C559" s="18"/>
      <c r="D559" s="18">
        <v>0</v>
      </c>
      <c r="E559" s="18">
        <v>0</v>
      </c>
      <c r="F559" s="18">
        <v>0</v>
      </c>
      <c r="G559" s="18">
        <v>0</v>
      </c>
      <c r="H559" s="18"/>
      <c r="I559" s="18"/>
      <c r="J559" s="18">
        <v>0</v>
      </c>
      <c r="K559" s="18"/>
    </row>
    <row r="560" spans="1:11">
      <c r="A560" s="18" t="s">
        <v>559</v>
      </c>
      <c r="B560" s="18">
        <v>0</v>
      </c>
      <c r="C560" s="18"/>
      <c r="D560" s="18">
        <v>0</v>
      </c>
      <c r="E560" s="18">
        <v>1.29E-7</v>
      </c>
      <c r="F560" s="18">
        <v>0</v>
      </c>
      <c r="G560" s="18">
        <v>0</v>
      </c>
      <c r="H560" s="18"/>
      <c r="I560" s="18"/>
      <c r="J560" s="18">
        <v>0</v>
      </c>
      <c r="K560" s="18"/>
    </row>
    <row r="561" spans="1:11">
      <c r="A561" s="18" t="s">
        <v>560</v>
      </c>
      <c r="B561" s="18">
        <v>0</v>
      </c>
      <c r="C561" s="18"/>
      <c r="D561" s="18">
        <v>0</v>
      </c>
      <c r="E561" s="85">
        <v>4.2599999999999998E-8</v>
      </c>
      <c r="F561" s="18">
        <v>0</v>
      </c>
      <c r="G561" s="18">
        <v>0</v>
      </c>
      <c r="H561" s="18"/>
      <c r="I561" s="18"/>
      <c r="J561" s="18">
        <v>0</v>
      </c>
      <c r="K561" s="18"/>
    </row>
    <row r="562" spans="1:11">
      <c r="A562" s="18" t="s">
        <v>561</v>
      </c>
      <c r="B562" s="18">
        <v>0</v>
      </c>
      <c r="C562" s="18"/>
      <c r="D562" s="18">
        <v>0</v>
      </c>
      <c r="E562" s="85">
        <v>4.2599999999999998E-8</v>
      </c>
      <c r="F562" s="18">
        <v>0</v>
      </c>
      <c r="G562" s="18">
        <v>0</v>
      </c>
      <c r="H562" s="18"/>
      <c r="I562" s="18"/>
      <c r="J562" s="18">
        <v>0</v>
      </c>
      <c r="K562" s="18"/>
    </row>
    <row r="563" spans="1:11">
      <c r="A563" s="18" t="s">
        <v>562</v>
      </c>
      <c r="B563" s="18">
        <v>0</v>
      </c>
      <c r="C563" s="18"/>
      <c r="D563" s="18">
        <v>0</v>
      </c>
      <c r="E563" s="18">
        <v>0</v>
      </c>
      <c r="F563" s="18">
        <v>0</v>
      </c>
      <c r="G563" s="18">
        <v>0</v>
      </c>
      <c r="H563" s="18"/>
      <c r="I563" s="18"/>
      <c r="J563" s="18">
        <v>0</v>
      </c>
      <c r="K563" s="18"/>
    </row>
    <row r="564" spans="1:11">
      <c r="A564" s="18" t="s">
        <v>563</v>
      </c>
      <c r="B564" s="18">
        <v>0</v>
      </c>
      <c r="C564" s="18"/>
      <c r="D564" s="18">
        <v>0</v>
      </c>
      <c r="E564" s="18">
        <v>0</v>
      </c>
      <c r="F564" s="18">
        <v>0</v>
      </c>
      <c r="G564" s="18">
        <v>0</v>
      </c>
      <c r="H564" s="18"/>
      <c r="I564" s="18"/>
      <c r="J564" s="18">
        <v>0</v>
      </c>
      <c r="K564" s="18"/>
    </row>
    <row r="565" spans="1:11">
      <c r="A565" s="18" t="s">
        <v>564</v>
      </c>
      <c r="B565" s="18">
        <v>0</v>
      </c>
      <c r="C565" s="18"/>
      <c r="D565" s="18">
        <v>0</v>
      </c>
      <c r="E565" s="85">
        <v>3.99E-8</v>
      </c>
      <c r="F565" s="18">
        <v>0</v>
      </c>
      <c r="G565" s="18">
        <v>0</v>
      </c>
      <c r="H565" s="18"/>
      <c r="I565" s="18"/>
      <c r="J565" s="18">
        <v>0</v>
      </c>
      <c r="K565" s="18"/>
    </row>
    <row r="566" spans="1:11">
      <c r="A566" s="18" t="s">
        <v>565</v>
      </c>
      <c r="B566" s="18">
        <v>0</v>
      </c>
      <c r="C566" s="18"/>
      <c r="D566" s="18">
        <v>0</v>
      </c>
      <c r="E566" s="85">
        <v>4.4199999999999999E-8</v>
      </c>
      <c r="F566" s="18">
        <v>0</v>
      </c>
      <c r="G566" s="18">
        <v>0</v>
      </c>
      <c r="H566" s="18"/>
      <c r="I566" s="18"/>
      <c r="J566" s="18">
        <v>0</v>
      </c>
      <c r="K566" s="18"/>
    </row>
    <row r="567" spans="1:11">
      <c r="A567" s="18" t="s">
        <v>566</v>
      </c>
      <c r="B567" s="18">
        <v>0</v>
      </c>
      <c r="C567" s="18"/>
      <c r="D567" s="18">
        <v>0</v>
      </c>
      <c r="E567" s="85">
        <v>4.4199999999999999E-8</v>
      </c>
      <c r="F567" s="18">
        <v>0</v>
      </c>
      <c r="G567" s="18">
        <v>0</v>
      </c>
      <c r="H567" s="18"/>
      <c r="I567" s="18"/>
      <c r="J567" s="18">
        <v>0</v>
      </c>
      <c r="K567" s="18"/>
    </row>
    <row r="568" spans="1:11">
      <c r="A568" s="18" t="s">
        <v>567</v>
      </c>
      <c r="B568" s="18">
        <v>0</v>
      </c>
      <c r="C568" s="18"/>
      <c r="D568" s="18">
        <v>0</v>
      </c>
      <c r="E568" s="85">
        <v>3.99E-8</v>
      </c>
      <c r="F568" s="18">
        <v>0</v>
      </c>
      <c r="G568" s="18">
        <v>0</v>
      </c>
      <c r="H568" s="18"/>
      <c r="I568" s="18"/>
      <c r="J568" s="18">
        <v>0</v>
      </c>
      <c r="K568" s="18"/>
    </row>
    <row r="569" spans="1:11">
      <c r="A569" s="18" t="s">
        <v>568</v>
      </c>
      <c r="B569" s="18">
        <v>0</v>
      </c>
      <c r="C569" s="18"/>
      <c r="D569" s="18">
        <v>0</v>
      </c>
      <c r="E569" s="85">
        <v>3.99E-8</v>
      </c>
      <c r="F569" s="18">
        <v>0</v>
      </c>
      <c r="G569" s="18">
        <v>0</v>
      </c>
      <c r="H569" s="18"/>
      <c r="I569" s="18"/>
      <c r="J569" s="18">
        <v>0</v>
      </c>
      <c r="K569" s="18"/>
    </row>
    <row r="570" spans="1:11">
      <c r="A570" s="18" t="s">
        <v>569</v>
      </c>
      <c r="B570" s="18">
        <v>0</v>
      </c>
      <c r="C570" s="18"/>
      <c r="D570" s="18">
        <v>0</v>
      </c>
      <c r="E570" s="18">
        <v>0</v>
      </c>
      <c r="F570" s="18">
        <v>0</v>
      </c>
      <c r="G570" s="18">
        <v>0</v>
      </c>
      <c r="H570" s="18"/>
      <c r="I570" s="18"/>
      <c r="J570" s="18">
        <v>0</v>
      </c>
      <c r="K570" s="18"/>
    </row>
    <row r="571" spans="1:11">
      <c r="A571" s="18" t="s">
        <v>570</v>
      </c>
      <c r="B571" s="18">
        <v>0</v>
      </c>
      <c r="C571" s="18"/>
      <c r="D571" s="18">
        <v>0</v>
      </c>
      <c r="E571" s="18">
        <v>0</v>
      </c>
      <c r="F571" s="18">
        <v>0</v>
      </c>
      <c r="G571" s="18">
        <v>0</v>
      </c>
      <c r="H571" s="18"/>
      <c r="I571" s="18"/>
      <c r="J571" s="18">
        <v>0</v>
      </c>
      <c r="K571" s="18"/>
    </row>
    <row r="572" spans="1:11">
      <c r="A572" s="18" t="s">
        <v>571</v>
      </c>
      <c r="B572" s="18">
        <v>0</v>
      </c>
      <c r="C572" s="18"/>
      <c r="D572" s="18">
        <v>0</v>
      </c>
      <c r="E572" s="18"/>
      <c r="F572" s="18">
        <v>0</v>
      </c>
      <c r="G572" s="18">
        <v>0</v>
      </c>
      <c r="H572" s="18"/>
      <c r="I572" s="18"/>
      <c r="J572" s="18">
        <v>0</v>
      </c>
      <c r="K572" s="18"/>
    </row>
    <row r="573" spans="1:11">
      <c r="A573" s="18" t="s">
        <v>572</v>
      </c>
      <c r="B573" s="18">
        <v>0</v>
      </c>
      <c r="C573" s="18"/>
      <c r="D573" s="18">
        <v>0</v>
      </c>
      <c r="E573" s="18"/>
      <c r="F573" s="18">
        <v>0</v>
      </c>
      <c r="G573" s="18">
        <v>0</v>
      </c>
      <c r="H573" s="18"/>
      <c r="I573" s="18"/>
      <c r="J573" s="18">
        <v>0</v>
      </c>
      <c r="K573" s="18"/>
    </row>
    <row r="574" spans="1:11">
      <c r="A574" s="18" t="s">
        <v>1439</v>
      </c>
      <c r="B574" s="18">
        <v>0</v>
      </c>
      <c r="C574" s="18"/>
      <c r="D574" s="18">
        <v>0</v>
      </c>
      <c r="E574" s="18"/>
      <c r="F574" s="18">
        <v>0</v>
      </c>
      <c r="G574" s="18">
        <v>0</v>
      </c>
      <c r="H574" s="18"/>
      <c r="I574" s="18"/>
      <c r="J574" s="18">
        <v>0</v>
      </c>
      <c r="K574" s="18"/>
    </row>
    <row r="575" spans="1:11">
      <c r="A575" s="18" t="s">
        <v>573</v>
      </c>
      <c r="B575" s="18">
        <v>0</v>
      </c>
      <c r="C575" s="18"/>
      <c r="D575" s="18">
        <v>0</v>
      </c>
      <c r="E575" s="85">
        <v>1.29E-8</v>
      </c>
      <c r="F575" s="18">
        <v>0</v>
      </c>
      <c r="G575" s="18">
        <v>0</v>
      </c>
      <c r="H575" s="18"/>
      <c r="I575" s="18"/>
      <c r="J575" s="18">
        <v>0</v>
      </c>
      <c r="K575" s="18"/>
    </row>
    <row r="576" spans="1:11">
      <c r="A576" s="18" t="s">
        <v>574</v>
      </c>
      <c r="B576" s="18">
        <v>0</v>
      </c>
      <c r="C576" s="18">
        <v>0</v>
      </c>
      <c r="D576" s="18">
        <v>0</v>
      </c>
      <c r="E576" s="18">
        <v>0</v>
      </c>
      <c r="F576" s="18">
        <v>0</v>
      </c>
      <c r="G576" s="18">
        <v>0</v>
      </c>
      <c r="H576" s="18">
        <v>0</v>
      </c>
      <c r="I576" s="18"/>
      <c r="J576" s="18">
        <v>0</v>
      </c>
      <c r="K576" s="18"/>
    </row>
    <row r="577" spans="1:11">
      <c r="A577" s="18" t="s">
        <v>575</v>
      </c>
      <c r="B577" s="18">
        <v>0</v>
      </c>
      <c r="C577" s="18"/>
      <c r="D577" s="18">
        <v>0</v>
      </c>
      <c r="E577" s="85">
        <v>2.62E-8</v>
      </c>
      <c r="F577" s="18">
        <v>0</v>
      </c>
      <c r="G577" s="18">
        <v>0</v>
      </c>
      <c r="H577" s="18"/>
      <c r="I577" s="18"/>
      <c r="J577" s="18">
        <v>0</v>
      </c>
      <c r="K577" s="18"/>
    </row>
    <row r="578" spans="1:11">
      <c r="A578" s="18" t="s">
        <v>576</v>
      </c>
      <c r="B578" s="18">
        <v>7.3200000000000002E-6</v>
      </c>
      <c r="C578" s="18">
        <v>0</v>
      </c>
      <c r="D578" s="18">
        <v>0</v>
      </c>
      <c r="E578" s="18">
        <v>0</v>
      </c>
      <c r="F578" s="18">
        <v>0</v>
      </c>
      <c r="G578" s="18">
        <v>3.1599999999999998E-6</v>
      </c>
      <c r="H578" s="18">
        <v>0</v>
      </c>
      <c r="I578" s="18"/>
      <c r="J578" s="18">
        <v>0</v>
      </c>
      <c r="K578" s="18"/>
    </row>
    <row r="579" spans="1:11">
      <c r="A579" s="18" t="s">
        <v>577</v>
      </c>
      <c r="B579" s="18"/>
      <c r="C579" s="18">
        <v>0</v>
      </c>
      <c r="D579" s="18">
        <v>0</v>
      </c>
      <c r="E579" s="18">
        <v>0</v>
      </c>
      <c r="F579" s="18"/>
      <c r="G579" s="18"/>
      <c r="H579" s="18">
        <v>0</v>
      </c>
      <c r="I579" s="18"/>
      <c r="J579" s="18">
        <v>0</v>
      </c>
      <c r="K579" s="18"/>
    </row>
    <row r="580" spans="1:11">
      <c r="A580" s="18" t="s">
        <v>578</v>
      </c>
      <c r="B580" s="18">
        <v>2.5100000000000001E-6</v>
      </c>
      <c r="C580" s="18">
        <v>0</v>
      </c>
      <c r="D580" s="18">
        <v>0</v>
      </c>
      <c r="E580" s="18">
        <v>0</v>
      </c>
      <c r="F580" s="18">
        <v>0</v>
      </c>
      <c r="G580" s="18">
        <v>0</v>
      </c>
      <c r="H580" s="18">
        <v>0</v>
      </c>
      <c r="I580" s="18"/>
      <c r="J580" s="18">
        <v>0</v>
      </c>
      <c r="K580" s="18"/>
    </row>
    <row r="581" spans="1:11">
      <c r="A581" s="18" t="s">
        <v>579</v>
      </c>
      <c r="B581" s="18">
        <v>2.69E-5</v>
      </c>
      <c r="C581" s="18">
        <v>0</v>
      </c>
      <c r="D581" s="18">
        <v>0</v>
      </c>
      <c r="E581" s="18">
        <v>0</v>
      </c>
      <c r="F581" s="18">
        <v>1.5E-5</v>
      </c>
      <c r="G581" s="18">
        <v>1.0200000000000001E-5</v>
      </c>
      <c r="H581" s="18">
        <v>0</v>
      </c>
      <c r="I581" s="18"/>
      <c r="J581" s="18">
        <v>0</v>
      </c>
      <c r="K581" s="18"/>
    </row>
    <row r="582" spans="1:11">
      <c r="A582" s="18" t="s">
        <v>580</v>
      </c>
      <c r="B582" s="18">
        <v>0</v>
      </c>
      <c r="C582" s="18">
        <v>0</v>
      </c>
      <c r="D582" s="18">
        <v>0</v>
      </c>
      <c r="E582" s="18">
        <v>0</v>
      </c>
      <c r="F582" s="85">
        <v>3.1499999999999998E-8</v>
      </c>
      <c r="G582" s="18">
        <v>0</v>
      </c>
      <c r="H582" s="18">
        <v>0</v>
      </c>
      <c r="I582" s="18"/>
      <c r="J582" s="18">
        <v>0</v>
      </c>
      <c r="K582" s="18"/>
    </row>
    <row r="583" spans="1:11">
      <c r="A583" s="18" t="s">
        <v>581</v>
      </c>
      <c r="B583" s="18">
        <v>3.1399999999999998E-5</v>
      </c>
      <c r="C583" s="18">
        <v>0</v>
      </c>
      <c r="D583" s="18">
        <v>0</v>
      </c>
      <c r="E583" s="18">
        <v>0</v>
      </c>
      <c r="F583" s="18">
        <v>1.34E-5</v>
      </c>
      <c r="G583" s="18">
        <v>1.0200000000000001E-5</v>
      </c>
      <c r="H583" s="18">
        <v>0</v>
      </c>
      <c r="I583" s="18"/>
      <c r="J583" s="18">
        <v>0</v>
      </c>
      <c r="K583" s="18"/>
    </row>
    <row r="584" spans="1:11">
      <c r="A584" s="18" t="s">
        <v>582</v>
      </c>
      <c r="B584" s="18">
        <v>0</v>
      </c>
      <c r="C584" s="18">
        <v>0</v>
      </c>
      <c r="D584" s="18">
        <v>0</v>
      </c>
      <c r="E584" s="18">
        <v>0</v>
      </c>
      <c r="F584" s="18">
        <v>0</v>
      </c>
      <c r="G584" s="18">
        <v>0</v>
      </c>
      <c r="H584" s="18">
        <v>0</v>
      </c>
      <c r="I584" s="18"/>
      <c r="J584" s="18">
        <v>0</v>
      </c>
      <c r="K584" s="18"/>
    </row>
    <row r="585" spans="1:11">
      <c r="A585" s="18" t="s">
        <v>583</v>
      </c>
      <c r="B585" s="18">
        <v>4.64E-4</v>
      </c>
      <c r="C585" s="18">
        <v>0</v>
      </c>
      <c r="D585" s="18">
        <v>0</v>
      </c>
      <c r="E585" s="18">
        <v>0</v>
      </c>
      <c r="F585" s="18">
        <v>1.4499999999999999E-3</v>
      </c>
      <c r="G585" s="18">
        <v>4.2400000000000001E-4</v>
      </c>
      <c r="H585" s="18">
        <v>0</v>
      </c>
      <c r="I585" s="18"/>
      <c r="J585" s="18">
        <v>0</v>
      </c>
      <c r="K585" s="18"/>
    </row>
    <row r="586" spans="1:11">
      <c r="A586" s="18" t="s">
        <v>584</v>
      </c>
      <c r="B586" s="18"/>
      <c r="C586" s="18">
        <v>0</v>
      </c>
      <c r="D586" s="18">
        <v>0</v>
      </c>
      <c r="E586" s="18">
        <v>0</v>
      </c>
      <c r="F586" s="18"/>
      <c r="G586" s="18"/>
      <c r="H586" s="18">
        <v>0</v>
      </c>
      <c r="I586" s="18"/>
      <c r="J586" s="18">
        <v>0</v>
      </c>
      <c r="K586" s="18"/>
    </row>
    <row r="587" spans="1:11">
      <c r="A587" s="18" t="s">
        <v>585</v>
      </c>
      <c r="B587" s="18"/>
      <c r="C587" s="18">
        <v>0</v>
      </c>
      <c r="D587" s="18">
        <v>0</v>
      </c>
      <c r="E587" s="18">
        <v>0</v>
      </c>
      <c r="F587" s="18"/>
      <c r="G587" s="18"/>
      <c r="H587" s="18">
        <v>0</v>
      </c>
      <c r="I587" s="18"/>
      <c r="J587" s="18">
        <v>0</v>
      </c>
      <c r="K587" s="18"/>
    </row>
    <row r="588" spans="1:11">
      <c r="A588" s="18" t="s">
        <v>586</v>
      </c>
      <c r="B588" s="18">
        <v>0</v>
      </c>
      <c r="C588" s="18">
        <v>0</v>
      </c>
      <c r="D588" s="18">
        <v>0</v>
      </c>
      <c r="E588" s="18">
        <v>0</v>
      </c>
      <c r="F588" s="18">
        <v>0</v>
      </c>
      <c r="G588" s="18">
        <v>0</v>
      </c>
      <c r="H588" s="18">
        <v>0</v>
      </c>
      <c r="I588" s="18"/>
      <c r="J588" s="18">
        <v>0</v>
      </c>
      <c r="K588" s="18"/>
    </row>
    <row r="589" spans="1:11">
      <c r="A589" s="18" t="s">
        <v>587</v>
      </c>
      <c r="B589" s="18"/>
      <c r="C589" s="18">
        <v>0</v>
      </c>
      <c r="D589" s="18">
        <v>0</v>
      </c>
      <c r="E589" s="18">
        <v>0</v>
      </c>
      <c r="F589" s="18"/>
      <c r="G589" s="18"/>
      <c r="H589" s="18">
        <v>0</v>
      </c>
      <c r="I589" s="18"/>
      <c r="J589" s="18">
        <v>0</v>
      </c>
      <c r="K589" s="18"/>
    </row>
    <row r="590" spans="1:11">
      <c r="A590" s="18" t="s">
        <v>588</v>
      </c>
      <c r="B590" s="18"/>
      <c r="C590" s="18">
        <v>0</v>
      </c>
      <c r="D590" s="18">
        <v>0</v>
      </c>
      <c r="E590" s="18">
        <v>0</v>
      </c>
      <c r="F590" s="18"/>
      <c r="G590" s="18"/>
      <c r="H590" s="18">
        <v>0</v>
      </c>
      <c r="I590" s="18"/>
      <c r="J590" s="18">
        <v>0</v>
      </c>
      <c r="K590" s="18"/>
    </row>
    <row r="591" spans="1:11">
      <c r="A591" s="18" t="s">
        <v>589</v>
      </c>
      <c r="B591" s="18"/>
      <c r="C591" s="18">
        <v>0</v>
      </c>
      <c r="D591" s="18">
        <v>0</v>
      </c>
      <c r="E591" s="18">
        <v>0</v>
      </c>
      <c r="F591" s="18"/>
      <c r="G591" s="18"/>
      <c r="H591" s="18">
        <v>0</v>
      </c>
      <c r="I591" s="18"/>
      <c r="J591" s="18">
        <v>0</v>
      </c>
      <c r="K591" s="18"/>
    </row>
    <row r="592" spans="1:11">
      <c r="A592" s="18" t="s">
        <v>590</v>
      </c>
      <c r="B592" s="18"/>
      <c r="C592" s="18">
        <v>0</v>
      </c>
      <c r="D592" s="18">
        <v>0</v>
      </c>
      <c r="E592" s="18">
        <v>0</v>
      </c>
      <c r="F592" s="18"/>
      <c r="G592" s="18"/>
      <c r="H592" s="18">
        <v>0</v>
      </c>
      <c r="I592" s="18"/>
      <c r="J592" s="18">
        <v>0</v>
      </c>
      <c r="K592" s="18"/>
    </row>
    <row r="593" spans="1:11">
      <c r="A593" s="18" t="s">
        <v>591</v>
      </c>
      <c r="B593" s="18"/>
      <c r="C593" s="18">
        <v>0</v>
      </c>
      <c r="D593" s="18">
        <v>0</v>
      </c>
      <c r="E593" s="18">
        <v>0</v>
      </c>
      <c r="F593" s="18"/>
      <c r="G593" s="18"/>
      <c r="H593" s="18">
        <v>0</v>
      </c>
      <c r="I593" s="18"/>
      <c r="J593" s="18">
        <v>0</v>
      </c>
      <c r="K593" s="18"/>
    </row>
    <row r="594" spans="1:11">
      <c r="A594" s="18" t="s">
        <v>592</v>
      </c>
      <c r="B594" s="18"/>
      <c r="C594" s="18">
        <v>0</v>
      </c>
      <c r="D594" s="18">
        <v>0</v>
      </c>
      <c r="E594" s="18">
        <v>0</v>
      </c>
      <c r="F594" s="18"/>
      <c r="G594" s="18"/>
      <c r="H594" s="18">
        <v>0</v>
      </c>
      <c r="I594" s="18"/>
      <c r="J594" s="18">
        <v>0</v>
      </c>
      <c r="K594" s="18"/>
    </row>
    <row r="595" spans="1:11">
      <c r="A595" s="18" t="s">
        <v>593</v>
      </c>
      <c r="B595" s="18"/>
      <c r="C595" s="18">
        <v>0</v>
      </c>
      <c r="D595" s="18">
        <v>0</v>
      </c>
      <c r="E595" s="18">
        <v>0</v>
      </c>
      <c r="F595" s="18"/>
      <c r="G595" s="18"/>
      <c r="H595" s="18">
        <v>0</v>
      </c>
      <c r="I595" s="18"/>
      <c r="J595" s="18">
        <v>0</v>
      </c>
      <c r="K595" s="18"/>
    </row>
    <row r="596" spans="1:11">
      <c r="A596" s="18" t="s">
        <v>594</v>
      </c>
      <c r="B596" s="18"/>
      <c r="C596" s="18">
        <v>0</v>
      </c>
      <c r="D596" s="18">
        <v>0</v>
      </c>
      <c r="E596" s="18">
        <v>0</v>
      </c>
      <c r="F596" s="18"/>
      <c r="G596" s="18"/>
      <c r="H596" s="18">
        <v>0</v>
      </c>
      <c r="I596" s="18"/>
      <c r="J596" s="18">
        <v>0</v>
      </c>
      <c r="K596" s="18"/>
    </row>
    <row r="597" spans="1:11">
      <c r="A597" s="18" t="s">
        <v>595</v>
      </c>
      <c r="B597" s="18"/>
      <c r="C597" s="18">
        <v>0</v>
      </c>
      <c r="D597" s="18">
        <v>0</v>
      </c>
      <c r="E597" s="18">
        <v>0</v>
      </c>
      <c r="F597" s="18"/>
      <c r="G597" s="18"/>
      <c r="H597" s="18">
        <v>0</v>
      </c>
      <c r="I597" s="18"/>
      <c r="J597" s="18">
        <v>0</v>
      </c>
      <c r="K597" s="18"/>
    </row>
    <row r="598" spans="1:11">
      <c r="A598" s="18" t="s">
        <v>596</v>
      </c>
      <c r="B598" s="18"/>
      <c r="C598" s="18">
        <v>0</v>
      </c>
      <c r="D598" s="18">
        <v>0</v>
      </c>
      <c r="E598" s="18">
        <v>0</v>
      </c>
      <c r="F598" s="18"/>
      <c r="G598" s="18"/>
      <c r="H598" s="18">
        <v>0</v>
      </c>
      <c r="I598" s="18"/>
      <c r="J598" s="18">
        <v>0</v>
      </c>
    </row>
    <row r="599" spans="1:11">
      <c r="A599" s="18" t="s">
        <v>597</v>
      </c>
      <c r="B599" s="18"/>
      <c r="C599" s="18">
        <v>0</v>
      </c>
      <c r="D599" s="18">
        <v>0</v>
      </c>
      <c r="E599" s="18">
        <v>0</v>
      </c>
      <c r="F599" s="18"/>
      <c r="G599" s="18"/>
      <c r="H599" s="18">
        <v>0</v>
      </c>
      <c r="I599" s="18"/>
      <c r="J599" s="18">
        <v>0</v>
      </c>
    </row>
    <row r="600" spans="1:11">
      <c r="A600" s="18" t="s">
        <v>598</v>
      </c>
      <c r="B600" s="18">
        <v>3.5599999999999998E-5</v>
      </c>
      <c r="C600" s="18">
        <v>0</v>
      </c>
      <c r="D600" s="18">
        <v>0</v>
      </c>
      <c r="E600" s="18">
        <v>0</v>
      </c>
      <c r="F600" s="18">
        <v>0</v>
      </c>
      <c r="G600" s="18"/>
      <c r="H600" s="18">
        <v>0</v>
      </c>
      <c r="I600" s="18"/>
      <c r="J600" s="18">
        <v>0</v>
      </c>
    </row>
    <row r="601" spans="1:11">
      <c r="A601" s="18" t="s">
        <v>599</v>
      </c>
      <c r="B601" s="18"/>
      <c r="C601" s="18">
        <v>0</v>
      </c>
      <c r="D601" s="18">
        <v>0</v>
      </c>
      <c r="E601" s="18">
        <v>0</v>
      </c>
      <c r="F601" s="18"/>
      <c r="G601" s="18"/>
      <c r="H601" s="18">
        <v>0</v>
      </c>
      <c r="I601" s="18"/>
      <c r="J601" s="18">
        <v>0</v>
      </c>
    </row>
    <row r="602" spans="1:11">
      <c r="A602" s="18" t="s">
        <v>600</v>
      </c>
      <c r="B602" s="18"/>
      <c r="C602" s="18">
        <v>0</v>
      </c>
      <c r="D602" s="18">
        <v>0</v>
      </c>
      <c r="E602" s="18">
        <v>0</v>
      </c>
      <c r="F602" s="18"/>
      <c r="G602" s="18"/>
      <c r="H602" s="18">
        <v>0</v>
      </c>
      <c r="I602" s="18"/>
      <c r="J602" s="18">
        <v>0</v>
      </c>
    </row>
    <row r="603" spans="1:11">
      <c r="A603" s="18" t="s">
        <v>1440</v>
      </c>
      <c r="B603" s="18"/>
      <c r="C603" s="18">
        <v>0</v>
      </c>
      <c r="D603" s="18">
        <v>0</v>
      </c>
      <c r="E603" s="18">
        <v>0</v>
      </c>
      <c r="F603" s="18"/>
      <c r="G603" s="18"/>
      <c r="H603" s="18">
        <v>0</v>
      </c>
      <c r="I603" s="18"/>
      <c r="J603" s="18">
        <v>0</v>
      </c>
    </row>
    <row r="604" spans="1:11">
      <c r="A604" s="18" t="s">
        <v>601</v>
      </c>
      <c r="B604" s="18">
        <v>1.26E-6</v>
      </c>
      <c r="C604" s="18">
        <v>0</v>
      </c>
      <c r="D604" s="18">
        <v>0</v>
      </c>
      <c r="E604" s="18">
        <v>0</v>
      </c>
      <c r="F604" s="18">
        <v>1.13E-5</v>
      </c>
      <c r="G604" s="18">
        <v>1.6199999999999999E-6</v>
      </c>
      <c r="H604" s="18">
        <v>0</v>
      </c>
      <c r="I604" s="18"/>
      <c r="J604" s="18">
        <v>0</v>
      </c>
    </row>
    <row r="605" spans="1:11">
      <c r="A605" s="18" t="s">
        <v>602</v>
      </c>
      <c r="B605" s="18">
        <v>3.2100000000000001E-5</v>
      </c>
      <c r="C605" s="18">
        <v>0</v>
      </c>
      <c r="D605" s="18">
        <v>0</v>
      </c>
      <c r="E605" s="18">
        <v>0</v>
      </c>
      <c r="F605" s="18">
        <v>4.4299999999999999E-6</v>
      </c>
      <c r="G605" s="18">
        <v>2.1399999999999998E-6</v>
      </c>
      <c r="H605" s="18">
        <v>0</v>
      </c>
      <c r="I605" s="18"/>
      <c r="J605" s="18">
        <v>0</v>
      </c>
    </row>
    <row r="606" spans="1:11">
      <c r="A606" s="18" t="s">
        <v>603</v>
      </c>
      <c r="B606" s="18">
        <v>9.3800000000000003E-5</v>
      </c>
      <c r="C606" s="18"/>
      <c r="D606" s="18"/>
      <c r="E606" s="85">
        <v>2.4100000000000001E-8</v>
      </c>
      <c r="F606" s="18">
        <v>0</v>
      </c>
      <c r="G606" s="18">
        <v>2.08E-6</v>
      </c>
      <c r="H606" s="18">
        <v>0</v>
      </c>
      <c r="I606" s="18"/>
      <c r="J606" s="18">
        <v>0</v>
      </c>
    </row>
    <row r="607" spans="1:11">
      <c r="A607" s="18" t="s">
        <v>604</v>
      </c>
      <c r="B607" s="18"/>
      <c r="C607" s="18"/>
      <c r="D607" s="18"/>
      <c r="E607" s="18">
        <v>0</v>
      </c>
      <c r="F607" s="18"/>
      <c r="G607" s="18"/>
      <c r="H607" s="18">
        <v>0</v>
      </c>
      <c r="I607" s="18"/>
      <c r="J607" s="18"/>
    </row>
    <row r="608" spans="1:11">
      <c r="A608" s="18" t="s">
        <v>605</v>
      </c>
      <c r="B608" s="18">
        <v>3.2100000000000001E-5</v>
      </c>
      <c r="C608" s="18"/>
      <c r="D608" s="18"/>
      <c r="E608" s="85">
        <v>2.4999999999999999E-8</v>
      </c>
      <c r="F608" s="18">
        <v>0</v>
      </c>
      <c r="G608" s="18">
        <v>0</v>
      </c>
      <c r="H608" s="18"/>
      <c r="I608" s="18"/>
      <c r="J608" s="18">
        <v>0</v>
      </c>
    </row>
    <row r="609" spans="1:10">
      <c r="A609" s="18" t="s">
        <v>606</v>
      </c>
      <c r="B609" s="18">
        <v>3.4400000000000001E-4</v>
      </c>
      <c r="C609" s="18"/>
      <c r="D609" s="18"/>
      <c r="E609" s="85">
        <v>2.6499999999999999E-8</v>
      </c>
      <c r="F609" s="18">
        <v>2.9500000000000001E-6</v>
      </c>
      <c r="G609" s="18">
        <v>6.7100000000000001E-6</v>
      </c>
      <c r="H609" s="18"/>
      <c r="I609" s="18"/>
      <c r="J609" s="18">
        <v>0</v>
      </c>
    </row>
    <row r="610" spans="1:10">
      <c r="A610" s="18" t="s">
        <v>607</v>
      </c>
      <c r="B610" s="18">
        <v>0</v>
      </c>
      <c r="C610" s="18">
        <v>0</v>
      </c>
      <c r="D610" s="18"/>
      <c r="E610" s="85">
        <v>2.6400000000000001E-8</v>
      </c>
      <c r="F610" s="85">
        <v>6.1900000000000003E-9</v>
      </c>
      <c r="G610" s="18">
        <v>0</v>
      </c>
      <c r="H610" s="18"/>
      <c r="I610" s="18"/>
      <c r="J610" s="18">
        <v>0</v>
      </c>
    </row>
    <row r="611" spans="1:10">
      <c r="A611" s="18" t="s">
        <v>608</v>
      </c>
      <c r="B611" s="18">
        <v>4.0200000000000001E-4</v>
      </c>
      <c r="C611" s="18"/>
      <c r="D611" s="18"/>
      <c r="E611" s="18">
        <v>3.1300000000000001E-7</v>
      </c>
      <c r="F611" s="18">
        <v>2.6400000000000001E-6</v>
      </c>
      <c r="G611" s="18">
        <v>6.7100000000000001E-6</v>
      </c>
      <c r="H611" s="18"/>
      <c r="I611" s="18"/>
      <c r="J611" s="18">
        <v>2.8500000000000001E-3</v>
      </c>
    </row>
    <row r="612" spans="1:10">
      <c r="A612" s="18" t="s">
        <v>609</v>
      </c>
      <c r="B612" s="18">
        <v>0</v>
      </c>
      <c r="C612" s="18"/>
      <c r="D612" s="18"/>
      <c r="E612" s="18">
        <v>0</v>
      </c>
      <c r="F612" s="18">
        <v>0</v>
      </c>
      <c r="G612" s="18">
        <v>0</v>
      </c>
      <c r="H612" s="18"/>
      <c r="I612" s="18"/>
      <c r="J612" s="18"/>
    </row>
    <row r="613" spans="1:10">
      <c r="A613" s="18" t="s">
        <v>610</v>
      </c>
      <c r="B613" s="18">
        <v>5.9500000000000004E-3</v>
      </c>
      <c r="C613" s="18"/>
      <c r="D613" s="18"/>
      <c r="E613" s="18">
        <v>4.7299999999999996E-6</v>
      </c>
      <c r="F613" s="18">
        <v>2.8600000000000001E-4</v>
      </c>
      <c r="G613" s="18">
        <v>2.7900000000000001E-4</v>
      </c>
      <c r="H613" s="18"/>
      <c r="I613" s="18"/>
      <c r="J613" s="18">
        <v>9.3500000000000007E-3</v>
      </c>
    </row>
    <row r="614" spans="1:10">
      <c r="A614" s="18" t="s">
        <v>611</v>
      </c>
      <c r="B614" s="18"/>
      <c r="C614" s="18"/>
      <c r="D614" s="18"/>
      <c r="E614" s="18">
        <v>4.5700000000000003E-6</v>
      </c>
      <c r="F614" s="18"/>
      <c r="G614" s="18"/>
      <c r="H614" s="18"/>
      <c r="I614" s="18"/>
      <c r="J614" s="18"/>
    </row>
    <row r="615" spans="1:10">
      <c r="A615" s="18" t="s">
        <v>612</v>
      </c>
      <c r="B615" s="18"/>
      <c r="C615" s="18"/>
      <c r="D615" s="18"/>
      <c r="E615" s="85">
        <v>4.5300000000000002E-8</v>
      </c>
      <c r="F615" s="18"/>
      <c r="G615" s="18"/>
      <c r="H615" s="18"/>
      <c r="I615" s="18"/>
      <c r="J615" s="18"/>
    </row>
    <row r="616" spans="1:10">
      <c r="A616" s="18" t="s">
        <v>613</v>
      </c>
      <c r="B616" s="18">
        <v>0</v>
      </c>
      <c r="C616" s="18"/>
      <c r="D616" s="18"/>
      <c r="E616" s="18">
        <v>0</v>
      </c>
      <c r="F616" s="18">
        <v>0</v>
      </c>
      <c r="G616" s="18">
        <v>0</v>
      </c>
      <c r="H616" s="18"/>
      <c r="I616" s="18"/>
      <c r="J616" s="18"/>
    </row>
    <row r="617" spans="1:10">
      <c r="A617" s="18" t="s">
        <v>614</v>
      </c>
      <c r="B617" s="18"/>
      <c r="C617" s="18"/>
      <c r="D617" s="18"/>
      <c r="E617" s="18">
        <v>1.3E-7</v>
      </c>
      <c r="F617" s="18"/>
      <c r="G617" s="18"/>
      <c r="H617" s="18"/>
      <c r="I617" s="18"/>
      <c r="J617" s="18"/>
    </row>
    <row r="618" spans="1:10">
      <c r="A618" s="18" t="s">
        <v>615</v>
      </c>
      <c r="B618" s="18"/>
      <c r="C618" s="18"/>
      <c r="D618" s="18"/>
      <c r="E618" s="85">
        <v>4.3100000000000002E-8</v>
      </c>
      <c r="F618" s="18"/>
      <c r="G618" s="18"/>
      <c r="H618" s="18"/>
      <c r="I618" s="18"/>
      <c r="J618" s="18"/>
    </row>
    <row r="619" spans="1:10">
      <c r="A619" s="18" t="s">
        <v>616</v>
      </c>
      <c r="B619" s="18"/>
      <c r="C619" s="18"/>
      <c r="D619" s="18"/>
      <c r="E619" s="85">
        <v>4.3100000000000002E-8</v>
      </c>
      <c r="F619" s="18"/>
      <c r="G619" s="18"/>
      <c r="H619" s="18"/>
      <c r="I619" s="18"/>
      <c r="J619" s="18"/>
    </row>
    <row r="620" spans="1:10">
      <c r="A620" s="18" t="s">
        <v>617</v>
      </c>
      <c r="B620" s="18"/>
      <c r="C620" s="18"/>
      <c r="D620" s="18"/>
      <c r="E620" s="18">
        <v>0</v>
      </c>
      <c r="F620" s="18"/>
      <c r="G620" s="18"/>
      <c r="H620" s="18"/>
      <c r="I620" s="18"/>
      <c r="J620" s="18"/>
    </row>
    <row r="621" spans="1:10">
      <c r="A621" s="18" t="s">
        <v>618</v>
      </c>
      <c r="B621" s="18"/>
      <c r="C621" s="18"/>
      <c r="D621" s="18"/>
      <c r="E621" s="18">
        <v>0</v>
      </c>
      <c r="F621" s="18"/>
      <c r="G621" s="18"/>
      <c r="H621" s="18"/>
      <c r="I621" s="18"/>
      <c r="J621" s="18">
        <v>2.0000000000000001E-4</v>
      </c>
    </row>
    <row r="622" spans="1:10">
      <c r="A622" s="18" t="s">
        <v>619</v>
      </c>
      <c r="B622" s="18"/>
      <c r="C622" s="18"/>
      <c r="D622" s="18"/>
      <c r="E622" s="85">
        <v>4.0299999999999997E-8</v>
      </c>
      <c r="F622" s="18"/>
      <c r="G622" s="18"/>
      <c r="H622" s="18"/>
      <c r="I622" s="18"/>
      <c r="J622" s="18"/>
    </row>
    <row r="623" spans="1:10">
      <c r="A623" s="18" t="s">
        <v>620</v>
      </c>
      <c r="B623" s="18"/>
      <c r="C623" s="18"/>
      <c r="D623" s="18"/>
      <c r="E623" s="85">
        <v>4.4700000000000003E-8</v>
      </c>
      <c r="F623" s="18"/>
      <c r="G623" s="18"/>
      <c r="H623" s="18"/>
      <c r="I623" s="18"/>
      <c r="J623" s="18"/>
    </row>
    <row r="624" spans="1:10">
      <c r="A624" s="18" t="s">
        <v>621</v>
      </c>
      <c r="B624" s="18"/>
      <c r="C624" s="18"/>
      <c r="D624" s="18"/>
      <c r="E624" s="85">
        <v>4.4700000000000003E-8</v>
      </c>
      <c r="F624" s="18"/>
      <c r="G624" s="18"/>
      <c r="H624" s="18"/>
      <c r="I624" s="18"/>
      <c r="J624" s="18"/>
    </row>
    <row r="625" spans="1:10">
      <c r="A625" s="18" t="s">
        <v>622</v>
      </c>
      <c r="B625" s="18"/>
      <c r="C625" s="18"/>
      <c r="D625" s="18"/>
      <c r="E625" s="85">
        <v>4.0299999999999997E-8</v>
      </c>
      <c r="F625" s="18"/>
      <c r="G625" s="18"/>
      <c r="H625" s="18"/>
      <c r="I625" s="18"/>
      <c r="J625" s="18"/>
    </row>
    <row r="626" spans="1:10">
      <c r="A626" s="18" t="s">
        <v>623</v>
      </c>
      <c r="B626" s="18"/>
      <c r="C626" s="18"/>
      <c r="D626" s="18"/>
      <c r="E626" s="85">
        <v>4.0299999999999997E-8</v>
      </c>
      <c r="F626" s="18"/>
      <c r="G626" s="18"/>
      <c r="H626" s="18"/>
      <c r="I626" s="18"/>
      <c r="J626" s="18"/>
    </row>
    <row r="627" spans="1:10">
      <c r="A627" s="18" t="s">
        <v>624</v>
      </c>
      <c r="B627" s="18"/>
      <c r="C627" s="18"/>
      <c r="D627" s="18"/>
      <c r="E627" s="18">
        <v>0</v>
      </c>
      <c r="F627" s="18"/>
      <c r="G627" s="18"/>
      <c r="H627" s="18"/>
      <c r="I627" s="18"/>
      <c r="J627" s="18"/>
    </row>
    <row r="628" spans="1:10">
      <c r="A628" s="18" t="s">
        <v>625</v>
      </c>
      <c r="B628" s="18">
        <v>4.5600000000000003E-4</v>
      </c>
      <c r="C628" s="18"/>
      <c r="D628" s="18"/>
      <c r="E628" s="18">
        <v>0</v>
      </c>
      <c r="F628" s="18">
        <v>0</v>
      </c>
      <c r="G628" s="18"/>
      <c r="H628" s="18"/>
      <c r="I628" s="18"/>
      <c r="J628" s="18">
        <v>1.73E-3</v>
      </c>
    </row>
    <row r="629" spans="1:10">
      <c r="A629" s="18" t="s">
        <v>626</v>
      </c>
      <c r="B629" s="18"/>
      <c r="C629" s="18"/>
      <c r="D629" s="18"/>
      <c r="E629" s="18"/>
      <c r="F629" s="18"/>
      <c r="G629" s="18"/>
      <c r="H629" s="18"/>
      <c r="I629" s="18"/>
      <c r="J629" s="18"/>
    </row>
    <row r="630" spans="1:10">
      <c r="A630" s="18" t="s">
        <v>627</v>
      </c>
      <c r="B630" s="18"/>
      <c r="C630" s="18"/>
      <c r="D630" s="18"/>
      <c r="E630" s="18"/>
      <c r="F630" s="18"/>
      <c r="G630" s="18"/>
      <c r="H630" s="18"/>
      <c r="I630" s="18"/>
      <c r="J630" s="18"/>
    </row>
    <row r="631" spans="1:10">
      <c r="A631" s="18" t="s">
        <v>1441</v>
      </c>
      <c r="B631" s="18"/>
      <c r="C631" s="18"/>
      <c r="D631" s="18"/>
      <c r="E631" s="18"/>
      <c r="F631" s="18"/>
      <c r="G631" s="18"/>
      <c r="H631" s="18"/>
      <c r="I631" s="18"/>
      <c r="J631" s="18"/>
    </row>
    <row r="632" spans="1:10">
      <c r="A632" s="18" t="s">
        <v>628</v>
      </c>
      <c r="B632" s="18">
        <v>2.0599999999999999E-4</v>
      </c>
      <c r="C632" s="18"/>
      <c r="D632" s="18"/>
      <c r="E632" s="85">
        <v>1.3200000000000001E-8</v>
      </c>
      <c r="F632" s="18">
        <v>4.3599999999999999E-7</v>
      </c>
      <c r="G632" s="18">
        <v>7.0399999999999995E-7</v>
      </c>
      <c r="H632" s="18"/>
      <c r="I632" s="18"/>
      <c r="J632" s="18">
        <v>7.27E-4</v>
      </c>
    </row>
    <row r="633" spans="1:10">
      <c r="A633" s="18"/>
      <c r="B633" s="18"/>
      <c r="C633" s="18"/>
      <c r="D633" s="18"/>
      <c r="E633" s="18"/>
      <c r="F633" s="18"/>
      <c r="G633" s="18"/>
      <c r="H633" s="18"/>
      <c r="I633" s="18"/>
      <c r="J633" s="18"/>
    </row>
    <row r="634" spans="1:10">
      <c r="A634" s="58" t="s">
        <v>600</v>
      </c>
      <c r="B634" s="76"/>
      <c r="C634" s="75">
        <v>0</v>
      </c>
      <c r="D634" s="75">
        <v>0</v>
      </c>
      <c r="E634" s="75">
        <v>0</v>
      </c>
      <c r="F634" s="76"/>
      <c r="G634" s="76"/>
      <c r="H634" s="75">
        <v>0</v>
      </c>
      <c r="I634" s="76"/>
      <c r="J634" s="75">
        <v>0</v>
      </c>
    </row>
    <row r="635" spans="1:10">
      <c r="A635" s="58" t="s">
        <v>601</v>
      </c>
      <c r="B635" s="75">
        <v>1.26E-6</v>
      </c>
      <c r="C635" s="75">
        <v>0</v>
      </c>
      <c r="D635" s="75">
        <v>0</v>
      </c>
      <c r="E635" s="75">
        <v>0</v>
      </c>
      <c r="F635" s="75">
        <v>1.13E-5</v>
      </c>
      <c r="G635" s="75">
        <v>1.6199999999999999E-6</v>
      </c>
      <c r="H635" s="75">
        <v>0</v>
      </c>
      <c r="I635" s="76"/>
      <c r="J635" s="75">
        <v>0</v>
      </c>
    </row>
    <row r="636" spans="1:10">
      <c r="A636" s="58" t="s">
        <v>602</v>
      </c>
      <c r="B636" s="75">
        <v>3.2100000000000001E-5</v>
      </c>
      <c r="C636" s="75">
        <v>0</v>
      </c>
      <c r="D636" s="75">
        <v>0</v>
      </c>
      <c r="E636" s="75">
        <v>0</v>
      </c>
      <c r="F636" s="75">
        <v>4.4299999999999999E-6</v>
      </c>
      <c r="G636" s="75">
        <v>2.1399999999999998E-6</v>
      </c>
      <c r="H636" s="75">
        <v>0</v>
      </c>
      <c r="I636" s="76"/>
      <c r="J636" s="75">
        <v>0</v>
      </c>
    </row>
    <row r="637" spans="1:10">
      <c r="A637" s="58" t="s">
        <v>603</v>
      </c>
      <c r="B637" s="75">
        <v>9.379999999999999E-5</v>
      </c>
      <c r="C637" s="76"/>
      <c r="D637" s="76"/>
      <c r="E637" s="75">
        <v>2.4100000000000001E-8</v>
      </c>
      <c r="F637" s="75">
        <v>0</v>
      </c>
      <c r="G637" s="75">
        <v>2.08E-6</v>
      </c>
      <c r="H637" s="75">
        <v>0</v>
      </c>
      <c r="I637" s="76"/>
      <c r="J637" s="75">
        <v>0</v>
      </c>
    </row>
    <row r="638" spans="1:10">
      <c r="A638" s="58" t="s">
        <v>604</v>
      </c>
      <c r="B638" s="76"/>
      <c r="C638" s="76"/>
      <c r="D638" s="76"/>
      <c r="E638" s="75">
        <v>0</v>
      </c>
      <c r="F638" s="76"/>
      <c r="G638" s="76"/>
      <c r="H638" s="75">
        <v>0</v>
      </c>
      <c r="I638" s="76"/>
      <c r="J638" s="76"/>
    </row>
    <row r="639" spans="1:10">
      <c r="A639" s="58" t="s">
        <v>605</v>
      </c>
      <c r="B639" s="75">
        <v>3.2100000000000001E-5</v>
      </c>
      <c r="C639" s="76"/>
      <c r="D639" s="76"/>
      <c r="E639" s="75">
        <v>2.4999999999999999E-8</v>
      </c>
      <c r="F639" s="75">
        <v>0</v>
      </c>
      <c r="G639" s="75">
        <v>0</v>
      </c>
      <c r="H639" s="76"/>
      <c r="I639" s="76"/>
      <c r="J639" s="75">
        <v>0</v>
      </c>
    </row>
    <row r="640" spans="1:10">
      <c r="A640" s="58" t="s">
        <v>606</v>
      </c>
      <c r="B640" s="75">
        <v>3.4400000000000001E-4</v>
      </c>
      <c r="C640" s="76"/>
      <c r="D640" s="76"/>
      <c r="E640" s="75">
        <v>2.6499999999999999E-8</v>
      </c>
      <c r="F640" s="75">
        <v>2.9500000000000001E-6</v>
      </c>
      <c r="G640" s="75">
        <v>6.7100000000000001E-6</v>
      </c>
      <c r="H640" s="76"/>
      <c r="I640" s="76"/>
      <c r="J640" s="75">
        <v>0</v>
      </c>
    </row>
    <row r="641" spans="1:10">
      <c r="A641" s="58" t="s">
        <v>607</v>
      </c>
      <c r="B641" s="75">
        <v>0</v>
      </c>
      <c r="C641" s="75">
        <v>0</v>
      </c>
      <c r="D641" s="76"/>
      <c r="E641" s="75">
        <v>2.6400000000000001E-8</v>
      </c>
      <c r="F641" s="75">
        <v>6.1900000000000003E-9</v>
      </c>
      <c r="G641" s="75">
        <v>0</v>
      </c>
      <c r="H641" s="76"/>
      <c r="I641" s="76"/>
      <c r="J641" s="75">
        <v>0</v>
      </c>
    </row>
    <row r="642" spans="1:10">
      <c r="A642" s="58" t="s">
        <v>608</v>
      </c>
      <c r="B642" s="75">
        <v>4.0200000000000001E-4</v>
      </c>
      <c r="C642" s="76"/>
      <c r="D642" s="76"/>
      <c r="E642" s="75">
        <v>3.1300000000000001E-7</v>
      </c>
      <c r="F642" s="75">
        <v>2.6400000000000001E-6</v>
      </c>
      <c r="G642" s="75">
        <v>6.7100000000000001E-6</v>
      </c>
      <c r="H642" s="76"/>
      <c r="I642" s="76"/>
      <c r="J642" s="75">
        <v>2.8500000000000001E-3</v>
      </c>
    </row>
    <row r="643" spans="1:10">
      <c r="A643" s="58" t="s">
        <v>609</v>
      </c>
      <c r="B643" s="75">
        <v>0</v>
      </c>
      <c r="C643" s="76"/>
      <c r="D643" s="76"/>
      <c r="E643" s="75">
        <v>0</v>
      </c>
      <c r="F643" s="75">
        <v>0</v>
      </c>
      <c r="G643" s="75">
        <v>0</v>
      </c>
      <c r="H643" s="76"/>
      <c r="I643" s="76"/>
      <c r="J643" s="76"/>
    </row>
    <row r="644" spans="1:10">
      <c r="A644" s="58" t="s">
        <v>610</v>
      </c>
      <c r="B644" s="75">
        <v>5.9500000000000004E-3</v>
      </c>
      <c r="C644" s="76"/>
      <c r="D644" s="76"/>
      <c r="E644" s="75">
        <v>4.7299999999999996E-6</v>
      </c>
      <c r="F644" s="75">
        <v>2.8600000000000001E-4</v>
      </c>
      <c r="G644" s="75">
        <v>2.8499999999999999E-4</v>
      </c>
      <c r="H644" s="76"/>
      <c r="I644" s="76"/>
      <c r="J644" s="75">
        <v>9.3500000000000007E-3</v>
      </c>
    </row>
    <row r="645" spans="1:10">
      <c r="A645" s="58" t="s">
        <v>611</v>
      </c>
      <c r="B645" s="76"/>
      <c r="C645" s="76"/>
      <c r="D645" s="76"/>
      <c r="E645" s="75">
        <v>4.5700000000000003E-6</v>
      </c>
      <c r="F645" s="76"/>
      <c r="G645" s="76"/>
      <c r="H645" s="76"/>
      <c r="I645" s="76"/>
      <c r="J645" s="76"/>
    </row>
    <row r="646" spans="1:10">
      <c r="A646" s="58" t="s">
        <v>612</v>
      </c>
      <c r="B646" s="76"/>
      <c r="C646" s="76"/>
      <c r="D646" s="76"/>
      <c r="E646" s="75">
        <v>4.5300000000000002E-8</v>
      </c>
      <c r="F646" s="76"/>
      <c r="G646" s="76"/>
      <c r="H646" s="76"/>
      <c r="I646" s="76"/>
      <c r="J646" s="76"/>
    </row>
    <row r="647" spans="1:10">
      <c r="A647" s="58" t="s">
        <v>613</v>
      </c>
      <c r="B647" s="75">
        <v>0</v>
      </c>
      <c r="C647" s="76"/>
      <c r="D647" s="76"/>
      <c r="E647" s="75">
        <v>0</v>
      </c>
      <c r="F647" s="75">
        <v>0</v>
      </c>
      <c r="G647" s="75">
        <v>0</v>
      </c>
      <c r="H647" s="76"/>
      <c r="I647" s="76"/>
      <c r="J647" s="76"/>
    </row>
    <row r="648" spans="1:10">
      <c r="A648" s="58" t="s">
        <v>614</v>
      </c>
      <c r="B648" s="76"/>
      <c r="C648" s="76"/>
      <c r="D648" s="76"/>
      <c r="E648" s="75">
        <v>1.3E-7</v>
      </c>
      <c r="F648" s="76"/>
      <c r="G648" s="76"/>
      <c r="H648" s="76"/>
      <c r="I648" s="76"/>
      <c r="J648" s="76"/>
    </row>
    <row r="649" spans="1:10">
      <c r="A649" s="58" t="s">
        <v>615</v>
      </c>
      <c r="B649" s="76"/>
      <c r="C649" s="76"/>
      <c r="D649" s="76"/>
      <c r="E649" s="75">
        <v>4.3100000000000002E-8</v>
      </c>
      <c r="F649" s="76"/>
      <c r="G649" s="76"/>
      <c r="H649" s="76"/>
      <c r="I649" s="76"/>
      <c r="J649" s="76"/>
    </row>
    <row r="650" spans="1:10">
      <c r="A650" s="58" t="s">
        <v>616</v>
      </c>
      <c r="B650" s="76"/>
      <c r="C650" s="76"/>
      <c r="D650" s="76"/>
      <c r="E650" s="75">
        <v>4.3100000000000002E-8</v>
      </c>
      <c r="F650" s="76"/>
      <c r="G650" s="76"/>
      <c r="H650" s="76"/>
      <c r="I650" s="76"/>
      <c r="J650" s="76"/>
    </row>
    <row r="651" spans="1:10">
      <c r="A651" s="58" t="s">
        <v>617</v>
      </c>
      <c r="B651" s="76"/>
      <c r="C651" s="76"/>
      <c r="D651" s="76"/>
      <c r="E651" s="75">
        <v>0</v>
      </c>
      <c r="F651" s="76"/>
      <c r="G651" s="76"/>
      <c r="H651" s="76"/>
      <c r="I651" s="76"/>
      <c r="J651" s="76"/>
    </row>
    <row r="652" spans="1:10">
      <c r="A652" s="58" t="s">
        <v>618</v>
      </c>
      <c r="B652" s="76"/>
      <c r="C652" s="76"/>
      <c r="D652" s="76"/>
      <c r="E652" s="75">
        <v>0</v>
      </c>
      <c r="F652" s="76"/>
      <c r="G652" s="76"/>
      <c r="H652" s="76"/>
      <c r="I652" s="76"/>
      <c r="J652" s="75">
        <v>2.0000000000000001E-4</v>
      </c>
    </row>
    <row r="653" spans="1:10">
      <c r="A653" s="58" t="s">
        <v>619</v>
      </c>
      <c r="B653" s="76"/>
      <c r="C653" s="76"/>
      <c r="D653" s="76"/>
      <c r="E653" s="75">
        <v>4.0299999999999997E-8</v>
      </c>
      <c r="F653" s="76"/>
      <c r="G653" s="76"/>
      <c r="H653" s="76"/>
      <c r="I653" s="76"/>
      <c r="J653" s="76"/>
    </row>
    <row r="654" spans="1:10">
      <c r="A654" s="58" t="s">
        <v>620</v>
      </c>
      <c r="B654" s="76"/>
      <c r="C654" s="76"/>
      <c r="D654" s="76"/>
      <c r="E654" s="75">
        <v>4.4700000000000003E-8</v>
      </c>
      <c r="F654" s="76"/>
      <c r="G654" s="76"/>
      <c r="H654" s="76"/>
      <c r="I654" s="76"/>
      <c r="J654" s="76"/>
    </row>
    <row r="655" spans="1:10">
      <c r="A655" s="58" t="s">
        <v>621</v>
      </c>
      <c r="B655" s="76"/>
      <c r="C655" s="76"/>
      <c r="D655" s="76"/>
      <c r="E655" s="75">
        <v>4.4700000000000003E-8</v>
      </c>
      <c r="F655" s="76"/>
      <c r="G655" s="76"/>
      <c r="H655" s="76"/>
      <c r="I655" s="76"/>
      <c r="J655" s="76"/>
    </row>
    <row r="656" spans="1:10">
      <c r="A656" s="58" t="s">
        <v>622</v>
      </c>
      <c r="B656" s="76"/>
      <c r="C656" s="76"/>
      <c r="D656" s="76"/>
      <c r="E656" s="75">
        <v>4.0299999999999997E-8</v>
      </c>
      <c r="F656" s="76"/>
      <c r="G656" s="76"/>
      <c r="H656" s="76"/>
      <c r="I656" s="76"/>
      <c r="J656" s="76"/>
    </row>
    <row r="657" spans="1:10">
      <c r="A657" s="58" t="s">
        <v>623</v>
      </c>
      <c r="B657" s="76"/>
      <c r="C657" s="76"/>
      <c r="D657" s="76"/>
      <c r="E657" s="75">
        <v>4.0299999999999997E-8</v>
      </c>
      <c r="F657" s="76"/>
      <c r="G657" s="76"/>
      <c r="H657" s="76"/>
      <c r="I657" s="76"/>
      <c r="J657" s="76"/>
    </row>
    <row r="658" spans="1:10">
      <c r="A658" s="58" t="s">
        <v>624</v>
      </c>
      <c r="B658" s="76"/>
      <c r="C658" s="76"/>
      <c r="D658" s="76"/>
      <c r="E658" s="75">
        <v>0</v>
      </c>
      <c r="F658" s="76"/>
      <c r="G658" s="76"/>
      <c r="H658" s="76"/>
      <c r="I658" s="76"/>
      <c r="J658" s="76"/>
    </row>
    <row r="659" spans="1:10">
      <c r="A659" s="58" t="s">
        <v>625</v>
      </c>
      <c r="B659" s="75">
        <v>4.5600000000000003E-4</v>
      </c>
      <c r="C659" s="76"/>
      <c r="D659" s="76"/>
      <c r="E659" s="75">
        <v>0</v>
      </c>
      <c r="F659" s="75">
        <v>0</v>
      </c>
      <c r="G659" s="76"/>
      <c r="H659" s="76"/>
      <c r="I659" s="76"/>
      <c r="J659" s="75">
        <v>4.9299999999999986E-3</v>
      </c>
    </row>
    <row r="660" spans="1:10">
      <c r="A660" s="58" t="s">
        <v>626</v>
      </c>
      <c r="B660" s="76"/>
      <c r="C660" s="76"/>
      <c r="D660" s="76"/>
      <c r="E660" s="76"/>
      <c r="F660" s="76"/>
      <c r="G660" s="76"/>
      <c r="H660" s="76"/>
      <c r="I660" s="76"/>
      <c r="J660" s="76"/>
    </row>
    <row r="661" spans="1:10">
      <c r="A661" s="58" t="s">
        <v>627</v>
      </c>
      <c r="B661" s="76"/>
      <c r="C661" s="76"/>
      <c r="D661" s="76"/>
      <c r="E661" s="76"/>
      <c r="F661" s="76"/>
      <c r="G661" s="76"/>
      <c r="H661" s="76"/>
      <c r="I661" s="76"/>
      <c r="J661" s="76"/>
    </row>
    <row r="662" spans="1:10">
      <c r="A662" s="58" t="s">
        <v>628</v>
      </c>
      <c r="B662" s="75">
        <v>2.0599999999999999E-4</v>
      </c>
      <c r="C662" s="76"/>
      <c r="D662" s="76"/>
      <c r="E662" s="75">
        <v>1.3200000000000001E-8</v>
      </c>
      <c r="F662" s="75">
        <v>4.3599999999999999E-7</v>
      </c>
      <c r="G662" s="75">
        <v>7.0400000000000006E-7</v>
      </c>
      <c r="H662" s="76"/>
      <c r="I662" s="76"/>
      <c r="J662" s="75">
        <v>7.27E-4</v>
      </c>
    </row>
  </sheetData>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E16" sqref="E16"/>
    </sheetView>
  </sheetViews>
  <sheetFormatPr defaultColWidth="8.875" defaultRowHeight="14.25"/>
  <cols>
    <col min="1" max="1" width="35.125" style="32" customWidth="1"/>
    <col min="2" max="2" width="22.5" style="54" customWidth="1"/>
    <col min="3" max="3" width="17.5" style="54" customWidth="1"/>
    <col min="4" max="4" width="18" style="54" customWidth="1"/>
    <col min="5" max="5" width="18.375" style="54" customWidth="1"/>
    <col min="6" max="6" width="15.375" style="54" customWidth="1"/>
    <col min="7" max="7" width="16.625" style="54" customWidth="1"/>
    <col min="8" max="8" width="15.375" style="54" customWidth="1"/>
    <col min="9" max="9" width="13.875" style="54" customWidth="1"/>
    <col min="10" max="10" width="15.125" style="54" customWidth="1"/>
    <col min="11" max="12" width="8.875" style="32" customWidth="1"/>
    <col min="13" max="16384" width="8.875" style="32"/>
  </cols>
  <sheetData>
    <row r="1" spans="1:10" ht="15.75">
      <c r="A1" s="55" t="s">
        <v>1389</v>
      </c>
    </row>
    <row r="2" spans="1:10" s="64" customFormat="1" ht="31.5">
      <c r="A2" s="62" t="s">
        <v>629</v>
      </c>
      <c r="B2" s="63" t="s">
        <v>649</v>
      </c>
      <c r="C2" s="62" t="s">
        <v>686</v>
      </c>
      <c r="D2" s="62" t="s">
        <v>710</v>
      </c>
      <c r="E2" s="62" t="s">
        <v>767</v>
      </c>
      <c r="F2" s="62" t="s">
        <v>966</v>
      </c>
      <c r="G2" s="62" t="s">
        <v>1170</v>
      </c>
      <c r="H2" s="62" t="s">
        <v>1204</v>
      </c>
      <c r="I2" s="62" t="s">
        <v>1268</v>
      </c>
      <c r="J2" s="63" t="s">
        <v>1323</v>
      </c>
    </row>
    <row r="3" spans="1:10" ht="15.75" customHeight="1">
      <c r="A3" s="53" t="s">
        <v>630</v>
      </c>
      <c r="B3" s="18">
        <v>0.31398679974314198</v>
      </c>
      <c r="C3" s="18">
        <v>0.21385488394206301</v>
      </c>
      <c r="D3" s="18">
        <v>0.40806696525113001</v>
      </c>
      <c r="E3" s="18">
        <v>0.45928057636876901</v>
      </c>
      <c r="F3" s="18">
        <v>0.26038949842994802</v>
      </c>
      <c r="G3" s="18">
        <v>0.19035931772805101</v>
      </c>
      <c r="H3" s="18">
        <v>0.235474234821898</v>
      </c>
      <c r="I3" s="18">
        <v>0.369029266928383</v>
      </c>
      <c r="J3" s="18">
        <v>0.299458744471506</v>
      </c>
    </row>
    <row r="4" spans="1:10" ht="15.75" customHeight="1">
      <c r="A4" s="53" t="s">
        <v>631</v>
      </c>
      <c r="B4" s="18">
        <v>2.7788174477638601E-2</v>
      </c>
      <c r="C4" s="18">
        <v>0</v>
      </c>
      <c r="D4" s="18">
        <v>0</v>
      </c>
      <c r="E4" s="18">
        <v>7.6990133836064595E-4</v>
      </c>
      <c r="F4" s="18">
        <v>1.11669700811657E-3</v>
      </c>
      <c r="G4" s="18">
        <v>3.7091618364012702E-3</v>
      </c>
      <c r="H4" s="18">
        <v>0</v>
      </c>
      <c r="I4" s="18">
        <v>0</v>
      </c>
      <c r="J4" s="18">
        <v>4.2863963965321897E-2</v>
      </c>
    </row>
    <row r="5" spans="1:10" ht="15.75" customHeight="1">
      <c r="A5" s="53" t="s">
        <v>632</v>
      </c>
      <c r="B5" s="18">
        <v>7.0906849297260304E-3</v>
      </c>
      <c r="C5" s="18">
        <v>0</v>
      </c>
      <c r="D5" s="18">
        <v>0</v>
      </c>
      <c r="E5" s="18">
        <v>4.3491668151153198E-4</v>
      </c>
      <c r="F5" s="18">
        <v>2.03385992284527E-4</v>
      </c>
      <c r="G5" s="18">
        <v>4.4406845189164801E-4</v>
      </c>
      <c r="H5" s="18">
        <v>0</v>
      </c>
      <c r="I5" s="18">
        <v>0</v>
      </c>
      <c r="J5" s="18">
        <v>1.0332188401542E-2</v>
      </c>
    </row>
    <row r="6" spans="1:10" ht="15.75" customHeight="1">
      <c r="A6" s="53" t="s">
        <v>633</v>
      </c>
      <c r="B6" s="18">
        <v>0.32805582783316101</v>
      </c>
      <c r="C6" s="18">
        <v>0.62754673363046498</v>
      </c>
      <c r="D6" s="18">
        <v>0.29552843619291003</v>
      </c>
      <c r="E6" s="18">
        <v>0.38055921543390703</v>
      </c>
      <c r="F6" s="18">
        <v>0.395557535451806</v>
      </c>
      <c r="G6" s="18">
        <v>0.52497658978422901</v>
      </c>
      <c r="H6" s="18">
        <v>0.451929396985708</v>
      </c>
      <c r="I6" s="18">
        <v>3.5006003093685199E-2</v>
      </c>
      <c r="J6" s="18">
        <v>0.36977688337264197</v>
      </c>
    </row>
    <row r="7" spans="1:10" ht="15.75" customHeight="1">
      <c r="A7" s="53" t="s">
        <v>634</v>
      </c>
      <c r="B7" s="18">
        <v>4.0512203802191997E-2</v>
      </c>
      <c r="C7" s="18">
        <v>1.4822909975004199E-2</v>
      </c>
      <c r="D7" s="18">
        <v>8.1568482461716899E-2</v>
      </c>
      <c r="E7" s="18">
        <v>0.12978504547249201</v>
      </c>
      <c r="F7" s="18">
        <v>2.3721859673883801E-2</v>
      </c>
      <c r="G7" s="18">
        <v>1.14083948954543E-2</v>
      </c>
      <c r="H7" s="18">
        <v>1.85832397864177E-2</v>
      </c>
      <c r="I7" s="18">
        <v>0.57138645394226795</v>
      </c>
      <c r="J7" s="18">
        <v>3.6714304205482301E-2</v>
      </c>
    </row>
    <row r="8" spans="1:10" ht="15.75" customHeight="1">
      <c r="A8" s="53" t="s">
        <v>635</v>
      </c>
      <c r="B8" s="18">
        <v>0.23738377244825401</v>
      </c>
      <c r="C8" s="18">
        <v>0.13638174490626701</v>
      </c>
      <c r="D8" s="18">
        <v>0.18567277948982999</v>
      </c>
      <c r="E8" s="18">
        <v>2.5341994059948799E-2</v>
      </c>
      <c r="F8" s="18">
        <v>0.27218031662462</v>
      </c>
      <c r="G8" s="18">
        <v>0.24136074881493899</v>
      </c>
      <c r="H8" s="18">
        <v>0.25737047828494602</v>
      </c>
      <c r="I8" s="18">
        <v>2.1329276035663602E-2</v>
      </c>
      <c r="J8" s="18">
        <v>0.21080859305091601</v>
      </c>
    </row>
    <row r="9" spans="1:10" ht="15.75" customHeight="1">
      <c r="A9" s="53" t="s">
        <v>636</v>
      </c>
      <c r="B9" s="18">
        <v>4.2943190335901202E-2</v>
      </c>
      <c r="C9" s="18">
        <v>7.4097988830544703E-3</v>
      </c>
      <c r="D9" s="18">
        <v>2.9163336604413399E-2</v>
      </c>
      <c r="E9" s="18">
        <v>4.2189010073125901E-4</v>
      </c>
      <c r="F9" s="18">
        <v>4.6821333256400997E-2</v>
      </c>
      <c r="G9" s="18">
        <v>2.7741718489033701E-2</v>
      </c>
      <c r="H9" s="18">
        <v>3.6642650121030199E-2</v>
      </c>
      <c r="I9" s="18">
        <v>3.2490000000000002E-3</v>
      </c>
      <c r="J9" s="18">
        <v>3.0045322532589298E-2</v>
      </c>
    </row>
    <row r="10" spans="1:10" ht="15.75">
      <c r="A10" s="53" t="s">
        <v>637</v>
      </c>
      <c r="B10" s="18">
        <v>2.2393464299847398E-3</v>
      </c>
      <c r="C10" s="18">
        <v>0</v>
      </c>
      <c r="D10" s="18">
        <v>0</v>
      </c>
      <c r="E10" s="18">
        <v>3.4064605442802702E-3</v>
      </c>
      <c r="F10" s="18">
        <v>9.3735629396368797E-6</v>
      </c>
      <c r="G10" s="18">
        <v>0</v>
      </c>
      <c r="H10" s="18">
        <v>0</v>
      </c>
      <c r="I10" s="18">
        <v>0</v>
      </c>
      <c r="J10" s="18">
        <v>0</v>
      </c>
    </row>
  </sheetData>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ZJ535"/>
  <sheetViews>
    <sheetView zoomScale="80" zoomScaleNormal="80" workbookViewId="0">
      <pane ySplit="1" topLeftCell="A2" activePane="bottomLeft" state="frozen"/>
      <selection activeCell="H1" sqref="H1"/>
      <selection pane="bottomLeft"/>
    </sheetView>
  </sheetViews>
  <sheetFormatPr defaultColWidth="8.875" defaultRowHeight="15.75"/>
  <cols>
    <col min="1" max="1" width="23.5" style="5" customWidth="1"/>
    <col min="2" max="2" width="10" style="6" customWidth="1"/>
    <col min="3" max="3" width="15.5" style="4" customWidth="1"/>
    <col min="4" max="4" width="33.5" style="4" customWidth="1"/>
    <col min="5" max="5" width="30.375" style="4" customWidth="1"/>
    <col min="6" max="6" width="53.5" style="4" customWidth="1"/>
    <col min="7" max="7" width="45.875" style="4" customWidth="1"/>
    <col min="8" max="8" width="13.875" style="4" customWidth="1"/>
    <col min="9" max="9" width="12.375" style="47" customWidth="1"/>
    <col min="10" max="10" width="11.5" style="47" customWidth="1"/>
    <col min="11" max="43" width="7.625" style="4" customWidth="1"/>
    <col min="44" max="46" width="8.875" style="7" customWidth="1"/>
    <col min="47" max="16384" width="8.875" style="7"/>
  </cols>
  <sheetData>
    <row r="1" spans="1:44" s="1" customFormat="1" ht="54" customHeight="1">
      <c r="A1" s="13" t="s">
        <v>638</v>
      </c>
      <c r="B1" s="12" t="s">
        <v>639</v>
      </c>
      <c r="C1" s="13" t="s">
        <v>640</v>
      </c>
      <c r="D1" s="13" t="s">
        <v>641</v>
      </c>
      <c r="E1" s="14" t="s">
        <v>642</v>
      </c>
      <c r="F1" s="14" t="s">
        <v>643</v>
      </c>
      <c r="G1" s="13" t="s">
        <v>644</v>
      </c>
      <c r="H1" s="15" t="s">
        <v>645</v>
      </c>
      <c r="I1" s="48" t="s">
        <v>646</v>
      </c>
      <c r="J1" s="48" t="s">
        <v>647</v>
      </c>
      <c r="K1" s="13" t="s">
        <v>0</v>
      </c>
      <c r="L1" s="13" t="s">
        <v>1</v>
      </c>
      <c r="M1" s="13" t="s">
        <v>2</v>
      </c>
      <c r="N1" s="13" t="s">
        <v>3</v>
      </c>
      <c r="O1" s="13" t="s">
        <v>4</v>
      </c>
      <c r="P1" s="13" t="s">
        <v>5</v>
      </c>
      <c r="Q1" s="13" t="s">
        <v>6</v>
      </c>
      <c r="R1" s="13" t="s">
        <v>7</v>
      </c>
      <c r="S1" s="13" t="s">
        <v>8</v>
      </c>
      <c r="T1" s="13" t="s">
        <v>9</v>
      </c>
      <c r="U1" s="13" t="s">
        <v>10</v>
      </c>
      <c r="V1" s="13" t="s">
        <v>11</v>
      </c>
      <c r="W1" s="13" t="s">
        <v>12</v>
      </c>
      <c r="X1" s="13" t="s">
        <v>13</v>
      </c>
      <c r="Y1" s="13" t="s">
        <v>14</v>
      </c>
      <c r="Z1" s="13" t="s">
        <v>15</v>
      </c>
      <c r="AA1" s="13" t="s">
        <v>16</v>
      </c>
      <c r="AB1" s="13" t="s">
        <v>17</v>
      </c>
      <c r="AC1" s="13" t="s">
        <v>18</v>
      </c>
      <c r="AD1" s="13" t="s">
        <v>19</v>
      </c>
      <c r="AE1" s="13" t="s">
        <v>20</v>
      </c>
      <c r="AF1" s="13" t="s">
        <v>21</v>
      </c>
      <c r="AG1" s="13" t="s">
        <v>22</v>
      </c>
      <c r="AH1" s="13" t="s">
        <v>23</v>
      </c>
      <c r="AI1" s="13" t="s">
        <v>24</v>
      </c>
      <c r="AJ1" s="13" t="s">
        <v>25</v>
      </c>
      <c r="AK1" s="13" t="s">
        <v>26</v>
      </c>
      <c r="AL1" s="13" t="s">
        <v>27</v>
      </c>
      <c r="AM1" s="13" t="s">
        <v>28</v>
      </c>
      <c r="AN1" s="13" t="s">
        <v>29</v>
      </c>
      <c r="AO1" s="13" t="s">
        <v>30</v>
      </c>
      <c r="AP1" s="13" t="s">
        <v>31</v>
      </c>
      <c r="AQ1" s="13" t="s">
        <v>32</v>
      </c>
      <c r="AR1" s="81" t="s">
        <v>1404</v>
      </c>
    </row>
    <row r="2" spans="1:44" s="10" customFormat="1" ht="15" customHeight="1">
      <c r="A2" s="10" t="s">
        <v>648</v>
      </c>
      <c r="B2" s="10">
        <v>1996</v>
      </c>
      <c r="C2" s="10">
        <v>8873222</v>
      </c>
      <c r="D2" s="16" t="s">
        <v>649</v>
      </c>
      <c r="E2" s="16" t="s">
        <v>650</v>
      </c>
      <c r="F2" s="10" t="s">
        <v>651</v>
      </c>
      <c r="G2" s="10" t="s">
        <v>652</v>
      </c>
      <c r="H2" s="10">
        <v>76</v>
      </c>
      <c r="I2" s="49"/>
      <c r="J2" s="49"/>
      <c r="K2" s="50">
        <v>0.19400000000000001</v>
      </c>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row>
    <row r="3" spans="1:44" s="10" customFormat="1" ht="15" customHeight="1">
      <c r="A3" s="10" t="s">
        <v>653</v>
      </c>
      <c r="B3" s="10">
        <v>1996</v>
      </c>
      <c r="C3" s="16">
        <v>8823231</v>
      </c>
      <c r="D3" s="16" t="s">
        <v>649</v>
      </c>
      <c r="E3" s="16" t="s">
        <v>650</v>
      </c>
      <c r="F3" s="10" t="s">
        <v>654</v>
      </c>
      <c r="G3" s="10" t="s">
        <v>655</v>
      </c>
      <c r="H3" s="10">
        <v>100</v>
      </c>
      <c r="I3" s="49"/>
      <c r="J3" s="49"/>
      <c r="K3" s="50">
        <v>0.16</v>
      </c>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row>
    <row r="4" spans="1:44" s="10" customFormat="1" ht="15" customHeight="1">
      <c r="A4" s="10" t="s">
        <v>656</v>
      </c>
      <c r="B4" s="10">
        <v>1997</v>
      </c>
      <c r="C4" s="10">
        <v>9110363</v>
      </c>
      <c r="D4" s="16" t="s">
        <v>649</v>
      </c>
      <c r="E4" s="16" t="s">
        <v>650</v>
      </c>
      <c r="F4" s="10" t="s">
        <v>657</v>
      </c>
      <c r="G4" s="10" t="s">
        <v>652</v>
      </c>
      <c r="H4" s="10">
        <v>108</v>
      </c>
      <c r="I4" s="49"/>
      <c r="J4" s="49"/>
      <c r="K4" s="50">
        <v>0.25</v>
      </c>
      <c r="L4" s="50">
        <v>0</v>
      </c>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row>
    <row r="5" spans="1:44" s="10" customFormat="1" ht="15" customHeight="1">
      <c r="A5" s="10" t="s">
        <v>658</v>
      </c>
      <c r="B5" s="10">
        <v>2006</v>
      </c>
      <c r="C5" s="10">
        <v>16815315</v>
      </c>
      <c r="D5" s="16" t="s">
        <v>649</v>
      </c>
      <c r="E5" s="10" t="s">
        <v>659</v>
      </c>
      <c r="F5" s="10" t="s">
        <v>660</v>
      </c>
      <c r="H5" s="10">
        <v>236</v>
      </c>
      <c r="I5" s="49"/>
      <c r="J5" s="49"/>
      <c r="K5" s="50">
        <v>0.182</v>
      </c>
      <c r="L5" s="50">
        <f>0.8/100</f>
        <v>8.0000000000000002E-3</v>
      </c>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row>
    <row r="6" spans="1:44" s="10" customFormat="1" ht="15" customHeight="1">
      <c r="A6" s="10" t="s">
        <v>661</v>
      </c>
      <c r="B6" s="10">
        <v>2009</v>
      </c>
      <c r="C6" s="16">
        <v>19169185</v>
      </c>
      <c r="D6" s="16" t="s">
        <v>649</v>
      </c>
      <c r="E6" s="16" t="s">
        <v>650</v>
      </c>
      <c r="F6" s="10" t="s">
        <v>662</v>
      </c>
      <c r="G6" s="10" t="s">
        <v>663</v>
      </c>
      <c r="H6" s="10">
        <v>478</v>
      </c>
      <c r="I6" s="49"/>
      <c r="J6" s="49"/>
      <c r="K6" s="50">
        <v>0.183</v>
      </c>
      <c r="L6" s="50">
        <v>1E-3</v>
      </c>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row>
    <row r="7" spans="1:44" s="10" customFormat="1" ht="15" customHeight="1">
      <c r="A7" s="10" t="s">
        <v>664</v>
      </c>
      <c r="B7" s="2">
        <v>2010</v>
      </c>
      <c r="C7" s="10">
        <v>20223877</v>
      </c>
      <c r="D7" s="16" t="s">
        <v>649</v>
      </c>
      <c r="E7" s="16" t="s">
        <v>650</v>
      </c>
      <c r="F7" s="10" t="s">
        <v>654</v>
      </c>
      <c r="G7" s="10" t="s">
        <v>665</v>
      </c>
      <c r="H7" s="10">
        <v>114</v>
      </c>
      <c r="I7" s="49"/>
      <c r="J7" s="49"/>
      <c r="K7" s="49"/>
      <c r="L7" s="49"/>
      <c r="M7" s="49"/>
      <c r="N7" s="49"/>
      <c r="O7" s="49"/>
      <c r="P7" s="49"/>
      <c r="Q7" s="49"/>
      <c r="R7" s="49"/>
      <c r="S7" s="49"/>
      <c r="T7" s="49"/>
      <c r="U7" s="49"/>
      <c r="V7" s="49"/>
      <c r="W7" s="49"/>
      <c r="X7" s="49"/>
      <c r="Y7" s="49"/>
      <c r="Z7" s="49">
        <v>0.21</v>
      </c>
      <c r="AA7" s="49"/>
      <c r="AB7" s="49"/>
      <c r="AC7" s="49"/>
      <c r="AD7" s="49"/>
      <c r="AE7" s="49"/>
      <c r="AF7" s="49"/>
      <c r="AG7" s="49"/>
      <c r="AH7" s="49"/>
      <c r="AI7" s="49"/>
      <c r="AJ7" s="49"/>
      <c r="AK7" s="49"/>
      <c r="AL7" s="49"/>
      <c r="AM7" s="49"/>
      <c r="AN7" s="49"/>
      <c r="AO7" s="49"/>
      <c r="AP7" s="49"/>
      <c r="AQ7" s="49"/>
    </row>
    <row r="8" spans="1:44" s="10" customFormat="1" ht="15" customHeight="1">
      <c r="A8" s="10" t="s">
        <v>666</v>
      </c>
      <c r="B8" s="2">
        <v>2012</v>
      </c>
      <c r="C8" s="10">
        <v>22237437</v>
      </c>
      <c r="D8" s="16" t="s">
        <v>649</v>
      </c>
      <c r="E8" s="16" t="s">
        <v>650</v>
      </c>
      <c r="F8" s="10" t="s">
        <v>667</v>
      </c>
      <c r="G8" s="10" t="s">
        <v>668</v>
      </c>
      <c r="H8" s="10">
        <v>149</v>
      </c>
      <c r="I8" s="49"/>
      <c r="J8" s="49"/>
      <c r="K8" s="49">
        <v>0.12</v>
      </c>
      <c r="L8" s="49">
        <v>0</v>
      </c>
      <c r="M8" s="49"/>
      <c r="N8" s="49">
        <v>0</v>
      </c>
      <c r="O8" s="49">
        <v>0</v>
      </c>
      <c r="P8" s="49">
        <v>0</v>
      </c>
      <c r="Q8" s="49">
        <v>3.0000000000000001E-3</v>
      </c>
      <c r="R8" s="49">
        <v>1.2999999999999999E-2</v>
      </c>
      <c r="S8" s="49">
        <v>3.0000000000000001E-3</v>
      </c>
      <c r="T8" s="49"/>
      <c r="U8" s="49">
        <v>3.0000000000000001E-3</v>
      </c>
      <c r="V8" s="49"/>
      <c r="W8" s="49"/>
      <c r="X8" s="49"/>
      <c r="Y8" s="49"/>
      <c r="Z8" s="49">
        <v>0.19</v>
      </c>
      <c r="AA8" s="49"/>
      <c r="AB8" s="49"/>
      <c r="AC8" s="49"/>
      <c r="AD8" s="49"/>
      <c r="AE8" s="49"/>
      <c r="AF8" s="49"/>
      <c r="AG8" s="49"/>
      <c r="AH8" s="49"/>
      <c r="AI8" s="49"/>
      <c r="AJ8" s="49"/>
      <c r="AK8" s="49"/>
      <c r="AL8" s="49"/>
      <c r="AM8" s="49"/>
      <c r="AN8" s="49"/>
      <c r="AO8" s="49"/>
      <c r="AP8" s="49"/>
      <c r="AQ8" s="49"/>
    </row>
    <row r="9" spans="1:44" s="10" customFormat="1" ht="15" customHeight="1">
      <c r="A9" s="10" t="s">
        <v>669</v>
      </c>
      <c r="B9" s="2">
        <v>2013</v>
      </c>
      <c r="C9" s="10">
        <v>22491019</v>
      </c>
      <c r="D9" s="16" t="s">
        <v>649</v>
      </c>
      <c r="E9" s="16" t="s">
        <v>650</v>
      </c>
      <c r="F9" s="10" t="s">
        <v>670</v>
      </c>
      <c r="G9" s="10" t="s">
        <v>671</v>
      </c>
      <c r="H9" s="10">
        <v>250</v>
      </c>
      <c r="I9" s="49"/>
      <c r="J9" s="49"/>
      <c r="K9" s="49">
        <v>0.19400000000000001</v>
      </c>
      <c r="L9" s="49">
        <v>4.0000000000000001E-3</v>
      </c>
      <c r="M9" s="49">
        <v>0</v>
      </c>
      <c r="N9" s="49">
        <v>0</v>
      </c>
      <c r="O9" s="49">
        <v>0</v>
      </c>
      <c r="P9" s="49">
        <v>0</v>
      </c>
      <c r="Q9" s="49">
        <v>0</v>
      </c>
      <c r="R9" s="49">
        <v>0</v>
      </c>
      <c r="S9" s="49">
        <v>0</v>
      </c>
      <c r="T9" s="49"/>
      <c r="U9" s="49">
        <v>0</v>
      </c>
      <c r="V9" s="49">
        <v>1.2E-2</v>
      </c>
      <c r="W9" s="49">
        <v>0</v>
      </c>
      <c r="X9" s="49">
        <v>1.4E-2</v>
      </c>
      <c r="Y9" s="49">
        <v>0</v>
      </c>
      <c r="Z9" s="49">
        <v>0.182</v>
      </c>
      <c r="AA9" s="49"/>
      <c r="AB9" s="49"/>
      <c r="AC9" s="49">
        <v>0</v>
      </c>
      <c r="AD9" s="49"/>
      <c r="AE9" s="49"/>
      <c r="AF9" s="49"/>
      <c r="AG9" s="49"/>
      <c r="AH9" s="49"/>
      <c r="AI9" s="49"/>
      <c r="AJ9" s="49"/>
      <c r="AK9" s="49"/>
      <c r="AL9" s="49"/>
      <c r="AM9" s="49"/>
      <c r="AN9" s="49"/>
      <c r="AO9" s="49"/>
      <c r="AP9" s="49"/>
      <c r="AQ9" s="49"/>
    </row>
    <row r="10" spans="1:44" s="10" customFormat="1" ht="15" customHeight="1">
      <c r="A10" s="10" t="s">
        <v>672</v>
      </c>
      <c r="B10" s="2">
        <v>2014</v>
      </c>
      <c r="C10" s="10">
        <v>24945780</v>
      </c>
      <c r="D10" s="16" t="s">
        <v>649</v>
      </c>
      <c r="E10" s="16" t="s">
        <v>650</v>
      </c>
      <c r="G10" s="10" t="s">
        <v>673</v>
      </c>
      <c r="H10" s="10">
        <v>181</v>
      </c>
      <c r="I10" s="49"/>
      <c r="J10" s="49"/>
      <c r="K10" s="49"/>
      <c r="L10" s="49"/>
      <c r="M10" s="49"/>
      <c r="N10" s="49"/>
      <c r="O10" s="49"/>
      <c r="P10" s="49"/>
      <c r="Q10" s="49"/>
      <c r="R10" s="49"/>
      <c r="S10" s="49">
        <v>8.0000000000000002E-3</v>
      </c>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row>
    <row r="11" spans="1:44" s="10" customFormat="1" ht="15" customHeight="1">
      <c r="A11" s="10" t="s">
        <v>674</v>
      </c>
      <c r="B11" s="2">
        <v>2014</v>
      </c>
      <c r="C11" s="10">
        <v>24762860</v>
      </c>
      <c r="D11" s="16" t="s">
        <v>649</v>
      </c>
      <c r="E11" s="16" t="s">
        <v>650</v>
      </c>
      <c r="G11" s="10" t="s">
        <v>675</v>
      </c>
      <c r="H11" s="10">
        <v>670</v>
      </c>
      <c r="I11" s="49"/>
      <c r="J11" s="49"/>
      <c r="K11" s="49">
        <v>0.18</v>
      </c>
      <c r="L11" s="49"/>
      <c r="M11" s="49"/>
      <c r="N11" s="49"/>
      <c r="O11" s="49"/>
      <c r="P11" s="49"/>
      <c r="Q11" s="49"/>
      <c r="R11" s="49">
        <v>0.02</v>
      </c>
      <c r="S11" s="49"/>
      <c r="T11" s="49"/>
      <c r="U11" s="49"/>
      <c r="V11" s="49"/>
      <c r="W11" s="49"/>
      <c r="X11" s="49"/>
      <c r="Y11" s="49"/>
      <c r="Z11" s="49">
        <v>0.22</v>
      </c>
      <c r="AA11" s="49"/>
      <c r="AB11" s="49"/>
      <c r="AC11" s="49"/>
      <c r="AD11" s="49"/>
      <c r="AE11" s="49"/>
      <c r="AF11" s="49"/>
      <c r="AG11" s="49"/>
      <c r="AH11" s="49"/>
      <c r="AI11" s="49"/>
      <c r="AJ11" s="49"/>
      <c r="AK11" s="49"/>
      <c r="AL11" s="49"/>
      <c r="AM11" s="49"/>
      <c r="AN11" s="49"/>
      <c r="AO11" s="49"/>
      <c r="AP11" s="49"/>
      <c r="AQ11" s="49"/>
    </row>
    <row r="12" spans="1:44" s="10" customFormat="1" ht="15" customHeight="1">
      <c r="A12" s="10" t="s">
        <v>676</v>
      </c>
      <c r="B12" s="2">
        <v>2015</v>
      </c>
      <c r="C12" s="10">
        <v>26021325</v>
      </c>
      <c r="D12" s="16" t="s">
        <v>649</v>
      </c>
      <c r="E12" s="16" t="s">
        <v>650</v>
      </c>
      <c r="F12" s="10" t="s">
        <v>677</v>
      </c>
      <c r="G12" s="10" t="s">
        <v>678</v>
      </c>
      <c r="H12" s="10">
        <v>61</v>
      </c>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v>8.2000000000000007E-3</v>
      </c>
      <c r="AP12" s="49"/>
      <c r="AQ12" s="49"/>
    </row>
    <row r="13" spans="1:44" s="10" customFormat="1" ht="15" customHeight="1">
      <c r="A13" s="10" t="s">
        <v>679</v>
      </c>
      <c r="B13" s="2">
        <v>2015</v>
      </c>
      <c r="C13" s="10">
        <v>26021325</v>
      </c>
      <c r="D13" s="16" t="s">
        <v>649</v>
      </c>
      <c r="E13" s="10" t="s">
        <v>680</v>
      </c>
      <c r="F13" s="10" t="s">
        <v>681</v>
      </c>
      <c r="H13" s="10">
        <v>96</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v>2.0799999999999999E-2</v>
      </c>
      <c r="AP13" s="49"/>
      <c r="AQ13" s="49"/>
    </row>
    <row r="14" spans="1:44" s="10" customFormat="1" ht="15" customHeight="1">
      <c r="B14" s="2"/>
      <c r="E14" s="16"/>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row>
    <row r="15" spans="1:44" s="3" customFormat="1" ht="15" customHeight="1">
      <c r="A15" s="33" t="s">
        <v>682</v>
      </c>
      <c r="B15" s="33"/>
      <c r="C15" s="33"/>
      <c r="D15" s="33"/>
      <c r="E15" s="33"/>
      <c r="F15" s="33"/>
      <c r="G15" s="33"/>
      <c r="H15" s="33"/>
      <c r="I15" s="51">
        <f>1-J15</f>
        <v>0.54676158026980248</v>
      </c>
      <c r="J15" s="51">
        <f>SUM(K15:AO15)</f>
        <v>0.45323841973019746</v>
      </c>
      <c r="K15" s="51">
        <f>IFERROR(SUMPRODUCT(K2:K13,--(K2:K13&lt;&gt;""),$H$2:$H$13)/SUMPRODUCT($H2:$H$13,--(K2:K13&lt;&gt;"")),"")</f>
        <v>0.18149492017416544</v>
      </c>
      <c r="L15" s="51">
        <f>IFERROR(SUMPRODUCT(L2:L13,--(L2:L13&lt;&gt;""),$H$2:$H$13)/SUMPRODUCT($H2:$H$13,--(L2:L13&lt;&gt;"")),"")</f>
        <v>2.756756756756757E-3</v>
      </c>
      <c r="M15" s="51">
        <f>IFERROR(SUMPRODUCT(M2:M13,--(M2:M13&lt;&gt;""),$H$2:$H$13)/SUMPRODUCT($H2:$H$13,--(M2:M13&lt;&gt;"")),"")</f>
        <v>0</v>
      </c>
      <c r="N15" s="51">
        <f>IFERROR(SUMPRODUCT(N2:N13,--(N2:N13&lt;&gt;""),$H$2:$H$13)/SUMPRODUCT($H2:$H$13,--(N2:N13&lt;&gt;"")),"")</f>
        <v>0</v>
      </c>
      <c r="O15" s="51">
        <f>IFERROR(SUMPRODUCT(O2:O13,--(O2:O13&lt;&gt;""),$H$2:$H$13)/SUMPRODUCT($H2:$H$13,--(O2:O13&lt;&gt;"")),"")</f>
        <v>0</v>
      </c>
      <c r="P15" s="51">
        <f>IFERROR(SUMPRODUCT(P2:P13,--(P2:P13&lt;&gt;""),$H$2:$H$13)/SUMPRODUCT($H2:$H$13,--(P2:P13&lt;&gt;"")),"")</f>
        <v>0</v>
      </c>
      <c r="Q15" s="51">
        <f>IFERROR(SUMPRODUCT(Q2:Q13,--(Q2:Q13&lt;&gt;""),$H$2:$H$13)/SUMPRODUCT($H2:$H$13,--(Q2:Q13&lt;&gt;"")),"")</f>
        <v>1.1203007518796992E-3</v>
      </c>
      <c r="R15" s="51">
        <f>IFERROR(SUMPRODUCT(R2:R13,--(R2:R13&lt;&gt;""),$H$2:$H$13)/SUMPRODUCT($H2:$H$13,--(R2:R13&lt;&gt;"")),"")</f>
        <v>1.4347053320860618E-2</v>
      </c>
      <c r="S15" s="51">
        <f>IFERROR(SUMPRODUCT(S2:S13,--(S2:S13&lt;&gt;""),$H$2:$H$13)/SUMPRODUCT($H2:$H$13,--(S2:S13&lt;&gt;"")),"")</f>
        <v>3.267241379310345E-3</v>
      </c>
      <c r="T15" s="51" t="str">
        <f>IFERROR(SUMPRODUCT(T2:T13,--(T2:T13&lt;&gt;""),$H$2:$H$13)/SUMPRODUCT($H2:$H$13,--(T2:T13&lt;&gt;"")),"")</f>
        <v/>
      </c>
      <c r="U15" s="51">
        <f>IFERROR(SUMPRODUCT(U2:U13,--(U2:U13&lt;&gt;""),$H$2:$H$13)/SUMPRODUCT($H2:$H$13,--(U2:U13&lt;&gt;"")),"")</f>
        <v>1.1203007518796992E-3</v>
      </c>
      <c r="V15" s="51">
        <f>IFERROR(SUMPRODUCT(V2:V13,--(V2:V13&lt;&gt;""),$H$2:$H$13)/SUMPRODUCT($H2:$H$13,--(V2:V13&lt;&gt;"")),"")</f>
        <v>1.2E-2</v>
      </c>
      <c r="W15" s="51">
        <f>IFERROR(SUMPRODUCT(W2:W13,--(W2:W13&lt;&gt;""),$H$2:$H$13)/SUMPRODUCT($H2:$H$13,--(W2:W13&lt;&gt;"")),"")</f>
        <v>0</v>
      </c>
      <c r="X15" s="51">
        <f>IFERROR(SUMPRODUCT(X2:X13,--(X2:X13&lt;&gt;""),$H$2:$H$13)/SUMPRODUCT($H2:$H$13,--(X2:X13&lt;&gt;"")),"")</f>
        <v>1.4E-2</v>
      </c>
      <c r="Y15" s="51">
        <f>IFERROR(SUMPRODUCT(Y2:Y13,--(Y2:Y13&lt;&gt;""),$H$2:$H$13)/SUMPRODUCT($H2:$H$13,--(Y2:Y13&lt;&gt;"")),"")</f>
        <v>0</v>
      </c>
      <c r="Z15" s="51">
        <f>IFERROR(SUMPRODUCT(Z2:Z13,--(Z2:Z13&lt;&gt;""),$H$2:$H$13)/SUMPRODUCT($H2:$H$13,--(Z2:Z13&lt;&gt;"")),"")</f>
        <v>0.20722738799661877</v>
      </c>
      <c r="AA15" s="51" t="str">
        <f>IFERROR(SUMPRODUCT(AA2:AA13,--(AA2:AA13&lt;&gt;""),$H$2:$H$13)/SUMPRODUCT($H2:$H$13,--(AA2:AA13&lt;&gt;"")),"")</f>
        <v/>
      </c>
      <c r="AB15" s="51" t="str">
        <f>IFERROR(SUMPRODUCT(AB2:AB13,--(AB2:AB13&lt;&gt;""),$H$2:$H$13)/SUMPRODUCT($H2:$H$13,--(AB2:AB13&lt;&gt;"")),"")</f>
        <v/>
      </c>
      <c r="AC15" s="51">
        <f>IFERROR(SUMPRODUCT(AC2:AC13,--(AC2:AC13&lt;&gt;""),$H$2:$H$13)/SUMPRODUCT($H2:$H$13,--(AC2:AC13&lt;&gt;"")),"")</f>
        <v>0</v>
      </c>
      <c r="AD15" s="51" t="str">
        <f>IFERROR(SUMPRODUCT(AD2:AD13,--(AD2:AD13&lt;&gt;""),$H$2:$H$13)/SUMPRODUCT($H2:$H$13,--(AD2:AD13&lt;&gt;"")),"")</f>
        <v/>
      </c>
      <c r="AE15" s="51" t="str">
        <f>IFERROR(SUMPRODUCT(AE2:AE13,--(AE2:AE13&lt;&gt;""),$H$2:$H$13)/SUMPRODUCT($H2:$H$13,--(AE2:AE13&lt;&gt;"")),"")</f>
        <v/>
      </c>
      <c r="AF15" s="51" t="str">
        <f>IFERROR(SUMPRODUCT(AF2:AF13,--(AF2:AF13&lt;&gt;""),$H$2:$H$13)/SUMPRODUCT($H2:$H$13,--(AF2:AF13&lt;&gt;"")),"")</f>
        <v/>
      </c>
      <c r="AG15" s="51" t="str">
        <f>IFERROR(SUMPRODUCT(AG2:AG13,--(AG2:AG13&lt;&gt;""),$H$2:$H$13)/SUMPRODUCT($H2:$H$13,--(AG2:AG13&lt;&gt;"")),"")</f>
        <v/>
      </c>
      <c r="AH15" s="51" t="str">
        <f>IFERROR(SUMPRODUCT(AH2:AH13,--(AH2:AH13&lt;&gt;""),$H$2:$H$13)/SUMPRODUCT($H2:$H$13,--(AH2:AH13&lt;&gt;"")),"")</f>
        <v/>
      </c>
      <c r="AI15" s="51" t="str">
        <f>IFERROR(SUMPRODUCT(AI2:AI13,--(AI2:AI13&lt;&gt;""),$H$2:$H$13)/SUMPRODUCT($H2:$H$13,--(AI2:AI13&lt;&gt;"")),"")</f>
        <v/>
      </c>
      <c r="AJ15" s="51" t="str">
        <f>IFERROR(SUMPRODUCT(AJ2:AJ13,--(AJ2:AJ13&lt;&gt;""),$H$2:$H$13)/SUMPRODUCT($H2:$H$13,--(AJ2:AJ13&lt;&gt;"")),"")</f>
        <v/>
      </c>
      <c r="AK15" s="51" t="str">
        <f>IFERROR(SUMPRODUCT(AK2:AK13,--(AK2:AK13&lt;&gt;""),$H$2:$H$13)/SUMPRODUCT($H2:$H$13,--(AK2:AK13&lt;&gt;"")),"")</f>
        <v/>
      </c>
      <c r="AL15" s="51" t="str">
        <f>IFERROR(SUMPRODUCT(AL2:AL13,--(AL2:AL13&lt;&gt;""),$H$2:$H$13)/SUMPRODUCT($H2:$H$13,--(AL2:AL13&lt;&gt;"")),"")</f>
        <v/>
      </c>
      <c r="AM15" s="51" t="str">
        <f>IFERROR(SUMPRODUCT(AM2:AM13,--(AM2:AM13&lt;&gt;""),$H$2:$H$13)/SUMPRODUCT($H2:$H$13,--(AM2:AM13&lt;&gt;"")),"")</f>
        <v/>
      </c>
      <c r="AN15" s="51" t="str">
        <f>IFERROR(SUMPRODUCT(AN2:AN13,--(AN2:AN13&lt;&gt;""),$H$2:$H$13)/SUMPRODUCT($H2:$H$13,--(AN2:AN13&lt;&gt;"")),"")</f>
        <v/>
      </c>
      <c r="AO15" s="51">
        <f>IFERROR(SUMPRODUCT(AO2:AO13,--(AO2:AO13&lt;&gt;""),$H$2:$H$13)/SUMPRODUCT($H2:$H$13,--(AO2:AO13&lt;&gt;"")),"")</f>
        <v>1.5904458598726114E-2</v>
      </c>
      <c r="AP15" s="51" t="str">
        <f>IFERROR(SUMPRODUCT(AP2:AP13,--(AP2:AP13&lt;&gt;""),$H$2:$H$13)/SUMPRODUCT($H2:$H$13,--(AP2:AP13&lt;&gt;"")),"")</f>
        <v/>
      </c>
      <c r="AQ15" s="51" t="str">
        <f>IFERROR(SUMPRODUCT(AQ2:AQ13,--(AQ2:AQ13&lt;&gt;""),$H$2:$H$13)/SUMPRODUCT($H2:$H$13,--(AQ2:AQ13&lt;&gt;"")),"")</f>
        <v/>
      </c>
    </row>
    <row r="16" spans="1:44" s="34" customFormat="1" ht="15" customHeight="1">
      <c r="A16" s="35" t="s">
        <v>683</v>
      </c>
      <c r="B16" s="35"/>
      <c r="C16" s="35"/>
      <c r="D16" s="35"/>
      <c r="E16" s="35"/>
      <c r="F16" s="35"/>
      <c r="G16" s="35"/>
      <c r="H16" s="35"/>
      <c r="I16" s="52"/>
      <c r="J16" s="52"/>
      <c r="K16" s="52">
        <f t="shared" ref="K16:AQ16" si="0">IF(K15="","",MIN(K2:K13))</f>
        <v>0.12</v>
      </c>
      <c r="L16" s="52">
        <f t="shared" si="0"/>
        <v>0</v>
      </c>
      <c r="M16" s="52">
        <f t="shared" si="0"/>
        <v>0</v>
      </c>
      <c r="N16" s="52">
        <f t="shared" si="0"/>
        <v>0</v>
      </c>
      <c r="O16" s="52">
        <f t="shared" si="0"/>
        <v>0</v>
      </c>
      <c r="P16" s="52">
        <f t="shared" si="0"/>
        <v>0</v>
      </c>
      <c r="Q16" s="52">
        <f t="shared" si="0"/>
        <v>0</v>
      </c>
      <c r="R16" s="52">
        <f t="shared" si="0"/>
        <v>0</v>
      </c>
      <c r="S16" s="52">
        <f t="shared" si="0"/>
        <v>0</v>
      </c>
      <c r="T16" s="52" t="str">
        <f t="shared" si="0"/>
        <v/>
      </c>
      <c r="U16" s="52">
        <f t="shared" si="0"/>
        <v>0</v>
      </c>
      <c r="V16" s="52">
        <f t="shared" si="0"/>
        <v>1.2E-2</v>
      </c>
      <c r="W16" s="52">
        <f t="shared" si="0"/>
        <v>0</v>
      </c>
      <c r="X16" s="52">
        <f t="shared" si="0"/>
        <v>1.4E-2</v>
      </c>
      <c r="Y16" s="52">
        <f t="shared" si="0"/>
        <v>0</v>
      </c>
      <c r="Z16" s="52">
        <f t="shared" si="0"/>
        <v>0.182</v>
      </c>
      <c r="AA16" s="52" t="str">
        <f t="shared" si="0"/>
        <v/>
      </c>
      <c r="AB16" s="52" t="str">
        <f t="shared" si="0"/>
        <v/>
      </c>
      <c r="AC16" s="52">
        <f t="shared" si="0"/>
        <v>0</v>
      </c>
      <c r="AD16" s="52" t="str">
        <f t="shared" si="0"/>
        <v/>
      </c>
      <c r="AE16" s="52" t="str">
        <f t="shared" si="0"/>
        <v/>
      </c>
      <c r="AF16" s="52" t="str">
        <f t="shared" si="0"/>
        <v/>
      </c>
      <c r="AG16" s="52" t="str">
        <f t="shared" si="0"/>
        <v/>
      </c>
      <c r="AH16" s="52" t="str">
        <f t="shared" si="0"/>
        <v/>
      </c>
      <c r="AI16" s="52" t="str">
        <f t="shared" si="0"/>
        <v/>
      </c>
      <c r="AJ16" s="52" t="str">
        <f t="shared" si="0"/>
        <v/>
      </c>
      <c r="AK16" s="52" t="str">
        <f t="shared" si="0"/>
        <v/>
      </c>
      <c r="AL16" s="52" t="str">
        <f t="shared" si="0"/>
        <v/>
      </c>
      <c r="AM16" s="52" t="str">
        <f t="shared" si="0"/>
        <v/>
      </c>
      <c r="AN16" s="52" t="str">
        <f t="shared" si="0"/>
        <v/>
      </c>
      <c r="AO16" s="52">
        <f t="shared" si="0"/>
        <v>8.2000000000000007E-3</v>
      </c>
      <c r="AP16" s="52" t="str">
        <f t="shared" si="0"/>
        <v/>
      </c>
      <c r="AQ16" s="52" t="str">
        <f t="shared" si="0"/>
        <v/>
      </c>
    </row>
    <row r="17" spans="1:43" s="34" customFormat="1" ht="15" customHeight="1">
      <c r="A17" s="35" t="s">
        <v>684</v>
      </c>
      <c r="B17" s="35"/>
      <c r="C17" s="35"/>
      <c r="D17" s="35"/>
      <c r="E17" s="35"/>
      <c r="F17" s="35"/>
      <c r="G17" s="35"/>
      <c r="H17" s="35"/>
      <c r="I17" s="52"/>
      <c r="J17" s="52"/>
      <c r="K17" s="52">
        <f t="shared" ref="K17:AQ17" si="1">IF(K15="","",MAX(K2:K13))</f>
        <v>0.25</v>
      </c>
      <c r="L17" s="52">
        <f t="shared" si="1"/>
        <v>8.0000000000000002E-3</v>
      </c>
      <c r="M17" s="52">
        <f t="shared" si="1"/>
        <v>0</v>
      </c>
      <c r="N17" s="52">
        <f t="shared" si="1"/>
        <v>0</v>
      </c>
      <c r="O17" s="52">
        <f t="shared" si="1"/>
        <v>0</v>
      </c>
      <c r="P17" s="52">
        <f t="shared" si="1"/>
        <v>0</v>
      </c>
      <c r="Q17" s="52">
        <f t="shared" si="1"/>
        <v>3.0000000000000001E-3</v>
      </c>
      <c r="R17" s="52">
        <f t="shared" si="1"/>
        <v>0.02</v>
      </c>
      <c r="S17" s="52">
        <f t="shared" si="1"/>
        <v>8.0000000000000002E-3</v>
      </c>
      <c r="T17" s="52" t="str">
        <f t="shared" si="1"/>
        <v/>
      </c>
      <c r="U17" s="52">
        <f t="shared" si="1"/>
        <v>3.0000000000000001E-3</v>
      </c>
      <c r="V17" s="52">
        <f t="shared" si="1"/>
        <v>1.2E-2</v>
      </c>
      <c r="W17" s="52">
        <f t="shared" si="1"/>
        <v>0</v>
      </c>
      <c r="X17" s="52">
        <f t="shared" si="1"/>
        <v>1.4E-2</v>
      </c>
      <c r="Y17" s="52">
        <f t="shared" si="1"/>
        <v>0</v>
      </c>
      <c r="Z17" s="52">
        <f t="shared" si="1"/>
        <v>0.22</v>
      </c>
      <c r="AA17" s="52" t="str">
        <f t="shared" si="1"/>
        <v/>
      </c>
      <c r="AB17" s="52" t="str">
        <f t="shared" si="1"/>
        <v/>
      </c>
      <c r="AC17" s="52">
        <f t="shared" si="1"/>
        <v>0</v>
      </c>
      <c r="AD17" s="52" t="str">
        <f t="shared" si="1"/>
        <v/>
      </c>
      <c r="AE17" s="52" t="str">
        <f t="shared" si="1"/>
        <v/>
      </c>
      <c r="AF17" s="52" t="str">
        <f t="shared" si="1"/>
        <v/>
      </c>
      <c r="AG17" s="52" t="str">
        <f t="shared" si="1"/>
        <v/>
      </c>
      <c r="AH17" s="52" t="str">
        <f t="shared" si="1"/>
        <v/>
      </c>
      <c r="AI17" s="52" t="str">
        <f t="shared" si="1"/>
        <v/>
      </c>
      <c r="AJ17" s="52" t="str">
        <f t="shared" si="1"/>
        <v/>
      </c>
      <c r="AK17" s="52" t="str">
        <f t="shared" si="1"/>
        <v/>
      </c>
      <c r="AL17" s="52" t="str">
        <f t="shared" si="1"/>
        <v/>
      </c>
      <c r="AM17" s="52" t="str">
        <f t="shared" si="1"/>
        <v/>
      </c>
      <c r="AN17" s="52" t="str">
        <f t="shared" si="1"/>
        <v/>
      </c>
      <c r="AO17" s="52">
        <f t="shared" si="1"/>
        <v>2.0799999999999999E-2</v>
      </c>
      <c r="AP17" s="52" t="str">
        <f t="shared" si="1"/>
        <v/>
      </c>
      <c r="AQ17" s="52" t="str">
        <f t="shared" si="1"/>
        <v/>
      </c>
    </row>
    <row r="18" spans="1:43" s="10" customFormat="1" ht="15" customHeight="1">
      <c r="A18" s="11"/>
      <c r="B18" s="11"/>
      <c r="C18" s="11"/>
      <c r="D18" s="11"/>
      <c r="E18" s="11"/>
      <c r="F18" s="11"/>
      <c r="G18" s="11"/>
      <c r="H18" s="11"/>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row>
    <row r="19" spans="1:43" s="10" customFormat="1" ht="15" customHeight="1">
      <c r="A19" s="10" t="s">
        <v>685</v>
      </c>
      <c r="B19" s="10">
        <v>1998</v>
      </c>
      <c r="C19" s="16">
        <v>9797794</v>
      </c>
      <c r="D19" s="10" t="s">
        <v>686</v>
      </c>
      <c r="E19" s="10" t="s">
        <v>687</v>
      </c>
      <c r="F19" s="16" t="s">
        <v>688</v>
      </c>
      <c r="H19" s="10">
        <v>159</v>
      </c>
      <c r="I19" s="49"/>
      <c r="J19" s="49"/>
      <c r="K19" s="49">
        <v>0.17599999999999999</v>
      </c>
      <c r="L19" s="50">
        <v>0</v>
      </c>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row>
    <row r="20" spans="1:43" s="10" customFormat="1" ht="15" customHeight="1">
      <c r="A20" s="10" t="s">
        <v>689</v>
      </c>
      <c r="B20" s="10">
        <v>2011</v>
      </c>
      <c r="C20" s="16">
        <v>21247447</v>
      </c>
      <c r="D20" s="10" t="s">
        <v>686</v>
      </c>
      <c r="E20" s="16" t="s">
        <v>690</v>
      </c>
      <c r="F20" s="10" t="s">
        <v>691</v>
      </c>
      <c r="G20" s="10" t="s">
        <v>692</v>
      </c>
      <c r="H20" s="10">
        <v>183</v>
      </c>
      <c r="I20" s="49"/>
      <c r="J20" s="49"/>
      <c r="K20" s="49">
        <v>0.104</v>
      </c>
      <c r="L20" s="50"/>
      <c r="M20" s="50"/>
      <c r="N20" s="50"/>
      <c r="O20" s="50"/>
      <c r="P20" s="50"/>
      <c r="Q20" s="50"/>
      <c r="R20" s="50"/>
      <c r="S20" s="50"/>
      <c r="T20" s="50"/>
      <c r="U20" s="50"/>
      <c r="V20" s="50"/>
      <c r="W20" s="50"/>
      <c r="X20" s="50"/>
      <c r="Y20" s="50"/>
      <c r="Z20" s="50">
        <v>0.158</v>
      </c>
      <c r="AA20" s="50"/>
      <c r="AB20" s="50"/>
      <c r="AC20" s="50"/>
      <c r="AD20" s="50"/>
      <c r="AE20" s="50"/>
      <c r="AF20" s="50"/>
      <c r="AG20" s="50"/>
      <c r="AH20" s="50"/>
      <c r="AI20" s="50"/>
      <c r="AJ20" s="50"/>
      <c r="AK20" s="50"/>
      <c r="AL20" s="50"/>
      <c r="AM20" s="50"/>
      <c r="AN20" s="50"/>
      <c r="AO20" s="50"/>
      <c r="AP20" s="50"/>
      <c r="AQ20" s="50"/>
    </row>
    <row r="21" spans="1:43" s="10" customFormat="1" ht="15" customHeight="1">
      <c r="A21" s="10" t="s">
        <v>693</v>
      </c>
      <c r="B21" s="2">
        <v>2012</v>
      </c>
      <c r="C21" s="10">
        <v>21977947</v>
      </c>
      <c r="D21" s="10" t="s">
        <v>686</v>
      </c>
      <c r="E21" s="10" t="s">
        <v>694</v>
      </c>
      <c r="F21" s="10" t="s">
        <v>695</v>
      </c>
      <c r="G21" s="10" t="s">
        <v>652</v>
      </c>
      <c r="H21" s="10">
        <v>90</v>
      </c>
      <c r="I21" s="49"/>
      <c r="J21" s="49"/>
      <c r="K21" s="49">
        <v>0.111</v>
      </c>
      <c r="L21" s="49">
        <v>0</v>
      </c>
      <c r="M21" s="50"/>
      <c r="N21" s="50"/>
      <c r="O21" s="50"/>
      <c r="P21" s="50"/>
      <c r="Q21" s="50"/>
      <c r="R21" s="50"/>
      <c r="S21" s="50"/>
      <c r="T21" s="50"/>
      <c r="U21" s="50"/>
      <c r="V21" s="50"/>
      <c r="W21" s="50"/>
      <c r="X21" s="50"/>
      <c r="Y21" s="50"/>
      <c r="Z21" s="49">
        <v>1.0999999999999999E-2</v>
      </c>
      <c r="AA21" s="50"/>
      <c r="AB21" s="50"/>
      <c r="AC21" s="50"/>
      <c r="AD21" s="50"/>
      <c r="AE21" s="50"/>
      <c r="AF21" s="50"/>
      <c r="AG21" s="50"/>
      <c r="AH21" s="50"/>
      <c r="AI21" s="50"/>
      <c r="AJ21" s="50"/>
      <c r="AK21" s="50"/>
      <c r="AL21" s="50"/>
      <c r="AM21" s="50"/>
      <c r="AN21" s="50"/>
      <c r="AO21" s="50"/>
      <c r="AP21" s="50"/>
      <c r="AQ21" s="50"/>
    </row>
    <row r="22" spans="1:43" s="10" customFormat="1" ht="15" customHeight="1">
      <c r="A22" s="10" t="s">
        <v>696</v>
      </c>
      <c r="B22" s="2">
        <v>2012</v>
      </c>
      <c r="C22" s="10">
        <v>22913530</v>
      </c>
      <c r="D22" s="10" t="s">
        <v>686</v>
      </c>
      <c r="E22" s="10" t="s">
        <v>697</v>
      </c>
      <c r="F22" s="10" t="s">
        <v>698</v>
      </c>
      <c r="G22" s="10" t="s">
        <v>652</v>
      </c>
      <c r="H22" s="10">
        <v>84</v>
      </c>
      <c r="I22" s="49"/>
      <c r="J22" s="49"/>
      <c r="K22" s="49">
        <v>0.31</v>
      </c>
      <c r="L22" s="49">
        <v>0</v>
      </c>
      <c r="M22" s="50">
        <v>0</v>
      </c>
      <c r="N22" s="50">
        <v>0</v>
      </c>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row>
    <row r="23" spans="1:43" s="10" customFormat="1" ht="15" customHeight="1">
      <c r="A23" s="10" t="s">
        <v>696</v>
      </c>
      <c r="B23" s="2">
        <v>2012</v>
      </c>
      <c r="C23" s="10">
        <v>22913530</v>
      </c>
      <c r="D23" s="10" t="s">
        <v>686</v>
      </c>
      <c r="E23" s="10" t="s">
        <v>697</v>
      </c>
      <c r="F23" s="10" t="s">
        <v>699</v>
      </c>
      <c r="G23" s="10" t="s">
        <v>652</v>
      </c>
      <c r="H23" s="10">
        <v>101</v>
      </c>
      <c r="I23" s="49"/>
      <c r="J23" s="49"/>
      <c r="K23" s="49">
        <v>5.3999999999999999E-2</v>
      </c>
      <c r="L23" s="49">
        <v>0</v>
      </c>
      <c r="M23" s="50">
        <v>0</v>
      </c>
      <c r="N23" s="50">
        <v>0</v>
      </c>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row>
    <row r="24" spans="1:43" s="10" customFormat="1" ht="15" customHeight="1">
      <c r="A24" s="10" t="s">
        <v>696</v>
      </c>
      <c r="B24" s="2">
        <v>2012</v>
      </c>
      <c r="C24" s="10">
        <v>22913530</v>
      </c>
      <c r="D24" s="10" t="s">
        <v>686</v>
      </c>
      <c r="E24" s="10" t="s">
        <v>697</v>
      </c>
      <c r="F24" s="10" t="s">
        <v>700</v>
      </c>
      <c r="G24" s="10" t="s">
        <v>652</v>
      </c>
      <c r="H24" s="10">
        <v>68</v>
      </c>
      <c r="I24" s="49"/>
      <c r="J24" s="49"/>
      <c r="K24" s="49">
        <v>3.5999999999999997E-2</v>
      </c>
      <c r="L24" s="49">
        <v>0</v>
      </c>
      <c r="M24" s="50">
        <v>0</v>
      </c>
      <c r="N24" s="50">
        <v>0</v>
      </c>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row>
    <row r="25" spans="1:43" s="10" customFormat="1" ht="15" customHeight="1">
      <c r="A25" s="10" t="s">
        <v>696</v>
      </c>
      <c r="B25" s="2">
        <v>2012</v>
      </c>
      <c r="C25" s="10">
        <v>22913530</v>
      </c>
      <c r="D25" s="10" t="s">
        <v>686</v>
      </c>
      <c r="E25" s="10" t="s">
        <v>697</v>
      </c>
      <c r="F25" s="10" t="s">
        <v>701</v>
      </c>
      <c r="G25" s="10" t="s">
        <v>652</v>
      </c>
      <c r="H25" s="10">
        <v>88</v>
      </c>
      <c r="I25" s="49"/>
      <c r="J25" s="49"/>
      <c r="K25" s="49">
        <v>5.6000000000000001E-2</v>
      </c>
      <c r="L25" s="49">
        <v>0</v>
      </c>
      <c r="M25" s="50">
        <v>0</v>
      </c>
      <c r="N25" s="50">
        <v>0</v>
      </c>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row>
    <row r="26" spans="1:43" s="10" customFormat="1" ht="15" customHeight="1">
      <c r="A26" s="10" t="s">
        <v>702</v>
      </c>
      <c r="B26" s="2">
        <v>2014</v>
      </c>
      <c r="C26" s="10">
        <v>24576527</v>
      </c>
      <c r="D26" s="10" t="s">
        <v>686</v>
      </c>
      <c r="E26" s="10" t="s">
        <v>703</v>
      </c>
      <c r="F26" s="10" t="s">
        <v>704</v>
      </c>
      <c r="G26" s="10" t="s">
        <v>705</v>
      </c>
      <c r="H26" s="10">
        <v>100</v>
      </c>
      <c r="I26" s="49"/>
      <c r="J26" s="49"/>
      <c r="K26" s="49">
        <v>0.11</v>
      </c>
      <c r="L26" s="50"/>
      <c r="M26" s="50"/>
      <c r="N26" s="50"/>
      <c r="O26" s="50"/>
      <c r="P26" s="50"/>
      <c r="Q26" s="50"/>
      <c r="R26" s="50"/>
      <c r="S26" s="50"/>
      <c r="T26" s="50"/>
      <c r="U26" s="50"/>
      <c r="V26" s="50"/>
      <c r="W26" s="50"/>
      <c r="X26" s="50"/>
      <c r="Y26" s="50"/>
      <c r="Z26" s="49">
        <v>0.09</v>
      </c>
      <c r="AA26" s="50"/>
      <c r="AB26" s="50"/>
      <c r="AC26" s="50"/>
      <c r="AD26" s="50"/>
      <c r="AE26" s="50"/>
      <c r="AF26" s="50"/>
      <c r="AG26" s="50"/>
      <c r="AH26" s="50"/>
      <c r="AI26" s="50"/>
      <c r="AJ26" s="50"/>
      <c r="AK26" s="50"/>
      <c r="AL26" s="50"/>
      <c r="AM26" s="50"/>
      <c r="AN26" s="50"/>
      <c r="AO26" s="50"/>
      <c r="AP26" s="50"/>
      <c r="AQ26" s="50"/>
    </row>
    <row r="27" spans="1:43" s="69" customFormat="1" ht="15" customHeight="1">
      <c r="A27" s="69" t="s">
        <v>1397</v>
      </c>
      <c r="B27" s="70">
        <v>2017</v>
      </c>
      <c r="C27" s="69">
        <v>28873029</v>
      </c>
      <c r="D27" s="10" t="s">
        <v>686</v>
      </c>
      <c r="E27" s="69" t="s">
        <v>1398</v>
      </c>
      <c r="G27" s="10" t="s">
        <v>652</v>
      </c>
      <c r="H27" s="69">
        <v>150</v>
      </c>
      <c r="I27" s="71"/>
      <c r="J27" s="71"/>
      <c r="K27" s="71">
        <v>0.12</v>
      </c>
      <c r="L27" s="72">
        <v>2E-3</v>
      </c>
      <c r="M27" s="72">
        <v>0</v>
      </c>
      <c r="N27" s="72">
        <v>0</v>
      </c>
      <c r="O27" s="72"/>
      <c r="P27" s="72"/>
      <c r="Q27" s="72"/>
      <c r="R27" s="72"/>
      <c r="S27" s="72"/>
      <c r="T27" s="72"/>
      <c r="U27" s="72"/>
      <c r="V27" s="72"/>
      <c r="W27" s="72"/>
      <c r="X27" s="72"/>
      <c r="Y27" s="72"/>
      <c r="Z27" s="71">
        <v>2.1999999999999999E-2</v>
      </c>
      <c r="AA27" s="72"/>
      <c r="AB27" s="72"/>
      <c r="AC27" s="72"/>
      <c r="AD27" s="72"/>
      <c r="AE27" s="72"/>
      <c r="AF27" s="72"/>
      <c r="AG27" s="72"/>
      <c r="AH27" s="72"/>
      <c r="AI27" s="72"/>
      <c r="AJ27" s="72"/>
      <c r="AK27" s="72"/>
      <c r="AL27" s="72"/>
      <c r="AM27" s="72"/>
      <c r="AN27" s="72"/>
      <c r="AO27" s="72"/>
      <c r="AP27" s="72"/>
      <c r="AQ27" s="72"/>
    </row>
    <row r="28" spans="1:43" s="10" customFormat="1" ht="15" customHeight="1">
      <c r="A28" s="10" t="s">
        <v>706</v>
      </c>
      <c r="B28" s="2">
        <v>2016</v>
      </c>
      <c r="C28" s="10">
        <v>26871369</v>
      </c>
      <c r="D28" s="10" t="s">
        <v>686</v>
      </c>
      <c r="E28" s="10" t="s">
        <v>667</v>
      </c>
      <c r="F28" s="10" t="s">
        <v>707</v>
      </c>
      <c r="G28" s="10" t="s">
        <v>708</v>
      </c>
      <c r="H28" s="10">
        <v>113</v>
      </c>
      <c r="I28" s="49"/>
      <c r="J28" s="49"/>
      <c r="K28" s="49">
        <v>0.115</v>
      </c>
      <c r="L28" s="49">
        <v>0</v>
      </c>
      <c r="M28" s="49">
        <v>1.2999999999999999E-4</v>
      </c>
      <c r="N28" s="49"/>
      <c r="O28" s="49"/>
      <c r="P28" s="49"/>
      <c r="Q28" s="49">
        <v>0</v>
      </c>
      <c r="R28" s="49"/>
      <c r="S28" s="49"/>
      <c r="T28" s="49"/>
      <c r="U28" s="49"/>
      <c r="V28" s="49"/>
      <c r="W28" s="49">
        <v>0</v>
      </c>
      <c r="X28" s="49"/>
      <c r="Y28" s="49"/>
      <c r="Z28" s="49">
        <v>0.111</v>
      </c>
      <c r="AA28" s="49"/>
      <c r="AB28" s="49"/>
      <c r="AC28" s="49"/>
      <c r="AD28" s="49"/>
      <c r="AE28" s="49"/>
      <c r="AF28" s="49"/>
      <c r="AG28" s="49"/>
      <c r="AH28" s="49"/>
      <c r="AI28" s="49"/>
      <c r="AJ28" s="49"/>
      <c r="AK28" s="49"/>
      <c r="AL28" s="49"/>
      <c r="AM28" s="49"/>
      <c r="AN28" s="49"/>
      <c r="AO28" s="49"/>
      <c r="AP28" s="49"/>
      <c r="AQ28" s="49"/>
    </row>
    <row r="29" spans="1:43" s="10" customFormat="1" ht="15" customHeight="1">
      <c r="B29" s="2"/>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row>
    <row r="30" spans="1:43" s="3" customFormat="1" ht="15" customHeight="1">
      <c r="A30" s="33" t="s">
        <v>682</v>
      </c>
      <c r="B30" s="33"/>
      <c r="C30" s="33"/>
      <c r="D30" s="33"/>
      <c r="E30" s="33"/>
      <c r="F30" s="33"/>
      <c r="G30" s="33"/>
      <c r="H30" s="33"/>
      <c r="I30" s="51">
        <f>1-J30</f>
        <v>0.79217847334452662</v>
      </c>
      <c r="J30" s="51">
        <f>SUM(K30:AO30)</f>
        <v>0.20782152665547338</v>
      </c>
      <c r="K30" s="51">
        <f>IFERROR(SUMPRODUCT(K19:K28,--(K19:K28&lt;&gt;""),$H$19:$H$28)/SUMPRODUCT($H19:$H$28,--(K19:K28&lt;&gt;"")),"")</f>
        <v>0.12136531690140843</v>
      </c>
      <c r="L30" s="51">
        <f>IFERROR(SUMPRODUCT(L19:L28,--(L19:L28&lt;&gt;""),$H$19:$H$28)/SUMPRODUCT($H19:$H$28,--(L19:L28&lt;&gt;"")),"")</f>
        <v>3.5169988276670573E-4</v>
      </c>
      <c r="M30" s="51">
        <f>IFERROR(SUMPRODUCT(M19:M28,--(M19:M28&lt;&gt;""),$H$19:$H$28)/SUMPRODUCT($H19:$H$28,--(M19:M28&lt;&gt;"")),"")</f>
        <v>2.432119205298013E-5</v>
      </c>
      <c r="N30" s="51">
        <f>IFERROR(SUMPRODUCT(N19:N28,--(N19:N28&lt;&gt;""),$H$19:$H$28)/SUMPRODUCT($H19:$H$28,--(N19:N28&lt;&gt;"")),"")</f>
        <v>0</v>
      </c>
      <c r="O30" s="51" t="str">
        <f>IFERROR(SUMPRODUCT(O19:O28,--(O19:O28&lt;&gt;""),$H$19:$H$28)/SUMPRODUCT($H19:$H$28,--(O19:O28&lt;&gt;"")),"")</f>
        <v/>
      </c>
      <c r="P30" s="51" t="str">
        <f>IFERROR(SUMPRODUCT(P19:P28,--(P19:P28&lt;&gt;""),$H$19:$H$28)/SUMPRODUCT($H19:$H$28,--(P19:P28&lt;&gt;"")),"")</f>
        <v/>
      </c>
      <c r="Q30" s="51">
        <f>IFERROR(SUMPRODUCT(Q19:Q28,--(Q19:Q28&lt;&gt;""),$H$19:$H$28)/SUMPRODUCT($H19:$H$28,--(Q19:Q28&lt;&gt;"")),"")</f>
        <v>0</v>
      </c>
      <c r="R30" s="51" t="str">
        <f>IFERROR(SUMPRODUCT(R19:R28,--(R19:R28&lt;&gt;""),$H$19:$H$28)/SUMPRODUCT($H19:$H$28,--(R19:R28&lt;&gt;"")),"")</f>
        <v/>
      </c>
      <c r="S30" s="51" t="str">
        <f>IFERROR(SUMPRODUCT(S19:S28,--(S19:S28&lt;&gt;""),$H$19:$H$28)/SUMPRODUCT($H19:$H$28,--(S19:S28&lt;&gt;"")),"")</f>
        <v/>
      </c>
      <c r="T30" s="51" t="str">
        <f>IFERROR(SUMPRODUCT(T19:T28,--(T19:T28&lt;&gt;""),$H$19:$H$28)/SUMPRODUCT($H19:$H$28,--(T19:T28&lt;&gt;"")),"")</f>
        <v/>
      </c>
      <c r="U30" s="51" t="str">
        <f>IFERROR(SUMPRODUCT(U19:U28,--(U19:U28&lt;&gt;""),$H$19:$H$28)/SUMPRODUCT($H19:$H$28,--(U19:U28&lt;&gt;"")),"")</f>
        <v/>
      </c>
      <c r="V30" s="51" t="str">
        <f>IFERROR(SUMPRODUCT(V19:V28,--(V19:V28&lt;&gt;""),$H$19:$H$28)/SUMPRODUCT($H19:$H$28,--(V19:V28&lt;&gt;"")),"")</f>
        <v/>
      </c>
      <c r="W30" s="51">
        <f>IFERROR(SUMPRODUCT(W19:W28,--(W19:W28&lt;&gt;""),$H$19:$H$28)/SUMPRODUCT($H19:$H$28,--(W19:W28&lt;&gt;"")),"")</f>
        <v>0</v>
      </c>
      <c r="X30" s="51" t="str">
        <f>IFERROR(SUMPRODUCT(X19:X28,--(X19:X28&lt;&gt;""),$H$19:$H$28)/SUMPRODUCT($H19:$H$28,--(X19:X28&lt;&gt;"")),"")</f>
        <v/>
      </c>
      <c r="Y30" s="51" t="str">
        <f>IFERROR(SUMPRODUCT(Y19:Y28,--(Y19:Y28&lt;&gt;""),$H$19:$H$28)/SUMPRODUCT($H19:$H$28,--(Y19:Y28&lt;&gt;"")),"")</f>
        <v/>
      </c>
      <c r="Z30" s="51">
        <f>IFERROR(SUMPRODUCT(Z19:Z28,--(Z19:Z28&lt;&gt;""),$H$19:$H$28)/SUMPRODUCT($H19:$H$28,--(Z19:Z28&lt;&gt;"")),"")</f>
        <v>8.6080188679245273E-2</v>
      </c>
      <c r="AA30" s="51" t="str">
        <f>IFERROR(SUMPRODUCT(AA19:AA28,--(AA19:AA28&lt;&gt;""),$H$19:$H$28)/SUMPRODUCT($H19:$H$28,--(AA19:AA28&lt;&gt;"")),"")</f>
        <v/>
      </c>
      <c r="AB30" s="51" t="str">
        <f>IFERROR(SUMPRODUCT(AB19:AB28,--(AB19:AB28&lt;&gt;""),$H$19:$H$28)/SUMPRODUCT($H19:$H$28,--(AB19:AB28&lt;&gt;"")),"")</f>
        <v/>
      </c>
      <c r="AC30" s="51" t="str">
        <f>IFERROR(SUMPRODUCT(AC19:AC28,--(AC19:AC28&lt;&gt;""),$H$19:$H$28)/SUMPRODUCT($H19:$H$28,--(AC19:AC28&lt;&gt;"")),"")</f>
        <v/>
      </c>
      <c r="AD30" s="51" t="str">
        <f>IFERROR(SUMPRODUCT(AD19:AD28,--(AD19:AD28&lt;&gt;""),$H$19:$H$28)/SUMPRODUCT($H19:$H$28,--(AD19:AD28&lt;&gt;"")),"")</f>
        <v/>
      </c>
      <c r="AE30" s="51" t="str">
        <f>IFERROR(SUMPRODUCT(AE19:AE28,--(AE19:AE28&lt;&gt;""),$H$19:$H$28)/SUMPRODUCT($H19:$H$28,--(AE19:AE28&lt;&gt;"")),"")</f>
        <v/>
      </c>
      <c r="AF30" s="51" t="str">
        <f>IFERROR(SUMPRODUCT(AF19:AF28,--(AF19:AF28&lt;&gt;""),$H$19:$H$28)/SUMPRODUCT($H19:$H$28,--(AF19:AF28&lt;&gt;"")),"")</f>
        <v/>
      </c>
      <c r="AG30" s="51" t="str">
        <f>IFERROR(SUMPRODUCT(AG19:AG28,--(AG19:AG28&lt;&gt;""),$H$19:$H$28)/SUMPRODUCT($H19:$H$28,--(AG19:AG28&lt;&gt;"")),"")</f>
        <v/>
      </c>
      <c r="AH30" s="51" t="str">
        <f>IFERROR(SUMPRODUCT(AH19:AH28,--(AH19:AH28&lt;&gt;""),$H$19:$H$28)/SUMPRODUCT($H19:$H$28,--(AH19:AH28&lt;&gt;"")),"")</f>
        <v/>
      </c>
      <c r="AI30" s="51" t="str">
        <f>IFERROR(SUMPRODUCT(AI19:AI28,--(AI19:AI28&lt;&gt;""),$H$19:$H$28)/SUMPRODUCT($H19:$H$28,--(AI19:AI28&lt;&gt;"")),"")</f>
        <v/>
      </c>
      <c r="AJ30" s="51" t="str">
        <f>IFERROR(SUMPRODUCT(AJ19:AJ28,--(AJ19:AJ28&lt;&gt;""),$H$19:$H$28)/SUMPRODUCT($H19:$H$28,--(AJ19:AJ28&lt;&gt;"")),"")</f>
        <v/>
      </c>
      <c r="AK30" s="51" t="str">
        <f>IFERROR(SUMPRODUCT(AK19:AK28,--(AK19:AK28&lt;&gt;""),$H$19:$H$28)/SUMPRODUCT($H19:$H$28,--(AK19:AK28&lt;&gt;"")),"")</f>
        <v/>
      </c>
      <c r="AL30" s="51" t="str">
        <f>IFERROR(SUMPRODUCT(AL19:AL28,--(AL19:AL28&lt;&gt;""),$H$19:$H$28)/SUMPRODUCT($H19:$H$28,--(AL19:AL28&lt;&gt;"")),"")</f>
        <v/>
      </c>
      <c r="AM30" s="51" t="str">
        <f>IFERROR(SUMPRODUCT(AM19:AM28,--(AM19:AM28&lt;&gt;""),$H$19:$H$28)/SUMPRODUCT($H19:$H$28,--(AM19:AM28&lt;&gt;"")),"")</f>
        <v/>
      </c>
      <c r="AN30" s="51" t="str">
        <f>IFERROR(SUMPRODUCT(AN19:AN28,--(AN19:AN28&lt;&gt;""),$H$19:$H$28)/SUMPRODUCT($H19:$H$28,--(AN19:AN28&lt;&gt;"")),"")</f>
        <v/>
      </c>
      <c r="AO30" s="51" t="str">
        <f>IFERROR(SUMPRODUCT(AO19:AO28,--(AO19:AO28&lt;&gt;""),$H$19:$H$28)/SUMPRODUCT($H19:$H$28,--(AO19:AO28&lt;&gt;"")),"")</f>
        <v/>
      </c>
      <c r="AP30" s="51" t="str">
        <f>IFERROR(SUMPRODUCT(AP19:AP28,--(AP19:AP28&lt;&gt;""),$H$19:$H$28)/SUMPRODUCT($H19:$H$28,--(AP19:AP28&lt;&gt;"")),"")</f>
        <v/>
      </c>
      <c r="AQ30" s="51" t="str">
        <f>IFERROR(SUMPRODUCT(AQ19:AQ28,--(AQ19:AQ28&lt;&gt;""),$H$19:$H$28)/SUMPRODUCT($H19:$H$28,--(AQ19:AQ28&lt;&gt;"")),"")</f>
        <v/>
      </c>
    </row>
    <row r="31" spans="1:43" s="34" customFormat="1" ht="15" customHeight="1">
      <c r="A31" s="35" t="s">
        <v>683</v>
      </c>
      <c r="B31" s="35"/>
      <c r="C31" s="35"/>
      <c r="D31" s="35"/>
      <c r="E31" s="35"/>
      <c r="F31" s="35"/>
      <c r="G31" s="35"/>
      <c r="H31" s="35"/>
      <c r="I31" s="52"/>
      <c r="J31" s="52"/>
      <c r="K31" s="52">
        <f t="shared" ref="K31:AQ31" si="2">IF(K30="","",MIN(K19:K28))</f>
        <v>3.5999999999999997E-2</v>
      </c>
      <c r="L31" s="52">
        <f t="shared" si="2"/>
        <v>0</v>
      </c>
      <c r="M31" s="52">
        <f t="shared" si="2"/>
        <v>0</v>
      </c>
      <c r="N31" s="52">
        <f t="shared" si="2"/>
        <v>0</v>
      </c>
      <c r="O31" s="52" t="str">
        <f t="shared" si="2"/>
        <v/>
      </c>
      <c r="P31" s="52" t="str">
        <f t="shared" si="2"/>
        <v/>
      </c>
      <c r="Q31" s="52">
        <f t="shared" si="2"/>
        <v>0</v>
      </c>
      <c r="R31" s="52" t="str">
        <f t="shared" si="2"/>
        <v/>
      </c>
      <c r="S31" s="52" t="str">
        <f t="shared" si="2"/>
        <v/>
      </c>
      <c r="T31" s="52" t="str">
        <f t="shared" si="2"/>
        <v/>
      </c>
      <c r="U31" s="52" t="str">
        <f t="shared" si="2"/>
        <v/>
      </c>
      <c r="V31" s="52" t="str">
        <f t="shared" si="2"/>
        <v/>
      </c>
      <c r="W31" s="52">
        <f t="shared" si="2"/>
        <v>0</v>
      </c>
      <c r="X31" s="52" t="str">
        <f t="shared" si="2"/>
        <v/>
      </c>
      <c r="Y31" s="52" t="str">
        <f t="shared" si="2"/>
        <v/>
      </c>
      <c r="Z31" s="52">
        <f t="shared" si="2"/>
        <v>1.0999999999999999E-2</v>
      </c>
      <c r="AA31" s="52" t="str">
        <f t="shared" si="2"/>
        <v/>
      </c>
      <c r="AB31" s="52" t="str">
        <f t="shared" si="2"/>
        <v/>
      </c>
      <c r="AC31" s="52" t="str">
        <f t="shared" si="2"/>
        <v/>
      </c>
      <c r="AD31" s="52" t="str">
        <f t="shared" si="2"/>
        <v/>
      </c>
      <c r="AE31" s="52" t="str">
        <f t="shared" si="2"/>
        <v/>
      </c>
      <c r="AF31" s="52" t="str">
        <f t="shared" si="2"/>
        <v/>
      </c>
      <c r="AG31" s="52" t="str">
        <f t="shared" si="2"/>
        <v/>
      </c>
      <c r="AH31" s="52" t="str">
        <f t="shared" si="2"/>
        <v/>
      </c>
      <c r="AI31" s="52" t="str">
        <f t="shared" si="2"/>
        <v/>
      </c>
      <c r="AJ31" s="52" t="str">
        <f t="shared" si="2"/>
        <v/>
      </c>
      <c r="AK31" s="52" t="str">
        <f t="shared" si="2"/>
        <v/>
      </c>
      <c r="AL31" s="52" t="str">
        <f t="shared" si="2"/>
        <v/>
      </c>
      <c r="AM31" s="52" t="str">
        <f t="shared" si="2"/>
        <v/>
      </c>
      <c r="AN31" s="52" t="str">
        <f t="shared" si="2"/>
        <v/>
      </c>
      <c r="AO31" s="52" t="str">
        <f t="shared" si="2"/>
        <v/>
      </c>
      <c r="AP31" s="52" t="str">
        <f t="shared" si="2"/>
        <v/>
      </c>
      <c r="AQ31" s="52" t="str">
        <f t="shared" si="2"/>
        <v/>
      </c>
    </row>
    <row r="32" spans="1:43" s="34" customFormat="1" ht="15" customHeight="1">
      <c r="A32" s="35" t="s">
        <v>684</v>
      </c>
      <c r="B32" s="35"/>
      <c r="C32" s="35"/>
      <c r="D32" s="35"/>
      <c r="E32" s="35"/>
      <c r="F32" s="35"/>
      <c r="G32" s="35"/>
      <c r="H32" s="35"/>
      <c r="I32" s="52"/>
      <c r="J32" s="52"/>
      <c r="K32" s="52">
        <f t="shared" ref="K32:AQ32" si="3">IF(K30="","",MAX(K19:K28))</f>
        <v>0.31</v>
      </c>
      <c r="L32" s="52">
        <f t="shared" si="3"/>
        <v>2E-3</v>
      </c>
      <c r="M32" s="52">
        <f t="shared" si="3"/>
        <v>1.2999999999999999E-4</v>
      </c>
      <c r="N32" s="52">
        <f t="shared" si="3"/>
        <v>0</v>
      </c>
      <c r="O32" s="52" t="str">
        <f t="shared" si="3"/>
        <v/>
      </c>
      <c r="P32" s="52" t="str">
        <f t="shared" si="3"/>
        <v/>
      </c>
      <c r="Q32" s="52">
        <f t="shared" si="3"/>
        <v>0</v>
      </c>
      <c r="R32" s="52" t="str">
        <f t="shared" si="3"/>
        <v/>
      </c>
      <c r="S32" s="52" t="str">
        <f t="shared" si="3"/>
        <v/>
      </c>
      <c r="T32" s="52" t="str">
        <f t="shared" si="3"/>
        <v/>
      </c>
      <c r="U32" s="52" t="str">
        <f t="shared" si="3"/>
        <v/>
      </c>
      <c r="V32" s="52" t="str">
        <f t="shared" si="3"/>
        <v/>
      </c>
      <c r="W32" s="52">
        <f t="shared" si="3"/>
        <v>0</v>
      </c>
      <c r="X32" s="52" t="str">
        <f t="shared" si="3"/>
        <v/>
      </c>
      <c r="Y32" s="52" t="str">
        <f t="shared" si="3"/>
        <v/>
      </c>
      <c r="Z32" s="52">
        <f t="shared" si="3"/>
        <v>0.158</v>
      </c>
      <c r="AA32" s="52" t="str">
        <f t="shared" si="3"/>
        <v/>
      </c>
      <c r="AB32" s="52" t="str">
        <f t="shared" si="3"/>
        <v/>
      </c>
      <c r="AC32" s="52" t="str">
        <f t="shared" si="3"/>
        <v/>
      </c>
      <c r="AD32" s="52" t="str">
        <f t="shared" si="3"/>
        <v/>
      </c>
      <c r="AE32" s="52" t="str">
        <f t="shared" si="3"/>
        <v/>
      </c>
      <c r="AF32" s="52" t="str">
        <f t="shared" si="3"/>
        <v/>
      </c>
      <c r="AG32" s="52" t="str">
        <f t="shared" si="3"/>
        <v/>
      </c>
      <c r="AH32" s="52" t="str">
        <f t="shared" si="3"/>
        <v/>
      </c>
      <c r="AI32" s="52" t="str">
        <f t="shared" si="3"/>
        <v/>
      </c>
      <c r="AJ32" s="52" t="str">
        <f t="shared" si="3"/>
        <v/>
      </c>
      <c r="AK32" s="52" t="str">
        <f t="shared" si="3"/>
        <v/>
      </c>
      <c r="AL32" s="52" t="str">
        <f t="shared" si="3"/>
        <v/>
      </c>
      <c r="AM32" s="52" t="str">
        <f t="shared" si="3"/>
        <v/>
      </c>
      <c r="AN32" s="52" t="str">
        <f t="shared" si="3"/>
        <v/>
      </c>
      <c r="AO32" s="52" t="str">
        <f t="shared" si="3"/>
        <v/>
      </c>
      <c r="AP32" s="52" t="str">
        <f t="shared" si="3"/>
        <v/>
      </c>
      <c r="AQ32" s="52" t="str">
        <f t="shared" si="3"/>
        <v/>
      </c>
    </row>
    <row r="33" spans="1:43" s="10" customFormat="1" ht="15" customHeight="1">
      <c r="A33" s="11"/>
      <c r="B33" s="11"/>
      <c r="C33" s="11"/>
      <c r="D33" s="11"/>
      <c r="E33" s="11"/>
      <c r="F33" s="11"/>
      <c r="G33" s="11"/>
      <c r="H33" s="11"/>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row>
    <row r="34" spans="1:43" s="10" customFormat="1" ht="15" customHeight="1">
      <c r="A34" s="10" t="s">
        <v>709</v>
      </c>
      <c r="B34" s="10">
        <v>2000</v>
      </c>
      <c r="C34" s="16">
        <v>11014415</v>
      </c>
      <c r="D34" s="10" t="s">
        <v>710</v>
      </c>
      <c r="E34" s="16" t="s">
        <v>711</v>
      </c>
      <c r="G34" s="10" t="s">
        <v>652</v>
      </c>
      <c r="H34" s="10">
        <v>121</v>
      </c>
      <c r="I34" s="49"/>
      <c r="J34" s="49"/>
      <c r="K34" s="50">
        <v>0.29799999999999999</v>
      </c>
      <c r="L34" s="50">
        <v>0</v>
      </c>
      <c r="M34" s="49"/>
      <c r="N34" s="49"/>
      <c r="O34" s="49"/>
      <c r="P34" s="49"/>
      <c r="Q34" s="49"/>
      <c r="R34" s="49"/>
      <c r="S34" s="49"/>
      <c r="T34" s="49"/>
      <c r="U34" s="49"/>
      <c r="V34" s="49"/>
      <c r="W34" s="49"/>
      <c r="X34" s="49"/>
      <c r="Y34" s="49"/>
      <c r="Z34" s="49"/>
      <c r="AA34" s="50"/>
      <c r="AB34" s="50"/>
      <c r="AC34" s="50"/>
      <c r="AD34" s="50"/>
      <c r="AE34" s="50"/>
      <c r="AF34" s="50"/>
      <c r="AG34" s="50"/>
      <c r="AH34" s="50"/>
      <c r="AI34" s="50"/>
      <c r="AJ34" s="50"/>
      <c r="AK34" s="50"/>
      <c r="AL34" s="50"/>
      <c r="AM34" s="50"/>
      <c r="AN34" s="50"/>
      <c r="AO34" s="49"/>
      <c r="AP34" s="50"/>
      <c r="AQ34" s="50"/>
    </row>
    <row r="35" spans="1:43" s="10" customFormat="1" ht="15" customHeight="1">
      <c r="A35" s="10" t="s">
        <v>712</v>
      </c>
      <c r="B35" s="10">
        <v>2003</v>
      </c>
      <c r="C35" s="16">
        <v>12919183</v>
      </c>
      <c r="D35" s="10" t="s">
        <v>710</v>
      </c>
      <c r="E35" s="16" t="s">
        <v>713</v>
      </c>
      <c r="F35" s="10" t="s">
        <v>714</v>
      </c>
      <c r="G35" s="10" t="s">
        <v>652</v>
      </c>
      <c r="H35" s="10">
        <v>112</v>
      </c>
      <c r="I35" s="49"/>
      <c r="J35" s="49"/>
      <c r="K35" s="50">
        <v>0.379</v>
      </c>
      <c r="L35" s="50">
        <v>2.1999999999999999E-2</v>
      </c>
      <c r="M35" s="49"/>
      <c r="N35" s="49"/>
      <c r="O35" s="49"/>
      <c r="P35" s="49"/>
      <c r="Q35" s="49"/>
      <c r="R35" s="50"/>
      <c r="S35" s="50"/>
      <c r="T35" s="50"/>
      <c r="U35" s="50"/>
      <c r="V35" s="50"/>
      <c r="W35" s="50"/>
      <c r="X35" s="50"/>
      <c r="Y35" s="50"/>
      <c r="Z35" s="49"/>
      <c r="AA35" s="50"/>
      <c r="AB35" s="50"/>
      <c r="AC35" s="50"/>
      <c r="AD35" s="50"/>
      <c r="AE35" s="50"/>
      <c r="AF35" s="50"/>
      <c r="AG35" s="50"/>
      <c r="AH35" s="50"/>
      <c r="AI35" s="50"/>
      <c r="AJ35" s="50"/>
      <c r="AK35" s="50"/>
      <c r="AL35" s="50"/>
      <c r="AM35" s="50"/>
      <c r="AN35" s="50"/>
      <c r="AO35" s="50"/>
      <c r="AP35" s="50"/>
      <c r="AQ35" s="50"/>
    </row>
    <row r="36" spans="1:43" s="10" customFormat="1" ht="15" customHeight="1">
      <c r="A36" s="10" t="s">
        <v>715</v>
      </c>
      <c r="B36" s="10">
        <v>2005</v>
      </c>
      <c r="C36" s="16">
        <v>15660966</v>
      </c>
      <c r="D36" s="10" t="s">
        <v>710</v>
      </c>
      <c r="E36" s="16" t="s">
        <v>716</v>
      </c>
      <c r="F36" s="10" t="s">
        <v>717</v>
      </c>
      <c r="G36" s="10" t="s">
        <v>652</v>
      </c>
      <c r="H36" s="10">
        <v>115</v>
      </c>
      <c r="I36" s="49"/>
      <c r="J36" s="49"/>
      <c r="K36" s="50">
        <v>0.33</v>
      </c>
      <c r="L36" s="50">
        <v>0</v>
      </c>
      <c r="M36" s="49"/>
      <c r="N36" s="49"/>
      <c r="O36" s="49"/>
      <c r="P36" s="49"/>
      <c r="Q36" s="49"/>
      <c r="R36" s="50"/>
      <c r="S36" s="50"/>
      <c r="T36" s="50"/>
      <c r="U36" s="50"/>
      <c r="V36" s="50"/>
      <c r="W36" s="50"/>
      <c r="X36" s="50"/>
      <c r="Y36" s="50"/>
      <c r="Z36" s="49"/>
      <c r="AA36" s="50"/>
      <c r="AB36" s="50"/>
      <c r="AC36" s="50"/>
      <c r="AD36" s="50"/>
      <c r="AE36" s="50"/>
      <c r="AF36" s="50"/>
      <c r="AG36" s="50"/>
      <c r="AH36" s="50"/>
      <c r="AI36" s="50"/>
      <c r="AJ36" s="50"/>
      <c r="AK36" s="50"/>
      <c r="AL36" s="50"/>
      <c r="AM36" s="50"/>
      <c r="AN36" s="50"/>
      <c r="AO36" s="49"/>
      <c r="AP36" s="50"/>
      <c r="AQ36" s="50"/>
    </row>
    <row r="37" spans="1:43" s="10" customFormat="1" ht="15" customHeight="1">
      <c r="A37" s="10" t="s">
        <v>715</v>
      </c>
      <c r="B37" s="10">
        <v>2005</v>
      </c>
      <c r="C37" s="16">
        <v>15660966</v>
      </c>
      <c r="D37" s="10" t="s">
        <v>710</v>
      </c>
      <c r="E37" s="16" t="s">
        <v>716</v>
      </c>
      <c r="F37" s="10" t="s">
        <v>718</v>
      </c>
      <c r="G37" s="10" t="s">
        <v>652</v>
      </c>
      <c r="H37" s="10">
        <v>108</v>
      </c>
      <c r="I37" s="49"/>
      <c r="J37" s="49"/>
      <c r="K37" s="50">
        <v>0.39</v>
      </c>
      <c r="L37" s="50">
        <v>0.01</v>
      </c>
      <c r="M37" s="49"/>
      <c r="N37" s="49"/>
      <c r="O37" s="49"/>
      <c r="P37" s="49"/>
      <c r="Q37" s="49"/>
      <c r="R37" s="50"/>
      <c r="S37" s="50"/>
      <c r="T37" s="50"/>
      <c r="U37" s="50"/>
      <c r="V37" s="50"/>
      <c r="W37" s="50"/>
      <c r="X37" s="50"/>
      <c r="Y37" s="50"/>
      <c r="Z37" s="49"/>
      <c r="AA37" s="50"/>
      <c r="AB37" s="50"/>
      <c r="AC37" s="50"/>
      <c r="AD37" s="50"/>
      <c r="AE37" s="50"/>
      <c r="AF37" s="50"/>
      <c r="AG37" s="50"/>
      <c r="AH37" s="50"/>
      <c r="AI37" s="50"/>
      <c r="AJ37" s="50"/>
      <c r="AK37" s="50"/>
      <c r="AL37" s="50"/>
      <c r="AM37" s="50"/>
      <c r="AN37" s="50"/>
      <c r="AO37" s="49"/>
      <c r="AP37" s="50"/>
      <c r="AQ37" s="50"/>
    </row>
    <row r="38" spans="1:43" s="10" customFormat="1" ht="15" customHeight="1">
      <c r="A38" s="10" t="s">
        <v>715</v>
      </c>
      <c r="B38" s="10">
        <v>2005</v>
      </c>
      <c r="C38" s="16">
        <v>15660966</v>
      </c>
      <c r="D38" s="10" t="s">
        <v>710</v>
      </c>
      <c r="E38" s="16" t="s">
        <v>716</v>
      </c>
      <c r="F38" s="10" t="s">
        <v>719</v>
      </c>
      <c r="G38" s="10" t="s">
        <v>652</v>
      </c>
      <c r="H38" s="10">
        <v>118</v>
      </c>
      <c r="I38" s="49"/>
      <c r="J38" s="49"/>
      <c r="K38" s="50">
        <v>0.31</v>
      </c>
      <c r="L38" s="50">
        <v>0.01</v>
      </c>
      <c r="M38" s="49"/>
      <c r="N38" s="49"/>
      <c r="O38" s="49"/>
      <c r="P38" s="49"/>
      <c r="Q38" s="49"/>
      <c r="R38" s="50"/>
      <c r="S38" s="50"/>
      <c r="T38" s="50"/>
      <c r="U38" s="50"/>
      <c r="V38" s="50"/>
      <c r="W38" s="50"/>
      <c r="X38" s="50"/>
      <c r="Y38" s="50"/>
      <c r="Z38" s="49"/>
      <c r="AA38" s="50"/>
      <c r="AB38" s="50"/>
      <c r="AC38" s="50"/>
      <c r="AD38" s="50"/>
      <c r="AE38" s="50"/>
      <c r="AF38" s="50"/>
      <c r="AG38" s="50"/>
      <c r="AH38" s="50"/>
      <c r="AI38" s="50"/>
      <c r="AJ38" s="50"/>
      <c r="AK38" s="50"/>
      <c r="AL38" s="50"/>
      <c r="AM38" s="50"/>
      <c r="AN38" s="50"/>
      <c r="AO38" s="49"/>
      <c r="AP38" s="50"/>
      <c r="AQ38" s="50"/>
    </row>
    <row r="39" spans="1:43" s="10" customFormat="1" ht="15" customHeight="1">
      <c r="A39" s="10" t="s">
        <v>720</v>
      </c>
      <c r="B39" s="10">
        <v>2005</v>
      </c>
      <c r="C39" s="16">
        <v>15662508</v>
      </c>
      <c r="D39" s="10" t="s">
        <v>710</v>
      </c>
      <c r="E39" s="16" t="s">
        <v>716</v>
      </c>
      <c r="F39" s="10" t="s">
        <v>721</v>
      </c>
      <c r="G39" s="10" t="s">
        <v>652</v>
      </c>
      <c r="H39" s="10">
        <v>300</v>
      </c>
      <c r="I39" s="49"/>
      <c r="J39" s="49"/>
      <c r="K39" s="50">
        <v>0.36670000000000003</v>
      </c>
      <c r="L39" s="50">
        <v>5.0000000000000001E-3</v>
      </c>
      <c r="M39" s="49">
        <v>0</v>
      </c>
      <c r="N39" s="49">
        <v>0</v>
      </c>
      <c r="O39" s="49">
        <v>0</v>
      </c>
      <c r="P39" s="49"/>
      <c r="Q39" s="49"/>
      <c r="R39" s="50"/>
      <c r="S39" s="50"/>
      <c r="T39" s="50"/>
      <c r="U39" s="50"/>
      <c r="V39" s="50"/>
      <c r="W39" s="50"/>
      <c r="X39" s="50"/>
      <c r="Y39" s="50"/>
      <c r="Z39" s="49"/>
      <c r="AA39" s="50"/>
      <c r="AB39" s="50"/>
      <c r="AC39" s="50"/>
      <c r="AD39" s="50"/>
      <c r="AE39" s="50"/>
      <c r="AF39" s="50"/>
      <c r="AG39" s="50"/>
      <c r="AH39" s="50"/>
      <c r="AI39" s="50"/>
      <c r="AJ39" s="50"/>
      <c r="AK39" s="50"/>
      <c r="AL39" s="50"/>
      <c r="AM39" s="50"/>
      <c r="AN39" s="50"/>
      <c r="AO39" s="49"/>
      <c r="AP39" s="50"/>
      <c r="AQ39" s="50"/>
    </row>
    <row r="40" spans="1:43" s="10" customFormat="1" ht="15" customHeight="1">
      <c r="A40" s="10" t="s">
        <v>722</v>
      </c>
      <c r="B40" s="10">
        <v>2007</v>
      </c>
      <c r="C40" s="16">
        <v>17978853</v>
      </c>
      <c r="D40" s="10" t="s">
        <v>710</v>
      </c>
      <c r="E40" s="16" t="s">
        <v>723</v>
      </c>
      <c r="F40" s="16" t="s">
        <v>724</v>
      </c>
      <c r="H40" s="10">
        <v>139</v>
      </c>
      <c r="I40" s="49"/>
      <c r="J40" s="49"/>
      <c r="K40" s="50">
        <v>0.41699999999999998</v>
      </c>
      <c r="L40" s="50">
        <v>1.2E-2</v>
      </c>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row>
    <row r="41" spans="1:43" s="10" customFormat="1" ht="15" customHeight="1">
      <c r="A41" s="10" t="s">
        <v>725</v>
      </c>
      <c r="B41" s="10">
        <v>2008</v>
      </c>
      <c r="C41" s="16">
        <v>18644391</v>
      </c>
      <c r="D41" s="10" t="s">
        <v>710</v>
      </c>
      <c r="E41" s="16" t="s">
        <v>711</v>
      </c>
      <c r="G41" s="10" t="s">
        <v>726</v>
      </c>
      <c r="H41" s="10">
        <v>600</v>
      </c>
      <c r="I41" s="49"/>
      <c r="J41" s="49"/>
      <c r="K41" s="50">
        <v>0.34079999999999999</v>
      </c>
      <c r="L41" s="50">
        <v>5.8299999999999998E-2</v>
      </c>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row>
    <row r="42" spans="1:43" s="10" customFormat="1" ht="15" customHeight="1">
      <c r="A42" s="10" t="s">
        <v>676</v>
      </c>
      <c r="B42" s="10">
        <v>2009</v>
      </c>
      <c r="C42" s="16">
        <v>19942749</v>
      </c>
      <c r="D42" s="10" t="s">
        <v>710</v>
      </c>
      <c r="E42" s="16" t="s">
        <v>711</v>
      </c>
      <c r="G42" s="10" t="s">
        <v>727</v>
      </c>
      <c r="H42" s="10">
        <v>91</v>
      </c>
      <c r="I42" s="49"/>
      <c r="J42" s="49"/>
      <c r="K42" s="50">
        <v>0.29099999999999998</v>
      </c>
      <c r="L42" s="50">
        <v>0</v>
      </c>
      <c r="M42" s="50">
        <v>0</v>
      </c>
      <c r="N42" s="50">
        <v>0</v>
      </c>
      <c r="O42" s="50">
        <v>0</v>
      </c>
      <c r="P42" s="50">
        <v>0</v>
      </c>
      <c r="Q42" s="50">
        <v>0</v>
      </c>
      <c r="R42" s="50"/>
      <c r="S42" s="50"/>
      <c r="T42" s="50"/>
      <c r="U42" s="50"/>
      <c r="V42" s="50"/>
      <c r="W42" s="50"/>
      <c r="X42" s="50"/>
      <c r="Y42" s="50"/>
      <c r="Z42" s="49"/>
      <c r="AA42" s="50"/>
      <c r="AB42" s="50"/>
      <c r="AC42" s="50"/>
      <c r="AD42" s="50"/>
      <c r="AE42" s="50"/>
      <c r="AF42" s="50"/>
      <c r="AG42" s="50"/>
      <c r="AH42" s="50"/>
      <c r="AI42" s="50"/>
      <c r="AJ42" s="50"/>
      <c r="AK42" s="50"/>
      <c r="AL42" s="50"/>
      <c r="AM42" s="50"/>
      <c r="AN42" s="50"/>
      <c r="AO42" s="49"/>
      <c r="AP42" s="50"/>
      <c r="AQ42" s="50"/>
    </row>
    <row r="43" spans="1:43" s="10" customFormat="1" ht="15" customHeight="1">
      <c r="A43" s="10" t="s">
        <v>728</v>
      </c>
      <c r="B43" s="10">
        <v>2009</v>
      </c>
      <c r="C43" s="16">
        <v>20045989</v>
      </c>
      <c r="D43" s="10" t="s">
        <v>710</v>
      </c>
      <c r="E43" s="16" t="s">
        <v>716</v>
      </c>
      <c r="F43" s="10" t="s">
        <v>729</v>
      </c>
      <c r="G43" s="10" t="s">
        <v>652</v>
      </c>
      <c r="H43" s="10">
        <v>50</v>
      </c>
      <c r="I43" s="49"/>
      <c r="J43" s="49"/>
      <c r="K43" s="50">
        <v>0.38</v>
      </c>
      <c r="L43" s="50">
        <v>0.02</v>
      </c>
      <c r="M43" s="49"/>
      <c r="N43" s="49"/>
      <c r="O43" s="49"/>
      <c r="P43" s="49"/>
      <c r="Q43" s="49"/>
      <c r="R43" s="50"/>
      <c r="S43" s="50"/>
      <c r="T43" s="50"/>
      <c r="U43" s="50"/>
      <c r="V43" s="50"/>
      <c r="W43" s="50"/>
      <c r="X43" s="50"/>
      <c r="Y43" s="50"/>
      <c r="Z43" s="49"/>
      <c r="AA43" s="50"/>
      <c r="AB43" s="50"/>
      <c r="AC43" s="50"/>
      <c r="AD43" s="50"/>
      <c r="AE43" s="50"/>
      <c r="AF43" s="50"/>
      <c r="AG43" s="50"/>
      <c r="AH43" s="50"/>
      <c r="AI43" s="50"/>
      <c r="AJ43" s="50"/>
      <c r="AK43" s="50"/>
      <c r="AL43" s="50"/>
      <c r="AM43" s="50"/>
      <c r="AN43" s="50"/>
      <c r="AO43" s="50"/>
      <c r="AP43" s="50"/>
      <c r="AQ43" s="50"/>
    </row>
    <row r="44" spans="1:43" s="10" customFormat="1" ht="15" customHeight="1">
      <c r="A44" s="10" t="s">
        <v>728</v>
      </c>
      <c r="B44" s="10">
        <v>2009</v>
      </c>
      <c r="C44" s="16">
        <v>19430176</v>
      </c>
      <c r="D44" s="10" t="s">
        <v>710</v>
      </c>
      <c r="E44" s="16" t="s">
        <v>716</v>
      </c>
      <c r="F44" s="10" t="s">
        <v>730</v>
      </c>
      <c r="G44" s="10" t="s">
        <v>652</v>
      </c>
      <c r="H44" s="10">
        <v>58</v>
      </c>
      <c r="I44" s="49"/>
      <c r="J44" s="49"/>
      <c r="K44" s="50">
        <v>0.371</v>
      </c>
      <c r="L44" s="50">
        <v>2.5000000000000001E-2</v>
      </c>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row>
    <row r="45" spans="1:43" s="10" customFormat="1" ht="15" customHeight="1">
      <c r="A45" s="10" t="s">
        <v>731</v>
      </c>
      <c r="B45" s="10">
        <v>2010</v>
      </c>
      <c r="C45" s="16">
        <v>20602612</v>
      </c>
      <c r="D45" s="10" t="s">
        <v>710</v>
      </c>
      <c r="E45" s="16" t="s">
        <v>711</v>
      </c>
      <c r="G45" s="10" t="s">
        <v>732</v>
      </c>
      <c r="H45" s="10">
        <v>457</v>
      </c>
      <c r="I45" s="49"/>
      <c r="J45" s="49"/>
      <c r="K45" s="50">
        <v>0.36320000000000002</v>
      </c>
      <c r="L45" s="50">
        <v>4.4000000000000003E-3</v>
      </c>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row>
    <row r="46" spans="1:43" s="10" customFormat="1" ht="15" customHeight="1">
      <c r="A46" s="10" t="s">
        <v>725</v>
      </c>
      <c r="B46" s="10">
        <v>2010</v>
      </c>
      <c r="C46" s="16">
        <v>19954746</v>
      </c>
      <c r="D46" s="10" t="s">
        <v>710</v>
      </c>
      <c r="E46" s="16" t="s">
        <v>711</v>
      </c>
      <c r="G46" s="10" t="s">
        <v>726</v>
      </c>
      <c r="H46" s="10">
        <v>750</v>
      </c>
      <c r="I46" s="49"/>
      <c r="J46" s="49"/>
      <c r="K46" s="50">
        <v>0.34849999999999998</v>
      </c>
      <c r="L46" s="50"/>
      <c r="M46" s="49"/>
      <c r="N46" s="49"/>
      <c r="O46" s="49"/>
      <c r="P46" s="49"/>
      <c r="Q46" s="49"/>
      <c r="R46" s="50"/>
      <c r="S46" s="50"/>
      <c r="T46" s="50"/>
      <c r="U46" s="50"/>
      <c r="V46" s="50"/>
      <c r="W46" s="50"/>
      <c r="X46" s="50"/>
      <c r="Y46" s="50"/>
      <c r="Z46" s="49"/>
      <c r="AA46" s="50"/>
      <c r="AB46" s="50"/>
      <c r="AC46" s="50"/>
      <c r="AD46" s="50"/>
      <c r="AE46" s="50"/>
      <c r="AF46" s="50"/>
      <c r="AG46" s="50"/>
      <c r="AH46" s="50"/>
      <c r="AI46" s="50"/>
      <c r="AJ46" s="50"/>
      <c r="AK46" s="50"/>
      <c r="AL46" s="50"/>
      <c r="AM46" s="50"/>
      <c r="AN46" s="50"/>
      <c r="AO46" s="50"/>
      <c r="AP46" s="50"/>
      <c r="AQ46" s="50"/>
    </row>
    <row r="47" spans="1:43" s="10" customFormat="1" ht="15" customHeight="1">
      <c r="A47" s="10" t="s">
        <v>733</v>
      </c>
      <c r="B47" s="10">
        <v>2010</v>
      </c>
      <c r="C47" s="10">
        <v>20102361</v>
      </c>
      <c r="D47" s="10" t="s">
        <v>710</v>
      </c>
      <c r="E47" s="10" t="s">
        <v>734</v>
      </c>
      <c r="G47" s="10" t="s">
        <v>735</v>
      </c>
      <c r="H47" s="10">
        <v>68</v>
      </c>
      <c r="I47" s="49"/>
      <c r="J47" s="49"/>
      <c r="K47" s="50">
        <v>0.27200000000000002</v>
      </c>
      <c r="L47" s="49"/>
      <c r="M47" s="49"/>
      <c r="N47" s="49"/>
      <c r="O47" s="49"/>
      <c r="P47" s="49"/>
      <c r="Q47" s="49"/>
      <c r="R47" s="50"/>
      <c r="S47" s="50"/>
      <c r="T47" s="50"/>
      <c r="U47" s="50"/>
      <c r="V47" s="50"/>
      <c r="W47" s="50"/>
      <c r="X47" s="50"/>
      <c r="Y47" s="50"/>
      <c r="Z47" s="49"/>
      <c r="AA47" s="50"/>
      <c r="AB47" s="50"/>
      <c r="AC47" s="50"/>
      <c r="AD47" s="50"/>
      <c r="AE47" s="50"/>
      <c r="AF47" s="50"/>
      <c r="AG47" s="50"/>
      <c r="AH47" s="50"/>
      <c r="AI47" s="50"/>
      <c r="AJ47" s="50"/>
      <c r="AK47" s="50"/>
      <c r="AL47" s="50"/>
      <c r="AM47" s="50"/>
      <c r="AN47" s="50"/>
      <c r="AO47" s="49"/>
      <c r="AP47" s="50"/>
      <c r="AQ47" s="50"/>
    </row>
    <row r="48" spans="1:43" s="10" customFormat="1" ht="15" customHeight="1">
      <c r="A48" s="10" t="s">
        <v>736</v>
      </c>
      <c r="B48" s="10">
        <v>2010</v>
      </c>
      <c r="C48" s="16">
        <v>20390258</v>
      </c>
      <c r="D48" s="10" t="s">
        <v>710</v>
      </c>
      <c r="E48" s="16" t="s">
        <v>713</v>
      </c>
      <c r="F48" s="10" t="s">
        <v>737</v>
      </c>
      <c r="G48" s="10" t="s">
        <v>738</v>
      </c>
      <c r="H48" s="10">
        <v>234</v>
      </c>
      <c r="I48" s="49"/>
      <c r="J48" s="49"/>
      <c r="K48" s="50">
        <v>0.39319999999999999</v>
      </c>
      <c r="L48" s="50">
        <v>2.0999999999999999E-3</v>
      </c>
      <c r="M48" s="49"/>
      <c r="N48" s="49"/>
      <c r="O48" s="49"/>
      <c r="P48" s="49"/>
      <c r="Q48" s="49"/>
      <c r="R48" s="50"/>
      <c r="S48" s="50"/>
      <c r="T48" s="50"/>
      <c r="U48" s="50"/>
      <c r="V48" s="50"/>
      <c r="W48" s="50"/>
      <c r="X48" s="50"/>
      <c r="Y48" s="50"/>
      <c r="Z48" s="49"/>
      <c r="AA48" s="50"/>
      <c r="AB48" s="50"/>
      <c r="AC48" s="50"/>
      <c r="AD48" s="50"/>
      <c r="AE48" s="50"/>
      <c r="AF48" s="50"/>
      <c r="AG48" s="50"/>
      <c r="AH48" s="50"/>
      <c r="AI48" s="50"/>
      <c r="AJ48" s="50"/>
      <c r="AK48" s="50"/>
      <c r="AL48" s="50"/>
      <c r="AM48" s="50"/>
      <c r="AN48" s="50"/>
      <c r="AO48" s="49"/>
      <c r="AP48" s="50"/>
      <c r="AQ48" s="50"/>
    </row>
    <row r="49" spans="1:43" s="10" customFormat="1" ht="15" customHeight="1">
      <c r="A49" s="10" t="s">
        <v>739</v>
      </c>
      <c r="B49" s="2">
        <v>2011</v>
      </c>
      <c r="C49" s="10">
        <v>21887904</v>
      </c>
      <c r="D49" s="10" t="s">
        <v>710</v>
      </c>
      <c r="E49" s="10" t="s">
        <v>740</v>
      </c>
      <c r="F49" s="10" t="s">
        <v>716</v>
      </c>
      <c r="G49" s="10" t="s">
        <v>652</v>
      </c>
      <c r="H49" s="10">
        <v>220</v>
      </c>
      <c r="I49" s="49"/>
      <c r="J49" s="49"/>
      <c r="K49" s="49">
        <v>0.40450000000000003</v>
      </c>
      <c r="L49" s="49">
        <v>1.14E-2</v>
      </c>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row>
    <row r="50" spans="1:43" s="10" customFormat="1" ht="15" customHeight="1">
      <c r="A50" s="10" t="s">
        <v>741</v>
      </c>
      <c r="B50" s="2">
        <v>2012</v>
      </c>
      <c r="C50" s="10">
        <v>21916910</v>
      </c>
      <c r="D50" s="10" t="s">
        <v>710</v>
      </c>
      <c r="E50" s="10" t="s">
        <v>740</v>
      </c>
      <c r="F50" s="10" t="s">
        <v>713</v>
      </c>
      <c r="G50" s="10" t="s">
        <v>652</v>
      </c>
      <c r="H50" s="10">
        <v>206</v>
      </c>
      <c r="I50" s="49"/>
      <c r="J50" s="49"/>
      <c r="K50" s="49">
        <v>0.40200000000000002</v>
      </c>
      <c r="L50" s="49">
        <v>0</v>
      </c>
      <c r="M50" s="50"/>
      <c r="N50" s="50"/>
      <c r="O50" s="50"/>
      <c r="P50" s="50"/>
      <c r="Q50" s="50"/>
      <c r="R50" s="50"/>
      <c r="S50" s="50"/>
      <c r="T50" s="50"/>
      <c r="U50" s="50"/>
      <c r="V50" s="50"/>
      <c r="W50" s="50"/>
      <c r="X50" s="50"/>
      <c r="Y50" s="50"/>
      <c r="Z50" s="49">
        <v>0.17899999999999999</v>
      </c>
      <c r="AA50" s="50"/>
      <c r="AB50" s="50"/>
      <c r="AC50" s="50"/>
      <c r="AD50" s="50"/>
      <c r="AE50" s="50"/>
      <c r="AF50" s="50"/>
      <c r="AG50" s="50"/>
      <c r="AH50" s="50"/>
      <c r="AI50" s="50"/>
      <c r="AJ50" s="50"/>
      <c r="AK50" s="50"/>
      <c r="AL50" s="50"/>
      <c r="AM50" s="50"/>
      <c r="AN50" s="50"/>
      <c r="AO50" s="50"/>
      <c r="AP50" s="50"/>
      <c r="AQ50" s="50"/>
    </row>
    <row r="51" spans="1:43" s="10" customFormat="1" ht="15" customHeight="1">
      <c r="A51" s="10" t="s">
        <v>742</v>
      </c>
      <c r="B51" s="2">
        <v>2012</v>
      </c>
      <c r="C51" s="10">
        <v>22462746</v>
      </c>
      <c r="D51" s="10" t="s">
        <v>710</v>
      </c>
      <c r="E51" s="10" t="s">
        <v>740</v>
      </c>
      <c r="F51" s="10" t="s">
        <v>743</v>
      </c>
      <c r="G51" s="10" t="s">
        <v>744</v>
      </c>
      <c r="H51" s="10">
        <v>100</v>
      </c>
      <c r="I51" s="49"/>
      <c r="J51" s="49"/>
      <c r="K51" s="49">
        <v>0.32500000000000001</v>
      </c>
      <c r="L51" s="49">
        <v>0.01</v>
      </c>
      <c r="M51" s="50"/>
      <c r="N51" s="50"/>
      <c r="O51" s="50"/>
      <c r="P51" s="50"/>
      <c r="Q51" s="50"/>
      <c r="R51" s="50"/>
      <c r="S51" s="50"/>
      <c r="T51" s="50"/>
      <c r="U51" s="50"/>
      <c r="V51" s="50"/>
      <c r="W51" s="50"/>
      <c r="X51" s="50"/>
      <c r="Y51" s="50"/>
      <c r="Z51" s="49">
        <v>0.16500000000000001</v>
      </c>
      <c r="AA51" s="50"/>
      <c r="AB51" s="50"/>
      <c r="AC51" s="50"/>
      <c r="AD51" s="50"/>
      <c r="AE51" s="50"/>
      <c r="AF51" s="50"/>
      <c r="AG51" s="50"/>
      <c r="AH51" s="50"/>
      <c r="AI51" s="50"/>
      <c r="AJ51" s="50"/>
      <c r="AK51" s="50"/>
      <c r="AL51" s="50"/>
      <c r="AM51" s="50"/>
      <c r="AN51" s="50"/>
      <c r="AO51" s="50"/>
      <c r="AP51" s="50"/>
      <c r="AQ51" s="50"/>
    </row>
    <row r="52" spans="1:43" s="10" customFormat="1" ht="15" customHeight="1">
      <c r="A52" s="10" t="s">
        <v>745</v>
      </c>
      <c r="B52" s="2">
        <v>2013</v>
      </c>
      <c r="C52" s="10">
        <v>22955794</v>
      </c>
      <c r="D52" s="10" t="s">
        <v>710</v>
      </c>
      <c r="E52" s="10" t="s">
        <v>740</v>
      </c>
      <c r="F52" s="10" t="s">
        <v>713</v>
      </c>
      <c r="G52" s="10" t="s">
        <v>746</v>
      </c>
      <c r="H52" s="10">
        <v>149</v>
      </c>
      <c r="I52" s="49"/>
      <c r="J52" s="49"/>
      <c r="K52" s="49">
        <v>0.4496</v>
      </c>
      <c r="L52" s="49">
        <v>1.01E-2</v>
      </c>
      <c r="M52" s="50"/>
      <c r="N52" s="50"/>
      <c r="O52" s="50"/>
      <c r="P52" s="50"/>
      <c r="Q52" s="50"/>
      <c r="R52" s="50"/>
      <c r="S52" s="50"/>
      <c r="T52" s="50"/>
      <c r="U52" s="50"/>
      <c r="V52" s="50"/>
      <c r="W52" s="50"/>
      <c r="X52" s="50"/>
      <c r="Y52" s="50"/>
      <c r="Z52" s="49">
        <v>0.1477</v>
      </c>
      <c r="AA52" s="50"/>
      <c r="AB52" s="50"/>
      <c r="AC52" s="50"/>
      <c r="AD52" s="50"/>
      <c r="AE52" s="50"/>
      <c r="AF52" s="50"/>
      <c r="AG52" s="50"/>
      <c r="AH52" s="50"/>
      <c r="AI52" s="50"/>
      <c r="AJ52" s="50"/>
      <c r="AK52" s="50"/>
      <c r="AL52" s="50"/>
      <c r="AM52" s="50"/>
      <c r="AN52" s="50"/>
      <c r="AO52" s="50"/>
      <c r="AP52" s="50"/>
      <c r="AQ52" s="50"/>
    </row>
    <row r="53" spans="1:43" s="10" customFormat="1" ht="15" customHeight="1">
      <c r="A53" s="10" t="s">
        <v>747</v>
      </c>
      <c r="B53" s="2">
        <v>2014</v>
      </c>
      <c r="C53" s="10">
        <v>24798721</v>
      </c>
      <c r="D53" s="10" t="s">
        <v>710</v>
      </c>
      <c r="E53" s="10" t="s">
        <v>711</v>
      </c>
      <c r="F53" s="10" t="s">
        <v>748</v>
      </c>
      <c r="G53" s="10" t="s">
        <v>749</v>
      </c>
      <c r="H53" s="10">
        <v>2128</v>
      </c>
      <c r="I53" s="49"/>
      <c r="J53" s="49"/>
      <c r="K53" s="49">
        <v>0.09</v>
      </c>
      <c r="L53" s="50"/>
      <c r="M53" s="50"/>
      <c r="N53" s="50"/>
      <c r="O53" s="50"/>
      <c r="P53" s="50"/>
      <c r="Q53" s="50"/>
      <c r="R53" s="50"/>
      <c r="S53" s="50"/>
      <c r="T53" s="50"/>
      <c r="U53" s="50"/>
      <c r="V53" s="50"/>
      <c r="W53" s="50"/>
      <c r="X53" s="50"/>
      <c r="Y53" s="50"/>
      <c r="Z53" s="49">
        <v>0.17</v>
      </c>
      <c r="AA53" s="50"/>
      <c r="AB53" s="50"/>
      <c r="AC53" s="50"/>
      <c r="AD53" s="50"/>
      <c r="AE53" s="50"/>
      <c r="AF53" s="50"/>
      <c r="AG53" s="50"/>
      <c r="AH53" s="50"/>
      <c r="AI53" s="50"/>
      <c r="AJ53" s="50"/>
      <c r="AK53" s="50"/>
      <c r="AL53" s="50"/>
      <c r="AM53" s="50"/>
      <c r="AN53" s="50"/>
      <c r="AO53" s="50"/>
      <c r="AP53" s="50"/>
      <c r="AQ53" s="50"/>
    </row>
    <row r="54" spans="1:43" s="10" customFormat="1" ht="15" customHeight="1">
      <c r="A54" s="10" t="s">
        <v>750</v>
      </c>
      <c r="B54" s="2">
        <v>2014</v>
      </c>
      <c r="C54" s="10">
        <v>24814262</v>
      </c>
      <c r="D54" s="10" t="s">
        <v>710</v>
      </c>
      <c r="E54" s="10" t="s">
        <v>711</v>
      </c>
      <c r="F54" s="10" t="s">
        <v>751</v>
      </c>
      <c r="G54" s="10" t="s">
        <v>652</v>
      </c>
      <c r="H54" s="10">
        <v>308</v>
      </c>
      <c r="I54" s="49"/>
      <c r="J54" s="49"/>
      <c r="K54" s="49">
        <v>0.2208</v>
      </c>
      <c r="L54" s="50">
        <v>0</v>
      </c>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50"/>
      <c r="AO54" s="50"/>
      <c r="AP54" s="50"/>
      <c r="AQ54" s="50"/>
    </row>
    <row r="55" spans="1:43" s="10" customFormat="1" ht="15" customHeight="1">
      <c r="A55" s="10" t="s">
        <v>752</v>
      </c>
      <c r="B55" s="2">
        <v>2015</v>
      </c>
      <c r="C55" s="10">
        <v>26264906</v>
      </c>
      <c r="D55" s="10" t="s">
        <v>710</v>
      </c>
      <c r="E55" s="10" t="s">
        <v>740</v>
      </c>
      <c r="F55" s="10" t="s">
        <v>753</v>
      </c>
      <c r="G55" s="10" t="s">
        <v>754</v>
      </c>
      <c r="H55" s="10">
        <v>144</v>
      </c>
      <c r="I55" s="49"/>
      <c r="J55" s="49"/>
      <c r="K55" s="49">
        <v>0.30199999999999999</v>
      </c>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row>
    <row r="56" spans="1:43" s="10" customFormat="1" ht="15" customHeight="1">
      <c r="A56" s="10" t="s">
        <v>755</v>
      </c>
      <c r="B56" s="2">
        <v>2015</v>
      </c>
      <c r="C56" s="10">
        <v>26024717</v>
      </c>
      <c r="D56" s="10" t="s">
        <v>710</v>
      </c>
      <c r="E56" s="10" t="s">
        <v>740</v>
      </c>
      <c r="F56" s="10" t="s">
        <v>756</v>
      </c>
      <c r="G56" s="10" t="s">
        <v>757</v>
      </c>
      <c r="H56" s="10">
        <v>55</v>
      </c>
      <c r="I56" s="49"/>
      <c r="J56" s="49"/>
      <c r="K56" s="49">
        <v>0.3</v>
      </c>
      <c r="L56" s="50">
        <v>8.9999999999999993E-3</v>
      </c>
      <c r="M56" s="49"/>
      <c r="N56" s="49"/>
      <c r="O56" s="49"/>
      <c r="P56" s="49"/>
      <c r="Q56" s="49"/>
      <c r="R56" s="49"/>
      <c r="S56" s="49"/>
      <c r="T56" s="49"/>
      <c r="U56" s="49"/>
      <c r="V56" s="49"/>
      <c r="W56" s="49"/>
      <c r="X56" s="49"/>
      <c r="Y56" s="49"/>
      <c r="Z56" s="49">
        <v>0.18179999999999999</v>
      </c>
      <c r="AA56" s="49"/>
      <c r="AB56" s="49"/>
      <c r="AC56" s="49"/>
      <c r="AD56" s="49"/>
      <c r="AE56" s="49"/>
      <c r="AF56" s="49"/>
      <c r="AG56" s="49"/>
      <c r="AH56" s="49"/>
      <c r="AI56" s="49"/>
      <c r="AJ56" s="49"/>
      <c r="AK56" s="49"/>
      <c r="AL56" s="49"/>
      <c r="AM56" s="49"/>
      <c r="AN56" s="50"/>
      <c r="AO56" s="50"/>
      <c r="AP56" s="50"/>
      <c r="AQ56" s="50"/>
    </row>
    <row r="57" spans="1:43" s="10" customFormat="1" ht="15" customHeight="1">
      <c r="A57" s="10" t="s">
        <v>715</v>
      </c>
      <c r="B57" s="2">
        <v>2016</v>
      </c>
      <c r="C57" s="10">
        <v>27099220</v>
      </c>
      <c r="D57" s="10" t="s">
        <v>710</v>
      </c>
      <c r="E57" s="10" t="s">
        <v>716</v>
      </c>
      <c r="G57" s="10" t="s">
        <v>758</v>
      </c>
      <c r="H57" s="10">
        <v>156</v>
      </c>
      <c r="I57" s="49"/>
      <c r="J57" s="49"/>
      <c r="K57" s="49">
        <v>0.3846</v>
      </c>
      <c r="L57" s="50">
        <v>6.4000000000000003E-3</v>
      </c>
      <c r="M57" s="50"/>
      <c r="N57" s="50"/>
      <c r="O57" s="50"/>
      <c r="P57" s="50"/>
      <c r="Q57" s="50"/>
      <c r="R57" s="50"/>
      <c r="S57" s="50"/>
      <c r="T57" s="50"/>
      <c r="U57" s="50"/>
      <c r="V57" s="50"/>
      <c r="W57" s="50"/>
      <c r="X57" s="50"/>
      <c r="Y57" s="50"/>
      <c r="Z57" s="50">
        <v>0.1923</v>
      </c>
      <c r="AA57" s="50"/>
      <c r="AB57" s="50"/>
      <c r="AC57" s="50"/>
      <c r="AD57" s="50"/>
      <c r="AE57" s="50"/>
      <c r="AF57" s="50"/>
      <c r="AG57" s="50"/>
      <c r="AH57" s="50"/>
      <c r="AI57" s="50"/>
      <c r="AJ57" s="50"/>
      <c r="AK57" s="50"/>
      <c r="AL57" s="50"/>
      <c r="AM57" s="50"/>
      <c r="AN57" s="50"/>
      <c r="AO57" s="50"/>
      <c r="AP57" s="50"/>
      <c r="AQ57" s="50"/>
    </row>
    <row r="58" spans="1:43" s="10" customFormat="1" ht="15" customHeight="1">
      <c r="A58" s="10" t="s">
        <v>742</v>
      </c>
      <c r="B58" s="2">
        <v>2016</v>
      </c>
      <c r="C58" s="10">
        <v>26444257</v>
      </c>
      <c r="D58" s="10" t="s">
        <v>710</v>
      </c>
      <c r="E58" s="10" t="s">
        <v>759</v>
      </c>
      <c r="F58" s="10" t="s">
        <v>760</v>
      </c>
      <c r="G58" s="10" t="s">
        <v>652</v>
      </c>
      <c r="H58" s="10">
        <v>55</v>
      </c>
      <c r="I58" s="49"/>
      <c r="J58" s="49"/>
      <c r="K58" s="49">
        <v>0.44700000000000001</v>
      </c>
      <c r="L58" s="50">
        <v>0</v>
      </c>
      <c r="M58" s="50">
        <v>0</v>
      </c>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row>
    <row r="59" spans="1:43" s="10" customFormat="1" ht="15" customHeight="1">
      <c r="A59" s="10" t="s">
        <v>742</v>
      </c>
      <c r="B59" s="2">
        <v>2016</v>
      </c>
      <c r="C59" s="10">
        <v>26444257</v>
      </c>
      <c r="D59" s="10" t="s">
        <v>710</v>
      </c>
      <c r="E59" s="10" t="s">
        <v>759</v>
      </c>
      <c r="F59" s="10" t="s">
        <v>761</v>
      </c>
      <c r="G59" s="10" t="s">
        <v>652</v>
      </c>
      <c r="H59" s="10">
        <v>73</v>
      </c>
      <c r="I59" s="49"/>
      <c r="J59" s="49"/>
      <c r="K59" s="49">
        <v>0.38200000000000001</v>
      </c>
      <c r="L59" s="50">
        <v>1.3999999999999999E-4</v>
      </c>
      <c r="M59" s="50">
        <v>0</v>
      </c>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row>
    <row r="60" spans="1:43" s="10" customFormat="1" ht="15" customHeight="1">
      <c r="A60" s="10" t="s">
        <v>742</v>
      </c>
      <c r="B60" s="2">
        <v>2016</v>
      </c>
      <c r="C60" s="10">
        <v>26444257</v>
      </c>
      <c r="D60" s="10" t="s">
        <v>710</v>
      </c>
      <c r="E60" s="10" t="s">
        <v>759</v>
      </c>
      <c r="F60" s="10" t="s">
        <v>762</v>
      </c>
      <c r="G60" s="10" t="s">
        <v>652</v>
      </c>
      <c r="H60" s="10">
        <v>78</v>
      </c>
      <c r="I60" s="49"/>
      <c r="J60" s="49"/>
      <c r="K60" s="49">
        <v>0.31</v>
      </c>
      <c r="L60" s="50">
        <v>0</v>
      </c>
      <c r="M60" s="50">
        <v>0</v>
      </c>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row>
    <row r="61" spans="1:43" s="10" customFormat="1" ht="15" customHeight="1">
      <c r="A61" s="10" t="s">
        <v>763</v>
      </c>
      <c r="B61" s="10">
        <v>2009</v>
      </c>
      <c r="C61" s="16">
        <v>19444287</v>
      </c>
      <c r="D61" s="10" t="s">
        <v>710</v>
      </c>
      <c r="E61" s="16" t="s">
        <v>764</v>
      </c>
      <c r="F61" s="10" t="s">
        <v>765</v>
      </c>
      <c r="G61" s="10" t="s">
        <v>652</v>
      </c>
      <c r="H61" s="10">
        <v>107</v>
      </c>
      <c r="I61" s="49"/>
      <c r="J61" s="49"/>
      <c r="K61" s="50">
        <v>0.154</v>
      </c>
      <c r="L61" s="50">
        <v>0.08</v>
      </c>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row>
    <row r="62" spans="1:43" s="10" customFormat="1" ht="15" customHeight="1">
      <c r="B62" s="2"/>
      <c r="I62" s="49"/>
      <c r="J62" s="49"/>
      <c r="K62" s="49"/>
      <c r="L62" s="50"/>
      <c r="M62" s="50"/>
      <c r="N62" s="50"/>
      <c r="O62" s="50"/>
      <c r="P62" s="50"/>
      <c r="Q62" s="50"/>
      <c r="R62" s="50"/>
      <c r="S62" s="50"/>
      <c r="T62" s="50"/>
      <c r="U62" s="50"/>
      <c r="V62" s="50"/>
      <c r="W62" s="50"/>
      <c r="X62" s="50"/>
      <c r="Y62" s="50"/>
      <c r="Z62" s="49"/>
      <c r="AA62" s="50"/>
      <c r="AB62" s="50"/>
      <c r="AC62" s="50"/>
      <c r="AD62" s="50"/>
      <c r="AE62" s="50"/>
      <c r="AF62" s="50"/>
      <c r="AG62" s="50"/>
      <c r="AH62" s="50"/>
      <c r="AI62" s="50"/>
      <c r="AJ62" s="50"/>
      <c r="AK62" s="50"/>
      <c r="AL62" s="50"/>
      <c r="AM62" s="50"/>
      <c r="AN62" s="50"/>
      <c r="AO62" s="50"/>
      <c r="AP62" s="50"/>
      <c r="AQ62" s="50"/>
    </row>
    <row r="63" spans="1:43" s="33" customFormat="1" ht="15" customHeight="1">
      <c r="A63" s="33" t="s">
        <v>682</v>
      </c>
      <c r="I63" s="51">
        <f>1-J63</f>
        <v>0.54362527184901022</v>
      </c>
      <c r="J63" s="51">
        <f>SUM(K63:AO63)</f>
        <v>0.45637472815098984</v>
      </c>
      <c r="K63" s="51">
        <f>IFERROR(SUMPRODUCT(K34:K61,--(K34:K61&lt;&gt;""),$H$34:$H$61)/SUMPRODUCT($H$34:$H61,--(K34:K61&lt;&gt;"")),"")</f>
        <v>0.26991600000000004</v>
      </c>
      <c r="L63" s="51">
        <f>IFERROR(SUMPRODUCT(L34:L61,--(L34:L61&lt;&gt;""),$H$34:$H$61)/SUMPRODUCT($H$34:$H61,--(L34:L61&lt;&gt;"")),"")</f>
        <v>1.5685965087281796E-2</v>
      </c>
      <c r="M63" s="51">
        <f>IFERROR(SUMPRODUCT(M34:M61,--(M34:M61&lt;&gt;""),$H$34:$H$61)/SUMPRODUCT($H$34:$H61,--(M34:M61&lt;&gt;"")),"")</f>
        <v>0</v>
      </c>
      <c r="N63" s="51">
        <f>IFERROR(SUMPRODUCT(N34:N61,--(N34:N61&lt;&gt;""),$H$34:$H$61)/SUMPRODUCT($H$34:$H61,--(N34:N61&lt;&gt;"")),"")</f>
        <v>0</v>
      </c>
      <c r="O63" s="51">
        <f>IFERROR(SUMPRODUCT(O34:O61,--(O34:O61&lt;&gt;""),$H$34:$H$61)/SUMPRODUCT($H$34:$H61,--(O34:O61&lt;&gt;"")),"")</f>
        <v>0</v>
      </c>
      <c r="P63" s="51">
        <f>IFERROR(SUMPRODUCT(P34:P61,--(P34:P61&lt;&gt;""),$H$34:$H$61)/SUMPRODUCT($H$34:$H61,--(P34:P61&lt;&gt;"")),"")</f>
        <v>0</v>
      </c>
      <c r="Q63" s="51">
        <f>IFERROR(SUMPRODUCT(Q34:Q61,--(Q34:Q61&lt;&gt;""),$H$34:$H$61)/SUMPRODUCT($H$34:$H61,--(Q34:Q61&lt;&gt;"")),"")</f>
        <v>0</v>
      </c>
      <c r="R63" s="51" t="str">
        <f>IFERROR(SUMPRODUCT(R34:R61,--(R34:R61&lt;&gt;""),$H$34:$H$61)/SUMPRODUCT($H$34:$H61,--(R34:R61&lt;&gt;"")),"")</f>
        <v/>
      </c>
      <c r="S63" s="51" t="str">
        <f>IFERROR(SUMPRODUCT(S34:S61,--(S34:S61&lt;&gt;""),$H$34:$H$61)/SUMPRODUCT($H$34:$H61,--(S34:S61&lt;&gt;"")),"")</f>
        <v/>
      </c>
      <c r="T63" s="51" t="str">
        <f>IFERROR(SUMPRODUCT(T34:T61,--(T34:T61&lt;&gt;""),$H$34:$H$61)/SUMPRODUCT($H$34:$H61,--(T34:T61&lt;&gt;"")),"")</f>
        <v/>
      </c>
      <c r="U63" s="51" t="str">
        <f>IFERROR(SUMPRODUCT(U34:U61,--(U34:U61&lt;&gt;""),$H$34:$H$61)/SUMPRODUCT($H$34:$H61,--(U34:U61&lt;&gt;"")),"")</f>
        <v/>
      </c>
      <c r="V63" s="51" t="str">
        <f>IFERROR(SUMPRODUCT(V34:V61,--(V34:V61&lt;&gt;""),$H$34:$H$61)/SUMPRODUCT($H$34:$H61,--(V34:V61&lt;&gt;"")),"")</f>
        <v/>
      </c>
      <c r="W63" s="51" t="str">
        <f>IFERROR(SUMPRODUCT(W34:W61,--(W34:W61&lt;&gt;""),$H$34:$H$61)/SUMPRODUCT($H$34:$H61,--(W34:W61&lt;&gt;"")),"")</f>
        <v/>
      </c>
      <c r="X63" s="51" t="str">
        <f>IFERROR(SUMPRODUCT(X34:X61,--(X34:X61&lt;&gt;""),$H$34:$H$61)/SUMPRODUCT($H$34:$H61,--(X34:X61&lt;&gt;"")),"")</f>
        <v/>
      </c>
      <c r="Y63" s="51" t="str">
        <f>IFERROR(SUMPRODUCT(Y34:Y61,--(Y34:Y61&lt;&gt;""),$H$34:$H$61)/SUMPRODUCT($H$34:$H61,--(Y34:Y61&lt;&gt;"")),"")</f>
        <v/>
      </c>
      <c r="Z63" s="51">
        <f>IFERROR(SUMPRODUCT(Z34:Z61,--(Z34:Z61&lt;&gt;""),$H$34:$H$61)/SUMPRODUCT($H$34:$H61,--(Z34:Z61&lt;&gt;"")),"")</f>
        <v>0.17077276306370798</v>
      </c>
      <c r="AA63" s="51" t="str">
        <f>IFERROR(SUMPRODUCT(AA34:AA61,--(AA34:AA61&lt;&gt;""),$H$34:$H$61)/SUMPRODUCT($H$34:$H61,--(AA34:AA61&lt;&gt;"")),"")</f>
        <v/>
      </c>
      <c r="AB63" s="51" t="str">
        <f>IFERROR(SUMPRODUCT(AB34:AB61,--(AB34:AB61&lt;&gt;""),$H$34:$H$61)/SUMPRODUCT($H$34:$H61,--(AB34:AB61&lt;&gt;"")),"")</f>
        <v/>
      </c>
      <c r="AC63" s="51" t="str">
        <f>IFERROR(SUMPRODUCT(AC34:AC61,--(AC34:AC61&lt;&gt;""),$H$34:$H$61)/SUMPRODUCT($H$34:$H61,--(AC34:AC61&lt;&gt;"")),"")</f>
        <v/>
      </c>
      <c r="AD63" s="51" t="str">
        <f>IFERROR(SUMPRODUCT(AD34:AD61,--(AD34:AD61&lt;&gt;""),$H$34:$H$61)/SUMPRODUCT($H$34:$H61,--(AD34:AD61&lt;&gt;"")),"")</f>
        <v/>
      </c>
      <c r="AE63" s="51" t="str">
        <f>IFERROR(SUMPRODUCT(AE34:AE61,--(AE34:AE61&lt;&gt;""),$H$34:$H$61)/SUMPRODUCT($H$34:$H61,--(AE34:AE61&lt;&gt;"")),"")</f>
        <v/>
      </c>
      <c r="AF63" s="51" t="str">
        <f>IFERROR(SUMPRODUCT(AF34:AF61,--(AF34:AF61&lt;&gt;""),$H$34:$H$61)/SUMPRODUCT($H$34:$H61,--(AF34:AF61&lt;&gt;"")),"")</f>
        <v/>
      </c>
      <c r="AG63" s="51" t="str">
        <f>IFERROR(SUMPRODUCT(AG34:AG61,--(AG34:AG61&lt;&gt;""),$H$34:$H$61)/SUMPRODUCT($H$34:$H61,--(AG34:AG61&lt;&gt;"")),"")</f>
        <v/>
      </c>
      <c r="AH63" s="51" t="str">
        <f>IFERROR(SUMPRODUCT(AH34:AH61,--(AH34:AH61&lt;&gt;""),$H$34:$H$61)/SUMPRODUCT($H$34:$H61,--(AH34:AH61&lt;&gt;"")),"")</f>
        <v/>
      </c>
      <c r="AI63" s="51" t="str">
        <f>IFERROR(SUMPRODUCT(AI34:AI61,--(AI34:AI61&lt;&gt;""),$H$34:$H$61)/SUMPRODUCT($H$34:$H61,--(AI34:AI61&lt;&gt;"")),"")</f>
        <v/>
      </c>
      <c r="AJ63" s="51" t="str">
        <f>IFERROR(SUMPRODUCT(AJ34:AJ61,--(AJ34:AJ61&lt;&gt;""),$H$34:$H$61)/SUMPRODUCT($H$34:$H61,--(AJ34:AJ61&lt;&gt;"")),"")</f>
        <v/>
      </c>
      <c r="AK63" s="51" t="str">
        <f>IFERROR(SUMPRODUCT(AK34:AK61,--(AK34:AK61&lt;&gt;""),$H$34:$H$61)/SUMPRODUCT($H$34:$H61,--(AK34:AK61&lt;&gt;"")),"")</f>
        <v/>
      </c>
      <c r="AL63" s="51" t="str">
        <f>IFERROR(SUMPRODUCT(AL34:AL61,--(AL34:AL61&lt;&gt;""),$H$34:$H$61)/SUMPRODUCT($H$34:$H61,--(AL34:AL61&lt;&gt;"")),"")</f>
        <v/>
      </c>
      <c r="AM63" s="51" t="str">
        <f>IFERROR(SUMPRODUCT(AM34:AM61,--(AM34:AM61&lt;&gt;""),$H$34:$H$61)/SUMPRODUCT($H$34:$H61,--(AM34:AM61&lt;&gt;"")),"")</f>
        <v/>
      </c>
      <c r="AN63" s="51" t="str">
        <f>IFERROR(SUMPRODUCT(AN34:AN61,--(AN34:AN61&lt;&gt;""),$H$34:$H$61)/SUMPRODUCT($H$34:$H61,--(AN34:AN61&lt;&gt;"")),"")</f>
        <v/>
      </c>
      <c r="AO63" s="51" t="str">
        <f>IFERROR(SUMPRODUCT(AO34:AO61,--(AO34:AO61&lt;&gt;""),$H$34:$H$61)/SUMPRODUCT($H$34:$H61,--(AO34:AO61&lt;&gt;"")),"")</f>
        <v/>
      </c>
      <c r="AP63" s="51" t="str">
        <f>IFERROR(SUMPRODUCT(AP34:AP61,--(AP34:AP61&lt;&gt;""),$H$34:$H$61)/SUMPRODUCT($H$34:$H61,--(AP34:AP61&lt;&gt;"")),"")</f>
        <v/>
      </c>
      <c r="AQ63" s="51" t="str">
        <f>IFERROR(SUMPRODUCT(AQ34:AQ61,--(AQ34:AQ61&lt;&gt;""),$H$34:$H$61)/SUMPRODUCT($H$34:$H61,--(AQ34:AQ61&lt;&gt;"")),"")</f>
        <v/>
      </c>
    </row>
    <row r="64" spans="1:43" s="34" customFormat="1" ht="15" customHeight="1">
      <c r="A64" s="35" t="s">
        <v>683</v>
      </c>
      <c r="B64" s="35"/>
      <c r="C64" s="35"/>
      <c r="D64" s="35"/>
      <c r="E64" s="35"/>
      <c r="F64" s="35"/>
      <c r="G64" s="35"/>
      <c r="H64" s="35"/>
      <c r="I64" s="52"/>
      <c r="J64" s="52"/>
      <c r="K64" s="52">
        <f t="shared" ref="K64:AQ64" si="4">IF(K63="","",MIN(K34:K61))</f>
        <v>0.09</v>
      </c>
      <c r="L64" s="52">
        <f t="shared" si="4"/>
        <v>0</v>
      </c>
      <c r="M64" s="52">
        <f t="shared" si="4"/>
        <v>0</v>
      </c>
      <c r="N64" s="52">
        <f t="shared" si="4"/>
        <v>0</v>
      </c>
      <c r="O64" s="52">
        <f t="shared" si="4"/>
        <v>0</v>
      </c>
      <c r="P64" s="52">
        <f t="shared" si="4"/>
        <v>0</v>
      </c>
      <c r="Q64" s="52">
        <f t="shared" si="4"/>
        <v>0</v>
      </c>
      <c r="R64" s="52" t="str">
        <f t="shared" si="4"/>
        <v/>
      </c>
      <c r="S64" s="52" t="str">
        <f t="shared" si="4"/>
        <v/>
      </c>
      <c r="T64" s="52" t="str">
        <f t="shared" si="4"/>
        <v/>
      </c>
      <c r="U64" s="52" t="str">
        <f t="shared" si="4"/>
        <v/>
      </c>
      <c r="V64" s="52" t="str">
        <f t="shared" si="4"/>
        <v/>
      </c>
      <c r="W64" s="52" t="str">
        <f t="shared" si="4"/>
        <v/>
      </c>
      <c r="X64" s="52" t="str">
        <f t="shared" si="4"/>
        <v/>
      </c>
      <c r="Y64" s="52" t="str">
        <f t="shared" si="4"/>
        <v/>
      </c>
      <c r="Z64" s="52">
        <f t="shared" si="4"/>
        <v>0.1477</v>
      </c>
      <c r="AA64" s="52" t="str">
        <f t="shared" si="4"/>
        <v/>
      </c>
      <c r="AB64" s="52" t="str">
        <f t="shared" si="4"/>
        <v/>
      </c>
      <c r="AC64" s="52" t="str">
        <f t="shared" si="4"/>
        <v/>
      </c>
      <c r="AD64" s="52" t="str">
        <f t="shared" si="4"/>
        <v/>
      </c>
      <c r="AE64" s="52" t="str">
        <f t="shared" si="4"/>
        <v/>
      </c>
      <c r="AF64" s="52" t="str">
        <f t="shared" si="4"/>
        <v/>
      </c>
      <c r="AG64" s="52" t="str">
        <f t="shared" si="4"/>
        <v/>
      </c>
      <c r="AH64" s="52" t="str">
        <f t="shared" si="4"/>
        <v/>
      </c>
      <c r="AI64" s="52" t="str">
        <f t="shared" si="4"/>
        <v/>
      </c>
      <c r="AJ64" s="52" t="str">
        <f t="shared" si="4"/>
        <v/>
      </c>
      <c r="AK64" s="52" t="str">
        <f t="shared" si="4"/>
        <v/>
      </c>
      <c r="AL64" s="52" t="str">
        <f t="shared" si="4"/>
        <v/>
      </c>
      <c r="AM64" s="52" t="str">
        <f t="shared" si="4"/>
        <v/>
      </c>
      <c r="AN64" s="52" t="str">
        <f t="shared" si="4"/>
        <v/>
      </c>
      <c r="AO64" s="52" t="str">
        <f t="shared" si="4"/>
        <v/>
      </c>
      <c r="AP64" s="52" t="str">
        <f t="shared" si="4"/>
        <v/>
      </c>
      <c r="AQ64" s="52" t="str">
        <f t="shared" si="4"/>
        <v/>
      </c>
    </row>
    <row r="65" spans="1:43" s="34" customFormat="1" ht="15" customHeight="1">
      <c r="A65" s="35" t="s">
        <v>684</v>
      </c>
      <c r="B65" s="35"/>
      <c r="C65" s="35"/>
      <c r="D65" s="35"/>
      <c r="E65" s="35"/>
      <c r="F65" s="35"/>
      <c r="G65" s="35"/>
      <c r="H65" s="35"/>
      <c r="I65" s="52"/>
      <c r="J65" s="52"/>
      <c r="K65" s="52">
        <f t="shared" ref="K65:AQ65" si="5">IF(K63="","",MAX(K34:K61))</f>
        <v>0.4496</v>
      </c>
      <c r="L65" s="52">
        <f t="shared" si="5"/>
        <v>0.08</v>
      </c>
      <c r="M65" s="52">
        <f t="shared" si="5"/>
        <v>0</v>
      </c>
      <c r="N65" s="52">
        <f t="shared" si="5"/>
        <v>0</v>
      </c>
      <c r="O65" s="52">
        <f t="shared" si="5"/>
        <v>0</v>
      </c>
      <c r="P65" s="52">
        <f t="shared" si="5"/>
        <v>0</v>
      </c>
      <c r="Q65" s="52">
        <f t="shared" si="5"/>
        <v>0</v>
      </c>
      <c r="R65" s="52" t="str">
        <f t="shared" si="5"/>
        <v/>
      </c>
      <c r="S65" s="52" t="str">
        <f t="shared" si="5"/>
        <v/>
      </c>
      <c r="T65" s="52" t="str">
        <f t="shared" si="5"/>
        <v/>
      </c>
      <c r="U65" s="52" t="str">
        <f t="shared" si="5"/>
        <v/>
      </c>
      <c r="V65" s="52" t="str">
        <f t="shared" si="5"/>
        <v/>
      </c>
      <c r="W65" s="52" t="str">
        <f t="shared" si="5"/>
        <v/>
      </c>
      <c r="X65" s="52" t="str">
        <f t="shared" si="5"/>
        <v/>
      </c>
      <c r="Y65" s="52" t="str">
        <f t="shared" si="5"/>
        <v/>
      </c>
      <c r="Z65" s="52">
        <f t="shared" si="5"/>
        <v>0.1923</v>
      </c>
      <c r="AA65" s="52" t="str">
        <f t="shared" si="5"/>
        <v/>
      </c>
      <c r="AB65" s="52" t="str">
        <f t="shared" si="5"/>
        <v/>
      </c>
      <c r="AC65" s="52" t="str">
        <f t="shared" si="5"/>
        <v/>
      </c>
      <c r="AD65" s="52" t="str">
        <f t="shared" si="5"/>
        <v/>
      </c>
      <c r="AE65" s="52" t="str">
        <f t="shared" si="5"/>
        <v/>
      </c>
      <c r="AF65" s="52" t="str">
        <f t="shared" si="5"/>
        <v/>
      </c>
      <c r="AG65" s="52" t="str">
        <f t="shared" si="5"/>
        <v/>
      </c>
      <c r="AH65" s="52" t="str">
        <f t="shared" si="5"/>
        <v/>
      </c>
      <c r="AI65" s="52" t="str">
        <f t="shared" si="5"/>
        <v/>
      </c>
      <c r="AJ65" s="52" t="str">
        <f t="shared" si="5"/>
        <v/>
      </c>
      <c r="AK65" s="52" t="str">
        <f t="shared" si="5"/>
        <v/>
      </c>
      <c r="AL65" s="52" t="str">
        <f t="shared" si="5"/>
        <v/>
      </c>
      <c r="AM65" s="52" t="str">
        <f t="shared" si="5"/>
        <v/>
      </c>
      <c r="AN65" s="52" t="str">
        <f t="shared" si="5"/>
        <v/>
      </c>
      <c r="AO65" s="52" t="str">
        <f t="shared" si="5"/>
        <v/>
      </c>
      <c r="AP65" s="52" t="str">
        <f t="shared" si="5"/>
        <v/>
      </c>
      <c r="AQ65" s="52" t="str">
        <f t="shared" si="5"/>
        <v/>
      </c>
    </row>
    <row r="66" spans="1:43" s="10" customFormat="1" ht="15" customHeight="1">
      <c r="A66" s="11"/>
      <c r="B66" s="11"/>
      <c r="C66" s="11"/>
      <c r="D66" s="11"/>
      <c r="E66" s="11"/>
      <c r="F66" s="11"/>
      <c r="G66" s="11"/>
      <c r="H66" s="11"/>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row>
    <row r="67" spans="1:43" s="10" customFormat="1" ht="15" customHeight="1">
      <c r="A67" s="10" t="s">
        <v>766</v>
      </c>
      <c r="B67" s="10">
        <v>1996</v>
      </c>
      <c r="C67" s="10">
        <v>8988068</v>
      </c>
      <c r="D67" s="10" t="s">
        <v>767</v>
      </c>
      <c r="E67" s="10" t="s">
        <v>768</v>
      </c>
      <c r="G67" s="10" t="s">
        <v>652</v>
      </c>
      <c r="H67" s="10">
        <v>186</v>
      </c>
      <c r="I67" s="49"/>
      <c r="J67" s="49"/>
      <c r="K67" s="50">
        <v>0.28760000000000002</v>
      </c>
      <c r="L67" s="50">
        <v>0.13170000000000001</v>
      </c>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50"/>
      <c r="AP67" s="49"/>
      <c r="AQ67" s="49"/>
    </row>
    <row r="68" spans="1:43" s="10" customFormat="1" ht="15" customHeight="1">
      <c r="A68" s="10" t="s">
        <v>769</v>
      </c>
      <c r="B68" s="10">
        <v>1996</v>
      </c>
      <c r="C68" s="10">
        <v>8807668</v>
      </c>
      <c r="D68" s="10" t="s">
        <v>767</v>
      </c>
      <c r="E68" s="10" t="s">
        <v>768</v>
      </c>
      <c r="G68" s="10" t="s">
        <v>652</v>
      </c>
      <c r="H68" s="10">
        <v>217</v>
      </c>
      <c r="I68" s="49"/>
      <c r="J68" s="49"/>
      <c r="K68" s="49">
        <v>0.2742</v>
      </c>
      <c r="L68" s="49">
        <v>0.10829999999999999</v>
      </c>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50"/>
      <c r="AP68" s="49"/>
      <c r="AQ68" s="49"/>
    </row>
    <row r="69" spans="1:43" s="10" customFormat="1" ht="15" customHeight="1">
      <c r="A69" s="10" t="s">
        <v>770</v>
      </c>
      <c r="B69" s="10">
        <v>1996</v>
      </c>
      <c r="C69" s="10">
        <v>8890945</v>
      </c>
      <c r="D69" s="10" t="s">
        <v>767</v>
      </c>
      <c r="E69" s="10" t="s">
        <v>768</v>
      </c>
      <c r="G69" s="10" t="s">
        <v>771</v>
      </c>
      <c r="H69" s="10">
        <v>233</v>
      </c>
      <c r="I69" s="49"/>
      <c r="J69" s="49"/>
      <c r="K69" s="49">
        <v>0.219</v>
      </c>
      <c r="L69" s="49">
        <v>0.11700000000000001</v>
      </c>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50"/>
      <c r="AP69" s="49"/>
      <c r="AQ69" s="49"/>
    </row>
    <row r="70" spans="1:43" s="10" customFormat="1" ht="15" customHeight="1">
      <c r="A70" s="10" t="s">
        <v>772</v>
      </c>
      <c r="B70" s="10">
        <v>1996</v>
      </c>
      <c r="C70" s="10">
        <v>9014204</v>
      </c>
      <c r="D70" s="10" t="s">
        <v>767</v>
      </c>
      <c r="E70" s="10" t="s">
        <v>773</v>
      </c>
      <c r="G70" s="10" t="s">
        <v>652</v>
      </c>
      <c r="H70" s="10">
        <v>103</v>
      </c>
      <c r="I70" s="49"/>
      <c r="J70" s="49"/>
      <c r="K70" s="50">
        <v>0.20899999999999999</v>
      </c>
      <c r="L70" s="50">
        <v>0.11700000000000001</v>
      </c>
      <c r="M70" s="49"/>
      <c r="N70" s="49"/>
      <c r="O70" s="49"/>
      <c r="P70" s="49"/>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row>
    <row r="71" spans="1:43" s="10" customFormat="1" ht="15" customHeight="1">
      <c r="A71" s="10" t="s">
        <v>774</v>
      </c>
      <c r="B71" s="10">
        <v>1997</v>
      </c>
      <c r="C71" s="10">
        <v>9103550</v>
      </c>
      <c r="D71" s="10" t="s">
        <v>767</v>
      </c>
      <c r="E71" s="16" t="s">
        <v>775</v>
      </c>
      <c r="F71" s="10" t="s">
        <v>776</v>
      </c>
      <c r="G71" s="10" t="s">
        <v>652</v>
      </c>
      <c r="H71" s="10">
        <v>202</v>
      </c>
      <c r="I71" s="49"/>
      <c r="J71" s="49"/>
      <c r="K71" s="50">
        <v>0.26</v>
      </c>
      <c r="L71" s="50">
        <v>0.05</v>
      </c>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49"/>
      <c r="AP71" s="50"/>
      <c r="AQ71" s="50"/>
    </row>
    <row r="72" spans="1:43" s="10" customFormat="1" ht="15" customHeight="1">
      <c r="A72" s="10" t="s">
        <v>774</v>
      </c>
      <c r="B72" s="10">
        <v>1997</v>
      </c>
      <c r="C72" s="10">
        <v>9103550</v>
      </c>
      <c r="D72" s="10" t="s">
        <v>767</v>
      </c>
      <c r="E72" s="16" t="s">
        <v>777</v>
      </c>
      <c r="F72" s="10" t="s">
        <v>778</v>
      </c>
      <c r="G72" s="10" t="s">
        <v>652</v>
      </c>
      <c r="H72" s="10">
        <v>101</v>
      </c>
      <c r="I72" s="49"/>
      <c r="J72" s="49"/>
      <c r="K72" s="50">
        <v>0.37</v>
      </c>
      <c r="L72" s="50">
        <v>7.0000000000000007E-2</v>
      </c>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49"/>
      <c r="AP72" s="50"/>
      <c r="AQ72" s="50"/>
    </row>
    <row r="73" spans="1:43" s="10" customFormat="1" ht="15" customHeight="1">
      <c r="A73" s="10" t="s">
        <v>656</v>
      </c>
      <c r="B73" s="10">
        <v>1997</v>
      </c>
      <c r="C73" s="10">
        <v>9110363</v>
      </c>
      <c r="D73" s="10" t="s">
        <v>767</v>
      </c>
      <c r="E73" s="10" t="s">
        <v>768</v>
      </c>
      <c r="F73" s="10" t="s">
        <v>779</v>
      </c>
      <c r="H73" s="10">
        <v>53</v>
      </c>
      <c r="I73" s="49"/>
      <c r="J73" s="49"/>
      <c r="K73" s="49">
        <v>0.23</v>
      </c>
      <c r="L73" s="49">
        <v>0.104</v>
      </c>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50"/>
      <c r="AP73" s="49"/>
      <c r="AQ73" s="49"/>
    </row>
    <row r="74" spans="1:43" s="10" customFormat="1" ht="15" customHeight="1">
      <c r="A74" s="10" t="s">
        <v>656</v>
      </c>
      <c r="B74" s="10">
        <v>1997</v>
      </c>
      <c r="C74" s="10">
        <v>9110363</v>
      </c>
      <c r="D74" s="10" t="s">
        <v>767</v>
      </c>
      <c r="E74" s="10" t="s">
        <v>780</v>
      </c>
      <c r="G74" s="10" t="s">
        <v>652</v>
      </c>
      <c r="H74" s="10">
        <v>118</v>
      </c>
      <c r="I74" s="49"/>
      <c r="J74" s="49"/>
      <c r="K74" s="49">
        <v>0.32</v>
      </c>
      <c r="L74" s="49">
        <v>5.5E-2</v>
      </c>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50"/>
      <c r="AP74" s="49"/>
      <c r="AQ74" s="49"/>
    </row>
    <row r="75" spans="1:43" s="10" customFormat="1" ht="15" customHeight="1">
      <c r="A75" s="10" t="s">
        <v>781</v>
      </c>
      <c r="B75" s="10">
        <v>1998</v>
      </c>
      <c r="C75" s="16">
        <v>9867757</v>
      </c>
      <c r="D75" s="10" t="s">
        <v>767</v>
      </c>
      <c r="E75" s="16" t="s">
        <v>768</v>
      </c>
      <c r="G75" s="10" t="s">
        <v>782</v>
      </c>
      <c r="H75" s="10">
        <v>62</v>
      </c>
      <c r="I75" s="49"/>
      <c r="J75" s="49"/>
      <c r="K75" s="50">
        <v>0.2823</v>
      </c>
      <c r="L75" s="50">
        <v>6.4500000000000002E-2</v>
      </c>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49"/>
      <c r="AP75" s="50"/>
      <c r="AQ75" s="50"/>
    </row>
    <row r="76" spans="1:43" s="10" customFormat="1" ht="15" customHeight="1">
      <c r="A76" s="10" t="s">
        <v>783</v>
      </c>
      <c r="B76" s="10">
        <v>1998</v>
      </c>
      <c r="C76" s="10">
        <v>9631918</v>
      </c>
      <c r="D76" s="10" t="s">
        <v>767</v>
      </c>
      <c r="E76" s="16" t="s">
        <v>768</v>
      </c>
      <c r="G76" s="10" t="s">
        <v>652</v>
      </c>
      <c r="H76" s="10">
        <v>140</v>
      </c>
      <c r="I76" s="49"/>
      <c r="J76" s="49"/>
      <c r="K76" s="50">
        <v>0.35</v>
      </c>
      <c r="L76" s="50">
        <v>0.11</v>
      </c>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row>
    <row r="77" spans="1:43" s="10" customFormat="1" ht="15" customHeight="1">
      <c r="A77" s="10" t="s">
        <v>784</v>
      </c>
      <c r="B77" s="10">
        <v>1998</v>
      </c>
      <c r="C77" s="16">
        <v>9860067</v>
      </c>
      <c r="D77" s="10" t="s">
        <v>767</v>
      </c>
      <c r="E77" s="16" t="s">
        <v>768</v>
      </c>
      <c r="G77" s="10" t="s">
        <v>785</v>
      </c>
      <c r="H77" s="10">
        <v>134</v>
      </c>
      <c r="I77" s="49"/>
      <c r="J77" s="49"/>
      <c r="K77" s="50">
        <v>0.25</v>
      </c>
      <c r="L77" s="50">
        <v>0.108</v>
      </c>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row>
    <row r="78" spans="1:43" s="10" customFormat="1" ht="15" customHeight="1">
      <c r="A78" s="10" t="s">
        <v>784</v>
      </c>
      <c r="B78" s="10">
        <v>1998</v>
      </c>
      <c r="C78" s="10">
        <v>9511186</v>
      </c>
      <c r="D78" s="10" t="s">
        <v>767</v>
      </c>
      <c r="E78" s="16" t="s">
        <v>768</v>
      </c>
      <c r="G78" s="10" t="s">
        <v>786</v>
      </c>
      <c r="H78" s="10">
        <v>175</v>
      </c>
      <c r="I78" s="49"/>
      <c r="J78" s="49"/>
      <c r="K78" s="50">
        <v>0.23430000000000001</v>
      </c>
      <c r="L78" s="50">
        <v>0.1114</v>
      </c>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row>
    <row r="79" spans="1:43" s="10" customFormat="1" ht="15" customHeight="1">
      <c r="A79" s="10" t="s">
        <v>787</v>
      </c>
      <c r="B79" s="10">
        <v>1999</v>
      </c>
      <c r="C79" s="16">
        <v>10585366</v>
      </c>
      <c r="D79" s="10" t="s">
        <v>767</v>
      </c>
      <c r="E79" s="16" t="s">
        <v>764</v>
      </c>
      <c r="F79" s="10" t="s">
        <v>788</v>
      </c>
      <c r="G79" s="10" t="s">
        <v>789</v>
      </c>
      <c r="H79" s="10">
        <v>119</v>
      </c>
      <c r="I79" s="49"/>
      <c r="J79" s="49"/>
      <c r="K79" s="50">
        <v>0.307</v>
      </c>
      <c r="L79" s="50">
        <v>3.7999999999999999E-2</v>
      </c>
      <c r="M79" s="50">
        <v>4.0000000000000001E-3</v>
      </c>
      <c r="N79" s="50">
        <v>0</v>
      </c>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row>
    <row r="80" spans="1:43" s="10" customFormat="1" ht="15" customHeight="1">
      <c r="A80" s="10" t="s">
        <v>790</v>
      </c>
      <c r="B80" s="10">
        <v>1999</v>
      </c>
      <c r="C80" s="16">
        <v>10579481</v>
      </c>
      <c r="D80" s="10" t="s">
        <v>767</v>
      </c>
      <c r="E80" s="16" t="s">
        <v>768</v>
      </c>
      <c r="G80" s="10" t="s">
        <v>727</v>
      </c>
      <c r="H80" s="10">
        <v>108</v>
      </c>
      <c r="I80" s="49"/>
      <c r="J80" s="49"/>
      <c r="K80" s="50">
        <v>0.3</v>
      </c>
      <c r="L80" s="50">
        <v>0.12</v>
      </c>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row>
    <row r="81" spans="1:43" s="10" customFormat="1" ht="15" customHeight="1">
      <c r="A81" s="10" t="s">
        <v>791</v>
      </c>
      <c r="B81" s="10">
        <v>2001</v>
      </c>
      <c r="C81" s="16">
        <v>11686476</v>
      </c>
      <c r="D81" s="10" t="s">
        <v>767</v>
      </c>
      <c r="E81" s="16" t="s">
        <v>764</v>
      </c>
      <c r="G81" s="10" t="s">
        <v>792</v>
      </c>
      <c r="H81" s="10">
        <v>121</v>
      </c>
      <c r="I81" s="49"/>
      <c r="J81" s="49"/>
      <c r="K81" s="50">
        <v>0.45500000000000002</v>
      </c>
      <c r="L81" s="50">
        <v>4.4999999999999998E-2</v>
      </c>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50"/>
      <c r="AP81" s="49"/>
      <c r="AQ81" s="49"/>
    </row>
    <row r="82" spans="1:43" s="10" customFormat="1" ht="15" customHeight="1">
      <c r="A82" s="10" t="s">
        <v>781</v>
      </c>
      <c r="B82" s="10">
        <v>2001</v>
      </c>
      <c r="C82" s="16">
        <v>11434512</v>
      </c>
      <c r="D82" s="10" t="s">
        <v>767</v>
      </c>
      <c r="E82" s="16" t="s">
        <v>768</v>
      </c>
      <c r="G82" s="10" t="s">
        <v>727</v>
      </c>
      <c r="H82" s="10">
        <v>101</v>
      </c>
      <c r="I82" s="49"/>
      <c r="J82" s="49"/>
      <c r="K82" s="50">
        <v>0.28220000000000001</v>
      </c>
      <c r="L82" s="50">
        <v>0.12870000000000001</v>
      </c>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50"/>
      <c r="AP82" s="49"/>
      <c r="AQ82" s="49"/>
    </row>
    <row r="83" spans="1:43" s="10" customFormat="1" ht="15" customHeight="1">
      <c r="A83" s="10" t="s">
        <v>781</v>
      </c>
      <c r="B83" s="10">
        <v>2001</v>
      </c>
      <c r="C83" s="16">
        <v>11240980</v>
      </c>
      <c r="D83" s="10" t="s">
        <v>767</v>
      </c>
      <c r="E83" s="16" t="s">
        <v>768</v>
      </c>
      <c r="G83" s="10" t="s">
        <v>793</v>
      </c>
      <c r="H83" s="10">
        <v>261</v>
      </c>
      <c r="I83" s="49"/>
      <c r="J83" s="49"/>
      <c r="K83" s="50">
        <v>0.31030000000000002</v>
      </c>
      <c r="L83" s="50">
        <v>0.10920000000000001</v>
      </c>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50"/>
      <c r="AP83" s="49"/>
      <c r="AQ83" s="49"/>
    </row>
    <row r="84" spans="1:43" s="10" customFormat="1" ht="15" customHeight="1">
      <c r="A84" s="10" t="s">
        <v>790</v>
      </c>
      <c r="B84" s="10">
        <v>2001</v>
      </c>
      <c r="C84" s="16">
        <v>11477314</v>
      </c>
      <c r="D84" s="10" t="s">
        <v>767</v>
      </c>
      <c r="E84" s="16" t="s">
        <v>768</v>
      </c>
      <c r="G84" s="10" t="s">
        <v>794</v>
      </c>
      <c r="H84" s="10">
        <v>50</v>
      </c>
      <c r="I84" s="49"/>
      <c r="J84" s="49"/>
      <c r="K84" s="50">
        <v>0.31</v>
      </c>
      <c r="L84" s="50">
        <v>0.11</v>
      </c>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50"/>
      <c r="AP84" s="49"/>
      <c r="AQ84" s="49"/>
    </row>
    <row r="85" spans="1:43" s="10" customFormat="1" ht="15" customHeight="1">
      <c r="A85" s="10" t="s">
        <v>791</v>
      </c>
      <c r="B85" s="10">
        <v>2001</v>
      </c>
      <c r="C85" s="16">
        <v>11686476</v>
      </c>
      <c r="D85" s="10" t="s">
        <v>767</v>
      </c>
      <c r="E85" s="16" t="s">
        <v>768</v>
      </c>
      <c r="G85" s="10" t="s">
        <v>792</v>
      </c>
      <c r="H85" s="10">
        <v>96</v>
      </c>
      <c r="I85" s="49"/>
      <c r="J85" s="49"/>
      <c r="K85" s="50">
        <v>0.27100000000000002</v>
      </c>
      <c r="L85" s="50">
        <v>0.156</v>
      </c>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50"/>
      <c r="AP85" s="49"/>
      <c r="AQ85" s="49"/>
    </row>
    <row r="86" spans="1:43" s="10" customFormat="1" ht="15" customHeight="1">
      <c r="A86" s="10" t="s">
        <v>795</v>
      </c>
      <c r="B86" s="10">
        <v>2001</v>
      </c>
      <c r="C86" s="16">
        <v>11763000</v>
      </c>
      <c r="D86" s="10" t="s">
        <v>767</v>
      </c>
      <c r="E86" s="16" t="s">
        <v>768</v>
      </c>
      <c r="G86" s="10" t="s">
        <v>796</v>
      </c>
      <c r="H86" s="10">
        <v>51</v>
      </c>
      <c r="I86" s="49"/>
      <c r="J86" s="49"/>
      <c r="K86" s="50">
        <v>0.27500000000000002</v>
      </c>
      <c r="L86" s="50">
        <v>0.128</v>
      </c>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50"/>
      <c r="AP86" s="49"/>
      <c r="AQ86" s="49"/>
    </row>
    <row r="87" spans="1:43" s="10" customFormat="1" ht="15" customHeight="1">
      <c r="A87" s="10" t="s">
        <v>791</v>
      </c>
      <c r="B87" s="10">
        <v>2001</v>
      </c>
      <c r="C87" s="10">
        <v>11686476</v>
      </c>
      <c r="D87" s="10" t="s">
        <v>767</v>
      </c>
      <c r="E87" s="16" t="s">
        <v>797</v>
      </c>
      <c r="G87" s="10" t="s">
        <v>792</v>
      </c>
      <c r="H87" s="10">
        <v>121</v>
      </c>
      <c r="I87" s="49"/>
      <c r="J87" s="49"/>
      <c r="K87" s="50">
        <v>0.35099999999999998</v>
      </c>
      <c r="L87" s="50">
        <v>0.05</v>
      </c>
      <c r="M87" s="49"/>
      <c r="N87" s="49"/>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row>
    <row r="88" spans="1:43" s="10" customFormat="1" ht="15" customHeight="1">
      <c r="A88" s="10" t="s">
        <v>791</v>
      </c>
      <c r="B88" s="10">
        <v>2001</v>
      </c>
      <c r="C88" s="10">
        <v>11686476</v>
      </c>
      <c r="D88" s="10" t="s">
        <v>767</v>
      </c>
      <c r="E88" s="16" t="s">
        <v>798</v>
      </c>
      <c r="G88" s="10" t="s">
        <v>792</v>
      </c>
      <c r="H88" s="10">
        <v>90</v>
      </c>
      <c r="I88" s="49"/>
      <c r="J88" s="49"/>
      <c r="K88" s="50">
        <v>0.23599999999999999</v>
      </c>
      <c r="L88" s="50">
        <v>0.13900000000000001</v>
      </c>
      <c r="M88" s="49"/>
      <c r="N88" s="49"/>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row>
    <row r="89" spans="1:43" s="10" customFormat="1" ht="15" customHeight="1">
      <c r="A89" s="10" t="s">
        <v>799</v>
      </c>
      <c r="B89" s="10">
        <v>2002</v>
      </c>
      <c r="C89" s="16">
        <v>11956668</v>
      </c>
      <c r="D89" s="10" t="s">
        <v>767</v>
      </c>
      <c r="E89" s="16" t="s">
        <v>764</v>
      </c>
      <c r="F89" s="10" t="s">
        <v>800</v>
      </c>
      <c r="G89" s="10" t="s">
        <v>652</v>
      </c>
      <c r="H89" s="10">
        <v>196</v>
      </c>
      <c r="I89" s="49"/>
      <c r="J89" s="49"/>
      <c r="K89" s="50">
        <v>0.30299999999999999</v>
      </c>
      <c r="L89" s="50">
        <v>3.4000000000000002E-2</v>
      </c>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50"/>
      <c r="AP89" s="49"/>
      <c r="AQ89" s="49"/>
    </row>
    <row r="90" spans="1:43" s="10" customFormat="1" ht="15" customHeight="1">
      <c r="A90" s="10" t="s">
        <v>781</v>
      </c>
      <c r="B90" s="10">
        <v>2002</v>
      </c>
      <c r="C90" s="16">
        <v>12386647</v>
      </c>
      <c r="D90" s="10" t="s">
        <v>767</v>
      </c>
      <c r="E90" s="16" t="s">
        <v>768</v>
      </c>
      <c r="G90" s="10" t="s">
        <v>727</v>
      </c>
      <c r="H90" s="10">
        <v>65</v>
      </c>
      <c r="I90" s="49"/>
      <c r="J90" s="49"/>
      <c r="K90" s="50">
        <v>0.2303</v>
      </c>
      <c r="L90" s="50">
        <v>0.123</v>
      </c>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50"/>
      <c r="AP90" s="49"/>
      <c r="AQ90" s="49"/>
    </row>
    <row r="91" spans="1:43" s="10" customFormat="1" ht="15" customHeight="1">
      <c r="A91" s="10" t="s">
        <v>801</v>
      </c>
      <c r="B91" s="10">
        <v>2002</v>
      </c>
      <c r="C91" s="10">
        <v>11927837</v>
      </c>
      <c r="D91" s="10" t="s">
        <v>767</v>
      </c>
      <c r="E91" s="16" t="s">
        <v>797</v>
      </c>
      <c r="F91" s="10" t="s">
        <v>802</v>
      </c>
      <c r="H91" s="10">
        <v>107</v>
      </c>
      <c r="I91" s="49"/>
      <c r="J91" s="49"/>
      <c r="K91" s="50">
        <v>0.26640000000000003</v>
      </c>
      <c r="L91" s="50">
        <v>2.3400000000000001E-2</v>
      </c>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50"/>
      <c r="AP91" s="49"/>
      <c r="AQ91" s="49"/>
    </row>
    <row r="92" spans="1:43" s="10" customFormat="1" ht="15" customHeight="1">
      <c r="A92" s="10" t="s">
        <v>803</v>
      </c>
      <c r="B92" s="10">
        <v>2003</v>
      </c>
      <c r="C92" s="16">
        <v>14568772</v>
      </c>
      <c r="D92" s="10" t="s">
        <v>767</v>
      </c>
      <c r="E92" s="16" t="s">
        <v>768</v>
      </c>
      <c r="F92" s="10" t="s">
        <v>804</v>
      </c>
      <c r="G92" s="10" t="s">
        <v>652</v>
      </c>
      <c r="H92" s="10">
        <v>196</v>
      </c>
      <c r="I92" s="49"/>
      <c r="J92" s="49"/>
      <c r="K92" s="50">
        <v>0.27300000000000002</v>
      </c>
      <c r="L92" s="50">
        <v>0.12</v>
      </c>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50"/>
      <c r="AP92" s="49"/>
      <c r="AQ92" s="49"/>
    </row>
    <row r="93" spans="1:43" s="10" customFormat="1" ht="15" customHeight="1">
      <c r="A93" s="10" t="s">
        <v>805</v>
      </c>
      <c r="B93" s="10">
        <v>2003</v>
      </c>
      <c r="C93" s="16">
        <v>14695703</v>
      </c>
      <c r="D93" s="10" t="s">
        <v>767</v>
      </c>
      <c r="E93" s="16" t="s">
        <v>773</v>
      </c>
      <c r="G93" s="10" t="s">
        <v>806</v>
      </c>
      <c r="H93" s="10">
        <v>116</v>
      </c>
      <c r="I93" s="49"/>
      <c r="J93" s="49"/>
      <c r="K93" s="50">
        <v>0.26719999999999999</v>
      </c>
      <c r="L93" s="50">
        <v>0.10340000000000001</v>
      </c>
      <c r="M93" s="49"/>
      <c r="N93" s="49"/>
      <c r="O93" s="49"/>
      <c r="P93" s="49"/>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row>
    <row r="94" spans="1:43" s="10" customFormat="1" ht="15" customHeight="1">
      <c r="A94" s="10" t="s">
        <v>807</v>
      </c>
      <c r="B94" s="10">
        <v>2004</v>
      </c>
      <c r="C94" s="16">
        <v>15301728</v>
      </c>
      <c r="D94" s="10" t="s">
        <v>767</v>
      </c>
      <c r="E94" s="16" t="s">
        <v>764</v>
      </c>
      <c r="F94" s="10" t="s">
        <v>808</v>
      </c>
      <c r="G94" s="10" t="s">
        <v>652</v>
      </c>
      <c r="H94" s="10">
        <v>70</v>
      </c>
      <c r="I94" s="49"/>
      <c r="J94" s="49"/>
      <c r="K94" s="50">
        <v>0.35</v>
      </c>
      <c r="L94" s="50">
        <v>7.0000000000000007E-2</v>
      </c>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50"/>
      <c r="AP94" s="49"/>
      <c r="AQ94" s="49"/>
    </row>
    <row r="95" spans="1:43" s="10" customFormat="1" ht="15" customHeight="1">
      <c r="A95" s="10" t="s">
        <v>809</v>
      </c>
      <c r="B95" s="10">
        <v>2004</v>
      </c>
      <c r="C95" s="16">
        <v>15327595</v>
      </c>
      <c r="D95" s="10" t="s">
        <v>767</v>
      </c>
      <c r="E95" s="16" t="s">
        <v>764</v>
      </c>
      <c r="F95" s="10" t="s">
        <v>810</v>
      </c>
      <c r="G95" s="10" t="s">
        <v>652</v>
      </c>
      <c r="H95" s="10">
        <v>54</v>
      </c>
      <c r="I95" s="49"/>
      <c r="J95" s="49"/>
      <c r="K95" s="50">
        <v>0.30880000000000002</v>
      </c>
      <c r="L95" s="50">
        <v>4.41E-2</v>
      </c>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row>
    <row r="96" spans="1:43" s="10" customFormat="1" ht="15" customHeight="1">
      <c r="A96" s="10" t="s">
        <v>811</v>
      </c>
      <c r="B96" s="10">
        <v>2004</v>
      </c>
      <c r="C96" s="16">
        <v>15612662</v>
      </c>
      <c r="D96" s="10" t="s">
        <v>767</v>
      </c>
      <c r="E96" s="16" t="s">
        <v>764</v>
      </c>
      <c r="F96" s="10" t="s">
        <v>812</v>
      </c>
      <c r="H96" s="10">
        <v>96</v>
      </c>
      <c r="I96" s="49"/>
      <c r="J96" s="49"/>
      <c r="K96" s="50">
        <v>0.48180000000000001</v>
      </c>
      <c r="L96" s="50">
        <v>7.7999999999999996E-3</v>
      </c>
      <c r="M96" s="49"/>
      <c r="N96" s="49"/>
      <c r="O96" s="49"/>
      <c r="P96" s="49"/>
      <c r="Q96" s="49"/>
      <c r="R96" s="50"/>
      <c r="S96" s="50"/>
      <c r="T96" s="50"/>
      <c r="U96" s="50"/>
      <c r="V96" s="50"/>
      <c r="W96" s="50"/>
      <c r="X96" s="50"/>
      <c r="Y96" s="50"/>
      <c r="Z96" s="49"/>
      <c r="AA96" s="50"/>
      <c r="AB96" s="50"/>
      <c r="AC96" s="50"/>
      <c r="AD96" s="50"/>
      <c r="AE96" s="50"/>
      <c r="AF96" s="50"/>
      <c r="AG96" s="50"/>
      <c r="AH96" s="50"/>
      <c r="AI96" s="50"/>
      <c r="AJ96" s="50"/>
      <c r="AK96" s="50"/>
      <c r="AL96" s="50"/>
      <c r="AM96" s="50"/>
      <c r="AN96" s="50"/>
      <c r="AO96" s="49"/>
      <c r="AP96" s="50"/>
      <c r="AQ96" s="50"/>
    </row>
    <row r="97" spans="1:43" s="10" customFormat="1" ht="15" customHeight="1">
      <c r="A97" s="10" t="s">
        <v>811</v>
      </c>
      <c r="B97" s="10">
        <v>2004</v>
      </c>
      <c r="C97" s="16">
        <v>15612662</v>
      </c>
      <c r="D97" s="10" t="s">
        <v>767</v>
      </c>
      <c r="E97" s="16" t="s">
        <v>777</v>
      </c>
      <c r="G97" s="10" t="s">
        <v>652</v>
      </c>
      <c r="H97" s="10">
        <v>104</v>
      </c>
      <c r="I97" s="49"/>
      <c r="J97" s="49"/>
      <c r="K97" s="50">
        <v>0.33329999999999999</v>
      </c>
      <c r="L97" s="50">
        <v>6.8599999999999994E-2</v>
      </c>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row>
    <row r="98" spans="1:43" s="10" customFormat="1" ht="15" customHeight="1">
      <c r="A98" s="10" t="s">
        <v>781</v>
      </c>
      <c r="B98" s="10">
        <v>2004</v>
      </c>
      <c r="C98" s="16">
        <v>15017629</v>
      </c>
      <c r="D98" s="10" t="s">
        <v>767</v>
      </c>
      <c r="E98" s="16" t="s">
        <v>768</v>
      </c>
      <c r="G98" s="10" t="s">
        <v>813</v>
      </c>
      <c r="H98" s="10">
        <v>350</v>
      </c>
      <c r="I98" s="49"/>
      <c r="J98" s="49"/>
      <c r="K98" s="50">
        <v>0.28699999999999998</v>
      </c>
      <c r="L98" s="50">
        <v>0.11600000000000001</v>
      </c>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50"/>
      <c r="AP98" s="49"/>
      <c r="AQ98" s="49"/>
    </row>
    <row r="99" spans="1:43" s="10" customFormat="1" ht="15" customHeight="1">
      <c r="A99" s="10" t="s">
        <v>814</v>
      </c>
      <c r="B99" s="2">
        <v>2004</v>
      </c>
      <c r="C99" s="10">
        <v>15499191</v>
      </c>
      <c r="D99" s="10" t="s">
        <v>767</v>
      </c>
      <c r="E99" s="10" t="s">
        <v>768</v>
      </c>
      <c r="G99" s="10" t="s">
        <v>652</v>
      </c>
      <c r="H99" s="10">
        <v>80</v>
      </c>
      <c r="I99" s="49"/>
      <c r="J99" s="49"/>
      <c r="K99" s="49"/>
      <c r="L99" s="49"/>
      <c r="M99" s="49"/>
      <c r="N99" s="49"/>
      <c r="O99" s="49"/>
      <c r="P99" s="49"/>
      <c r="Q99" s="49"/>
      <c r="R99" s="49"/>
      <c r="S99" s="49"/>
      <c r="T99" s="49"/>
      <c r="U99" s="49"/>
      <c r="V99" s="49"/>
      <c r="W99" s="49"/>
      <c r="X99" s="49"/>
      <c r="Y99" s="49">
        <v>0</v>
      </c>
      <c r="Z99" s="49"/>
      <c r="AA99" s="49"/>
      <c r="AB99" s="49"/>
      <c r="AC99" s="49"/>
      <c r="AD99" s="49"/>
      <c r="AE99" s="49"/>
      <c r="AF99" s="49"/>
      <c r="AG99" s="49"/>
      <c r="AH99" s="49"/>
      <c r="AI99" s="49"/>
      <c r="AJ99" s="49"/>
      <c r="AK99" s="49"/>
      <c r="AL99" s="49"/>
      <c r="AM99" s="49"/>
      <c r="AN99" s="49"/>
      <c r="AO99" s="50"/>
      <c r="AP99" s="49"/>
      <c r="AQ99" s="49"/>
    </row>
    <row r="100" spans="1:43" s="10" customFormat="1" ht="15" customHeight="1">
      <c r="A100" s="10" t="s">
        <v>809</v>
      </c>
      <c r="B100" s="10">
        <v>2004</v>
      </c>
      <c r="C100" s="16">
        <v>15327595</v>
      </c>
      <c r="D100" s="10" t="s">
        <v>767</v>
      </c>
      <c r="E100" s="16" t="s">
        <v>815</v>
      </c>
      <c r="G100" s="10" t="s">
        <v>652</v>
      </c>
      <c r="H100" s="10">
        <v>68</v>
      </c>
      <c r="I100" s="49"/>
      <c r="J100" s="49"/>
      <c r="K100" s="50">
        <v>0.23150000000000001</v>
      </c>
      <c r="L100" s="50">
        <v>4.6300000000000001E-2</v>
      </c>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row>
    <row r="101" spans="1:43" s="10" customFormat="1" ht="15" customHeight="1">
      <c r="A101" s="10" t="s">
        <v>816</v>
      </c>
      <c r="B101" s="10">
        <v>2004</v>
      </c>
      <c r="C101" s="10">
        <v>15385837</v>
      </c>
      <c r="D101" s="10" t="s">
        <v>767</v>
      </c>
      <c r="E101" s="16" t="s">
        <v>780</v>
      </c>
      <c r="G101" s="10" t="s">
        <v>785</v>
      </c>
      <c r="H101" s="10">
        <v>169</v>
      </c>
      <c r="I101" s="49"/>
      <c r="J101" s="49"/>
      <c r="K101" s="50">
        <v>0.34</v>
      </c>
      <c r="L101" s="50">
        <v>5.2999999999999999E-2</v>
      </c>
      <c r="M101" s="49">
        <v>0</v>
      </c>
      <c r="N101" s="49">
        <v>0</v>
      </c>
      <c r="O101" s="50">
        <v>0</v>
      </c>
      <c r="P101" s="50"/>
      <c r="Q101" s="50"/>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50"/>
      <c r="AP101" s="49"/>
      <c r="AQ101" s="49"/>
    </row>
    <row r="102" spans="1:43" s="10" customFormat="1" ht="15" customHeight="1">
      <c r="A102" s="10" t="s">
        <v>817</v>
      </c>
      <c r="B102" s="10">
        <v>2005</v>
      </c>
      <c r="C102" s="16">
        <v>16141610</v>
      </c>
      <c r="D102" s="10" t="s">
        <v>767</v>
      </c>
      <c r="E102" s="16" t="s">
        <v>768</v>
      </c>
      <c r="G102" s="10" t="s">
        <v>818</v>
      </c>
      <c r="H102" s="10">
        <v>253</v>
      </c>
      <c r="I102" s="49"/>
      <c r="J102" s="49"/>
      <c r="K102" s="50">
        <v>0.26700000000000002</v>
      </c>
      <c r="L102" s="50">
        <v>0.128</v>
      </c>
      <c r="M102" s="50">
        <v>0</v>
      </c>
      <c r="N102" s="50">
        <v>0</v>
      </c>
      <c r="O102" s="50">
        <v>0</v>
      </c>
      <c r="P102" s="50">
        <v>0</v>
      </c>
      <c r="Q102" s="50">
        <v>0</v>
      </c>
      <c r="R102" s="50">
        <v>0</v>
      </c>
      <c r="S102" s="50">
        <v>0</v>
      </c>
      <c r="T102" s="50">
        <v>0</v>
      </c>
      <c r="U102" s="50">
        <v>0</v>
      </c>
      <c r="V102" s="50">
        <v>0</v>
      </c>
      <c r="W102" s="50">
        <v>0</v>
      </c>
      <c r="X102" s="50">
        <v>0</v>
      </c>
      <c r="Y102" s="50">
        <v>0</v>
      </c>
      <c r="Z102" s="50"/>
      <c r="AA102" s="50">
        <v>0.2</v>
      </c>
      <c r="AB102" s="50">
        <v>2E-3</v>
      </c>
      <c r="AC102" s="50">
        <v>0</v>
      </c>
      <c r="AD102" s="50">
        <v>0</v>
      </c>
      <c r="AE102" s="50">
        <v>0</v>
      </c>
      <c r="AF102" s="50">
        <v>0</v>
      </c>
      <c r="AG102" s="50">
        <v>0</v>
      </c>
      <c r="AH102" s="50">
        <v>0</v>
      </c>
      <c r="AI102" s="50">
        <v>0</v>
      </c>
      <c r="AJ102" s="50">
        <v>0</v>
      </c>
      <c r="AK102" s="50">
        <v>0</v>
      </c>
      <c r="AL102" s="50">
        <v>0</v>
      </c>
      <c r="AM102" s="50">
        <v>0</v>
      </c>
      <c r="AN102" s="50">
        <v>0</v>
      </c>
      <c r="AO102" s="50"/>
      <c r="AP102" s="49"/>
      <c r="AQ102" s="49"/>
    </row>
    <row r="103" spans="1:43" s="10" customFormat="1" ht="15" customHeight="1">
      <c r="A103" s="10" t="s">
        <v>781</v>
      </c>
      <c r="B103" s="10">
        <v>2005</v>
      </c>
      <c r="C103" s="16">
        <v>15952098</v>
      </c>
      <c r="D103" s="10" t="s">
        <v>767</v>
      </c>
      <c r="E103" s="16" t="s">
        <v>768</v>
      </c>
      <c r="G103" s="10" t="s">
        <v>813</v>
      </c>
      <c r="H103" s="10">
        <v>141</v>
      </c>
      <c r="I103" s="49"/>
      <c r="J103" s="49"/>
      <c r="K103" s="50">
        <v>0.316</v>
      </c>
      <c r="L103" s="50">
        <v>0.113</v>
      </c>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row>
    <row r="104" spans="1:43" s="10" customFormat="1" ht="15" customHeight="1">
      <c r="A104" s="10" t="s">
        <v>819</v>
      </c>
      <c r="B104" s="10">
        <v>2005</v>
      </c>
      <c r="C104" s="16">
        <v>16338280</v>
      </c>
      <c r="D104" s="10" t="s">
        <v>767</v>
      </c>
      <c r="E104" s="16" t="s">
        <v>768</v>
      </c>
      <c r="H104" s="10">
        <v>63</v>
      </c>
      <c r="I104" s="49"/>
      <c r="J104" s="49"/>
      <c r="K104" s="50">
        <v>0.34129999999999999</v>
      </c>
      <c r="L104" s="50">
        <v>0.1111</v>
      </c>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row>
    <row r="105" spans="1:43" s="10" customFormat="1" ht="15" customHeight="1">
      <c r="A105" s="10" t="s">
        <v>820</v>
      </c>
      <c r="B105" s="10">
        <v>2005</v>
      </c>
      <c r="C105" s="16">
        <v>15691505</v>
      </c>
      <c r="D105" s="10" t="s">
        <v>767</v>
      </c>
      <c r="E105" s="16" t="s">
        <v>768</v>
      </c>
      <c r="G105" s="10" t="s">
        <v>652</v>
      </c>
      <c r="H105" s="10">
        <v>139</v>
      </c>
      <c r="I105" s="49"/>
      <c r="J105" s="49"/>
      <c r="K105" s="50">
        <v>0.32700000000000001</v>
      </c>
      <c r="L105" s="50">
        <v>0.13700000000000001</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50"/>
      <c r="AP105" s="49"/>
      <c r="AQ105" s="49"/>
    </row>
    <row r="106" spans="1:43" s="10" customFormat="1" ht="15" customHeight="1">
      <c r="A106" s="10" t="s">
        <v>821</v>
      </c>
      <c r="B106" s="10">
        <v>2005</v>
      </c>
      <c r="C106" s="16">
        <v>15710002</v>
      </c>
      <c r="D106" s="10" t="s">
        <v>767</v>
      </c>
      <c r="E106" s="16" t="s">
        <v>768</v>
      </c>
      <c r="G106" s="10" t="s">
        <v>727</v>
      </c>
      <c r="H106" s="10">
        <v>173</v>
      </c>
      <c r="I106" s="49"/>
      <c r="J106" s="49"/>
      <c r="K106" s="50">
        <v>0.2399</v>
      </c>
      <c r="L106" s="50">
        <v>0.10979999999999999</v>
      </c>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50"/>
      <c r="AP106" s="49"/>
      <c r="AQ106" s="49"/>
    </row>
    <row r="107" spans="1:43" s="10" customFormat="1" ht="15" customHeight="1">
      <c r="A107" s="10" t="s">
        <v>822</v>
      </c>
      <c r="B107" s="10">
        <v>2005</v>
      </c>
      <c r="C107" s="16">
        <v>16268979</v>
      </c>
      <c r="D107" s="10" t="s">
        <v>767</v>
      </c>
      <c r="E107" s="16" t="s">
        <v>768</v>
      </c>
      <c r="G107" s="10" t="s">
        <v>727</v>
      </c>
      <c r="H107" s="10">
        <v>426</v>
      </c>
      <c r="I107" s="49"/>
      <c r="J107" s="49"/>
      <c r="K107" s="50">
        <v>0.27600000000000002</v>
      </c>
      <c r="L107" s="50">
        <v>0.13100000000000001</v>
      </c>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row>
    <row r="108" spans="1:43" s="10" customFormat="1" ht="15" customHeight="1">
      <c r="A108" s="10" t="s">
        <v>822</v>
      </c>
      <c r="B108" s="10">
        <v>2005</v>
      </c>
      <c r="C108" s="16">
        <v>18241287</v>
      </c>
      <c r="D108" s="10" t="s">
        <v>767</v>
      </c>
      <c r="E108" s="16" t="s">
        <v>768</v>
      </c>
      <c r="G108" s="10" t="s">
        <v>652</v>
      </c>
      <c r="H108" s="10">
        <v>265</v>
      </c>
      <c r="I108" s="49"/>
      <c r="J108" s="49"/>
      <c r="K108" s="50">
        <v>0.27900000000000003</v>
      </c>
      <c r="L108" s="50">
        <v>0.128</v>
      </c>
      <c r="M108" s="50"/>
      <c r="N108" s="50"/>
      <c r="O108" s="50"/>
      <c r="P108" s="50"/>
      <c r="Q108" s="50"/>
      <c r="R108" s="50"/>
      <c r="S108" s="50"/>
      <c r="T108" s="50"/>
      <c r="U108" s="50"/>
      <c r="V108" s="50"/>
      <c r="W108" s="50"/>
      <c r="X108" s="50"/>
      <c r="Y108" s="50"/>
      <c r="Z108" s="50">
        <v>1.2999999999999999E-2</v>
      </c>
      <c r="AA108" s="49"/>
      <c r="AB108" s="49"/>
      <c r="AC108" s="49"/>
      <c r="AD108" s="49"/>
      <c r="AE108" s="49"/>
      <c r="AF108" s="49"/>
      <c r="AG108" s="49"/>
      <c r="AH108" s="49"/>
      <c r="AI108" s="49"/>
      <c r="AJ108" s="49"/>
      <c r="AK108" s="49"/>
      <c r="AL108" s="49"/>
      <c r="AM108" s="49"/>
      <c r="AN108" s="49"/>
      <c r="AO108" s="50"/>
      <c r="AP108" s="49"/>
      <c r="AQ108" s="49"/>
    </row>
    <row r="109" spans="1:43" s="10" customFormat="1" ht="15" customHeight="1">
      <c r="A109" s="10" t="s">
        <v>823</v>
      </c>
      <c r="B109" s="10">
        <v>2006</v>
      </c>
      <c r="C109" s="10">
        <v>16946555</v>
      </c>
      <c r="D109" s="10" t="s">
        <v>767</v>
      </c>
      <c r="E109" s="16" t="s">
        <v>824</v>
      </c>
      <c r="G109" s="10" t="s">
        <v>652</v>
      </c>
      <c r="H109" s="10">
        <v>127</v>
      </c>
      <c r="I109" s="49"/>
      <c r="J109" s="49"/>
      <c r="K109" s="50">
        <v>0.3</v>
      </c>
      <c r="L109" s="50">
        <v>0.04</v>
      </c>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row>
    <row r="110" spans="1:43" s="10" customFormat="1" ht="15" customHeight="1">
      <c r="A110" s="10" t="s">
        <v>825</v>
      </c>
      <c r="B110" s="10">
        <v>2006</v>
      </c>
      <c r="C110" s="10">
        <v>16924387</v>
      </c>
      <c r="D110" s="10" t="s">
        <v>767</v>
      </c>
      <c r="E110" s="16" t="s">
        <v>764</v>
      </c>
      <c r="F110" s="10" t="s">
        <v>826</v>
      </c>
      <c r="G110" s="10" t="s">
        <v>827</v>
      </c>
      <c r="H110" s="10">
        <v>180</v>
      </c>
      <c r="I110" s="49"/>
      <c r="J110" s="49"/>
      <c r="K110" s="50">
        <v>0.28899999999999998</v>
      </c>
      <c r="L110" s="50">
        <v>2.1999999999999999E-2</v>
      </c>
      <c r="M110" s="49">
        <v>0</v>
      </c>
      <c r="N110" s="49">
        <v>0</v>
      </c>
      <c r="O110" s="49">
        <v>0</v>
      </c>
      <c r="P110" s="49"/>
      <c r="Q110" s="49">
        <v>0</v>
      </c>
      <c r="R110" s="49">
        <v>0</v>
      </c>
      <c r="S110" s="49">
        <v>0</v>
      </c>
      <c r="T110" s="49">
        <v>0</v>
      </c>
      <c r="U110" s="49"/>
      <c r="V110" s="49">
        <v>0</v>
      </c>
      <c r="W110" s="49"/>
      <c r="X110" s="49"/>
      <c r="Y110" s="49"/>
      <c r="Z110" s="49"/>
      <c r="AA110" s="49"/>
      <c r="AB110" s="49"/>
      <c r="AC110" s="49"/>
      <c r="AD110" s="49"/>
      <c r="AE110" s="49"/>
      <c r="AF110" s="49"/>
      <c r="AG110" s="49"/>
      <c r="AH110" s="49"/>
      <c r="AI110" s="49"/>
      <c r="AJ110" s="49"/>
      <c r="AK110" s="49"/>
      <c r="AL110" s="49"/>
      <c r="AM110" s="49"/>
      <c r="AN110" s="49"/>
      <c r="AO110" s="50"/>
      <c r="AP110" s="49"/>
      <c r="AQ110" s="49"/>
    </row>
    <row r="111" spans="1:43" s="10" customFormat="1" ht="15" customHeight="1">
      <c r="A111" s="10" t="s">
        <v>828</v>
      </c>
      <c r="B111" s="10">
        <v>2006</v>
      </c>
      <c r="C111" s="16">
        <v>16855453</v>
      </c>
      <c r="D111" s="10" t="s">
        <v>767</v>
      </c>
      <c r="E111" s="16" t="s">
        <v>764</v>
      </c>
      <c r="G111" s="10" t="s">
        <v>829</v>
      </c>
      <c r="H111" s="10">
        <v>53</v>
      </c>
      <c r="I111" s="49"/>
      <c r="J111" s="49"/>
      <c r="K111" s="50">
        <v>0.308</v>
      </c>
      <c r="L111" s="50">
        <v>5.8000000000000003E-2</v>
      </c>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row>
    <row r="112" spans="1:43" s="10" customFormat="1" ht="15" customHeight="1">
      <c r="A112" s="10" t="s">
        <v>830</v>
      </c>
      <c r="B112" s="10">
        <v>2006</v>
      </c>
      <c r="C112" s="10">
        <v>16815315</v>
      </c>
      <c r="D112" s="10" t="s">
        <v>767</v>
      </c>
      <c r="E112" s="10" t="s">
        <v>767</v>
      </c>
      <c r="F112" s="10" t="s">
        <v>660</v>
      </c>
      <c r="G112" s="10" t="s">
        <v>652</v>
      </c>
      <c r="H112" s="10">
        <v>161</v>
      </c>
      <c r="I112" s="49"/>
      <c r="J112" s="49"/>
      <c r="K112" s="50">
        <v>0.28899999999999998</v>
      </c>
      <c r="L112" s="50">
        <v>9.6000000000000002E-2</v>
      </c>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row>
    <row r="113" spans="1:43" s="10" customFormat="1" ht="15" customHeight="1">
      <c r="A113" s="10" t="s">
        <v>831</v>
      </c>
      <c r="B113" s="10">
        <v>2006</v>
      </c>
      <c r="C113" s="16">
        <v>16595916</v>
      </c>
      <c r="D113" s="10" t="s">
        <v>767</v>
      </c>
      <c r="E113" s="16" t="s">
        <v>768</v>
      </c>
      <c r="G113" s="10" t="s">
        <v>652</v>
      </c>
      <c r="H113" s="10">
        <v>54</v>
      </c>
      <c r="I113" s="49"/>
      <c r="J113" s="49"/>
      <c r="K113" s="50">
        <v>0.28699999999999998</v>
      </c>
      <c r="L113" s="50">
        <v>8.3000000000000004E-2</v>
      </c>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row>
    <row r="114" spans="1:43" s="10" customFormat="1" ht="15" customHeight="1">
      <c r="A114" s="10" t="s">
        <v>832</v>
      </c>
      <c r="B114" s="10">
        <v>2006</v>
      </c>
      <c r="C114" s="16">
        <v>16307177</v>
      </c>
      <c r="D114" s="10" t="s">
        <v>767</v>
      </c>
      <c r="E114" s="16" t="s">
        <v>768</v>
      </c>
      <c r="G114" s="10" t="s">
        <v>652</v>
      </c>
      <c r="H114" s="10">
        <v>203</v>
      </c>
      <c r="I114" s="49"/>
      <c r="J114" s="49"/>
      <c r="K114" s="50">
        <v>0.29599999999999999</v>
      </c>
      <c r="L114" s="50">
        <v>0.128</v>
      </c>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row>
    <row r="115" spans="1:43" s="10" customFormat="1" ht="15" customHeight="1">
      <c r="A115" s="10" t="s">
        <v>823</v>
      </c>
      <c r="B115" s="10">
        <v>2006</v>
      </c>
      <c r="C115" s="10">
        <v>16946555</v>
      </c>
      <c r="D115" s="10" t="s">
        <v>767</v>
      </c>
      <c r="E115" s="16" t="s">
        <v>773</v>
      </c>
      <c r="G115" s="10" t="s">
        <v>652</v>
      </c>
      <c r="H115" s="10">
        <v>131</v>
      </c>
      <c r="I115" s="49"/>
      <c r="J115" s="49"/>
      <c r="K115" s="50">
        <v>0.28000000000000003</v>
      </c>
      <c r="L115" s="50">
        <v>0.01</v>
      </c>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50"/>
      <c r="AP115" s="49"/>
      <c r="AQ115" s="49"/>
    </row>
    <row r="116" spans="1:43" s="10" customFormat="1" ht="15" customHeight="1">
      <c r="A116" s="10" t="s">
        <v>830</v>
      </c>
      <c r="B116" s="10">
        <v>2006</v>
      </c>
      <c r="C116" s="10">
        <v>16815315</v>
      </c>
      <c r="D116" s="10" t="s">
        <v>767</v>
      </c>
      <c r="E116" s="16" t="s">
        <v>833</v>
      </c>
      <c r="F116" s="10" t="s">
        <v>660</v>
      </c>
      <c r="G116" s="10" t="s">
        <v>652</v>
      </c>
      <c r="H116" s="10">
        <v>80</v>
      </c>
      <c r="I116" s="49"/>
      <c r="J116" s="49"/>
      <c r="K116" s="50">
        <v>0.312</v>
      </c>
      <c r="L116" s="50">
        <v>5.7000000000000002E-2</v>
      </c>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row>
    <row r="117" spans="1:43" s="10" customFormat="1" ht="15" customHeight="1">
      <c r="A117" s="10" t="s">
        <v>801</v>
      </c>
      <c r="B117" s="10">
        <v>2006</v>
      </c>
      <c r="C117" s="10">
        <v>16946555</v>
      </c>
      <c r="D117" s="10" t="s">
        <v>767</v>
      </c>
      <c r="E117" s="16" t="s">
        <v>797</v>
      </c>
      <c r="G117" s="10" t="s">
        <v>652</v>
      </c>
      <c r="H117" s="10">
        <v>774</v>
      </c>
      <c r="I117" s="49"/>
      <c r="J117" s="49"/>
      <c r="K117" s="50">
        <v>0.28999999999999998</v>
      </c>
      <c r="L117" s="50">
        <v>0.03</v>
      </c>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row>
    <row r="118" spans="1:43" s="10" customFormat="1" ht="15" customHeight="1">
      <c r="A118" s="10" t="s">
        <v>834</v>
      </c>
      <c r="B118" s="10">
        <v>2007</v>
      </c>
      <c r="C118" s="16">
        <v>17450472</v>
      </c>
      <c r="D118" s="10" t="s">
        <v>767</v>
      </c>
      <c r="E118" s="16" t="s">
        <v>764</v>
      </c>
      <c r="G118" s="10" t="s">
        <v>835</v>
      </c>
      <c r="H118" s="10">
        <v>59</v>
      </c>
      <c r="I118" s="49"/>
      <c r="J118" s="49"/>
      <c r="K118" s="50">
        <v>0.125</v>
      </c>
      <c r="L118" s="50">
        <v>0</v>
      </c>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row>
    <row r="119" spans="1:43" s="10" customFormat="1" ht="15" customHeight="1">
      <c r="A119" s="10" t="s">
        <v>836</v>
      </c>
      <c r="B119" s="10">
        <v>2007</v>
      </c>
      <c r="C119" s="16">
        <v>17439410</v>
      </c>
      <c r="D119" s="10" t="s">
        <v>767</v>
      </c>
      <c r="E119" s="16" t="s">
        <v>764</v>
      </c>
      <c r="F119" s="10" t="s">
        <v>837</v>
      </c>
      <c r="G119" s="10" t="s">
        <v>652</v>
      </c>
      <c r="H119" s="10">
        <v>165</v>
      </c>
      <c r="I119" s="49"/>
      <c r="J119" s="49"/>
      <c r="K119" s="50">
        <v>0.35299999999999998</v>
      </c>
      <c r="L119" s="50">
        <v>3.1E-2</v>
      </c>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row>
    <row r="120" spans="1:43" s="10" customFormat="1" ht="15" customHeight="1">
      <c r="A120" s="10" t="s">
        <v>781</v>
      </c>
      <c r="B120" s="10">
        <v>2007</v>
      </c>
      <c r="C120" s="16">
        <v>17215846</v>
      </c>
      <c r="D120" s="10" t="s">
        <v>767</v>
      </c>
      <c r="E120" s="16" t="s">
        <v>768</v>
      </c>
      <c r="G120" s="10" t="s">
        <v>727</v>
      </c>
      <c r="H120" s="10">
        <v>300</v>
      </c>
      <c r="I120" s="49"/>
      <c r="J120" s="49"/>
      <c r="K120" s="50">
        <v>0.27829999999999999</v>
      </c>
      <c r="L120" s="50">
        <v>0.12330000000000001</v>
      </c>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row>
    <row r="121" spans="1:43" s="10" customFormat="1" ht="15" customHeight="1">
      <c r="A121" s="10" t="s">
        <v>838</v>
      </c>
      <c r="B121" s="10">
        <v>2007</v>
      </c>
      <c r="C121" s="16">
        <v>17052843</v>
      </c>
      <c r="D121" s="10" t="s">
        <v>767</v>
      </c>
      <c r="E121" s="16" t="s">
        <v>768</v>
      </c>
      <c r="G121" s="10" t="s">
        <v>652</v>
      </c>
      <c r="H121" s="10">
        <v>487</v>
      </c>
      <c r="I121" s="49"/>
      <c r="J121" s="49"/>
      <c r="K121" s="50">
        <v>0.311</v>
      </c>
      <c r="L121" s="50">
        <v>0.14580000000000001</v>
      </c>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row>
    <row r="122" spans="1:43" s="10" customFormat="1" ht="15" customHeight="1">
      <c r="A122" s="10" t="s">
        <v>839</v>
      </c>
      <c r="B122" s="10">
        <v>2007</v>
      </c>
      <c r="C122" s="16">
        <v>17377957</v>
      </c>
      <c r="D122" s="10" t="s">
        <v>767</v>
      </c>
      <c r="E122" s="16" t="s">
        <v>768</v>
      </c>
      <c r="G122" s="10" t="s">
        <v>840</v>
      </c>
      <c r="H122" s="10">
        <v>73</v>
      </c>
      <c r="I122" s="49"/>
      <c r="J122" s="49"/>
      <c r="K122" s="50">
        <v>0.20547000000000001</v>
      </c>
      <c r="L122" s="50">
        <v>0.17122999999999999</v>
      </c>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row>
    <row r="123" spans="1:43" s="10" customFormat="1" ht="15" customHeight="1">
      <c r="A123" s="10" t="s">
        <v>841</v>
      </c>
      <c r="B123" s="10">
        <v>2007</v>
      </c>
      <c r="C123" s="16">
        <v>17502835</v>
      </c>
      <c r="D123" s="10" t="s">
        <v>767</v>
      </c>
      <c r="E123" s="16" t="s">
        <v>768</v>
      </c>
      <c r="G123" s="10" t="s">
        <v>842</v>
      </c>
      <c r="H123" s="10">
        <v>103</v>
      </c>
      <c r="I123" s="49"/>
      <c r="J123" s="49"/>
      <c r="K123" s="50">
        <v>0.311</v>
      </c>
      <c r="L123" s="50">
        <v>0.126</v>
      </c>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row>
    <row r="124" spans="1:43" s="10" customFormat="1" ht="15" customHeight="1">
      <c r="A124" s="10" t="s">
        <v>843</v>
      </c>
      <c r="B124" s="10">
        <v>2007</v>
      </c>
      <c r="C124" s="16">
        <v>17357148</v>
      </c>
      <c r="D124" s="10" t="s">
        <v>767</v>
      </c>
      <c r="E124" s="16" t="s">
        <v>768</v>
      </c>
      <c r="G124" s="10" t="s">
        <v>652</v>
      </c>
      <c r="H124" s="10">
        <v>352</v>
      </c>
      <c r="I124" s="49"/>
      <c r="J124" s="49"/>
      <c r="K124" s="50">
        <v>0.27700000000000002</v>
      </c>
      <c r="L124" s="50">
        <v>0.14299999999999999</v>
      </c>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row>
    <row r="125" spans="1:43" s="10" customFormat="1" ht="15" customHeight="1">
      <c r="A125" s="10" t="s">
        <v>805</v>
      </c>
      <c r="B125" s="10">
        <v>2007</v>
      </c>
      <c r="C125" s="16">
        <v>17562299</v>
      </c>
      <c r="D125" s="10" t="s">
        <v>767</v>
      </c>
      <c r="E125" s="16" t="s">
        <v>773</v>
      </c>
      <c r="G125" s="10" t="s">
        <v>785</v>
      </c>
      <c r="H125" s="10">
        <v>97</v>
      </c>
      <c r="I125" s="49"/>
      <c r="J125" s="49"/>
      <c r="K125" s="50">
        <v>0.21129999999999999</v>
      </c>
      <c r="L125" s="50">
        <v>9.7799999999999998E-2</v>
      </c>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row>
    <row r="126" spans="1:43" s="10" customFormat="1" ht="15" customHeight="1">
      <c r="A126" s="10" t="s">
        <v>844</v>
      </c>
      <c r="B126" s="10">
        <v>2007</v>
      </c>
      <c r="C126" s="10">
        <v>17667801</v>
      </c>
      <c r="D126" s="10" t="s">
        <v>767</v>
      </c>
      <c r="E126" s="16" t="s">
        <v>773</v>
      </c>
      <c r="F126" s="10" t="s">
        <v>845</v>
      </c>
      <c r="H126" s="10">
        <v>377</v>
      </c>
      <c r="I126" s="49"/>
      <c r="J126" s="49"/>
      <c r="K126" s="50">
        <v>0.28299999999999997</v>
      </c>
      <c r="L126" s="50">
        <v>7.5999999999999998E-2</v>
      </c>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row>
    <row r="127" spans="1:43" s="10" customFormat="1" ht="15" customHeight="1">
      <c r="A127" s="10" t="s">
        <v>844</v>
      </c>
      <c r="B127" s="10">
        <v>2007</v>
      </c>
      <c r="C127" s="10">
        <v>17667801</v>
      </c>
      <c r="D127" s="10" t="s">
        <v>767</v>
      </c>
      <c r="E127" s="16" t="s">
        <v>798</v>
      </c>
      <c r="F127" s="10" t="s">
        <v>846</v>
      </c>
      <c r="H127" s="10">
        <v>165</v>
      </c>
      <c r="I127" s="49"/>
      <c r="J127" s="49"/>
      <c r="K127" s="50">
        <v>0.26400000000000001</v>
      </c>
      <c r="L127" s="50">
        <v>4.9000000000000002E-2</v>
      </c>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50"/>
      <c r="AP127" s="49"/>
      <c r="AQ127" s="49"/>
    </row>
    <row r="128" spans="1:43" s="10" customFormat="1" ht="15" customHeight="1">
      <c r="A128" s="10" t="s">
        <v>847</v>
      </c>
      <c r="B128" s="10">
        <v>2008</v>
      </c>
      <c r="C128" s="16">
        <v>18518848</v>
      </c>
      <c r="D128" s="10" t="s">
        <v>767</v>
      </c>
      <c r="E128" s="16" t="s">
        <v>764</v>
      </c>
      <c r="F128" s="10" t="s">
        <v>808</v>
      </c>
      <c r="G128" s="10" t="s">
        <v>652</v>
      </c>
      <c r="H128" s="10">
        <v>384</v>
      </c>
      <c r="I128" s="49"/>
      <c r="J128" s="49"/>
      <c r="K128" s="50">
        <v>0.24665000000000001</v>
      </c>
      <c r="L128" s="50">
        <v>3.2675000000000003E-2</v>
      </c>
      <c r="M128" s="50">
        <v>0</v>
      </c>
      <c r="N128" s="50">
        <v>0</v>
      </c>
      <c r="O128" s="50"/>
      <c r="P128" s="50"/>
      <c r="Q128" s="50"/>
      <c r="R128" s="50"/>
      <c r="S128" s="50"/>
      <c r="T128" s="50"/>
      <c r="U128" s="50"/>
      <c r="V128" s="50"/>
      <c r="W128" s="50"/>
      <c r="X128" s="50">
        <v>1.17E-2</v>
      </c>
      <c r="Y128" s="50"/>
      <c r="Z128" s="50">
        <v>1.17E-2</v>
      </c>
      <c r="AA128" s="50"/>
      <c r="AB128" s="50"/>
      <c r="AC128" s="50"/>
      <c r="AD128" s="50"/>
      <c r="AE128" s="50"/>
      <c r="AF128" s="50"/>
      <c r="AG128" s="50"/>
      <c r="AH128" s="50"/>
      <c r="AI128" s="50"/>
      <c r="AJ128" s="50"/>
      <c r="AK128" s="50"/>
      <c r="AL128" s="50"/>
      <c r="AM128" s="50"/>
      <c r="AN128" s="50"/>
      <c r="AO128" s="50"/>
      <c r="AP128" s="50"/>
      <c r="AQ128" s="50"/>
    </row>
    <row r="129" spans="1:43" s="10" customFormat="1" ht="15" customHeight="1">
      <c r="A129" s="10" t="s">
        <v>848</v>
      </c>
      <c r="B129" s="10">
        <v>2008</v>
      </c>
      <c r="C129" s="16">
        <v>18231117</v>
      </c>
      <c r="D129" s="10" t="s">
        <v>767</v>
      </c>
      <c r="E129" s="16" t="s">
        <v>764</v>
      </c>
      <c r="G129" s="10" t="s">
        <v>652</v>
      </c>
      <c r="H129" s="10">
        <v>101</v>
      </c>
      <c r="I129" s="49"/>
      <c r="J129" s="49"/>
      <c r="K129" s="50">
        <v>0.29699999999999999</v>
      </c>
      <c r="L129" s="50">
        <v>3.5000000000000003E-2</v>
      </c>
      <c r="M129" s="50">
        <v>0</v>
      </c>
      <c r="N129" s="50">
        <v>0</v>
      </c>
      <c r="O129" s="50"/>
      <c r="P129" s="50"/>
      <c r="Q129" s="50"/>
      <c r="R129" s="50"/>
      <c r="S129" s="50"/>
      <c r="T129" s="50"/>
      <c r="U129" s="50"/>
      <c r="V129" s="50"/>
      <c r="W129" s="50"/>
      <c r="X129" s="50"/>
      <c r="Y129" s="50"/>
      <c r="Z129" s="50">
        <v>5.0000000000000001E-3</v>
      </c>
      <c r="AA129" s="50"/>
      <c r="AB129" s="50"/>
      <c r="AC129" s="50"/>
      <c r="AD129" s="50"/>
      <c r="AE129" s="50"/>
      <c r="AF129" s="50"/>
      <c r="AG129" s="50"/>
      <c r="AH129" s="50"/>
      <c r="AI129" s="50"/>
      <c r="AJ129" s="50"/>
      <c r="AK129" s="50"/>
      <c r="AL129" s="50"/>
      <c r="AM129" s="50"/>
      <c r="AN129" s="50"/>
      <c r="AO129" s="50"/>
      <c r="AP129" s="50"/>
      <c r="AQ129" s="50"/>
    </row>
    <row r="130" spans="1:43" s="10" customFormat="1" ht="15" customHeight="1">
      <c r="A130" s="10" t="s">
        <v>848</v>
      </c>
      <c r="B130" s="10">
        <v>2008</v>
      </c>
      <c r="C130" s="16">
        <v>18231117</v>
      </c>
      <c r="D130" s="10" t="s">
        <v>767</v>
      </c>
      <c r="E130" s="16" t="s">
        <v>849</v>
      </c>
      <c r="G130" s="10" t="s">
        <v>652</v>
      </c>
      <c r="H130" s="10">
        <v>105</v>
      </c>
      <c r="I130" s="49"/>
      <c r="J130" s="49"/>
      <c r="K130" s="50">
        <v>0.26200000000000001</v>
      </c>
      <c r="L130" s="50">
        <v>0.1</v>
      </c>
      <c r="M130" s="50">
        <v>0</v>
      </c>
      <c r="N130" s="50">
        <v>0</v>
      </c>
      <c r="O130" s="50"/>
      <c r="P130" s="50"/>
      <c r="Q130" s="50"/>
      <c r="R130" s="50"/>
      <c r="S130" s="50"/>
      <c r="T130" s="50"/>
      <c r="U130" s="50"/>
      <c r="V130" s="50"/>
      <c r="W130" s="50"/>
      <c r="X130" s="50"/>
      <c r="Y130" s="50"/>
      <c r="Z130" s="50">
        <v>0.01</v>
      </c>
      <c r="AA130" s="50"/>
      <c r="AB130" s="50"/>
      <c r="AC130" s="50"/>
      <c r="AD130" s="50"/>
      <c r="AE130" s="50"/>
      <c r="AF130" s="50"/>
      <c r="AG130" s="50"/>
      <c r="AH130" s="50"/>
      <c r="AI130" s="50"/>
      <c r="AJ130" s="50"/>
      <c r="AK130" s="50"/>
      <c r="AL130" s="50"/>
      <c r="AM130" s="50"/>
      <c r="AN130" s="50"/>
      <c r="AO130" s="50"/>
      <c r="AP130" s="50"/>
      <c r="AQ130" s="50"/>
    </row>
    <row r="131" spans="1:43" s="10" customFormat="1" ht="15" customHeight="1">
      <c r="A131" s="10" t="s">
        <v>848</v>
      </c>
      <c r="B131" s="10">
        <v>2008</v>
      </c>
      <c r="C131" s="16">
        <v>18231117</v>
      </c>
      <c r="D131" s="10" t="s">
        <v>767</v>
      </c>
      <c r="E131" s="16" t="s">
        <v>850</v>
      </c>
      <c r="G131" s="10" t="s">
        <v>652</v>
      </c>
      <c r="H131" s="10">
        <v>84</v>
      </c>
      <c r="I131" s="49"/>
      <c r="J131" s="49"/>
      <c r="K131" s="50">
        <v>0.33100000000000002</v>
      </c>
      <c r="L131" s="50">
        <v>0.13300000000000001</v>
      </c>
      <c r="M131" s="50">
        <v>0</v>
      </c>
      <c r="N131" s="50">
        <v>0</v>
      </c>
      <c r="O131" s="50"/>
      <c r="P131" s="50"/>
      <c r="Q131" s="50"/>
      <c r="R131" s="50"/>
      <c r="S131" s="50"/>
      <c r="T131" s="50"/>
      <c r="U131" s="50"/>
      <c r="V131" s="50"/>
      <c r="W131" s="50"/>
      <c r="X131" s="50"/>
      <c r="Y131" s="50"/>
      <c r="Z131" s="50">
        <v>1.2E-2</v>
      </c>
      <c r="AA131" s="50"/>
      <c r="AB131" s="50"/>
      <c r="AC131" s="50"/>
      <c r="AD131" s="50"/>
      <c r="AE131" s="50"/>
      <c r="AF131" s="50"/>
      <c r="AG131" s="50"/>
      <c r="AH131" s="50"/>
      <c r="AI131" s="50"/>
      <c r="AJ131" s="50"/>
      <c r="AK131" s="50"/>
      <c r="AL131" s="50"/>
      <c r="AM131" s="50"/>
      <c r="AN131" s="50"/>
      <c r="AO131" s="50"/>
      <c r="AP131" s="50"/>
      <c r="AQ131" s="50"/>
    </row>
    <row r="132" spans="1:43" s="10" customFormat="1" ht="15" customHeight="1">
      <c r="A132" s="10" t="s">
        <v>848</v>
      </c>
      <c r="B132" s="10">
        <v>2008</v>
      </c>
      <c r="C132" s="16">
        <v>18231117</v>
      </c>
      <c r="D132" s="10" t="s">
        <v>767</v>
      </c>
      <c r="E132" s="16" t="s">
        <v>851</v>
      </c>
      <c r="G132" s="10" t="s">
        <v>652</v>
      </c>
      <c r="H132" s="10">
        <v>100</v>
      </c>
      <c r="I132" s="49"/>
      <c r="J132" s="49"/>
      <c r="K132" s="50">
        <v>0.34499999999999997</v>
      </c>
      <c r="L132" s="50">
        <v>0.09</v>
      </c>
      <c r="M132" s="50">
        <v>0</v>
      </c>
      <c r="N132" s="50">
        <v>0</v>
      </c>
      <c r="O132" s="50"/>
      <c r="P132" s="50"/>
      <c r="Q132" s="50"/>
      <c r="R132" s="50"/>
      <c r="S132" s="50"/>
      <c r="T132" s="50"/>
      <c r="U132" s="50"/>
      <c r="V132" s="50"/>
      <c r="W132" s="50"/>
      <c r="X132" s="50"/>
      <c r="Y132" s="50"/>
      <c r="Z132" s="50">
        <v>5.0000000000000001E-3</v>
      </c>
      <c r="AA132" s="50"/>
      <c r="AB132" s="50"/>
      <c r="AC132" s="50"/>
      <c r="AD132" s="50"/>
      <c r="AE132" s="50"/>
      <c r="AF132" s="50"/>
      <c r="AG132" s="50"/>
      <c r="AH132" s="50"/>
      <c r="AI132" s="50"/>
      <c r="AJ132" s="50"/>
      <c r="AK132" s="50"/>
      <c r="AL132" s="50"/>
      <c r="AM132" s="50"/>
      <c r="AN132" s="50"/>
      <c r="AO132" s="49"/>
      <c r="AP132" s="50"/>
      <c r="AQ132" s="50"/>
    </row>
    <row r="133" spans="1:43" s="10" customFormat="1" ht="15" customHeight="1">
      <c r="A133" s="10" t="s">
        <v>852</v>
      </c>
      <c r="B133" s="10">
        <v>2008</v>
      </c>
      <c r="C133" s="16">
        <v>18637061</v>
      </c>
      <c r="D133" s="10" t="s">
        <v>767</v>
      </c>
      <c r="E133" s="16" t="s">
        <v>773</v>
      </c>
      <c r="G133" s="10" t="s">
        <v>727</v>
      </c>
      <c r="H133" s="10">
        <v>323</v>
      </c>
      <c r="I133" s="49"/>
      <c r="J133" s="49"/>
      <c r="K133" s="50">
        <v>0.26319999999999999</v>
      </c>
      <c r="L133" s="50">
        <v>8.8200000000000001E-2</v>
      </c>
      <c r="M133" s="49"/>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row>
    <row r="134" spans="1:43" s="10" customFormat="1" ht="15" customHeight="1">
      <c r="A134" s="10" t="s">
        <v>848</v>
      </c>
      <c r="B134" s="10">
        <v>2008</v>
      </c>
      <c r="C134" s="16">
        <v>18231117</v>
      </c>
      <c r="D134" s="10" t="s">
        <v>767</v>
      </c>
      <c r="E134" s="16" t="s">
        <v>773</v>
      </c>
      <c r="G134" s="10" t="s">
        <v>652</v>
      </c>
      <c r="H134" s="10">
        <v>100</v>
      </c>
      <c r="I134" s="49"/>
      <c r="J134" s="49"/>
      <c r="K134" s="50">
        <v>0.25</v>
      </c>
      <c r="L134" s="50">
        <v>0.08</v>
      </c>
      <c r="M134" s="50">
        <v>0</v>
      </c>
      <c r="N134" s="50">
        <v>0</v>
      </c>
      <c r="O134" s="50"/>
      <c r="P134" s="50"/>
      <c r="Q134" s="50"/>
      <c r="R134" s="50"/>
      <c r="S134" s="50"/>
      <c r="T134" s="50"/>
      <c r="U134" s="50"/>
      <c r="V134" s="50"/>
      <c r="W134" s="50"/>
      <c r="X134" s="50"/>
      <c r="Y134" s="50"/>
      <c r="Z134" s="50">
        <v>1.4999999999999999E-2</v>
      </c>
      <c r="AA134" s="50"/>
      <c r="AB134" s="50"/>
      <c r="AC134" s="50"/>
      <c r="AD134" s="50"/>
      <c r="AE134" s="50"/>
      <c r="AF134" s="50"/>
      <c r="AG134" s="50"/>
      <c r="AH134" s="50"/>
      <c r="AI134" s="50"/>
      <c r="AJ134" s="50"/>
      <c r="AK134" s="50"/>
      <c r="AL134" s="50"/>
      <c r="AM134" s="50"/>
      <c r="AN134" s="50"/>
      <c r="AO134" s="49"/>
      <c r="AP134" s="50"/>
      <c r="AQ134" s="50"/>
    </row>
    <row r="135" spans="1:43" s="10" customFormat="1" ht="15" customHeight="1">
      <c r="A135" s="10" t="s">
        <v>853</v>
      </c>
      <c r="B135" s="10">
        <v>2009</v>
      </c>
      <c r="C135" s="16">
        <v>19756559</v>
      </c>
      <c r="D135" s="10" t="s">
        <v>767</v>
      </c>
      <c r="E135" s="16" t="s">
        <v>764</v>
      </c>
      <c r="F135" s="10" t="s">
        <v>854</v>
      </c>
      <c r="G135" s="10" t="s">
        <v>785</v>
      </c>
      <c r="H135" s="10">
        <v>287</v>
      </c>
      <c r="I135" s="49"/>
      <c r="J135" s="49"/>
      <c r="K135" s="50">
        <v>0.30659999999999998</v>
      </c>
      <c r="L135" s="50">
        <v>7.1400000000000005E-2</v>
      </c>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50"/>
      <c r="AP135" s="49"/>
      <c r="AQ135" s="49"/>
    </row>
    <row r="136" spans="1:43" s="10" customFormat="1" ht="15" customHeight="1">
      <c r="A136" s="10" t="s">
        <v>855</v>
      </c>
      <c r="B136" s="10">
        <v>2009</v>
      </c>
      <c r="C136" s="16">
        <v>19745563</v>
      </c>
      <c r="D136" s="10" t="s">
        <v>767</v>
      </c>
      <c r="E136" s="16" t="s">
        <v>764</v>
      </c>
      <c r="F136" s="10" t="s">
        <v>743</v>
      </c>
      <c r="H136" s="10">
        <v>107</v>
      </c>
      <c r="I136" s="49"/>
      <c r="J136" s="49"/>
      <c r="K136" s="50">
        <v>0.25</v>
      </c>
      <c r="L136" s="50">
        <v>7.0000000000000007E-2</v>
      </c>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50"/>
      <c r="AP136" s="49"/>
      <c r="AQ136" s="49"/>
    </row>
    <row r="137" spans="1:43" s="10" customFormat="1" ht="15" customHeight="1">
      <c r="A137" s="10" t="s">
        <v>763</v>
      </c>
      <c r="B137" s="10">
        <v>2009</v>
      </c>
      <c r="C137" s="16">
        <v>19444287</v>
      </c>
      <c r="D137" s="10" t="s">
        <v>767</v>
      </c>
      <c r="E137" s="16" t="s">
        <v>764</v>
      </c>
      <c r="F137" s="10" t="s">
        <v>808</v>
      </c>
      <c r="G137" s="10" t="s">
        <v>652</v>
      </c>
      <c r="H137" s="10">
        <v>103</v>
      </c>
      <c r="I137" s="49"/>
      <c r="J137" s="49"/>
      <c r="K137" s="50">
        <v>0.28799999999999998</v>
      </c>
      <c r="L137" s="50">
        <v>7.1999999999999995E-2</v>
      </c>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row>
    <row r="138" spans="1:43" s="10" customFormat="1" ht="15" customHeight="1">
      <c r="A138" s="10" t="s">
        <v>856</v>
      </c>
      <c r="B138" s="10">
        <v>2009</v>
      </c>
      <c r="C138" s="10">
        <v>19636337</v>
      </c>
      <c r="D138" s="10" t="s">
        <v>767</v>
      </c>
      <c r="E138" s="10" t="s">
        <v>764</v>
      </c>
      <c r="F138" s="10" t="s">
        <v>857</v>
      </c>
      <c r="G138" s="10" t="s">
        <v>858</v>
      </c>
      <c r="H138" s="10">
        <v>100</v>
      </c>
      <c r="I138" s="49"/>
      <c r="J138" s="49"/>
      <c r="K138" s="49">
        <v>0.255</v>
      </c>
      <c r="L138" s="49">
        <v>0.02</v>
      </c>
      <c r="M138" s="49">
        <v>5.0000000000000001E-3</v>
      </c>
      <c r="N138" s="49"/>
      <c r="O138" s="49"/>
      <c r="P138" s="49"/>
      <c r="Q138" s="49"/>
      <c r="R138" s="49"/>
      <c r="S138" s="49"/>
      <c r="T138" s="49"/>
      <c r="U138" s="49"/>
      <c r="V138" s="49"/>
      <c r="W138" s="49"/>
      <c r="X138" s="49">
        <v>0</v>
      </c>
      <c r="Y138" s="50"/>
      <c r="Z138" s="49">
        <v>0.03</v>
      </c>
      <c r="AA138" s="50"/>
      <c r="AB138" s="50"/>
      <c r="AC138" s="50"/>
      <c r="AD138" s="49">
        <v>5.0000000000000001E-3</v>
      </c>
      <c r="AE138" s="49">
        <v>5.0000000000000001E-3</v>
      </c>
      <c r="AF138" s="49">
        <v>5.0000000000000001E-3</v>
      </c>
      <c r="AG138" s="50"/>
      <c r="AH138" s="50"/>
      <c r="AI138" s="50"/>
      <c r="AJ138" s="50"/>
      <c r="AK138" s="50"/>
      <c r="AL138" s="50"/>
      <c r="AM138" s="50"/>
      <c r="AN138" s="50"/>
      <c r="AO138" s="50"/>
      <c r="AP138" s="50"/>
      <c r="AQ138" s="50"/>
    </row>
    <row r="139" spans="1:43" s="10" customFormat="1" ht="15" customHeight="1">
      <c r="A139" s="10" t="s">
        <v>763</v>
      </c>
      <c r="B139" s="10">
        <v>2009</v>
      </c>
      <c r="C139" s="16">
        <v>19444287</v>
      </c>
      <c r="D139" s="10" t="s">
        <v>767</v>
      </c>
      <c r="E139" s="16" t="s">
        <v>764</v>
      </c>
      <c r="F139" s="10" t="s">
        <v>812</v>
      </c>
      <c r="G139" s="10" t="s">
        <v>652</v>
      </c>
      <c r="H139" s="10">
        <v>149</v>
      </c>
      <c r="I139" s="49"/>
      <c r="J139" s="49"/>
      <c r="K139" s="50">
        <v>0.161</v>
      </c>
      <c r="L139" s="50">
        <v>9.4E-2</v>
      </c>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row>
    <row r="140" spans="1:43" s="10" customFormat="1" ht="15" customHeight="1">
      <c r="A140" s="10" t="s">
        <v>781</v>
      </c>
      <c r="B140" s="10">
        <v>2009</v>
      </c>
      <c r="C140" s="16">
        <v>19259653</v>
      </c>
      <c r="D140" s="10" t="s">
        <v>767</v>
      </c>
      <c r="E140" s="16" t="s">
        <v>768</v>
      </c>
      <c r="G140" s="10" t="s">
        <v>859</v>
      </c>
      <c r="H140" s="10">
        <v>124</v>
      </c>
      <c r="I140" s="49"/>
      <c r="J140" s="49"/>
      <c r="K140" s="50">
        <v>0.24598999999999999</v>
      </c>
      <c r="L140" s="50">
        <v>9.2740000000000003E-2</v>
      </c>
      <c r="M140" s="50"/>
      <c r="N140" s="50"/>
      <c r="O140" s="50"/>
      <c r="P140" s="50"/>
      <c r="Q140" s="50"/>
      <c r="R140" s="50"/>
      <c r="S140" s="50"/>
      <c r="T140" s="50"/>
      <c r="U140" s="50"/>
      <c r="V140" s="50"/>
      <c r="W140" s="50"/>
      <c r="X140" s="50"/>
      <c r="Y140" s="50"/>
      <c r="Z140" s="50">
        <v>0</v>
      </c>
      <c r="AA140" s="49"/>
      <c r="AB140" s="49"/>
      <c r="AC140" s="49"/>
      <c r="AD140" s="49"/>
      <c r="AE140" s="49"/>
      <c r="AF140" s="49"/>
      <c r="AG140" s="49"/>
      <c r="AH140" s="49"/>
      <c r="AI140" s="49"/>
      <c r="AJ140" s="49"/>
      <c r="AK140" s="49"/>
      <c r="AL140" s="49"/>
      <c r="AM140" s="49"/>
      <c r="AN140" s="49"/>
      <c r="AO140" s="49"/>
      <c r="AP140" s="49"/>
      <c r="AQ140" s="49"/>
    </row>
    <row r="141" spans="1:43" s="10" customFormat="1" ht="15" customHeight="1">
      <c r="A141" s="10" t="s">
        <v>860</v>
      </c>
      <c r="B141" s="10">
        <v>2009</v>
      </c>
      <c r="C141" s="16">
        <v>19881258</v>
      </c>
      <c r="D141" s="10" t="s">
        <v>767</v>
      </c>
      <c r="E141" s="16" t="s">
        <v>768</v>
      </c>
      <c r="G141" s="10" t="s">
        <v>861</v>
      </c>
      <c r="H141" s="10">
        <v>55</v>
      </c>
      <c r="I141" s="49"/>
      <c r="J141" s="49"/>
      <c r="K141" s="50">
        <v>0.28199999999999997</v>
      </c>
      <c r="L141" s="50">
        <v>0.16300000000000001</v>
      </c>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50"/>
      <c r="AP141" s="49"/>
      <c r="AQ141" s="49"/>
    </row>
    <row r="142" spans="1:43" s="10" customFormat="1" ht="15" customHeight="1">
      <c r="A142" s="10" t="s">
        <v>860</v>
      </c>
      <c r="B142" s="10">
        <v>2009</v>
      </c>
      <c r="C142" s="16">
        <v>19881258</v>
      </c>
      <c r="D142" s="10" t="s">
        <v>767</v>
      </c>
      <c r="E142" s="16" t="s">
        <v>768</v>
      </c>
      <c r="G142" s="10" t="s">
        <v>862</v>
      </c>
      <c r="H142" s="10">
        <v>55</v>
      </c>
      <c r="I142" s="49"/>
      <c r="J142" s="49"/>
      <c r="K142" s="50">
        <v>0.29099999999999998</v>
      </c>
      <c r="L142" s="50">
        <v>0.154</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50"/>
      <c r="AP142" s="49"/>
      <c r="AQ142" s="49"/>
    </row>
    <row r="143" spans="1:43" s="10" customFormat="1" ht="15" customHeight="1">
      <c r="A143" s="10" t="s">
        <v>863</v>
      </c>
      <c r="B143" s="10">
        <v>2009</v>
      </c>
      <c r="C143" s="16">
        <v>19696793</v>
      </c>
      <c r="D143" s="10" t="s">
        <v>767</v>
      </c>
      <c r="E143" s="16" t="s">
        <v>768</v>
      </c>
      <c r="G143" s="10" t="s">
        <v>864</v>
      </c>
      <c r="H143" s="10">
        <v>140</v>
      </c>
      <c r="I143" s="49"/>
      <c r="J143" s="49"/>
      <c r="K143" s="50">
        <v>0.26</v>
      </c>
      <c r="L143" s="50">
        <v>0.13</v>
      </c>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50"/>
      <c r="AP143" s="49"/>
      <c r="AQ143" s="49"/>
    </row>
    <row r="144" spans="1:43" s="10" customFormat="1" ht="15" customHeight="1">
      <c r="A144" s="10" t="s">
        <v>863</v>
      </c>
      <c r="B144" s="10">
        <v>2009</v>
      </c>
      <c r="C144" s="16">
        <v>19696793</v>
      </c>
      <c r="D144" s="10" t="s">
        <v>767</v>
      </c>
      <c r="E144" s="16" t="s">
        <v>768</v>
      </c>
      <c r="G144" s="10" t="s">
        <v>865</v>
      </c>
      <c r="H144" s="10">
        <v>76</v>
      </c>
      <c r="I144" s="49"/>
      <c r="J144" s="49"/>
      <c r="K144" s="50">
        <v>0.31</v>
      </c>
      <c r="L144" s="50">
        <v>0.18</v>
      </c>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50"/>
      <c r="AP144" s="49"/>
      <c r="AQ144" s="49"/>
    </row>
    <row r="145" spans="1:43" s="10" customFormat="1" ht="15" customHeight="1">
      <c r="A145" s="10" t="s">
        <v>866</v>
      </c>
      <c r="B145" s="10">
        <v>2009</v>
      </c>
      <c r="C145" s="16">
        <v>19156902</v>
      </c>
      <c r="D145" s="10" t="s">
        <v>767</v>
      </c>
      <c r="E145" s="16" t="s">
        <v>768</v>
      </c>
      <c r="G145" s="10" t="s">
        <v>867</v>
      </c>
      <c r="H145" s="10">
        <v>173</v>
      </c>
      <c r="I145" s="49"/>
      <c r="J145" s="49"/>
      <c r="K145" s="50">
        <v>0.3266</v>
      </c>
      <c r="L145" s="50">
        <v>0.13869999999999999</v>
      </c>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row>
    <row r="146" spans="1:43" s="10" customFormat="1" ht="15" customHeight="1">
      <c r="A146" s="10" t="s">
        <v>868</v>
      </c>
      <c r="B146" s="10">
        <v>2009</v>
      </c>
      <c r="C146" s="16">
        <v>19882083</v>
      </c>
      <c r="D146" s="10" t="s">
        <v>767</v>
      </c>
      <c r="E146" s="16" t="s">
        <v>768</v>
      </c>
      <c r="F146" s="10" t="s">
        <v>869</v>
      </c>
      <c r="H146" s="10">
        <v>200</v>
      </c>
      <c r="I146" s="49"/>
      <c r="J146" s="49"/>
      <c r="K146" s="50">
        <v>0.30599999999999999</v>
      </c>
      <c r="L146" s="50">
        <v>0.106</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50"/>
      <c r="AP146" s="49"/>
      <c r="AQ146" s="49"/>
    </row>
    <row r="147" spans="1:43" s="10" customFormat="1" ht="15" customHeight="1">
      <c r="A147" s="10" t="s">
        <v>868</v>
      </c>
      <c r="B147" s="10">
        <v>2009</v>
      </c>
      <c r="C147" s="16">
        <v>19882083</v>
      </c>
      <c r="D147" s="10" t="s">
        <v>767</v>
      </c>
      <c r="E147" s="16" t="s">
        <v>768</v>
      </c>
      <c r="F147" s="10" t="s">
        <v>870</v>
      </c>
      <c r="H147" s="10">
        <v>126</v>
      </c>
      <c r="I147" s="49"/>
      <c r="J147" s="49"/>
      <c r="K147" s="50">
        <v>0.27100000000000002</v>
      </c>
      <c r="L147" s="50">
        <v>0.13600000000000001</v>
      </c>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50"/>
      <c r="AP147" s="49"/>
      <c r="AQ147" s="49"/>
    </row>
    <row r="148" spans="1:43" s="10" customFormat="1" ht="15" customHeight="1">
      <c r="A148" s="10" t="s">
        <v>871</v>
      </c>
      <c r="B148" s="10">
        <v>2009</v>
      </c>
      <c r="C148" s="16">
        <v>19220726</v>
      </c>
      <c r="D148" s="10" t="s">
        <v>767</v>
      </c>
      <c r="E148" s="16" t="s">
        <v>773</v>
      </c>
      <c r="G148" s="10" t="s">
        <v>872</v>
      </c>
      <c r="H148" s="10">
        <v>136</v>
      </c>
      <c r="I148" s="49"/>
      <c r="J148" s="49"/>
      <c r="K148" s="50">
        <v>0.29799999999999999</v>
      </c>
      <c r="L148" s="50">
        <v>6.6000000000000003E-2</v>
      </c>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row>
    <row r="149" spans="1:43" s="10" customFormat="1" ht="15" customHeight="1">
      <c r="A149" s="10" t="s">
        <v>871</v>
      </c>
      <c r="B149" s="10">
        <v>2009</v>
      </c>
      <c r="C149" s="16">
        <v>19891553</v>
      </c>
      <c r="D149" s="10" t="s">
        <v>767</v>
      </c>
      <c r="E149" s="16" t="s">
        <v>773</v>
      </c>
      <c r="G149" s="10" t="s">
        <v>873</v>
      </c>
      <c r="H149" s="10">
        <v>226</v>
      </c>
      <c r="I149" s="49"/>
      <c r="J149" s="49"/>
      <c r="K149" s="50"/>
      <c r="L149" s="50">
        <v>8.8499999999999995E-2</v>
      </c>
      <c r="M149" s="49"/>
      <c r="N149" s="49"/>
      <c r="O149" s="49"/>
      <c r="P149" s="49"/>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row>
    <row r="150" spans="1:43" s="10" customFormat="1" ht="15" customHeight="1">
      <c r="A150" s="10" t="s">
        <v>874</v>
      </c>
      <c r="B150" s="10">
        <v>2009</v>
      </c>
      <c r="C150" s="16">
        <v>19576320</v>
      </c>
      <c r="D150" s="10" t="s">
        <v>767</v>
      </c>
      <c r="E150" s="10" t="s">
        <v>773</v>
      </c>
      <c r="G150" s="10" t="s">
        <v>875</v>
      </c>
      <c r="H150" s="10">
        <v>386</v>
      </c>
      <c r="I150" s="49"/>
      <c r="J150" s="49"/>
      <c r="K150" s="50">
        <v>0.2762</v>
      </c>
      <c r="L150" s="50">
        <v>9.3299999999999994E-2</v>
      </c>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row>
    <row r="151" spans="1:43" s="10" customFormat="1" ht="15" customHeight="1">
      <c r="A151" s="10" t="s">
        <v>876</v>
      </c>
      <c r="B151" s="10">
        <v>2009</v>
      </c>
      <c r="C151" s="10">
        <v>18979093</v>
      </c>
      <c r="D151" s="10" t="s">
        <v>767</v>
      </c>
      <c r="E151" s="16" t="s">
        <v>798</v>
      </c>
      <c r="H151" s="10">
        <v>78</v>
      </c>
      <c r="I151" s="49"/>
      <c r="J151" s="49"/>
      <c r="K151" s="50">
        <v>0.28210000000000002</v>
      </c>
      <c r="L151" s="50">
        <v>5.7700000000000001E-2</v>
      </c>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row>
    <row r="152" spans="1:43" s="10" customFormat="1" ht="15" customHeight="1">
      <c r="A152" s="10" t="s">
        <v>805</v>
      </c>
      <c r="B152" s="10">
        <v>2010</v>
      </c>
      <c r="C152" s="16">
        <v>20831535</v>
      </c>
      <c r="D152" s="10" t="s">
        <v>767</v>
      </c>
      <c r="E152" s="16" t="s">
        <v>764</v>
      </c>
      <c r="G152" s="10" t="s">
        <v>877</v>
      </c>
      <c r="H152" s="10">
        <v>204</v>
      </c>
      <c r="I152" s="49"/>
      <c r="J152" s="49"/>
      <c r="K152" s="50">
        <v>0.30690000000000001</v>
      </c>
      <c r="L152" s="50">
        <v>3.6799999999999999E-2</v>
      </c>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row>
    <row r="153" spans="1:43" s="10" customFormat="1" ht="15" customHeight="1">
      <c r="A153" s="10" t="s">
        <v>878</v>
      </c>
      <c r="B153" s="10">
        <v>2010</v>
      </c>
      <c r="C153" s="16">
        <v>20173083</v>
      </c>
      <c r="D153" s="10" t="s">
        <v>767</v>
      </c>
      <c r="E153" s="16" t="s">
        <v>764</v>
      </c>
      <c r="F153" s="10" t="s">
        <v>879</v>
      </c>
      <c r="H153" s="10">
        <v>398</v>
      </c>
      <c r="I153" s="49"/>
      <c r="J153" s="49"/>
      <c r="K153" s="50">
        <v>0.307</v>
      </c>
      <c r="L153" s="50">
        <v>4.4999999999999998E-2</v>
      </c>
      <c r="M153" s="49">
        <v>0</v>
      </c>
      <c r="N153" s="50">
        <v>0</v>
      </c>
      <c r="O153" s="49">
        <v>0</v>
      </c>
      <c r="P153" s="49">
        <v>0</v>
      </c>
      <c r="Q153" s="49">
        <v>0</v>
      </c>
      <c r="R153" s="49">
        <v>0</v>
      </c>
      <c r="S153" s="49">
        <v>0</v>
      </c>
      <c r="T153" s="50"/>
      <c r="U153" s="49">
        <v>0</v>
      </c>
      <c r="V153" s="49">
        <v>0</v>
      </c>
      <c r="W153" s="49">
        <v>0</v>
      </c>
      <c r="X153" s="50"/>
      <c r="Y153" s="50"/>
      <c r="Z153" s="50"/>
      <c r="AA153" s="50"/>
      <c r="AB153" s="50"/>
      <c r="AC153" s="50"/>
      <c r="AD153" s="50"/>
      <c r="AE153" s="50"/>
      <c r="AF153" s="50"/>
      <c r="AG153" s="50"/>
      <c r="AH153" s="50"/>
      <c r="AI153" s="50"/>
      <c r="AJ153" s="50"/>
      <c r="AK153" s="50"/>
      <c r="AL153" s="50"/>
      <c r="AM153" s="50"/>
      <c r="AN153" s="50"/>
      <c r="AO153" s="50"/>
      <c r="AP153" s="50"/>
      <c r="AQ153" s="50"/>
    </row>
    <row r="154" spans="1:43" s="10" customFormat="1" ht="15" customHeight="1">
      <c r="A154" s="10" t="s">
        <v>880</v>
      </c>
      <c r="B154" s="10">
        <v>2010</v>
      </c>
      <c r="C154" s="16">
        <v>20460345</v>
      </c>
      <c r="D154" s="10" t="s">
        <v>767</v>
      </c>
      <c r="E154" s="16" t="s">
        <v>764</v>
      </c>
      <c r="F154" s="10" t="s">
        <v>812</v>
      </c>
      <c r="G154" s="10" t="s">
        <v>881</v>
      </c>
      <c r="H154" s="10">
        <v>336</v>
      </c>
      <c r="I154" s="49"/>
      <c r="J154" s="49"/>
      <c r="K154" s="50"/>
      <c r="L154" s="50">
        <v>3.4200000000000001E-2</v>
      </c>
      <c r="M154" s="49"/>
      <c r="N154" s="49"/>
      <c r="O154" s="49"/>
      <c r="P154" s="49"/>
      <c r="Q154" s="49"/>
      <c r="R154" s="50"/>
      <c r="S154" s="50"/>
      <c r="T154" s="50"/>
      <c r="U154" s="50"/>
      <c r="V154" s="50"/>
      <c r="W154" s="50"/>
      <c r="X154" s="50"/>
      <c r="Y154" s="50"/>
      <c r="Z154" s="49"/>
      <c r="AA154" s="50"/>
      <c r="AB154" s="50"/>
      <c r="AC154" s="50"/>
      <c r="AD154" s="50"/>
      <c r="AE154" s="50"/>
      <c r="AF154" s="50"/>
      <c r="AG154" s="50"/>
      <c r="AH154" s="50"/>
      <c r="AI154" s="50"/>
      <c r="AJ154" s="50"/>
      <c r="AK154" s="50"/>
      <c r="AL154" s="50"/>
      <c r="AM154" s="50"/>
      <c r="AN154" s="50"/>
      <c r="AO154" s="49"/>
      <c r="AP154" s="50"/>
      <c r="AQ154" s="50"/>
    </row>
    <row r="155" spans="1:43" s="10" customFormat="1" ht="15" customHeight="1">
      <c r="A155" s="10" t="s">
        <v>880</v>
      </c>
      <c r="B155" s="10">
        <v>2010</v>
      </c>
      <c r="C155" s="16">
        <v>20460345</v>
      </c>
      <c r="D155" s="10" t="s">
        <v>767</v>
      </c>
      <c r="E155" s="16" t="s">
        <v>764</v>
      </c>
      <c r="F155" s="10" t="s">
        <v>812</v>
      </c>
      <c r="G155" s="10" t="s">
        <v>882</v>
      </c>
      <c r="H155" s="10">
        <v>370</v>
      </c>
      <c r="I155" s="49"/>
      <c r="J155" s="49"/>
      <c r="K155" s="50"/>
      <c r="L155" s="50">
        <v>1.49E-2</v>
      </c>
      <c r="M155" s="49"/>
      <c r="N155" s="49"/>
      <c r="O155" s="49"/>
      <c r="P155" s="49"/>
      <c r="Q155" s="49"/>
      <c r="R155" s="50"/>
      <c r="S155" s="50"/>
      <c r="T155" s="50"/>
      <c r="U155" s="50"/>
      <c r="V155" s="50"/>
      <c r="W155" s="50"/>
      <c r="X155" s="50"/>
      <c r="Y155" s="50"/>
      <c r="Z155" s="49"/>
      <c r="AA155" s="50"/>
      <c r="AB155" s="50"/>
      <c r="AC155" s="50"/>
      <c r="AD155" s="50"/>
      <c r="AE155" s="50"/>
      <c r="AF155" s="50"/>
      <c r="AG155" s="50"/>
      <c r="AH155" s="50"/>
      <c r="AI155" s="50"/>
      <c r="AJ155" s="50"/>
      <c r="AK155" s="50"/>
      <c r="AL155" s="50"/>
      <c r="AM155" s="50"/>
      <c r="AN155" s="50"/>
      <c r="AO155" s="49"/>
      <c r="AP155" s="50"/>
      <c r="AQ155" s="50"/>
    </row>
    <row r="156" spans="1:43" s="10" customFormat="1" ht="15" customHeight="1">
      <c r="A156" s="10" t="s">
        <v>878</v>
      </c>
      <c r="B156" s="10">
        <v>2010</v>
      </c>
      <c r="C156" s="16">
        <v>20173083</v>
      </c>
      <c r="D156" s="10" t="s">
        <v>767</v>
      </c>
      <c r="E156" s="16" t="s">
        <v>767</v>
      </c>
      <c r="F156" s="10" t="s">
        <v>883</v>
      </c>
      <c r="H156" s="10">
        <v>246</v>
      </c>
      <c r="I156" s="49"/>
      <c r="J156" s="49"/>
      <c r="K156" s="50">
        <v>0.32400000000000001</v>
      </c>
      <c r="L156" s="50">
        <v>0.08</v>
      </c>
      <c r="M156" s="49">
        <v>0</v>
      </c>
      <c r="N156" s="50">
        <v>0</v>
      </c>
      <c r="O156" s="49">
        <v>0</v>
      </c>
      <c r="P156" s="49">
        <v>0</v>
      </c>
      <c r="Q156" s="49">
        <v>0</v>
      </c>
      <c r="R156" s="49">
        <v>0</v>
      </c>
      <c r="S156" s="49">
        <v>0</v>
      </c>
      <c r="T156" s="50"/>
      <c r="U156" s="49">
        <v>0</v>
      </c>
      <c r="V156" s="49">
        <v>0</v>
      </c>
      <c r="W156" s="49">
        <v>0</v>
      </c>
      <c r="X156" s="50"/>
      <c r="Y156" s="50"/>
      <c r="Z156" s="50"/>
      <c r="AA156" s="50"/>
      <c r="AB156" s="50"/>
      <c r="AC156" s="50"/>
      <c r="AD156" s="50"/>
      <c r="AE156" s="50"/>
      <c r="AF156" s="50"/>
      <c r="AG156" s="50"/>
      <c r="AH156" s="50"/>
      <c r="AI156" s="50"/>
      <c r="AJ156" s="50"/>
      <c r="AK156" s="50"/>
      <c r="AL156" s="50"/>
      <c r="AM156" s="50"/>
      <c r="AN156" s="50"/>
      <c r="AO156" s="50"/>
      <c r="AP156" s="50"/>
      <c r="AQ156" s="50"/>
    </row>
    <row r="157" spans="1:43" s="10" customFormat="1" ht="15" customHeight="1">
      <c r="A157" s="10" t="s">
        <v>878</v>
      </c>
      <c r="B157" s="10">
        <v>2010</v>
      </c>
      <c r="C157" s="16">
        <v>20173083</v>
      </c>
      <c r="D157" s="10" t="s">
        <v>767</v>
      </c>
      <c r="E157" s="16" t="s">
        <v>768</v>
      </c>
      <c r="F157" s="10" t="s">
        <v>884</v>
      </c>
      <c r="H157" s="10">
        <v>500</v>
      </c>
      <c r="I157" s="49"/>
      <c r="J157" s="49"/>
      <c r="K157" s="50">
        <v>0.30299999999999999</v>
      </c>
      <c r="L157" s="50">
        <v>0.13100000000000001</v>
      </c>
      <c r="M157" s="49">
        <v>0</v>
      </c>
      <c r="N157" s="50">
        <v>0</v>
      </c>
      <c r="O157" s="49">
        <v>1E-3</v>
      </c>
      <c r="P157" s="49">
        <v>1E-3</v>
      </c>
      <c r="Q157" s="49">
        <v>0</v>
      </c>
      <c r="R157" s="49">
        <v>1E-3</v>
      </c>
      <c r="S157" s="49">
        <v>1E-3</v>
      </c>
      <c r="T157" s="50"/>
      <c r="U157" s="49">
        <v>1E-3</v>
      </c>
      <c r="V157" s="49">
        <v>1E-3</v>
      </c>
      <c r="W157" s="49">
        <v>1E-3</v>
      </c>
      <c r="X157" s="50"/>
      <c r="Y157" s="50"/>
      <c r="Z157" s="50"/>
      <c r="AA157" s="50"/>
      <c r="AB157" s="50"/>
      <c r="AC157" s="50"/>
      <c r="AD157" s="50"/>
      <c r="AE157" s="50"/>
      <c r="AF157" s="50"/>
      <c r="AG157" s="50"/>
      <c r="AH157" s="50"/>
      <c r="AI157" s="50"/>
      <c r="AJ157" s="50"/>
      <c r="AK157" s="50"/>
      <c r="AL157" s="50"/>
      <c r="AM157" s="50"/>
      <c r="AN157" s="50"/>
      <c r="AO157" s="50"/>
      <c r="AP157" s="50"/>
      <c r="AQ157" s="50"/>
    </row>
    <row r="158" spans="1:43" s="10" customFormat="1" ht="15" customHeight="1">
      <c r="A158" s="10" t="s">
        <v>839</v>
      </c>
      <c r="B158" s="10">
        <v>2010</v>
      </c>
      <c r="C158" s="16">
        <v>20528170</v>
      </c>
      <c r="D158" s="10" t="s">
        <v>767</v>
      </c>
      <c r="E158" s="16" t="s">
        <v>768</v>
      </c>
      <c r="H158" s="10">
        <v>51</v>
      </c>
      <c r="I158" s="49"/>
      <c r="J158" s="49"/>
      <c r="K158" s="50">
        <v>0.32350000000000001</v>
      </c>
      <c r="L158" s="50">
        <v>0.10780000000000001</v>
      </c>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row>
    <row r="159" spans="1:43" s="10" customFormat="1" ht="15" customHeight="1">
      <c r="A159" s="10" t="s">
        <v>885</v>
      </c>
      <c r="B159" s="10">
        <v>2010</v>
      </c>
      <c r="C159" s="16">
        <v>20823393</v>
      </c>
      <c r="D159" s="10" t="s">
        <v>767</v>
      </c>
      <c r="E159" s="16" t="s">
        <v>773</v>
      </c>
      <c r="G159" s="10" t="s">
        <v>886</v>
      </c>
      <c r="H159" s="10">
        <v>134</v>
      </c>
      <c r="I159" s="49"/>
      <c r="J159" s="49"/>
      <c r="K159" s="50">
        <v>0.34</v>
      </c>
      <c r="L159" s="50">
        <v>9.7000000000000003E-2</v>
      </c>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row>
    <row r="160" spans="1:43" s="10" customFormat="1" ht="15" customHeight="1">
      <c r="A160" s="10" t="s">
        <v>887</v>
      </c>
      <c r="B160" s="10">
        <v>2010</v>
      </c>
      <c r="C160" s="16">
        <v>20650435</v>
      </c>
      <c r="D160" s="10" t="s">
        <v>767</v>
      </c>
      <c r="E160" s="16" t="s">
        <v>773</v>
      </c>
      <c r="G160" s="10" t="s">
        <v>875</v>
      </c>
      <c r="H160" s="10">
        <v>126</v>
      </c>
      <c r="I160" s="49"/>
      <c r="J160" s="49"/>
      <c r="K160" s="50">
        <v>0.39679999999999999</v>
      </c>
      <c r="L160" s="50">
        <v>8.7300000000000003E-2</v>
      </c>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row>
    <row r="161" spans="1:43" s="10" customFormat="1" ht="15" customHeight="1">
      <c r="A161" s="10" t="s">
        <v>852</v>
      </c>
      <c r="B161" s="10">
        <v>2010</v>
      </c>
      <c r="C161" s="16">
        <v>20724801</v>
      </c>
      <c r="D161" s="10" t="s">
        <v>767</v>
      </c>
      <c r="E161" s="16" t="s">
        <v>773</v>
      </c>
      <c r="H161" s="10">
        <v>176</v>
      </c>
      <c r="I161" s="49"/>
      <c r="J161" s="49"/>
      <c r="K161" s="50">
        <v>0.3125</v>
      </c>
      <c r="L161" s="50">
        <v>6.5299999999999997E-2</v>
      </c>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row>
    <row r="162" spans="1:43" s="10" customFormat="1" ht="15" customHeight="1">
      <c r="A162" s="10" t="s">
        <v>888</v>
      </c>
      <c r="B162" s="10">
        <v>2010</v>
      </c>
      <c r="C162" s="16">
        <v>21054462</v>
      </c>
      <c r="D162" s="10" t="s">
        <v>767</v>
      </c>
      <c r="E162" s="16" t="s">
        <v>773</v>
      </c>
      <c r="G162" s="10" t="s">
        <v>652</v>
      </c>
      <c r="H162" s="10">
        <v>271</v>
      </c>
      <c r="I162" s="49"/>
      <c r="J162" s="49"/>
      <c r="K162" s="50">
        <v>0.28399999999999997</v>
      </c>
      <c r="L162" s="50">
        <v>0.10100000000000001</v>
      </c>
      <c r="M162" s="50"/>
      <c r="N162" s="50"/>
      <c r="O162" s="50"/>
      <c r="P162" s="50"/>
      <c r="Q162" s="50"/>
      <c r="R162" s="50"/>
      <c r="S162" s="50"/>
      <c r="T162" s="50"/>
      <c r="U162" s="50"/>
      <c r="V162" s="50"/>
      <c r="W162" s="50"/>
      <c r="X162" s="50"/>
      <c r="Y162" s="50"/>
      <c r="Z162" s="50">
        <v>1.4999999999999999E-2</v>
      </c>
      <c r="AA162" s="50"/>
      <c r="AB162" s="50"/>
      <c r="AC162" s="50"/>
      <c r="AD162" s="50"/>
      <c r="AE162" s="50"/>
      <c r="AF162" s="50"/>
      <c r="AG162" s="50"/>
      <c r="AH162" s="50"/>
      <c r="AI162" s="50"/>
      <c r="AJ162" s="50"/>
      <c r="AK162" s="50"/>
      <c r="AL162" s="50"/>
      <c r="AM162" s="50"/>
      <c r="AN162" s="50"/>
      <c r="AO162" s="50"/>
      <c r="AP162" s="50"/>
      <c r="AQ162" s="50"/>
    </row>
    <row r="163" spans="1:43" s="10" customFormat="1" ht="15" customHeight="1">
      <c r="A163" s="10" t="s">
        <v>889</v>
      </c>
      <c r="B163" s="10">
        <v>2010</v>
      </c>
      <c r="C163" s="16">
        <v>20559522</v>
      </c>
      <c r="D163" s="10" t="s">
        <v>767</v>
      </c>
      <c r="E163" s="16" t="s">
        <v>773</v>
      </c>
      <c r="F163" s="10" t="s">
        <v>890</v>
      </c>
      <c r="G163" s="10" t="s">
        <v>727</v>
      </c>
      <c r="H163" s="10">
        <v>463</v>
      </c>
      <c r="I163" s="49"/>
      <c r="J163" s="49"/>
      <c r="K163" s="50">
        <v>0.29909999999999998</v>
      </c>
      <c r="L163" s="50">
        <v>9.5000000000000001E-2</v>
      </c>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row>
    <row r="164" spans="1:43" s="10" customFormat="1" ht="15" customHeight="1">
      <c r="A164" s="10" t="s">
        <v>878</v>
      </c>
      <c r="B164" s="10">
        <v>2010</v>
      </c>
      <c r="C164" s="16">
        <v>20173083</v>
      </c>
      <c r="D164" s="10" t="s">
        <v>767</v>
      </c>
      <c r="E164" s="16" t="s">
        <v>773</v>
      </c>
      <c r="H164" s="10">
        <v>200</v>
      </c>
      <c r="I164" s="49"/>
      <c r="J164" s="49"/>
      <c r="K164" s="50">
        <v>0.28599999999999998</v>
      </c>
      <c r="L164" s="50">
        <v>7.3999999999999996E-2</v>
      </c>
      <c r="M164" s="49">
        <v>0</v>
      </c>
      <c r="N164" s="50">
        <v>0</v>
      </c>
      <c r="O164" s="49">
        <v>0</v>
      </c>
      <c r="P164" s="49">
        <v>0</v>
      </c>
      <c r="Q164" s="49">
        <v>0</v>
      </c>
      <c r="R164" s="49">
        <v>0</v>
      </c>
      <c r="S164" s="49">
        <v>0</v>
      </c>
      <c r="T164" s="50"/>
      <c r="U164" s="49">
        <v>0</v>
      </c>
      <c r="V164" s="49">
        <v>0</v>
      </c>
      <c r="W164" s="49">
        <v>0</v>
      </c>
      <c r="X164" s="50"/>
      <c r="Y164" s="50"/>
      <c r="Z164" s="50"/>
      <c r="AA164" s="50"/>
      <c r="AB164" s="50"/>
      <c r="AC164" s="50"/>
      <c r="AD164" s="50"/>
      <c r="AE164" s="50"/>
      <c r="AF164" s="50"/>
      <c r="AG164" s="50"/>
      <c r="AH164" s="50"/>
      <c r="AI164" s="50"/>
      <c r="AJ164" s="50"/>
      <c r="AK164" s="50"/>
      <c r="AL164" s="50"/>
      <c r="AM164" s="50"/>
      <c r="AN164" s="50"/>
      <c r="AO164" s="50"/>
      <c r="AP164" s="50"/>
      <c r="AQ164" s="50"/>
    </row>
    <row r="165" spans="1:43" s="10" customFormat="1" ht="15" customHeight="1">
      <c r="A165" s="10" t="s">
        <v>891</v>
      </c>
      <c r="B165" s="10">
        <v>2010</v>
      </c>
      <c r="C165" s="16">
        <v>20499227</v>
      </c>
      <c r="D165" s="10" t="s">
        <v>767</v>
      </c>
      <c r="E165" s="16" t="s">
        <v>773</v>
      </c>
      <c r="G165" s="10" t="s">
        <v>652</v>
      </c>
      <c r="H165" s="10">
        <v>150</v>
      </c>
      <c r="I165" s="49"/>
      <c r="J165" s="49"/>
      <c r="K165" s="50">
        <v>0.28000000000000003</v>
      </c>
      <c r="L165" s="50">
        <v>0.11</v>
      </c>
      <c r="M165" s="49"/>
      <c r="N165" s="49"/>
      <c r="O165" s="49"/>
      <c r="P165" s="49"/>
      <c r="Q165" s="49"/>
      <c r="R165" s="49"/>
      <c r="S165" s="49"/>
      <c r="T165" s="49"/>
      <c r="U165" s="49"/>
      <c r="V165" s="49"/>
      <c r="W165" s="49"/>
      <c r="X165" s="49"/>
      <c r="Y165" s="49"/>
      <c r="Z165" s="49">
        <v>3.0000000000000001E-3</v>
      </c>
      <c r="AA165" s="49"/>
      <c r="AB165" s="49"/>
      <c r="AC165" s="49"/>
      <c r="AD165" s="49"/>
      <c r="AE165" s="49"/>
      <c r="AF165" s="49"/>
      <c r="AG165" s="49"/>
      <c r="AH165" s="49"/>
      <c r="AI165" s="49"/>
      <c r="AJ165" s="49"/>
      <c r="AK165" s="49"/>
      <c r="AL165" s="49"/>
      <c r="AM165" s="49"/>
      <c r="AN165" s="49"/>
      <c r="AO165" s="50"/>
      <c r="AP165" s="49"/>
      <c r="AQ165" s="49"/>
    </row>
    <row r="166" spans="1:43" s="10" customFormat="1" ht="15" customHeight="1">
      <c r="A166" s="10" t="s">
        <v>892</v>
      </c>
      <c r="B166" s="10">
        <v>2010</v>
      </c>
      <c r="C166" s="10">
        <v>20350136</v>
      </c>
      <c r="D166" s="10" t="s">
        <v>767</v>
      </c>
      <c r="E166" s="16" t="s">
        <v>780</v>
      </c>
      <c r="H166" s="10">
        <v>100</v>
      </c>
      <c r="I166" s="49"/>
      <c r="J166" s="49"/>
      <c r="K166" s="50">
        <v>0.32</v>
      </c>
      <c r="L166" s="50">
        <v>2.5000000000000001E-2</v>
      </c>
      <c r="M166" s="49"/>
      <c r="N166" s="49"/>
      <c r="O166" s="49"/>
      <c r="P166" s="49"/>
      <c r="Q166" s="49"/>
      <c r="R166" s="49"/>
      <c r="S166" s="49"/>
      <c r="T166" s="49"/>
      <c r="U166" s="49"/>
      <c r="V166" s="49"/>
      <c r="W166" s="49"/>
      <c r="X166" s="49"/>
      <c r="Y166" s="49"/>
      <c r="Z166" s="50">
        <v>5.0000000000000001E-3</v>
      </c>
      <c r="AA166" s="49"/>
      <c r="AB166" s="49"/>
      <c r="AC166" s="49"/>
      <c r="AD166" s="49"/>
      <c r="AE166" s="49"/>
      <c r="AF166" s="49"/>
      <c r="AG166" s="49"/>
      <c r="AH166" s="49"/>
      <c r="AI166" s="49"/>
      <c r="AJ166" s="49"/>
      <c r="AK166" s="49"/>
      <c r="AL166" s="49"/>
      <c r="AM166" s="49"/>
      <c r="AN166" s="49"/>
      <c r="AO166" s="50"/>
      <c r="AP166" s="49"/>
      <c r="AQ166" s="49"/>
    </row>
    <row r="167" spans="1:43" s="10" customFormat="1" ht="15" customHeight="1">
      <c r="A167" s="10" t="s">
        <v>893</v>
      </c>
      <c r="B167" s="2">
        <v>2011</v>
      </c>
      <c r="C167" s="10">
        <v>21332417</v>
      </c>
      <c r="D167" s="10" t="s">
        <v>767</v>
      </c>
      <c r="E167" s="10" t="s">
        <v>764</v>
      </c>
      <c r="F167" s="10" t="s">
        <v>777</v>
      </c>
      <c r="G167" s="10" t="s">
        <v>652</v>
      </c>
      <c r="H167" s="10">
        <v>1120</v>
      </c>
      <c r="I167" s="49"/>
      <c r="J167" s="49"/>
      <c r="K167" s="49">
        <v>0.25</v>
      </c>
      <c r="L167" s="49">
        <v>8.0000000000000002E-3</v>
      </c>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row>
    <row r="168" spans="1:43" s="10" customFormat="1" ht="15" customHeight="1">
      <c r="A168" s="10" t="s">
        <v>893</v>
      </c>
      <c r="B168" s="2">
        <v>2011</v>
      </c>
      <c r="C168" s="10">
        <v>21332417</v>
      </c>
      <c r="D168" s="10" t="s">
        <v>767</v>
      </c>
      <c r="E168" s="10" t="s">
        <v>764</v>
      </c>
      <c r="F168" s="10" t="s">
        <v>777</v>
      </c>
      <c r="G168" s="10" t="s">
        <v>894</v>
      </c>
      <c r="H168" s="10">
        <v>1249</v>
      </c>
      <c r="I168" s="49"/>
      <c r="J168" s="49"/>
      <c r="K168" s="49">
        <v>0.15</v>
      </c>
      <c r="L168" s="49">
        <v>8.9999999999999993E-3</v>
      </c>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row>
    <row r="169" spans="1:43" s="10" customFormat="1" ht="15" customHeight="1">
      <c r="A169" s="10" t="s">
        <v>895</v>
      </c>
      <c r="B169" s="2">
        <v>2011</v>
      </c>
      <c r="C169" s="10">
        <v>21071160</v>
      </c>
      <c r="D169" s="10" t="s">
        <v>767</v>
      </c>
      <c r="E169" s="10" t="s">
        <v>764</v>
      </c>
      <c r="F169" s="10" t="s">
        <v>777</v>
      </c>
      <c r="G169" s="10" t="s">
        <v>652</v>
      </c>
      <c r="H169" s="10">
        <v>200</v>
      </c>
      <c r="I169" s="49"/>
      <c r="J169" s="49"/>
      <c r="K169" s="49">
        <v>0.32900000000000001</v>
      </c>
      <c r="L169" s="49">
        <v>0.08</v>
      </c>
      <c r="M169" s="49">
        <v>5.0000000000000002E-5</v>
      </c>
      <c r="N169" s="49"/>
      <c r="O169" s="49"/>
      <c r="P169" s="49"/>
      <c r="Q169" s="49">
        <v>0</v>
      </c>
      <c r="R169" s="49"/>
      <c r="S169" s="49">
        <v>0</v>
      </c>
      <c r="T169" s="49"/>
      <c r="U169" s="49">
        <v>0</v>
      </c>
      <c r="V169" s="49"/>
      <c r="W169" s="49">
        <v>0</v>
      </c>
      <c r="X169" s="49"/>
      <c r="Y169" s="49"/>
      <c r="Z169" s="49">
        <v>6.9999999999999994E-5</v>
      </c>
      <c r="AA169" s="49"/>
      <c r="AB169" s="49"/>
      <c r="AC169" s="49"/>
      <c r="AD169" s="49"/>
      <c r="AE169" s="49"/>
      <c r="AF169" s="49"/>
      <c r="AG169" s="49"/>
      <c r="AH169" s="49"/>
      <c r="AI169" s="49"/>
      <c r="AJ169" s="49"/>
      <c r="AK169" s="49"/>
      <c r="AL169" s="49"/>
      <c r="AM169" s="49"/>
      <c r="AN169" s="49"/>
      <c r="AO169" s="50"/>
      <c r="AP169" s="49"/>
      <c r="AQ169" s="49"/>
    </row>
    <row r="170" spans="1:43" s="10" customFormat="1" ht="15" customHeight="1">
      <c r="A170" s="10" t="s">
        <v>896</v>
      </c>
      <c r="B170" s="10">
        <v>2011</v>
      </c>
      <c r="C170" s="16">
        <v>21168310</v>
      </c>
      <c r="D170" s="10" t="s">
        <v>767</v>
      </c>
      <c r="E170" s="16" t="s">
        <v>768</v>
      </c>
      <c r="G170" s="10" t="s">
        <v>875</v>
      </c>
      <c r="H170" s="10">
        <v>201</v>
      </c>
      <c r="I170" s="49"/>
      <c r="J170" s="49"/>
      <c r="K170" s="50">
        <v>0.308</v>
      </c>
      <c r="L170" s="50">
        <v>0.1</v>
      </c>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50"/>
      <c r="AP170" s="49"/>
      <c r="AQ170" s="49"/>
    </row>
    <row r="171" spans="1:43" s="10" customFormat="1" ht="15" customHeight="1">
      <c r="A171" s="10" t="s">
        <v>885</v>
      </c>
      <c r="B171" s="10">
        <v>2011</v>
      </c>
      <c r="C171" s="16">
        <v>21075428</v>
      </c>
      <c r="D171" s="10" t="s">
        <v>767</v>
      </c>
      <c r="E171" s="16" t="s">
        <v>773</v>
      </c>
      <c r="G171" s="10" t="s">
        <v>886</v>
      </c>
      <c r="H171" s="10">
        <v>190</v>
      </c>
      <c r="I171" s="49"/>
      <c r="J171" s="49"/>
      <c r="K171" s="50">
        <v>0.30299999999999999</v>
      </c>
      <c r="L171" s="50">
        <v>6.8000000000000005E-2</v>
      </c>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row>
    <row r="172" spans="1:43" s="10" customFormat="1" ht="15" customHeight="1">
      <c r="A172" s="10" t="s">
        <v>897</v>
      </c>
      <c r="B172" s="10">
        <v>2011</v>
      </c>
      <c r="C172" s="10">
        <v>20358205</v>
      </c>
      <c r="D172" s="10" t="s">
        <v>767</v>
      </c>
      <c r="E172" s="16" t="s">
        <v>797</v>
      </c>
      <c r="G172" s="10" t="s">
        <v>898</v>
      </c>
      <c r="H172" s="10">
        <v>71</v>
      </c>
      <c r="I172" s="49"/>
      <c r="J172" s="49"/>
      <c r="K172" s="50">
        <v>0.2465</v>
      </c>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row>
    <row r="173" spans="1:43" s="10" customFormat="1" ht="15" customHeight="1">
      <c r="A173" s="10" t="s">
        <v>742</v>
      </c>
      <c r="B173" s="2">
        <v>2012</v>
      </c>
      <c r="C173" s="10">
        <v>22462746</v>
      </c>
      <c r="D173" s="10" t="s">
        <v>767</v>
      </c>
      <c r="E173" s="10" t="s">
        <v>764</v>
      </c>
      <c r="F173" s="10" t="s">
        <v>743</v>
      </c>
      <c r="G173" s="10" t="s">
        <v>744</v>
      </c>
      <c r="H173" s="10">
        <v>100</v>
      </c>
      <c r="I173" s="49"/>
      <c r="J173" s="49"/>
      <c r="K173" s="49">
        <v>0.28000000000000003</v>
      </c>
      <c r="L173" s="49">
        <v>6.5000000000000002E-2</v>
      </c>
      <c r="M173" s="49"/>
      <c r="N173" s="49"/>
      <c r="O173" s="49"/>
      <c r="P173" s="49"/>
      <c r="Q173" s="49"/>
      <c r="R173" s="49"/>
      <c r="S173" s="49"/>
      <c r="T173" s="49"/>
      <c r="U173" s="49"/>
      <c r="V173" s="49"/>
      <c r="W173" s="49"/>
      <c r="X173" s="49"/>
      <c r="Y173" s="49"/>
      <c r="Z173" s="49">
        <v>0.01</v>
      </c>
      <c r="AA173" s="49"/>
      <c r="AB173" s="49"/>
      <c r="AC173" s="49"/>
      <c r="AD173" s="49"/>
      <c r="AE173" s="49"/>
      <c r="AF173" s="49"/>
      <c r="AG173" s="49"/>
      <c r="AH173" s="49"/>
      <c r="AI173" s="49"/>
      <c r="AJ173" s="49"/>
      <c r="AK173" s="49"/>
      <c r="AL173" s="49"/>
      <c r="AM173" s="49"/>
      <c r="AN173" s="49"/>
      <c r="AO173" s="50"/>
      <c r="AP173" s="49"/>
      <c r="AQ173" s="49"/>
    </row>
    <row r="174" spans="1:43" s="10" customFormat="1" ht="15" customHeight="1">
      <c r="A174" s="10" t="s">
        <v>899</v>
      </c>
      <c r="B174" s="2">
        <v>2012</v>
      </c>
      <c r="C174" s="10">
        <v>23148634</v>
      </c>
      <c r="D174" s="10" t="s">
        <v>767</v>
      </c>
      <c r="E174" s="10" t="s">
        <v>764</v>
      </c>
      <c r="F174" s="10" t="s">
        <v>900</v>
      </c>
      <c r="G174" s="10" t="s">
        <v>652</v>
      </c>
      <c r="H174" s="10">
        <v>1127</v>
      </c>
      <c r="I174" s="49"/>
      <c r="J174" s="49"/>
      <c r="K174" s="49">
        <v>0.33810000000000001</v>
      </c>
      <c r="L174" s="49">
        <v>5.4100000000000002E-2</v>
      </c>
      <c r="M174" s="49">
        <v>0</v>
      </c>
      <c r="N174" s="49">
        <v>0</v>
      </c>
      <c r="O174" s="49">
        <v>1.8E-3</v>
      </c>
      <c r="P174" s="49">
        <v>0</v>
      </c>
      <c r="Q174" s="49">
        <v>0</v>
      </c>
      <c r="R174" s="49">
        <v>0</v>
      </c>
      <c r="S174" s="49">
        <v>0</v>
      </c>
      <c r="T174" s="49">
        <v>0</v>
      </c>
      <c r="U174" s="49">
        <v>0</v>
      </c>
      <c r="V174" s="49">
        <v>0</v>
      </c>
      <c r="W174" s="49">
        <v>0</v>
      </c>
      <c r="X174" s="49">
        <v>0</v>
      </c>
      <c r="Y174" s="49">
        <v>0</v>
      </c>
      <c r="Z174" s="50"/>
      <c r="AA174" s="49">
        <v>0</v>
      </c>
      <c r="AB174" s="49">
        <v>0</v>
      </c>
      <c r="AC174" s="49">
        <v>0</v>
      </c>
      <c r="AD174" s="49">
        <v>8.9999999999999998E-4</v>
      </c>
      <c r="AE174" s="49">
        <v>0</v>
      </c>
      <c r="AF174" s="49">
        <v>0</v>
      </c>
      <c r="AG174" s="49">
        <v>0</v>
      </c>
      <c r="AH174" s="49">
        <v>0</v>
      </c>
      <c r="AI174" s="49">
        <v>4.0000000000000002E-4</v>
      </c>
      <c r="AJ174" s="49">
        <v>0</v>
      </c>
      <c r="AK174" s="49">
        <v>0</v>
      </c>
      <c r="AL174" s="49">
        <v>4.0000000000000002E-4</v>
      </c>
      <c r="AM174" s="49">
        <v>4.0000000000000002E-4</v>
      </c>
      <c r="AN174" s="49"/>
      <c r="AO174" s="50"/>
      <c r="AP174" s="49"/>
      <c r="AQ174" s="49"/>
    </row>
    <row r="175" spans="1:43" s="10" customFormat="1" ht="15" customHeight="1">
      <c r="A175" s="10" t="s">
        <v>899</v>
      </c>
      <c r="B175" s="2">
        <v>2012</v>
      </c>
      <c r="C175" s="10">
        <v>23148634</v>
      </c>
      <c r="D175" s="10" t="s">
        <v>767</v>
      </c>
      <c r="E175" s="10" t="s">
        <v>764</v>
      </c>
      <c r="F175" s="10" t="s">
        <v>901</v>
      </c>
      <c r="G175" s="10" t="s">
        <v>652</v>
      </c>
      <c r="H175" s="10">
        <v>1000</v>
      </c>
      <c r="I175" s="49"/>
      <c r="J175" s="49"/>
      <c r="K175" s="49">
        <v>0.32600000000000001</v>
      </c>
      <c r="L175" s="49">
        <v>5.3999999999999999E-2</v>
      </c>
      <c r="M175" s="49">
        <v>0</v>
      </c>
      <c r="N175" s="49">
        <v>0</v>
      </c>
      <c r="O175" s="49">
        <v>0</v>
      </c>
      <c r="P175" s="49">
        <v>0</v>
      </c>
      <c r="Q175" s="49">
        <v>0</v>
      </c>
      <c r="R175" s="49">
        <v>0</v>
      </c>
      <c r="S175" s="49">
        <v>0</v>
      </c>
      <c r="T175" s="49">
        <v>0</v>
      </c>
      <c r="U175" s="49">
        <v>0</v>
      </c>
      <c r="V175" s="49">
        <v>0</v>
      </c>
      <c r="W175" s="49">
        <v>0</v>
      </c>
      <c r="X175" s="49">
        <v>0</v>
      </c>
      <c r="Y175" s="49">
        <v>0</v>
      </c>
      <c r="Z175" s="50"/>
      <c r="AA175" s="49">
        <v>5.0000000000000001E-4</v>
      </c>
      <c r="AB175" s="49">
        <v>0</v>
      </c>
      <c r="AC175" s="49">
        <v>0</v>
      </c>
      <c r="AD175" s="49">
        <v>0</v>
      </c>
      <c r="AE175" s="49">
        <v>0</v>
      </c>
      <c r="AF175" s="49">
        <v>0</v>
      </c>
      <c r="AG175" s="49">
        <v>0</v>
      </c>
      <c r="AH175" s="49">
        <v>0</v>
      </c>
      <c r="AI175" s="49">
        <v>0</v>
      </c>
      <c r="AJ175" s="49">
        <v>5.0000000000000001E-4</v>
      </c>
      <c r="AK175" s="49">
        <v>5.0000000000000001E-4</v>
      </c>
      <c r="AL175" s="49">
        <v>0</v>
      </c>
      <c r="AM175" s="49">
        <v>0</v>
      </c>
      <c r="AN175" s="49"/>
      <c r="AO175" s="50"/>
      <c r="AP175" s="49"/>
      <c r="AQ175" s="49"/>
    </row>
    <row r="176" spans="1:43" s="10" customFormat="1" ht="15" customHeight="1">
      <c r="A176" s="10" t="s">
        <v>902</v>
      </c>
      <c r="B176" s="2">
        <v>2012</v>
      </c>
      <c r="C176" s="10">
        <v>21913948</v>
      </c>
      <c r="D176" s="10" t="s">
        <v>767</v>
      </c>
      <c r="E176" s="10" t="s">
        <v>764</v>
      </c>
      <c r="F176" s="10" t="s">
        <v>777</v>
      </c>
      <c r="H176" s="10">
        <v>214</v>
      </c>
      <c r="I176" s="49"/>
      <c r="J176" s="49"/>
      <c r="K176" s="49">
        <v>0.29699999999999999</v>
      </c>
      <c r="L176" s="49">
        <v>7.9000000000000001E-2</v>
      </c>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50"/>
      <c r="AP176" s="49"/>
      <c r="AQ176" s="49"/>
    </row>
    <row r="177" spans="1:43" s="10" customFormat="1" ht="15" customHeight="1">
      <c r="A177" s="10" t="s">
        <v>902</v>
      </c>
      <c r="B177" s="2">
        <v>2012</v>
      </c>
      <c r="C177" s="10">
        <v>21913948</v>
      </c>
      <c r="D177" s="10" t="s">
        <v>767</v>
      </c>
      <c r="E177" s="10" t="s">
        <v>764</v>
      </c>
      <c r="F177" s="10" t="s">
        <v>903</v>
      </c>
      <c r="G177" s="10" t="s">
        <v>904</v>
      </c>
      <c r="H177" s="10">
        <v>111</v>
      </c>
      <c r="I177" s="49"/>
      <c r="J177" s="49"/>
      <c r="K177" s="49">
        <v>0.32400000000000001</v>
      </c>
      <c r="L177" s="49">
        <v>0.10199999999999999</v>
      </c>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50"/>
      <c r="AP177" s="49"/>
      <c r="AQ177" s="49"/>
    </row>
    <row r="178" spans="1:43" s="10" customFormat="1" ht="15" customHeight="1">
      <c r="A178" s="10" t="s">
        <v>902</v>
      </c>
      <c r="B178" s="2">
        <v>2012</v>
      </c>
      <c r="C178" s="10">
        <v>21913948</v>
      </c>
      <c r="D178" s="10" t="s">
        <v>767</v>
      </c>
      <c r="E178" s="10" t="s">
        <v>764</v>
      </c>
      <c r="F178" s="10" t="s">
        <v>905</v>
      </c>
      <c r="G178" s="10" t="s">
        <v>906</v>
      </c>
      <c r="H178" s="10">
        <v>129</v>
      </c>
      <c r="I178" s="49"/>
      <c r="J178" s="49"/>
      <c r="K178" s="49">
        <v>0.182</v>
      </c>
      <c r="L178" s="49">
        <v>0.112</v>
      </c>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50"/>
      <c r="AP178" s="49"/>
      <c r="AQ178" s="49"/>
    </row>
    <row r="179" spans="1:43" s="10" customFormat="1" ht="15" customHeight="1">
      <c r="A179" s="10" t="s">
        <v>907</v>
      </c>
      <c r="B179" s="2">
        <v>2012</v>
      </c>
      <c r="C179" s="10">
        <v>22224559</v>
      </c>
      <c r="D179" s="10" t="s">
        <v>767</v>
      </c>
      <c r="E179" s="10" t="s">
        <v>764</v>
      </c>
      <c r="F179" s="10" t="s">
        <v>908</v>
      </c>
      <c r="G179" s="10" t="s">
        <v>652</v>
      </c>
      <c r="H179" s="10">
        <v>136</v>
      </c>
      <c r="I179" s="49"/>
      <c r="J179" s="49"/>
      <c r="K179" s="49">
        <v>0.38600000000000001</v>
      </c>
      <c r="L179" s="49">
        <v>5.1499999999999997E-2</v>
      </c>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50"/>
      <c r="AP179" s="49"/>
      <c r="AQ179" s="49"/>
    </row>
    <row r="180" spans="1:43" s="10" customFormat="1" ht="15" customHeight="1">
      <c r="A180" s="10" t="s">
        <v>907</v>
      </c>
      <c r="B180" s="2">
        <v>2012</v>
      </c>
      <c r="C180" s="10">
        <v>22224559</v>
      </c>
      <c r="D180" s="10" t="s">
        <v>767</v>
      </c>
      <c r="E180" s="10" t="s">
        <v>764</v>
      </c>
      <c r="F180" s="10" t="s">
        <v>909</v>
      </c>
      <c r="G180" s="10" t="s">
        <v>652</v>
      </c>
      <c r="H180" s="10">
        <v>164</v>
      </c>
      <c r="I180" s="49"/>
      <c r="J180" s="49"/>
      <c r="K180" s="49">
        <v>0.49390000000000001</v>
      </c>
      <c r="L180" s="49">
        <v>5.1799999999999999E-2</v>
      </c>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50"/>
      <c r="AP180" s="49"/>
      <c r="AQ180" s="49"/>
    </row>
    <row r="181" spans="1:43" s="10" customFormat="1" ht="15" customHeight="1">
      <c r="A181" s="10" t="s">
        <v>907</v>
      </c>
      <c r="B181" s="2">
        <v>2012</v>
      </c>
      <c r="C181" s="10">
        <v>22224559</v>
      </c>
      <c r="D181" s="10" t="s">
        <v>767</v>
      </c>
      <c r="E181" s="10" t="s">
        <v>764</v>
      </c>
      <c r="F181" s="10" t="s">
        <v>910</v>
      </c>
      <c r="G181" s="10" t="s">
        <v>652</v>
      </c>
      <c r="H181" s="10">
        <v>158</v>
      </c>
      <c r="I181" s="49"/>
      <c r="J181" s="49"/>
      <c r="K181" s="49">
        <v>0.41460000000000002</v>
      </c>
      <c r="L181" s="49">
        <v>4.4299999999999999E-2</v>
      </c>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50"/>
      <c r="AP181" s="49"/>
      <c r="AQ181" s="49"/>
    </row>
    <row r="182" spans="1:43" s="10" customFormat="1" ht="15" customHeight="1">
      <c r="A182" s="10" t="s">
        <v>907</v>
      </c>
      <c r="B182" s="2">
        <v>2012</v>
      </c>
      <c r="C182" s="10">
        <v>22224559</v>
      </c>
      <c r="D182" s="10" t="s">
        <v>767</v>
      </c>
      <c r="E182" s="10" t="s">
        <v>764</v>
      </c>
      <c r="F182" s="10" t="s">
        <v>911</v>
      </c>
      <c r="G182" s="10" t="s">
        <v>652</v>
      </c>
      <c r="H182" s="10">
        <v>214</v>
      </c>
      <c r="I182" s="49"/>
      <c r="J182" s="49"/>
      <c r="K182" s="49">
        <v>0.32479999999999998</v>
      </c>
      <c r="L182" s="49">
        <v>2.1000000000000001E-2</v>
      </c>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50"/>
      <c r="AP182" s="49"/>
      <c r="AQ182" s="49"/>
    </row>
    <row r="183" spans="1:43" s="10" customFormat="1" ht="15" customHeight="1">
      <c r="A183" s="10" t="s">
        <v>669</v>
      </c>
      <c r="B183" s="2">
        <v>2013</v>
      </c>
      <c r="C183" s="10">
        <v>22491019</v>
      </c>
      <c r="D183" s="10" t="s">
        <v>767</v>
      </c>
      <c r="E183" s="16" t="s">
        <v>912</v>
      </c>
      <c r="F183" s="10" t="s">
        <v>670</v>
      </c>
      <c r="G183" s="10" t="s">
        <v>671</v>
      </c>
      <c r="H183" s="10">
        <v>250</v>
      </c>
      <c r="I183" s="49"/>
      <c r="J183" s="49"/>
      <c r="K183" s="49">
        <v>0.27600000000000002</v>
      </c>
      <c r="L183" s="49">
        <v>4.8000000000000001E-2</v>
      </c>
      <c r="M183" s="49">
        <v>0</v>
      </c>
      <c r="N183" s="49">
        <v>0</v>
      </c>
      <c r="O183" s="49">
        <v>0</v>
      </c>
      <c r="P183" s="49">
        <v>0</v>
      </c>
      <c r="Q183" s="49">
        <v>0</v>
      </c>
      <c r="R183" s="49">
        <v>0</v>
      </c>
      <c r="S183" s="49">
        <v>0</v>
      </c>
      <c r="T183" s="49"/>
      <c r="U183" s="49">
        <v>0</v>
      </c>
      <c r="V183" s="49">
        <v>0</v>
      </c>
      <c r="W183" s="49">
        <v>0</v>
      </c>
      <c r="X183" s="49">
        <v>0</v>
      </c>
      <c r="Y183" s="49">
        <v>0</v>
      </c>
      <c r="Z183" s="49">
        <v>6.2E-2</v>
      </c>
      <c r="AA183" s="49"/>
      <c r="AB183" s="49"/>
      <c r="AC183" s="49">
        <v>0</v>
      </c>
      <c r="AD183" s="49"/>
      <c r="AE183" s="49"/>
      <c r="AF183" s="49"/>
      <c r="AG183" s="49"/>
      <c r="AH183" s="49"/>
      <c r="AI183" s="49"/>
      <c r="AJ183" s="49"/>
      <c r="AK183" s="49"/>
      <c r="AL183" s="49"/>
      <c r="AM183" s="49"/>
      <c r="AN183" s="49"/>
      <c r="AO183" s="50"/>
      <c r="AP183" s="49"/>
      <c r="AQ183" s="49"/>
    </row>
    <row r="184" spans="1:43" s="10" customFormat="1" ht="15" customHeight="1">
      <c r="A184" s="10" t="s">
        <v>871</v>
      </c>
      <c r="B184" s="2">
        <v>2013</v>
      </c>
      <c r="C184" s="10">
        <v>24475354</v>
      </c>
      <c r="D184" s="10" t="s">
        <v>767</v>
      </c>
      <c r="E184" s="10" t="s">
        <v>773</v>
      </c>
      <c r="G184" s="10" t="s">
        <v>913</v>
      </c>
      <c r="H184" s="10">
        <v>104</v>
      </c>
      <c r="I184" s="49"/>
      <c r="J184" s="49"/>
      <c r="K184" s="49">
        <v>0.25</v>
      </c>
      <c r="L184" s="49">
        <v>0.13</v>
      </c>
      <c r="M184" s="49"/>
      <c r="N184" s="49"/>
      <c r="O184" s="49"/>
      <c r="P184" s="49"/>
      <c r="Q184" s="49"/>
      <c r="R184" s="49"/>
      <c r="S184" s="49"/>
      <c r="T184" s="49"/>
      <c r="U184" s="49"/>
      <c r="V184" s="49"/>
      <c r="W184" s="49"/>
      <c r="X184" s="49"/>
      <c r="Y184" s="49"/>
      <c r="Z184" s="49">
        <v>0.01</v>
      </c>
      <c r="AA184" s="49"/>
      <c r="AB184" s="49"/>
      <c r="AC184" s="49"/>
      <c r="AD184" s="49"/>
      <c r="AE184" s="49"/>
      <c r="AF184" s="49"/>
      <c r="AG184" s="49"/>
      <c r="AH184" s="49"/>
      <c r="AI184" s="49"/>
      <c r="AJ184" s="49"/>
      <c r="AK184" s="49"/>
      <c r="AL184" s="49"/>
      <c r="AM184" s="49"/>
      <c r="AN184" s="49"/>
      <c r="AO184" s="49"/>
      <c r="AP184" s="49"/>
      <c r="AQ184" s="49"/>
    </row>
    <row r="185" spans="1:43" s="10" customFormat="1" ht="15" customHeight="1">
      <c r="A185" s="10" t="s">
        <v>763</v>
      </c>
      <c r="B185" s="2">
        <v>2013</v>
      </c>
      <c r="C185" s="10">
        <v>24357089</v>
      </c>
      <c r="D185" s="10" t="s">
        <v>767</v>
      </c>
      <c r="E185" s="10" t="s">
        <v>780</v>
      </c>
      <c r="G185" s="10" t="s">
        <v>652</v>
      </c>
      <c r="H185" s="10">
        <v>1038</v>
      </c>
      <c r="I185" s="49"/>
      <c r="J185" s="49"/>
      <c r="K185" s="49">
        <v>0.312</v>
      </c>
      <c r="L185" s="49">
        <v>5.8000000000000003E-2</v>
      </c>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row>
    <row r="186" spans="1:43" s="10" customFormat="1" ht="15" customHeight="1">
      <c r="A186" s="10" t="s">
        <v>914</v>
      </c>
      <c r="B186" s="2">
        <v>2013</v>
      </c>
      <c r="C186" s="10">
        <v>24019752</v>
      </c>
      <c r="D186" s="10" t="s">
        <v>767</v>
      </c>
      <c r="E186" s="10" t="s">
        <v>797</v>
      </c>
      <c r="G186" s="10" t="s">
        <v>915</v>
      </c>
      <c r="H186" s="10">
        <v>1051</v>
      </c>
      <c r="I186" s="49"/>
      <c r="J186" s="49"/>
      <c r="K186" s="49">
        <v>0.27</v>
      </c>
      <c r="L186" s="49">
        <v>0.06</v>
      </c>
      <c r="M186" s="49"/>
      <c r="N186" s="49"/>
      <c r="O186" s="49"/>
      <c r="P186" s="49"/>
      <c r="Q186" s="49"/>
      <c r="R186" s="49"/>
      <c r="S186" s="49"/>
      <c r="T186" s="49"/>
      <c r="U186" s="49"/>
      <c r="V186" s="49"/>
      <c r="W186" s="49"/>
      <c r="X186" s="49"/>
      <c r="Y186" s="49"/>
      <c r="Z186" s="49">
        <v>0.04</v>
      </c>
      <c r="AA186" s="49"/>
      <c r="AB186" s="49"/>
      <c r="AC186" s="49"/>
      <c r="AD186" s="49"/>
      <c r="AE186" s="49"/>
      <c r="AF186" s="49"/>
      <c r="AG186" s="49"/>
      <c r="AH186" s="49"/>
      <c r="AI186" s="49"/>
      <c r="AJ186" s="49"/>
      <c r="AK186" s="49"/>
      <c r="AL186" s="49"/>
      <c r="AM186" s="49"/>
      <c r="AN186" s="49"/>
      <c r="AO186" s="50"/>
      <c r="AP186" s="49"/>
      <c r="AQ186" s="49"/>
    </row>
    <row r="187" spans="1:43" s="10" customFormat="1" ht="15" customHeight="1">
      <c r="A187" s="10" t="s">
        <v>916</v>
      </c>
      <c r="B187" s="2">
        <v>2014</v>
      </c>
      <c r="C187" s="10">
        <v>24608794</v>
      </c>
      <c r="D187" s="10" t="s">
        <v>767</v>
      </c>
      <c r="E187" s="10" t="s">
        <v>764</v>
      </c>
      <c r="G187" s="10" t="s">
        <v>917</v>
      </c>
      <c r="H187" s="10">
        <v>145</v>
      </c>
      <c r="I187" s="49"/>
      <c r="J187" s="49"/>
      <c r="K187" s="49">
        <v>0.314</v>
      </c>
      <c r="L187" s="49">
        <v>5.5E-2</v>
      </c>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row>
    <row r="188" spans="1:43" s="10" customFormat="1" ht="15" customHeight="1">
      <c r="A188" s="10" t="s">
        <v>918</v>
      </c>
      <c r="B188" s="2">
        <v>2014</v>
      </c>
      <c r="C188" s="10">
        <v>25043069</v>
      </c>
      <c r="D188" s="10" t="s">
        <v>767</v>
      </c>
      <c r="E188" s="10" t="s">
        <v>764</v>
      </c>
      <c r="G188" s="10" t="s">
        <v>917</v>
      </c>
      <c r="H188" s="10">
        <v>840</v>
      </c>
      <c r="I188" s="49"/>
      <c r="J188" s="49"/>
      <c r="K188" s="49">
        <v>0.32319999999999999</v>
      </c>
      <c r="L188" s="49">
        <v>3.7499999999999999E-2</v>
      </c>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row>
    <row r="189" spans="1:43" s="10" customFormat="1" ht="15" customHeight="1">
      <c r="A189" s="10" t="s">
        <v>847</v>
      </c>
      <c r="B189" s="2">
        <v>2014</v>
      </c>
      <c r="C189" s="10">
        <v>25227813</v>
      </c>
      <c r="D189" s="10" t="s">
        <v>767</v>
      </c>
      <c r="E189" s="10" t="s">
        <v>764</v>
      </c>
      <c r="G189" s="10" t="s">
        <v>919</v>
      </c>
      <c r="H189" s="10">
        <v>156</v>
      </c>
      <c r="I189" s="49"/>
      <c r="J189" s="49"/>
      <c r="K189" s="49">
        <v>0.32</v>
      </c>
      <c r="L189" s="49">
        <v>0.14000000000000001</v>
      </c>
      <c r="M189" s="49"/>
      <c r="N189" s="49"/>
      <c r="O189" s="49"/>
      <c r="P189" s="49"/>
      <c r="Q189" s="49"/>
      <c r="R189" s="49"/>
      <c r="S189" s="49"/>
      <c r="T189" s="49"/>
      <c r="U189" s="49"/>
      <c r="V189" s="49"/>
      <c r="W189" s="49"/>
      <c r="X189" s="49"/>
      <c r="Y189" s="49"/>
      <c r="Z189" s="49">
        <v>1.6E-2</v>
      </c>
      <c r="AA189" s="49"/>
      <c r="AB189" s="49"/>
      <c r="AC189" s="49"/>
      <c r="AD189" s="49"/>
      <c r="AE189" s="49"/>
      <c r="AF189" s="49"/>
      <c r="AG189" s="49"/>
      <c r="AH189" s="49"/>
      <c r="AI189" s="49"/>
      <c r="AJ189" s="49"/>
      <c r="AK189" s="49"/>
      <c r="AL189" s="49"/>
      <c r="AM189" s="49"/>
      <c r="AN189" s="49"/>
      <c r="AO189" s="49"/>
      <c r="AP189" s="49"/>
      <c r="AQ189" s="49"/>
    </row>
    <row r="190" spans="1:43" s="10" customFormat="1" ht="15" customHeight="1">
      <c r="A190" s="10" t="s">
        <v>920</v>
      </c>
      <c r="B190" s="2">
        <v>2014</v>
      </c>
      <c r="C190" s="10">
        <v>25381554</v>
      </c>
      <c r="D190" s="10" t="s">
        <v>767</v>
      </c>
      <c r="E190" s="10" t="s">
        <v>764</v>
      </c>
      <c r="F190" s="10" t="s">
        <v>777</v>
      </c>
      <c r="G190" s="10" t="s">
        <v>921</v>
      </c>
      <c r="H190" s="10">
        <v>220</v>
      </c>
      <c r="I190" s="49"/>
      <c r="J190" s="49"/>
      <c r="K190" s="49">
        <v>0.32729999999999998</v>
      </c>
      <c r="L190" s="49">
        <v>2.7300000000000001E-2</v>
      </c>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row>
    <row r="191" spans="1:43" s="10" customFormat="1" ht="15" customHeight="1">
      <c r="A191" s="10" t="s">
        <v>922</v>
      </c>
      <c r="B191" s="2">
        <v>2014</v>
      </c>
      <c r="C191" s="10">
        <v>25489921</v>
      </c>
      <c r="D191" s="10" t="s">
        <v>767</v>
      </c>
      <c r="E191" s="10" t="s">
        <v>764</v>
      </c>
      <c r="G191" s="10" t="s">
        <v>923</v>
      </c>
      <c r="H191" s="10">
        <v>211</v>
      </c>
      <c r="I191" s="49"/>
      <c r="J191" s="49"/>
      <c r="K191" s="49">
        <v>0.308</v>
      </c>
      <c r="L191" s="49">
        <v>7.2999999999999995E-2</v>
      </c>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row>
    <row r="192" spans="1:43" s="10" customFormat="1" ht="15" customHeight="1">
      <c r="A192" s="10" t="s">
        <v>920</v>
      </c>
      <c r="B192" s="2">
        <v>2014</v>
      </c>
      <c r="C192" s="10">
        <v>25381554</v>
      </c>
      <c r="D192" s="10" t="s">
        <v>767</v>
      </c>
      <c r="E192" s="10" t="s">
        <v>764</v>
      </c>
      <c r="F192" s="10" t="s">
        <v>924</v>
      </c>
      <c r="G192" s="10" t="s">
        <v>921</v>
      </c>
      <c r="H192" s="10">
        <v>800</v>
      </c>
      <c r="I192" s="49"/>
      <c r="J192" s="49"/>
      <c r="K192" s="49">
        <v>0.1837</v>
      </c>
      <c r="L192" s="49">
        <v>2.9399999999999999E-2</v>
      </c>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row>
    <row r="193" spans="1:15558" s="10" customFormat="1" ht="15" customHeight="1">
      <c r="A193" s="10" t="s">
        <v>925</v>
      </c>
      <c r="B193" s="2">
        <v>2014</v>
      </c>
      <c r="C193" s="10">
        <v>24048716</v>
      </c>
      <c r="D193" s="10" t="s">
        <v>767</v>
      </c>
      <c r="E193" s="10" t="s">
        <v>768</v>
      </c>
      <c r="G193" s="10" t="s">
        <v>652</v>
      </c>
      <c r="H193" s="10">
        <v>74</v>
      </c>
      <c r="I193" s="49"/>
      <c r="J193" s="49"/>
      <c r="K193" s="49">
        <v>0.3987</v>
      </c>
      <c r="L193" s="49">
        <v>9.4600000000000004E-2</v>
      </c>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row>
    <row r="194" spans="1:15558" s="10" customFormat="1" ht="15" customHeight="1">
      <c r="A194" s="10" t="s">
        <v>926</v>
      </c>
      <c r="B194" s="2">
        <v>2014</v>
      </c>
      <c r="C194" s="10">
        <v>24088578</v>
      </c>
      <c r="D194" s="10" t="s">
        <v>767</v>
      </c>
      <c r="E194" s="10" t="s">
        <v>768</v>
      </c>
      <c r="G194" s="10" t="s">
        <v>917</v>
      </c>
      <c r="H194" s="10">
        <v>104</v>
      </c>
      <c r="I194" s="49"/>
      <c r="J194" s="49"/>
      <c r="K194" s="49">
        <v>0.28849999999999998</v>
      </c>
      <c r="L194" s="49">
        <v>0.10100000000000001</v>
      </c>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row>
    <row r="195" spans="1:15558" s="10" customFormat="1" ht="15" customHeight="1">
      <c r="A195" s="10" t="s">
        <v>781</v>
      </c>
      <c r="B195" s="2">
        <v>2014</v>
      </c>
      <c r="C195" s="10">
        <v>24224808</v>
      </c>
      <c r="D195" s="10" t="s">
        <v>767</v>
      </c>
      <c r="E195" s="10" t="s">
        <v>768</v>
      </c>
      <c r="G195" s="10" t="s">
        <v>927</v>
      </c>
      <c r="H195" s="10">
        <v>180</v>
      </c>
      <c r="I195" s="49"/>
      <c r="J195" s="49"/>
      <c r="K195" s="49">
        <v>0.21390000000000001</v>
      </c>
      <c r="L195" s="49">
        <v>0.1028</v>
      </c>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row>
    <row r="196" spans="1:15558" s="10" customFormat="1" ht="15" customHeight="1">
      <c r="A196" s="10" t="s">
        <v>928</v>
      </c>
      <c r="B196" s="2">
        <v>2014</v>
      </c>
      <c r="C196" s="10">
        <v>25201060</v>
      </c>
      <c r="D196" s="10" t="s">
        <v>767</v>
      </c>
      <c r="E196" s="10" t="s">
        <v>768</v>
      </c>
      <c r="G196" s="10" t="s">
        <v>929</v>
      </c>
      <c r="H196" s="10">
        <v>331</v>
      </c>
      <c r="I196" s="49"/>
      <c r="J196" s="49"/>
      <c r="K196" s="49">
        <v>0.31990000000000002</v>
      </c>
      <c r="L196" s="49">
        <v>0.107</v>
      </c>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row>
    <row r="197" spans="1:15558" s="10" customFormat="1" ht="15" customHeight="1">
      <c r="A197" s="10" t="s">
        <v>930</v>
      </c>
      <c r="B197" s="2">
        <v>2014</v>
      </c>
      <c r="C197" s="10">
        <v>24589079</v>
      </c>
      <c r="D197" s="10" t="s">
        <v>767</v>
      </c>
      <c r="E197" s="10" t="s">
        <v>773</v>
      </c>
      <c r="G197" s="10" t="s">
        <v>931</v>
      </c>
      <c r="H197" s="10">
        <v>155</v>
      </c>
      <c r="I197" s="49"/>
      <c r="J197" s="49"/>
      <c r="K197" s="49">
        <v>0.47099999999999997</v>
      </c>
      <c r="L197" s="49">
        <v>0.20699999999999999</v>
      </c>
      <c r="M197" s="49"/>
      <c r="N197" s="49"/>
      <c r="O197" s="49"/>
      <c r="P197" s="49"/>
      <c r="Q197" s="49"/>
      <c r="R197" s="49"/>
      <c r="S197" s="49"/>
      <c r="T197" s="49"/>
      <c r="U197" s="49"/>
      <c r="V197" s="49"/>
      <c r="W197" s="49"/>
      <c r="X197" s="49"/>
      <c r="Y197" s="49"/>
      <c r="Z197" s="49">
        <v>1.9E-2</v>
      </c>
      <c r="AA197" s="49"/>
      <c r="AB197" s="49"/>
      <c r="AC197" s="49"/>
      <c r="AD197" s="49"/>
      <c r="AE197" s="49"/>
      <c r="AF197" s="49"/>
      <c r="AG197" s="49"/>
      <c r="AH197" s="49"/>
      <c r="AI197" s="49"/>
      <c r="AJ197" s="49"/>
      <c r="AK197" s="49"/>
      <c r="AL197" s="49"/>
      <c r="AM197" s="49"/>
      <c r="AN197" s="49"/>
      <c r="AO197" s="49"/>
      <c r="AP197" s="49"/>
      <c r="AQ197" s="49"/>
    </row>
    <row r="198" spans="1:15558" s="10" customFormat="1" ht="15" customHeight="1">
      <c r="A198" s="10" t="s">
        <v>932</v>
      </c>
      <c r="B198" s="2">
        <v>2014</v>
      </c>
      <c r="C198" s="10">
        <v>25329996</v>
      </c>
      <c r="D198" s="10" t="s">
        <v>767</v>
      </c>
      <c r="E198" s="10" t="s">
        <v>797</v>
      </c>
      <c r="F198" s="10" t="s">
        <v>933</v>
      </c>
      <c r="G198" s="10" t="s">
        <v>917</v>
      </c>
      <c r="H198" s="10">
        <v>211</v>
      </c>
      <c r="I198" s="49"/>
      <c r="J198" s="49"/>
      <c r="K198" s="49">
        <v>0.27</v>
      </c>
      <c r="L198" s="49">
        <v>0.03</v>
      </c>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row>
    <row r="199" spans="1:15558" s="10" customFormat="1" ht="15" customHeight="1">
      <c r="A199" s="10" t="s">
        <v>934</v>
      </c>
      <c r="B199" s="2">
        <v>2015</v>
      </c>
      <c r="C199" s="10">
        <v>26265611</v>
      </c>
      <c r="D199" s="10" t="s">
        <v>767</v>
      </c>
      <c r="E199" s="10" t="s">
        <v>764</v>
      </c>
      <c r="G199" s="10" t="s">
        <v>935</v>
      </c>
      <c r="H199" s="10">
        <v>116</v>
      </c>
      <c r="I199" s="49"/>
      <c r="J199" s="49"/>
      <c r="K199" s="49">
        <v>0.31469999999999998</v>
      </c>
      <c r="L199" s="49">
        <v>5.1700000000000003E-2</v>
      </c>
      <c r="M199" s="49"/>
      <c r="N199" s="49"/>
      <c r="O199" s="49"/>
      <c r="P199" s="49"/>
      <c r="Q199" s="49"/>
      <c r="R199" s="49"/>
      <c r="S199" s="49"/>
      <c r="T199" s="49"/>
      <c r="U199" s="49"/>
      <c r="V199" s="49"/>
      <c r="W199" s="49"/>
      <c r="X199" s="49"/>
      <c r="Y199" s="49"/>
      <c r="Z199" s="49">
        <v>4.3E-3</v>
      </c>
      <c r="AA199" s="49"/>
      <c r="AB199" s="49"/>
      <c r="AC199" s="49"/>
      <c r="AD199" s="49"/>
      <c r="AE199" s="49"/>
      <c r="AF199" s="49"/>
      <c r="AG199" s="49"/>
      <c r="AH199" s="49"/>
      <c r="AI199" s="49"/>
      <c r="AJ199" s="49"/>
      <c r="AK199" s="49"/>
      <c r="AL199" s="49"/>
      <c r="AM199" s="49"/>
      <c r="AN199" s="49"/>
      <c r="AO199" s="49"/>
      <c r="AP199" s="49"/>
      <c r="AQ199" s="49"/>
    </row>
    <row r="200" spans="1:15558" s="10" customFormat="1" ht="15" customHeight="1">
      <c r="A200" s="10" t="s">
        <v>936</v>
      </c>
      <c r="B200" s="2">
        <v>2015</v>
      </c>
      <c r="C200" s="10">
        <v>26526657</v>
      </c>
      <c r="D200" s="10" t="s">
        <v>767</v>
      </c>
      <c r="E200" s="10" t="s">
        <v>764</v>
      </c>
      <c r="F200" s="10" t="s">
        <v>937</v>
      </c>
      <c r="G200" s="10" t="s">
        <v>938</v>
      </c>
      <c r="H200" s="10">
        <v>96</v>
      </c>
      <c r="I200" s="49"/>
      <c r="J200" s="49"/>
      <c r="K200" s="49">
        <v>0.1406</v>
      </c>
      <c r="L200" s="49">
        <v>2.0799999999999999E-2</v>
      </c>
      <c r="M200" s="49"/>
      <c r="N200" s="49">
        <v>0</v>
      </c>
      <c r="O200" s="49">
        <v>0</v>
      </c>
      <c r="P200" s="49">
        <v>0</v>
      </c>
      <c r="Q200" s="49">
        <v>0</v>
      </c>
      <c r="R200" s="49">
        <v>0</v>
      </c>
      <c r="S200" s="49">
        <v>0</v>
      </c>
      <c r="T200" s="49">
        <v>0</v>
      </c>
      <c r="U200" s="49">
        <v>0</v>
      </c>
      <c r="V200" s="49">
        <v>0</v>
      </c>
      <c r="W200" s="49">
        <v>0</v>
      </c>
      <c r="X200" s="49">
        <v>0</v>
      </c>
      <c r="Y200" s="49">
        <v>0</v>
      </c>
      <c r="Z200" s="49">
        <v>0</v>
      </c>
      <c r="AA200" s="49">
        <v>0</v>
      </c>
      <c r="AB200" s="49">
        <v>0</v>
      </c>
      <c r="AC200" s="49">
        <v>0</v>
      </c>
      <c r="AD200" s="49">
        <v>0</v>
      </c>
      <c r="AE200" s="49">
        <v>0</v>
      </c>
      <c r="AF200" s="49">
        <v>0</v>
      </c>
      <c r="AG200" s="49">
        <v>0</v>
      </c>
      <c r="AH200" s="49">
        <v>0</v>
      </c>
      <c r="AI200" s="49">
        <v>0</v>
      </c>
      <c r="AJ200" s="49">
        <v>0</v>
      </c>
      <c r="AK200" s="49">
        <v>0</v>
      </c>
      <c r="AL200" s="49">
        <v>0</v>
      </c>
      <c r="AM200" s="49">
        <v>0</v>
      </c>
      <c r="AN200" s="49">
        <v>0</v>
      </c>
      <c r="AO200" s="49"/>
      <c r="AP200" s="49"/>
      <c r="AQ200" s="49"/>
    </row>
    <row r="201" spans="1:15558" s="10" customFormat="1" ht="15" customHeight="1">
      <c r="A201" s="10" t="s">
        <v>676</v>
      </c>
      <c r="B201" s="2">
        <v>2015</v>
      </c>
      <c r="C201" s="10">
        <v>26021325</v>
      </c>
      <c r="D201" s="10" t="s">
        <v>767</v>
      </c>
      <c r="E201" s="10" t="s">
        <v>764</v>
      </c>
      <c r="F201" s="10" t="s">
        <v>939</v>
      </c>
      <c r="H201" s="10">
        <v>103</v>
      </c>
      <c r="I201" s="49"/>
      <c r="J201" s="49"/>
      <c r="K201" s="49">
        <v>0.33500000000000002</v>
      </c>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c r="AO201" s="49">
        <v>0</v>
      </c>
      <c r="AP201" s="49"/>
      <c r="AQ201" s="49"/>
    </row>
    <row r="202" spans="1:15558" s="10" customFormat="1" ht="15" customHeight="1">
      <c r="A202" s="4" t="s">
        <v>940</v>
      </c>
      <c r="B202" s="4">
        <v>2015</v>
      </c>
      <c r="C202" s="4">
        <v>26770516</v>
      </c>
      <c r="D202" s="10" t="s">
        <v>767</v>
      </c>
      <c r="E202" s="10" t="s">
        <v>764</v>
      </c>
      <c r="F202" s="4" t="s">
        <v>808</v>
      </c>
      <c r="G202" s="4" t="s">
        <v>941</v>
      </c>
      <c r="H202" s="4">
        <v>229</v>
      </c>
      <c r="I202" s="47"/>
      <c r="J202" s="47"/>
      <c r="K202" s="47">
        <v>5.6800000000000003E-2</v>
      </c>
      <c r="L202" s="47">
        <v>0.1091</v>
      </c>
      <c r="M202" s="49"/>
      <c r="N202" s="47">
        <v>8.0799999999999997E-2</v>
      </c>
      <c r="O202" s="49"/>
      <c r="P202" s="47">
        <v>0</v>
      </c>
      <c r="Q202" s="49"/>
      <c r="R202" s="49"/>
      <c r="S202" s="47">
        <v>0</v>
      </c>
      <c r="T202" s="49"/>
      <c r="U202" s="47">
        <v>0</v>
      </c>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c r="AMK202" s="4"/>
      <c r="AML202" s="4"/>
      <c r="AMM202" s="4"/>
      <c r="AMN202" s="4"/>
      <c r="AMO202" s="4"/>
      <c r="AMP202" s="4"/>
      <c r="AMQ202" s="4"/>
      <c r="AMR202" s="4"/>
      <c r="AMS202" s="4"/>
      <c r="AMT202" s="4"/>
      <c r="AMU202" s="4"/>
      <c r="AMV202" s="4"/>
      <c r="AMW202" s="4"/>
      <c r="AMX202" s="4"/>
      <c r="AMY202" s="4"/>
      <c r="AMZ202" s="4"/>
      <c r="ANA202" s="4"/>
      <c r="ANB202" s="4"/>
      <c r="ANC202" s="4"/>
      <c r="AND202" s="4"/>
      <c r="ANE202" s="4"/>
      <c r="ANF202" s="4"/>
      <c r="ANG202" s="4"/>
      <c r="ANH202" s="4"/>
      <c r="ANI202" s="4"/>
      <c r="ANJ202" s="4"/>
      <c r="ANK202" s="4"/>
      <c r="ANL202" s="4"/>
      <c r="ANM202" s="4"/>
      <c r="ANN202" s="4"/>
      <c r="ANO202" s="4"/>
      <c r="ANP202" s="4"/>
      <c r="ANQ202" s="4"/>
      <c r="ANR202" s="4"/>
      <c r="ANS202" s="4"/>
      <c r="ANT202" s="4"/>
      <c r="ANU202" s="4"/>
      <c r="ANV202" s="4"/>
      <c r="ANW202" s="4"/>
      <c r="ANX202" s="4"/>
      <c r="ANY202" s="4"/>
      <c r="ANZ202" s="4"/>
      <c r="AOA202" s="4"/>
      <c r="AOB202" s="4"/>
      <c r="AOC202" s="4"/>
      <c r="AOD202" s="4"/>
      <c r="AOE202" s="4"/>
      <c r="AOF202" s="4"/>
      <c r="AOG202" s="4"/>
      <c r="AOH202" s="4"/>
      <c r="AOI202" s="4"/>
      <c r="AOJ202" s="4"/>
      <c r="AOK202" s="4"/>
      <c r="AOL202" s="4"/>
      <c r="AOM202" s="4"/>
      <c r="AON202" s="4"/>
      <c r="AOO202" s="4"/>
      <c r="AOP202" s="4"/>
      <c r="AOQ202" s="4"/>
      <c r="AOR202" s="4"/>
      <c r="AOS202" s="4"/>
      <c r="AOT202" s="4"/>
      <c r="AOU202" s="4"/>
      <c r="AOV202" s="4"/>
      <c r="AOW202" s="4"/>
      <c r="AOX202" s="4"/>
      <c r="AOY202" s="4"/>
      <c r="AOZ202" s="4"/>
      <c r="APA202" s="4"/>
      <c r="APB202" s="4"/>
      <c r="APC202" s="4"/>
      <c r="APD202" s="4"/>
      <c r="APE202" s="4"/>
      <c r="APF202" s="4"/>
      <c r="APG202" s="4"/>
      <c r="APH202" s="4"/>
      <c r="API202" s="4"/>
      <c r="APJ202" s="4"/>
      <c r="APK202" s="4"/>
      <c r="APL202" s="4"/>
      <c r="APM202" s="4"/>
      <c r="APN202" s="4"/>
      <c r="APO202" s="4"/>
      <c r="APP202" s="4"/>
      <c r="APQ202" s="4"/>
      <c r="APR202" s="4"/>
      <c r="APS202" s="4"/>
      <c r="APT202" s="4"/>
      <c r="APU202" s="4"/>
      <c r="APV202" s="4"/>
      <c r="APW202" s="4"/>
      <c r="APX202" s="4"/>
      <c r="APY202" s="4"/>
      <c r="APZ202" s="4"/>
      <c r="AQA202" s="4"/>
      <c r="AQB202" s="4"/>
      <c r="AQC202" s="4"/>
      <c r="AQD202" s="4"/>
      <c r="AQE202" s="4"/>
      <c r="AQF202" s="4"/>
      <c r="AQG202" s="4"/>
      <c r="AQH202" s="4"/>
      <c r="AQI202" s="4"/>
      <c r="AQJ202" s="4"/>
      <c r="AQK202" s="4"/>
      <c r="AQL202" s="4"/>
      <c r="AQM202" s="4"/>
      <c r="AQN202" s="4"/>
      <c r="AQO202" s="4"/>
      <c r="AQP202" s="4"/>
      <c r="AQQ202" s="4"/>
      <c r="AQR202" s="4"/>
      <c r="AQS202" s="4"/>
      <c r="AQT202" s="4"/>
      <c r="AQU202" s="4"/>
      <c r="AQV202" s="4"/>
      <c r="AQW202" s="4"/>
      <c r="AQX202" s="4"/>
      <c r="AQY202" s="4"/>
      <c r="AQZ202" s="4"/>
      <c r="ARA202" s="4"/>
      <c r="ARB202" s="4"/>
      <c r="ARC202" s="4"/>
      <c r="ARD202" s="4"/>
      <c r="ARE202" s="4"/>
      <c r="ARF202" s="4"/>
      <c r="ARG202" s="4"/>
      <c r="ARH202" s="4"/>
      <c r="ARI202" s="4"/>
      <c r="ARJ202" s="4"/>
      <c r="ARK202" s="4"/>
      <c r="ARL202" s="4"/>
      <c r="ARM202" s="4"/>
      <c r="ARN202" s="4"/>
      <c r="ARO202" s="4"/>
      <c r="ARP202" s="4"/>
      <c r="ARQ202" s="4"/>
      <c r="ARR202" s="4"/>
      <c r="ARS202" s="4"/>
      <c r="ART202" s="4"/>
      <c r="ARU202" s="4"/>
      <c r="ARV202" s="4"/>
      <c r="ARW202" s="4"/>
      <c r="ARX202" s="4"/>
      <c r="ARY202" s="4"/>
      <c r="ARZ202" s="4"/>
      <c r="ASA202" s="4"/>
      <c r="ASB202" s="4"/>
      <c r="ASC202" s="4"/>
      <c r="ASD202" s="4"/>
      <c r="ASE202" s="4"/>
      <c r="ASF202" s="4"/>
      <c r="ASG202" s="4"/>
      <c r="ASH202" s="4"/>
      <c r="ASI202" s="4"/>
      <c r="ASJ202" s="4"/>
      <c r="ASK202" s="4"/>
      <c r="ASL202" s="4"/>
      <c r="ASM202" s="4"/>
      <c r="ASN202" s="4"/>
      <c r="ASO202" s="4"/>
      <c r="ASP202" s="4"/>
      <c r="ASQ202" s="4"/>
      <c r="ASR202" s="4"/>
      <c r="ASS202" s="4"/>
      <c r="AST202" s="4"/>
      <c r="ASU202" s="4"/>
      <c r="ASV202" s="4"/>
      <c r="ASW202" s="4"/>
      <c r="ASX202" s="4"/>
      <c r="ASY202" s="4"/>
      <c r="ASZ202" s="4"/>
      <c r="ATA202" s="4"/>
      <c r="ATB202" s="4"/>
      <c r="ATC202" s="4"/>
      <c r="ATD202" s="4"/>
      <c r="ATE202" s="4"/>
      <c r="ATF202" s="4"/>
      <c r="ATG202" s="4"/>
      <c r="ATH202" s="4"/>
      <c r="ATI202" s="4"/>
      <c r="ATJ202" s="4"/>
      <c r="ATK202" s="4"/>
      <c r="ATL202" s="4"/>
      <c r="ATM202" s="4"/>
      <c r="ATN202" s="4"/>
      <c r="ATO202" s="4"/>
      <c r="ATP202" s="4"/>
      <c r="ATQ202" s="4"/>
      <c r="ATR202" s="4"/>
      <c r="ATS202" s="4"/>
      <c r="ATT202" s="4"/>
      <c r="ATU202" s="4"/>
      <c r="ATV202" s="4"/>
      <c r="ATW202" s="4"/>
      <c r="ATX202" s="4"/>
      <c r="ATY202" s="4"/>
      <c r="ATZ202" s="4"/>
      <c r="AUA202" s="4"/>
      <c r="AUB202" s="4"/>
      <c r="AUC202" s="4"/>
      <c r="AUD202" s="4"/>
      <c r="AUE202" s="4"/>
      <c r="AUF202" s="4"/>
      <c r="AUG202" s="4"/>
      <c r="AUH202" s="4"/>
      <c r="AUI202" s="4"/>
      <c r="AUJ202" s="4"/>
      <c r="AUK202" s="4"/>
      <c r="AUL202" s="4"/>
      <c r="AUM202" s="4"/>
      <c r="AUN202" s="4"/>
      <c r="AUO202" s="4"/>
      <c r="AUP202" s="4"/>
      <c r="AUQ202" s="4"/>
      <c r="AUR202" s="4"/>
      <c r="AUS202" s="4"/>
      <c r="AUT202" s="4"/>
      <c r="AUU202" s="4"/>
      <c r="AUV202" s="4"/>
      <c r="AUW202" s="4"/>
      <c r="AUX202" s="4"/>
      <c r="AUY202" s="4"/>
      <c r="AUZ202" s="4"/>
      <c r="AVA202" s="4"/>
      <c r="AVB202" s="4"/>
      <c r="AVC202" s="4"/>
      <c r="AVD202" s="4"/>
      <c r="AVE202" s="4"/>
      <c r="AVF202" s="4"/>
      <c r="AVG202" s="4"/>
      <c r="AVH202" s="4"/>
      <c r="AVI202" s="4"/>
      <c r="AVJ202" s="4"/>
      <c r="AVK202" s="4"/>
      <c r="AVL202" s="4"/>
      <c r="AVM202" s="4"/>
      <c r="AVN202" s="4"/>
      <c r="AVO202" s="4"/>
      <c r="AVP202" s="4"/>
      <c r="AVQ202" s="4"/>
      <c r="AVR202" s="4"/>
      <c r="AVS202" s="4"/>
      <c r="AVT202" s="4"/>
      <c r="AVU202" s="4"/>
      <c r="AVV202" s="4"/>
      <c r="AVW202" s="4"/>
      <c r="AVX202" s="4"/>
      <c r="AVY202" s="4"/>
      <c r="AVZ202" s="4"/>
      <c r="AWA202" s="4"/>
      <c r="AWB202" s="4"/>
      <c r="AWC202" s="4"/>
      <c r="AWD202" s="4"/>
      <c r="AWE202" s="4"/>
      <c r="AWF202" s="4"/>
      <c r="AWG202" s="4"/>
      <c r="AWH202" s="4"/>
      <c r="AWI202" s="4"/>
      <c r="AWJ202" s="4"/>
      <c r="AWK202" s="4"/>
      <c r="AWL202" s="4"/>
      <c r="AWM202" s="4"/>
      <c r="AWN202" s="4"/>
      <c r="AWO202" s="4"/>
      <c r="AWP202" s="4"/>
      <c r="AWQ202" s="4"/>
      <c r="AWR202" s="4"/>
      <c r="AWS202" s="4"/>
      <c r="AWT202" s="4"/>
      <c r="AWU202" s="4"/>
      <c r="AWV202" s="4"/>
      <c r="AWW202" s="4"/>
      <c r="AWX202" s="4"/>
      <c r="AWY202" s="4"/>
      <c r="AWZ202" s="4"/>
      <c r="AXA202" s="4"/>
      <c r="AXB202" s="4"/>
      <c r="AXC202" s="4"/>
      <c r="AXD202" s="4"/>
      <c r="AXE202" s="4"/>
      <c r="AXF202" s="4"/>
      <c r="AXG202" s="4"/>
      <c r="AXH202" s="4"/>
      <c r="AXI202" s="4"/>
      <c r="AXJ202" s="4"/>
      <c r="AXK202" s="4"/>
      <c r="AXL202" s="4"/>
      <c r="AXM202" s="4"/>
      <c r="AXN202" s="4"/>
      <c r="AXO202" s="4"/>
      <c r="AXP202" s="4"/>
      <c r="AXQ202" s="4"/>
      <c r="AXR202" s="4"/>
      <c r="AXS202" s="4"/>
      <c r="AXT202" s="4"/>
      <c r="AXU202" s="4"/>
      <c r="AXV202" s="4"/>
      <c r="AXW202" s="4"/>
      <c r="AXX202" s="4"/>
      <c r="AXY202" s="4"/>
      <c r="AXZ202" s="4"/>
      <c r="AYA202" s="4"/>
      <c r="AYB202" s="4"/>
      <c r="AYC202" s="4"/>
      <c r="AYD202" s="4"/>
      <c r="AYE202" s="4"/>
      <c r="AYF202" s="4"/>
      <c r="AYG202" s="4"/>
      <c r="AYH202" s="4"/>
      <c r="AYI202" s="4"/>
      <c r="AYJ202" s="4"/>
      <c r="AYK202" s="4"/>
      <c r="AYL202" s="4"/>
      <c r="AYM202" s="4"/>
      <c r="AYN202" s="4"/>
      <c r="AYO202" s="4"/>
      <c r="AYP202" s="4"/>
      <c r="AYQ202" s="4"/>
      <c r="AYR202" s="4"/>
      <c r="AYS202" s="4"/>
      <c r="AYT202" s="4"/>
      <c r="AYU202" s="4"/>
      <c r="AYV202" s="4"/>
      <c r="AYW202" s="4"/>
      <c r="AYX202" s="4"/>
      <c r="AYY202" s="4"/>
      <c r="AYZ202" s="4"/>
      <c r="AZA202" s="4"/>
      <c r="AZB202" s="4"/>
      <c r="AZC202" s="4"/>
      <c r="AZD202" s="4"/>
      <c r="AZE202" s="4"/>
      <c r="AZF202" s="4"/>
      <c r="AZG202" s="4"/>
      <c r="AZH202" s="4"/>
      <c r="AZI202" s="4"/>
      <c r="AZJ202" s="4"/>
      <c r="AZK202" s="4"/>
      <c r="AZL202" s="4"/>
      <c r="AZM202" s="4"/>
      <c r="AZN202" s="4"/>
      <c r="AZO202" s="4"/>
      <c r="AZP202" s="4"/>
      <c r="AZQ202" s="4"/>
      <c r="AZR202" s="4"/>
      <c r="AZS202" s="4"/>
      <c r="AZT202" s="4"/>
      <c r="AZU202" s="4"/>
      <c r="AZV202" s="4"/>
      <c r="AZW202" s="4"/>
      <c r="AZX202" s="4"/>
      <c r="AZY202" s="4"/>
      <c r="AZZ202" s="4"/>
      <c r="BAA202" s="4"/>
      <c r="BAB202" s="4"/>
      <c r="BAC202" s="4"/>
      <c r="BAD202" s="4"/>
      <c r="BAE202" s="4"/>
      <c r="BAF202" s="4"/>
      <c r="BAG202" s="4"/>
      <c r="BAH202" s="4"/>
      <c r="BAI202" s="4"/>
      <c r="BAJ202" s="4"/>
      <c r="BAK202" s="4"/>
      <c r="BAL202" s="4"/>
      <c r="BAM202" s="4"/>
      <c r="BAN202" s="4"/>
      <c r="BAO202" s="4"/>
      <c r="BAP202" s="4"/>
      <c r="BAQ202" s="4"/>
      <c r="BAR202" s="4"/>
      <c r="BAS202" s="4"/>
      <c r="BAT202" s="4"/>
      <c r="BAU202" s="4"/>
      <c r="BAV202" s="4"/>
      <c r="BAW202" s="4"/>
      <c r="BAX202" s="4"/>
      <c r="BAY202" s="4"/>
      <c r="BAZ202" s="4"/>
      <c r="BBA202" s="4"/>
      <c r="BBB202" s="4"/>
      <c r="BBC202" s="4"/>
      <c r="BBD202" s="4"/>
      <c r="BBE202" s="4"/>
      <c r="BBF202" s="4"/>
      <c r="BBG202" s="4"/>
      <c r="BBH202" s="4"/>
      <c r="BBI202" s="4"/>
      <c r="BBJ202" s="4"/>
      <c r="BBK202" s="4"/>
      <c r="BBL202" s="4"/>
      <c r="BBM202" s="4"/>
      <c r="BBN202" s="4"/>
      <c r="BBO202" s="4"/>
      <c r="BBP202" s="4"/>
      <c r="BBQ202" s="4"/>
      <c r="BBR202" s="4"/>
      <c r="BBS202" s="4"/>
      <c r="BBT202" s="4"/>
      <c r="BBU202" s="4"/>
      <c r="BBV202" s="4"/>
      <c r="BBW202" s="4"/>
      <c r="BBX202" s="4"/>
      <c r="BBY202" s="4"/>
      <c r="BBZ202" s="4"/>
      <c r="BCA202" s="4"/>
      <c r="BCB202" s="4"/>
      <c r="BCC202" s="4"/>
      <c r="BCD202" s="4"/>
      <c r="BCE202" s="4"/>
      <c r="BCF202" s="4"/>
      <c r="BCG202" s="4"/>
      <c r="BCH202" s="4"/>
      <c r="BCI202" s="4"/>
      <c r="BCJ202" s="4"/>
      <c r="BCK202" s="4"/>
      <c r="BCL202" s="4"/>
      <c r="BCM202" s="4"/>
      <c r="BCN202" s="4"/>
      <c r="BCO202" s="4"/>
      <c r="BCP202" s="4"/>
      <c r="BCQ202" s="4"/>
      <c r="BCR202" s="4"/>
      <c r="BCS202" s="4"/>
      <c r="BCT202" s="4"/>
      <c r="BCU202" s="4"/>
      <c r="BCV202" s="4"/>
      <c r="BCW202" s="4"/>
      <c r="BCX202" s="4"/>
      <c r="BCY202" s="4"/>
      <c r="BCZ202" s="4"/>
      <c r="BDA202" s="4"/>
      <c r="BDB202" s="4"/>
      <c r="BDC202" s="4"/>
      <c r="BDD202" s="4"/>
      <c r="BDE202" s="4"/>
      <c r="BDF202" s="4"/>
      <c r="BDG202" s="4"/>
      <c r="BDH202" s="4"/>
      <c r="BDI202" s="4"/>
      <c r="BDJ202" s="4"/>
      <c r="BDK202" s="4"/>
      <c r="BDL202" s="4"/>
      <c r="BDM202" s="4"/>
      <c r="BDN202" s="4"/>
      <c r="BDO202" s="4"/>
      <c r="BDP202" s="4"/>
      <c r="BDQ202" s="4"/>
      <c r="BDR202" s="4"/>
      <c r="BDS202" s="4"/>
      <c r="BDT202" s="4"/>
      <c r="BDU202" s="4"/>
      <c r="BDV202" s="4"/>
      <c r="BDW202" s="4"/>
      <c r="BDX202" s="4"/>
      <c r="BDY202" s="4"/>
      <c r="BDZ202" s="4"/>
      <c r="BEA202" s="4"/>
      <c r="BEB202" s="4"/>
      <c r="BEC202" s="4"/>
      <c r="BED202" s="4"/>
      <c r="BEE202" s="4"/>
      <c r="BEF202" s="4"/>
      <c r="BEG202" s="4"/>
      <c r="BEH202" s="4"/>
      <c r="BEI202" s="4"/>
      <c r="BEJ202" s="4"/>
      <c r="BEK202" s="4"/>
      <c r="BEL202" s="4"/>
      <c r="BEM202" s="4"/>
      <c r="BEN202" s="4"/>
      <c r="BEO202" s="4"/>
      <c r="BEP202" s="4"/>
      <c r="BEQ202" s="4"/>
      <c r="BER202" s="4"/>
      <c r="BES202" s="4"/>
      <c r="BET202" s="4"/>
      <c r="BEU202" s="4"/>
      <c r="BEV202" s="4"/>
      <c r="BEW202" s="4"/>
      <c r="BEX202" s="4"/>
      <c r="BEY202" s="4"/>
      <c r="BEZ202" s="4"/>
      <c r="BFA202" s="4"/>
      <c r="BFB202" s="4"/>
      <c r="BFC202" s="4"/>
      <c r="BFD202" s="4"/>
      <c r="BFE202" s="4"/>
      <c r="BFF202" s="4"/>
      <c r="BFG202" s="4"/>
      <c r="BFH202" s="4"/>
      <c r="BFI202" s="4"/>
      <c r="BFJ202" s="4"/>
      <c r="BFK202" s="4"/>
      <c r="BFL202" s="4"/>
      <c r="BFM202" s="4"/>
      <c r="BFN202" s="4"/>
      <c r="BFO202" s="4"/>
      <c r="BFP202" s="4"/>
      <c r="BFQ202" s="4"/>
      <c r="BFR202" s="4"/>
      <c r="BFS202" s="4"/>
      <c r="BFT202" s="4"/>
      <c r="BFU202" s="4"/>
      <c r="BFV202" s="4"/>
      <c r="BFW202" s="4"/>
      <c r="BFX202" s="4"/>
      <c r="BFY202" s="4"/>
      <c r="BFZ202" s="4"/>
      <c r="BGA202" s="4"/>
      <c r="BGB202" s="4"/>
      <c r="BGC202" s="4"/>
      <c r="BGD202" s="4"/>
      <c r="BGE202" s="4"/>
      <c r="BGF202" s="4"/>
      <c r="BGG202" s="4"/>
      <c r="BGH202" s="4"/>
      <c r="BGI202" s="4"/>
      <c r="BGJ202" s="4"/>
      <c r="BGK202" s="4"/>
      <c r="BGL202" s="4"/>
      <c r="BGM202" s="4"/>
      <c r="BGN202" s="4"/>
      <c r="BGO202" s="4"/>
      <c r="BGP202" s="4"/>
      <c r="BGQ202" s="4"/>
      <c r="BGR202" s="4"/>
      <c r="BGS202" s="4"/>
      <c r="BGT202" s="4"/>
      <c r="BGU202" s="4"/>
      <c r="BGV202" s="4"/>
      <c r="BGW202" s="4"/>
      <c r="BGX202" s="4"/>
      <c r="BGY202" s="4"/>
      <c r="BGZ202" s="4"/>
      <c r="BHA202" s="4"/>
      <c r="BHB202" s="4"/>
      <c r="BHC202" s="4"/>
      <c r="BHD202" s="4"/>
      <c r="BHE202" s="4"/>
      <c r="BHF202" s="4"/>
      <c r="BHG202" s="4"/>
      <c r="BHH202" s="4"/>
      <c r="BHI202" s="4"/>
      <c r="BHJ202" s="4"/>
      <c r="BHK202" s="4"/>
      <c r="BHL202" s="4"/>
      <c r="BHM202" s="4"/>
      <c r="BHN202" s="4"/>
      <c r="BHO202" s="4"/>
      <c r="BHP202" s="4"/>
      <c r="BHQ202" s="4"/>
      <c r="BHR202" s="4"/>
      <c r="BHS202" s="4"/>
      <c r="BHT202" s="4"/>
      <c r="BHU202" s="4"/>
      <c r="BHV202" s="4"/>
      <c r="BHW202" s="4"/>
      <c r="BHX202" s="4"/>
      <c r="BHY202" s="4"/>
      <c r="BHZ202" s="4"/>
      <c r="BIA202" s="4"/>
      <c r="BIB202" s="4"/>
      <c r="BIC202" s="4"/>
      <c r="BID202" s="4"/>
      <c r="BIE202" s="4"/>
      <c r="BIF202" s="4"/>
      <c r="BIG202" s="4"/>
      <c r="BIH202" s="4"/>
      <c r="BII202" s="4"/>
      <c r="BIJ202" s="4"/>
      <c r="BIK202" s="4"/>
      <c r="BIL202" s="4"/>
      <c r="BIM202" s="4"/>
      <c r="BIN202" s="4"/>
      <c r="BIO202" s="4"/>
      <c r="BIP202" s="4"/>
      <c r="BIQ202" s="4"/>
      <c r="BIR202" s="4"/>
      <c r="BIS202" s="4"/>
      <c r="BIT202" s="4"/>
      <c r="BIU202" s="4"/>
      <c r="BIV202" s="4"/>
      <c r="BIW202" s="4"/>
      <c r="BIX202" s="4"/>
      <c r="BIY202" s="4"/>
      <c r="BIZ202" s="4"/>
      <c r="BJA202" s="4"/>
      <c r="BJB202" s="4"/>
      <c r="BJC202" s="4"/>
      <c r="BJD202" s="4"/>
      <c r="BJE202" s="4"/>
      <c r="BJF202" s="4"/>
      <c r="BJG202" s="4"/>
      <c r="BJH202" s="4"/>
      <c r="BJI202" s="4"/>
      <c r="BJJ202" s="4"/>
      <c r="BJK202" s="4"/>
      <c r="BJL202" s="4"/>
      <c r="BJM202" s="4"/>
      <c r="BJN202" s="4"/>
      <c r="BJO202" s="4"/>
      <c r="BJP202" s="4"/>
      <c r="BJQ202" s="4"/>
      <c r="BJR202" s="4"/>
      <c r="BJS202" s="4"/>
      <c r="BJT202" s="4"/>
      <c r="BJU202" s="4"/>
      <c r="BJV202" s="4"/>
      <c r="BJW202" s="4"/>
      <c r="BJX202" s="4"/>
      <c r="BJY202" s="4"/>
      <c r="BJZ202" s="4"/>
      <c r="BKA202" s="4"/>
      <c r="BKB202" s="4"/>
      <c r="BKC202" s="4"/>
      <c r="BKD202" s="4"/>
      <c r="BKE202" s="4"/>
      <c r="BKF202" s="4"/>
      <c r="BKG202" s="4"/>
      <c r="BKH202" s="4"/>
      <c r="BKI202" s="4"/>
      <c r="BKJ202" s="4"/>
      <c r="BKK202" s="4"/>
      <c r="BKL202" s="4"/>
      <c r="BKM202" s="4"/>
      <c r="BKN202" s="4"/>
      <c r="BKO202" s="4"/>
      <c r="BKP202" s="4"/>
      <c r="BKQ202" s="4"/>
      <c r="BKR202" s="4"/>
      <c r="BKS202" s="4"/>
      <c r="BKT202" s="4"/>
      <c r="BKU202" s="4"/>
      <c r="BKV202" s="4"/>
      <c r="BKW202" s="4"/>
      <c r="BKX202" s="4"/>
      <c r="BKY202" s="4"/>
      <c r="BKZ202" s="4"/>
      <c r="BLA202" s="4"/>
      <c r="BLB202" s="4"/>
      <c r="BLC202" s="4"/>
      <c r="BLD202" s="4"/>
      <c r="BLE202" s="4"/>
      <c r="BLF202" s="4"/>
      <c r="BLG202" s="4"/>
      <c r="BLH202" s="4"/>
      <c r="BLI202" s="4"/>
      <c r="BLJ202" s="4"/>
      <c r="BLK202" s="4"/>
      <c r="BLL202" s="4"/>
      <c r="BLM202" s="4"/>
      <c r="BLN202" s="4"/>
      <c r="BLO202" s="4"/>
      <c r="BLP202" s="4"/>
      <c r="BLQ202" s="4"/>
      <c r="BLR202" s="4"/>
      <c r="BLS202" s="4"/>
      <c r="BLT202" s="4"/>
      <c r="BLU202" s="4"/>
      <c r="BLV202" s="4"/>
      <c r="BLW202" s="4"/>
      <c r="BLX202" s="4"/>
      <c r="BLY202" s="4"/>
      <c r="BLZ202" s="4"/>
      <c r="BMA202" s="4"/>
      <c r="BMB202" s="4"/>
      <c r="BMC202" s="4"/>
      <c r="BMD202" s="4"/>
      <c r="BME202" s="4"/>
      <c r="BMF202" s="4"/>
      <c r="BMG202" s="4"/>
      <c r="BMH202" s="4"/>
      <c r="BMI202" s="4"/>
      <c r="BMJ202" s="4"/>
      <c r="BMK202" s="4"/>
      <c r="BML202" s="4"/>
      <c r="BMM202" s="4"/>
      <c r="BMN202" s="4"/>
      <c r="BMO202" s="4"/>
      <c r="BMP202" s="4"/>
      <c r="BMQ202" s="4"/>
      <c r="BMR202" s="4"/>
      <c r="BMS202" s="4"/>
      <c r="BMT202" s="4"/>
      <c r="BMU202" s="4"/>
      <c r="BMV202" s="4"/>
      <c r="BMW202" s="4"/>
      <c r="BMX202" s="4"/>
      <c r="BMY202" s="4"/>
      <c r="BMZ202" s="4"/>
      <c r="BNA202" s="4"/>
      <c r="BNB202" s="4"/>
      <c r="BNC202" s="4"/>
      <c r="BND202" s="4"/>
      <c r="BNE202" s="4"/>
      <c r="BNF202" s="4"/>
      <c r="BNG202" s="4"/>
      <c r="BNH202" s="4"/>
      <c r="BNI202" s="4"/>
      <c r="BNJ202" s="4"/>
      <c r="BNK202" s="4"/>
      <c r="BNL202" s="4"/>
      <c r="BNM202" s="4"/>
      <c r="BNN202" s="4"/>
      <c r="BNO202" s="4"/>
      <c r="BNP202" s="4"/>
      <c r="BNQ202" s="4"/>
      <c r="BNR202" s="4"/>
      <c r="BNS202" s="4"/>
      <c r="BNT202" s="4"/>
      <c r="BNU202" s="4"/>
      <c r="BNV202" s="4"/>
      <c r="BNW202" s="4"/>
      <c r="BNX202" s="4"/>
      <c r="BNY202" s="4"/>
      <c r="BNZ202" s="4"/>
      <c r="BOA202" s="4"/>
      <c r="BOB202" s="4"/>
      <c r="BOC202" s="4"/>
      <c r="BOD202" s="4"/>
      <c r="BOE202" s="4"/>
      <c r="BOF202" s="4"/>
      <c r="BOG202" s="4"/>
      <c r="BOH202" s="4"/>
      <c r="BOI202" s="4"/>
      <c r="BOJ202" s="4"/>
      <c r="BOK202" s="4"/>
      <c r="BOL202" s="4"/>
      <c r="BOM202" s="4"/>
      <c r="BON202" s="4"/>
      <c r="BOO202" s="4"/>
      <c r="BOP202" s="4"/>
      <c r="BOQ202" s="4"/>
      <c r="BOR202" s="4"/>
      <c r="BOS202" s="4"/>
      <c r="BOT202" s="4"/>
      <c r="BOU202" s="4"/>
      <c r="BOV202" s="4"/>
      <c r="BOW202" s="4"/>
      <c r="BOX202" s="4"/>
      <c r="BOY202" s="4"/>
      <c r="BOZ202" s="4"/>
      <c r="BPA202" s="4"/>
      <c r="BPB202" s="4"/>
      <c r="BPC202" s="4"/>
      <c r="BPD202" s="4"/>
      <c r="BPE202" s="4"/>
      <c r="BPF202" s="4"/>
      <c r="BPG202" s="4"/>
      <c r="BPH202" s="4"/>
      <c r="BPI202" s="4"/>
      <c r="BPJ202" s="4"/>
      <c r="BPK202" s="4"/>
      <c r="BPL202" s="4"/>
      <c r="BPM202" s="4"/>
      <c r="BPN202" s="4"/>
      <c r="BPO202" s="4"/>
      <c r="BPP202" s="4"/>
      <c r="BPQ202" s="4"/>
      <c r="BPR202" s="4"/>
      <c r="BPS202" s="4"/>
      <c r="BPT202" s="4"/>
      <c r="BPU202" s="4"/>
      <c r="BPV202" s="4"/>
      <c r="BPW202" s="4"/>
      <c r="BPX202" s="4"/>
      <c r="BPY202" s="4"/>
      <c r="BPZ202" s="4"/>
      <c r="BQA202" s="4"/>
      <c r="BQB202" s="4"/>
      <c r="BQC202" s="4"/>
      <c r="BQD202" s="4"/>
      <c r="BQE202" s="4"/>
      <c r="BQF202" s="4"/>
      <c r="BQG202" s="4"/>
      <c r="BQH202" s="4"/>
      <c r="BQI202" s="4"/>
      <c r="BQJ202" s="4"/>
      <c r="BQK202" s="4"/>
      <c r="BQL202" s="4"/>
      <c r="BQM202" s="4"/>
      <c r="BQN202" s="4"/>
      <c r="BQO202" s="4"/>
      <c r="BQP202" s="4"/>
      <c r="BQQ202" s="4"/>
      <c r="BQR202" s="4"/>
      <c r="BQS202" s="4"/>
      <c r="BQT202" s="4"/>
      <c r="BQU202" s="4"/>
      <c r="BQV202" s="4"/>
      <c r="BQW202" s="4"/>
      <c r="BQX202" s="4"/>
      <c r="BQY202" s="4"/>
      <c r="BQZ202" s="4"/>
      <c r="BRA202" s="4"/>
      <c r="BRB202" s="4"/>
      <c r="BRC202" s="4"/>
      <c r="BRD202" s="4"/>
      <c r="BRE202" s="4"/>
      <c r="BRF202" s="4"/>
      <c r="BRG202" s="4"/>
      <c r="BRH202" s="4"/>
      <c r="BRI202" s="4"/>
      <c r="BRJ202" s="4"/>
      <c r="BRK202" s="4"/>
      <c r="BRL202" s="4"/>
      <c r="BRM202" s="4"/>
      <c r="BRN202" s="4"/>
      <c r="BRO202" s="4"/>
      <c r="BRP202" s="4"/>
      <c r="BRQ202" s="4"/>
      <c r="BRR202" s="4"/>
      <c r="BRS202" s="4"/>
      <c r="BRT202" s="4"/>
      <c r="BRU202" s="4"/>
      <c r="BRV202" s="4"/>
      <c r="BRW202" s="4"/>
      <c r="BRX202" s="4"/>
      <c r="BRY202" s="4"/>
      <c r="BRZ202" s="4"/>
      <c r="BSA202" s="4"/>
      <c r="BSB202" s="4"/>
      <c r="BSC202" s="4"/>
      <c r="BSD202" s="4"/>
      <c r="BSE202" s="4"/>
      <c r="BSF202" s="4"/>
      <c r="BSG202" s="4"/>
      <c r="BSH202" s="4"/>
      <c r="BSI202" s="4"/>
      <c r="BSJ202" s="4"/>
      <c r="BSK202" s="4"/>
      <c r="BSL202" s="4"/>
      <c r="BSM202" s="4"/>
      <c r="BSN202" s="4"/>
      <c r="BSO202" s="4"/>
      <c r="BSP202" s="4"/>
      <c r="BSQ202" s="4"/>
      <c r="BSR202" s="4"/>
      <c r="BSS202" s="4"/>
      <c r="BST202" s="4"/>
      <c r="BSU202" s="4"/>
      <c r="BSV202" s="4"/>
      <c r="BSW202" s="4"/>
      <c r="BSX202" s="4"/>
      <c r="BSY202" s="4"/>
      <c r="BSZ202" s="4"/>
      <c r="BTA202" s="4"/>
      <c r="BTB202" s="4"/>
      <c r="BTC202" s="4"/>
      <c r="BTD202" s="4"/>
      <c r="BTE202" s="4"/>
      <c r="BTF202" s="4"/>
      <c r="BTG202" s="4"/>
      <c r="BTH202" s="4"/>
      <c r="BTI202" s="4"/>
      <c r="BTJ202" s="4"/>
      <c r="BTK202" s="4"/>
      <c r="BTL202" s="4"/>
      <c r="BTM202" s="4"/>
      <c r="BTN202" s="4"/>
      <c r="BTO202" s="4"/>
      <c r="BTP202" s="4"/>
      <c r="BTQ202" s="4"/>
      <c r="BTR202" s="4"/>
      <c r="BTS202" s="4"/>
      <c r="BTT202" s="4"/>
      <c r="BTU202" s="4"/>
      <c r="BTV202" s="4"/>
      <c r="BTW202" s="4"/>
      <c r="BTX202" s="4"/>
      <c r="BTY202" s="4"/>
      <c r="BTZ202" s="4"/>
      <c r="BUA202" s="4"/>
      <c r="BUB202" s="4"/>
      <c r="BUC202" s="4"/>
      <c r="BUD202" s="4"/>
      <c r="BUE202" s="4"/>
      <c r="BUF202" s="4"/>
      <c r="BUG202" s="4"/>
      <c r="BUH202" s="4"/>
      <c r="BUI202" s="4"/>
      <c r="BUJ202" s="4"/>
      <c r="BUK202" s="4"/>
      <c r="BUL202" s="4"/>
      <c r="BUM202" s="4"/>
      <c r="BUN202" s="4"/>
      <c r="BUO202" s="4"/>
      <c r="BUP202" s="4"/>
      <c r="BUQ202" s="4"/>
      <c r="BUR202" s="4"/>
      <c r="BUS202" s="4"/>
      <c r="BUT202" s="4"/>
      <c r="BUU202" s="4"/>
      <c r="BUV202" s="4"/>
      <c r="BUW202" s="4"/>
      <c r="BUX202" s="4"/>
      <c r="BUY202" s="4"/>
      <c r="BUZ202" s="4"/>
      <c r="BVA202" s="4"/>
      <c r="BVB202" s="4"/>
      <c r="BVC202" s="4"/>
      <c r="BVD202" s="4"/>
      <c r="BVE202" s="4"/>
      <c r="BVF202" s="4"/>
      <c r="BVG202" s="4"/>
      <c r="BVH202" s="4"/>
      <c r="BVI202" s="4"/>
      <c r="BVJ202" s="4"/>
      <c r="BVK202" s="4"/>
      <c r="BVL202" s="4"/>
      <c r="BVM202" s="4"/>
      <c r="BVN202" s="4"/>
      <c r="BVO202" s="4"/>
      <c r="BVP202" s="4"/>
      <c r="BVQ202" s="4"/>
      <c r="BVR202" s="4"/>
      <c r="BVS202" s="4"/>
      <c r="BVT202" s="4"/>
      <c r="BVU202" s="4"/>
      <c r="BVV202" s="4"/>
      <c r="BVW202" s="4"/>
      <c r="BVX202" s="4"/>
      <c r="BVY202" s="4"/>
      <c r="BVZ202" s="4"/>
      <c r="BWA202" s="4"/>
      <c r="BWB202" s="4"/>
      <c r="BWC202" s="4"/>
      <c r="BWD202" s="4"/>
      <c r="BWE202" s="4"/>
      <c r="BWF202" s="4"/>
      <c r="BWG202" s="4"/>
      <c r="BWH202" s="4"/>
      <c r="BWI202" s="4"/>
      <c r="BWJ202" s="4"/>
      <c r="BWK202" s="4"/>
      <c r="BWL202" s="4"/>
      <c r="BWM202" s="4"/>
      <c r="BWN202" s="4"/>
      <c r="BWO202" s="4"/>
      <c r="BWP202" s="4"/>
      <c r="BWQ202" s="4"/>
      <c r="BWR202" s="4"/>
      <c r="BWS202" s="4"/>
      <c r="BWT202" s="4"/>
      <c r="BWU202" s="4"/>
      <c r="BWV202" s="4"/>
      <c r="BWW202" s="4"/>
      <c r="BWX202" s="4"/>
      <c r="BWY202" s="4"/>
      <c r="BWZ202" s="4"/>
      <c r="BXA202" s="4"/>
      <c r="BXB202" s="4"/>
      <c r="BXC202" s="4"/>
      <c r="BXD202" s="4"/>
      <c r="BXE202" s="4"/>
      <c r="BXF202" s="4"/>
      <c r="BXG202" s="4"/>
      <c r="BXH202" s="4"/>
      <c r="BXI202" s="4"/>
      <c r="BXJ202" s="4"/>
      <c r="BXK202" s="4"/>
      <c r="BXL202" s="4"/>
      <c r="BXM202" s="4"/>
      <c r="BXN202" s="4"/>
      <c r="BXO202" s="4"/>
      <c r="BXP202" s="4"/>
      <c r="BXQ202" s="4"/>
      <c r="BXR202" s="4"/>
      <c r="BXS202" s="4"/>
      <c r="BXT202" s="4"/>
      <c r="BXU202" s="4"/>
      <c r="BXV202" s="4"/>
      <c r="BXW202" s="4"/>
      <c r="BXX202" s="4"/>
      <c r="BXY202" s="4"/>
      <c r="BXZ202" s="4"/>
      <c r="BYA202" s="4"/>
      <c r="BYB202" s="4"/>
      <c r="BYC202" s="4"/>
      <c r="BYD202" s="4"/>
      <c r="BYE202" s="4"/>
      <c r="BYF202" s="4"/>
      <c r="BYG202" s="4"/>
      <c r="BYH202" s="4"/>
      <c r="BYI202" s="4"/>
      <c r="BYJ202" s="4"/>
      <c r="BYK202" s="4"/>
      <c r="BYL202" s="4"/>
      <c r="BYM202" s="4"/>
      <c r="BYN202" s="4"/>
      <c r="BYO202" s="4"/>
      <c r="BYP202" s="4"/>
      <c r="BYQ202" s="4"/>
      <c r="BYR202" s="4"/>
      <c r="BYS202" s="4"/>
      <c r="BYT202" s="4"/>
      <c r="BYU202" s="4"/>
      <c r="BYV202" s="4"/>
      <c r="BYW202" s="4"/>
      <c r="BYX202" s="4"/>
      <c r="BYY202" s="4"/>
      <c r="BYZ202" s="4"/>
      <c r="BZA202" s="4"/>
      <c r="BZB202" s="4"/>
      <c r="BZC202" s="4"/>
      <c r="BZD202" s="4"/>
      <c r="BZE202" s="4"/>
      <c r="BZF202" s="4"/>
      <c r="BZG202" s="4"/>
      <c r="BZH202" s="4"/>
      <c r="BZI202" s="4"/>
      <c r="BZJ202" s="4"/>
      <c r="BZK202" s="4"/>
      <c r="BZL202" s="4"/>
      <c r="BZM202" s="4"/>
      <c r="BZN202" s="4"/>
      <c r="BZO202" s="4"/>
      <c r="BZP202" s="4"/>
      <c r="BZQ202" s="4"/>
      <c r="BZR202" s="4"/>
      <c r="BZS202" s="4"/>
      <c r="BZT202" s="4"/>
      <c r="BZU202" s="4"/>
      <c r="BZV202" s="4"/>
      <c r="BZW202" s="4"/>
      <c r="BZX202" s="4"/>
      <c r="BZY202" s="4"/>
      <c r="BZZ202" s="4"/>
      <c r="CAA202" s="4"/>
      <c r="CAB202" s="4"/>
      <c r="CAC202" s="4"/>
      <c r="CAD202" s="4"/>
      <c r="CAE202" s="4"/>
      <c r="CAF202" s="4"/>
      <c r="CAG202" s="4"/>
      <c r="CAH202" s="4"/>
      <c r="CAI202" s="4"/>
      <c r="CAJ202" s="4"/>
      <c r="CAK202" s="4"/>
      <c r="CAL202" s="4"/>
      <c r="CAM202" s="4"/>
      <c r="CAN202" s="4"/>
      <c r="CAO202" s="4"/>
      <c r="CAP202" s="4"/>
      <c r="CAQ202" s="4"/>
      <c r="CAR202" s="4"/>
      <c r="CAS202" s="4"/>
      <c r="CAT202" s="4"/>
      <c r="CAU202" s="4"/>
      <c r="CAV202" s="4"/>
      <c r="CAW202" s="4"/>
      <c r="CAX202" s="4"/>
      <c r="CAY202" s="4"/>
      <c r="CAZ202" s="4"/>
      <c r="CBA202" s="4"/>
      <c r="CBB202" s="4"/>
      <c r="CBC202" s="4"/>
      <c r="CBD202" s="4"/>
      <c r="CBE202" s="4"/>
      <c r="CBF202" s="4"/>
      <c r="CBG202" s="4"/>
      <c r="CBH202" s="4"/>
      <c r="CBI202" s="4"/>
      <c r="CBJ202" s="4"/>
      <c r="CBK202" s="4"/>
      <c r="CBL202" s="4"/>
      <c r="CBM202" s="4"/>
      <c r="CBN202" s="4"/>
      <c r="CBO202" s="4"/>
      <c r="CBP202" s="4"/>
      <c r="CBQ202" s="4"/>
      <c r="CBR202" s="4"/>
      <c r="CBS202" s="4"/>
      <c r="CBT202" s="4"/>
      <c r="CBU202" s="4"/>
      <c r="CBV202" s="4"/>
      <c r="CBW202" s="4"/>
      <c r="CBX202" s="4"/>
      <c r="CBY202" s="4"/>
      <c r="CBZ202" s="4"/>
      <c r="CCA202" s="4"/>
      <c r="CCB202" s="4"/>
      <c r="CCC202" s="4"/>
      <c r="CCD202" s="4"/>
      <c r="CCE202" s="4"/>
      <c r="CCF202" s="4"/>
      <c r="CCG202" s="4"/>
      <c r="CCH202" s="4"/>
      <c r="CCI202" s="4"/>
      <c r="CCJ202" s="4"/>
      <c r="CCK202" s="4"/>
      <c r="CCL202" s="4"/>
      <c r="CCM202" s="4"/>
      <c r="CCN202" s="4"/>
      <c r="CCO202" s="4"/>
      <c r="CCP202" s="4"/>
      <c r="CCQ202" s="4"/>
      <c r="CCR202" s="4"/>
      <c r="CCS202" s="4"/>
      <c r="CCT202" s="4"/>
      <c r="CCU202" s="4"/>
      <c r="CCV202" s="4"/>
      <c r="CCW202" s="4"/>
      <c r="CCX202" s="4"/>
      <c r="CCY202" s="4"/>
      <c r="CCZ202" s="4"/>
      <c r="CDA202" s="4"/>
      <c r="CDB202" s="4"/>
      <c r="CDC202" s="4"/>
      <c r="CDD202" s="4"/>
      <c r="CDE202" s="4"/>
      <c r="CDF202" s="4"/>
      <c r="CDG202" s="4"/>
      <c r="CDH202" s="4"/>
      <c r="CDI202" s="4"/>
      <c r="CDJ202" s="4"/>
      <c r="CDK202" s="4"/>
      <c r="CDL202" s="4"/>
      <c r="CDM202" s="4"/>
      <c r="CDN202" s="4"/>
      <c r="CDO202" s="4"/>
      <c r="CDP202" s="4"/>
      <c r="CDQ202" s="4"/>
      <c r="CDR202" s="4"/>
      <c r="CDS202" s="4"/>
      <c r="CDT202" s="4"/>
      <c r="CDU202" s="4"/>
      <c r="CDV202" s="4"/>
      <c r="CDW202" s="4"/>
      <c r="CDX202" s="4"/>
      <c r="CDY202" s="4"/>
      <c r="CDZ202" s="4"/>
      <c r="CEA202" s="4"/>
      <c r="CEB202" s="4"/>
      <c r="CEC202" s="4"/>
      <c r="CED202" s="4"/>
      <c r="CEE202" s="4"/>
      <c r="CEF202" s="4"/>
      <c r="CEG202" s="4"/>
      <c r="CEH202" s="4"/>
      <c r="CEI202" s="4"/>
      <c r="CEJ202" s="4"/>
      <c r="CEK202" s="4"/>
      <c r="CEL202" s="4"/>
      <c r="CEM202" s="4"/>
      <c r="CEN202" s="4"/>
      <c r="CEO202" s="4"/>
      <c r="CEP202" s="4"/>
      <c r="CEQ202" s="4"/>
      <c r="CER202" s="4"/>
      <c r="CES202" s="4"/>
      <c r="CET202" s="4"/>
      <c r="CEU202" s="4"/>
      <c r="CEV202" s="4"/>
      <c r="CEW202" s="4"/>
      <c r="CEX202" s="4"/>
      <c r="CEY202" s="4"/>
      <c r="CEZ202" s="4"/>
      <c r="CFA202" s="4"/>
      <c r="CFB202" s="4"/>
      <c r="CFC202" s="4"/>
      <c r="CFD202" s="4"/>
      <c r="CFE202" s="4"/>
      <c r="CFF202" s="4"/>
      <c r="CFG202" s="4"/>
      <c r="CFH202" s="4"/>
      <c r="CFI202" s="4"/>
      <c r="CFJ202" s="4"/>
      <c r="CFK202" s="4"/>
      <c r="CFL202" s="4"/>
      <c r="CFM202" s="4"/>
      <c r="CFN202" s="4"/>
      <c r="CFO202" s="4"/>
      <c r="CFP202" s="4"/>
      <c r="CFQ202" s="4"/>
      <c r="CFR202" s="4"/>
      <c r="CFS202" s="4"/>
      <c r="CFT202" s="4"/>
      <c r="CFU202" s="4"/>
      <c r="CFV202" s="4"/>
      <c r="CFW202" s="4"/>
      <c r="CFX202" s="4"/>
      <c r="CFY202" s="4"/>
      <c r="CFZ202" s="4"/>
      <c r="CGA202" s="4"/>
      <c r="CGB202" s="4"/>
      <c r="CGC202" s="4"/>
      <c r="CGD202" s="4"/>
      <c r="CGE202" s="4"/>
      <c r="CGF202" s="4"/>
      <c r="CGG202" s="4"/>
      <c r="CGH202" s="4"/>
      <c r="CGI202" s="4"/>
      <c r="CGJ202" s="4"/>
      <c r="CGK202" s="4"/>
      <c r="CGL202" s="4"/>
      <c r="CGM202" s="4"/>
      <c r="CGN202" s="4"/>
      <c r="CGO202" s="4"/>
      <c r="CGP202" s="4"/>
      <c r="CGQ202" s="4"/>
      <c r="CGR202" s="4"/>
      <c r="CGS202" s="4"/>
      <c r="CGT202" s="4"/>
      <c r="CGU202" s="4"/>
      <c r="CGV202" s="4"/>
      <c r="CGW202" s="4"/>
      <c r="CGX202" s="4"/>
      <c r="CGY202" s="4"/>
      <c r="CGZ202" s="4"/>
      <c r="CHA202" s="4"/>
      <c r="CHB202" s="4"/>
      <c r="CHC202" s="4"/>
      <c r="CHD202" s="4"/>
      <c r="CHE202" s="4"/>
      <c r="CHF202" s="4"/>
      <c r="CHG202" s="4"/>
      <c r="CHH202" s="4"/>
      <c r="CHI202" s="4"/>
      <c r="CHJ202" s="4"/>
      <c r="CHK202" s="4"/>
      <c r="CHL202" s="4"/>
      <c r="CHM202" s="4"/>
      <c r="CHN202" s="4"/>
      <c r="CHO202" s="4"/>
      <c r="CHP202" s="4"/>
      <c r="CHQ202" s="4"/>
      <c r="CHR202" s="4"/>
      <c r="CHS202" s="4"/>
      <c r="CHT202" s="4"/>
      <c r="CHU202" s="4"/>
      <c r="CHV202" s="4"/>
      <c r="CHW202" s="4"/>
      <c r="CHX202" s="4"/>
      <c r="CHY202" s="4"/>
      <c r="CHZ202" s="4"/>
      <c r="CIA202" s="4"/>
      <c r="CIB202" s="4"/>
      <c r="CIC202" s="4"/>
      <c r="CID202" s="4"/>
      <c r="CIE202" s="4"/>
      <c r="CIF202" s="4"/>
      <c r="CIG202" s="4"/>
      <c r="CIH202" s="4"/>
      <c r="CII202" s="4"/>
      <c r="CIJ202" s="4"/>
      <c r="CIK202" s="4"/>
      <c r="CIL202" s="4"/>
      <c r="CIM202" s="4"/>
      <c r="CIN202" s="4"/>
      <c r="CIO202" s="4"/>
      <c r="CIP202" s="4"/>
      <c r="CIQ202" s="4"/>
      <c r="CIR202" s="4"/>
      <c r="CIS202" s="4"/>
      <c r="CIT202" s="4"/>
      <c r="CIU202" s="4"/>
      <c r="CIV202" s="4"/>
      <c r="CIW202" s="4"/>
      <c r="CIX202" s="4"/>
      <c r="CIY202" s="4"/>
      <c r="CIZ202" s="4"/>
      <c r="CJA202" s="4"/>
      <c r="CJB202" s="4"/>
      <c r="CJC202" s="4"/>
      <c r="CJD202" s="4"/>
      <c r="CJE202" s="4"/>
      <c r="CJF202" s="4"/>
      <c r="CJG202" s="4"/>
      <c r="CJH202" s="4"/>
      <c r="CJI202" s="4"/>
      <c r="CJJ202" s="4"/>
      <c r="CJK202" s="4"/>
      <c r="CJL202" s="4"/>
      <c r="CJM202" s="4"/>
      <c r="CJN202" s="4"/>
      <c r="CJO202" s="4"/>
      <c r="CJP202" s="4"/>
      <c r="CJQ202" s="4"/>
      <c r="CJR202" s="4"/>
      <c r="CJS202" s="4"/>
      <c r="CJT202" s="4"/>
      <c r="CJU202" s="4"/>
      <c r="CJV202" s="4"/>
      <c r="CJW202" s="4"/>
      <c r="CJX202" s="4"/>
      <c r="CJY202" s="4"/>
      <c r="CJZ202" s="4"/>
      <c r="CKA202" s="4"/>
      <c r="CKB202" s="4"/>
      <c r="CKC202" s="4"/>
      <c r="CKD202" s="4"/>
      <c r="CKE202" s="4"/>
      <c r="CKF202" s="4"/>
      <c r="CKG202" s="4"/>
      <c r="CKH202" s="4"/>
      <c r="CKI202" s="4"/>
      <c r="CKJ202" s="4"/>
      <c r="CKK202" s="4"/>
      <c r="CKL202" s="4"/>
      <c r="CKM202" s="4"/>
      <c r="CKN202" s="4"/>
      <c r="CKO202" s="4"/>
      <c r="CKP202" s="4"/>
      <c r="CKQ202" s="4"/>
      <c r="CKR202" s="4"/>
      <c r="CKS202" s="4"/>
      <c r="CKT202" s="4"/>
      <c r="CKU202" s="4"/>
      <c r="CKV202" s="4"/>
      <c r="CKW202" s="4"/>
      <c r="CKX202" s="4"/>
      <c r="CKY202" s="4"/>
      <c r="CKZ202" s="4"/>
      <c r="CLA202" s="4"/>
      <c r="CLB202" s="4"/>
      <c r="CLC202" s="4"/>
      <c r="CLD202" s="4"/>
      <c r="CLE202" s="4"/>
      <c r="CLF202" s="4"/>
      <c r="CLG202" s="4"/>
      <c r="CLH202" s="4"/>
      <c r="CLI202" s="4"/>
      <c r="CLJ202" s="4"/>
      <c r="CLK202" s="4"/>
      <c r="CLL202" s="4"/>
      <c r="CLM202" s="4"/>
      <c r="CLN202" s="4"/>
      <c r="CLO202" s="4"/>
      <c r="CLP202" s="4"/>
      <c r="CLQ202" s="4"/>
      <c r="CLR202" s="4"/>
      <c r="CLS202" s="4"/>
      <c r="CLT202" s="4"/>
      <c r="CLU202" s="4"/>
      <c r="CLV202" s="4"/>
      <c r="CLW202" s="4"/>
      <c r="CLX202" s="4"/>
      <c r="CLY202" s="4"/>
      <c r="CLZ202" s="4"/>
      <c r="CMA202" s="4"/>
      <c r="CMB202" s="4"/>
      <c r="CMC202" s="4"/>
      <c r="CMD202" s="4"/>
      <c r="CME202" s="4"/>
      <c r="CMF202" s="4"/>
      <c r="CMG202" s="4"/>
      <c r="CMH202" s="4"/>
      <c r="CMI202" s="4"/>
      <c r="CMJ202" s="4"/>
      <c r="CMK202" s="4"/>
      <c r="CML202" s="4"/>
      <c r="CMM202" s="4"/>
      <c r="CMN202" s="4"/>
      <c r="CMO202" s="4"/>
      <c r="CMP202" s="4"/>
      <c r="CMQ202" s="4"/>
      <c r="CMR202" s="4"/>
      <c r="CMS202" s="4"/>
      <c r="CMT202" s="4"/>
      <c r="CMU202" s="4"/>
      <c r="CMV202" s="4"/>
      <c r="CMW202" s="4"/>
      <c r="CMX202" s="4"/>
      <c r="CMY202" s="4"/>
      <c r="CMZ202" s="4"/>
      <c r="CNA202" s="4"/>
      <c r="CNB202" s="4"/>
      <c r="CNC202" s="4"/>
      <c r="CND202" s="4"/>
      <c r="CNE202" s="4"/>
      <c r="CNF202" s="4"/>
      <c r="CNG202" s="4"/>
      <c r="CNH202" s="4"/>
      <c r="CNI202" s="4"/>
      <c r="CNJ202" s="4"/>
      <c r="CNK202" s="4"/>
      <c r="CNL202" s="4"/>
      <c r="CNM202" s="4"/>
      <c r="CNN202" s="4"/>
      <c r="CNO202" s="4"/>
      <c r="CNP202" s="4"/>
      <c r="CNQ202" s="4"/>
      <c r="CNR202" s="4"/>
      <c r="CNS202" s="4"/>
      <c r="CNT202" s="4"/>
      <c r="CNU202" s="4"/>
      <c r="CNV202" s="4"/>
      <c r="CNW202" s="4"/>
      <c r="CNX202" s="4"/>
      <c r="CNY202" s="4"/>
      <c r="CNZ202" s="4"/>
      <c r="COA202" s="4"/>
      <c r="COB202" s="4"/>
      <c r="COC202" s="4"/>
      <c r="COD202" s="4"/>
      <c r="COE202" s="4"/>
      <c r="COF202" s="4"/>
      <c r="COG202" s="4"/>
      <c r="COH202" s="4"/>
      <c r="COI202" s="4"/>
      <c r="COJ202" s="4"/>
      <c r="COK202" s="4"/>
      <c r="COL202" s="4"/>
      <c r="COM202" s="4"/>
      <c r="CON202" s="4"/>
      <c r="COO202" s="4"/>
      <c r="COP202" s="4"/>
      <c r="COQ202" s="4"/>
      <c r="COR202" s="4"/>
      <c r="COS202" s="4"/>
      <c r="COT202" s="4"/>
      <c r="COU202" s="4"/>
      <c r="COV202" s="4"/>
      <c r="COW202" s="4"/>
      <c r="COX202" s="4"/>
      <c r="COY202" s="4"/>
      <c r="COZ202" s="4"/>
      <c r="CPA202" s="4"/>
      <c r="CPB202" s="4"/>
      <c r="CPC202" s="4"/>
      <c r="CPD202" s="4"/>
      <c r="CPE202" s="4"/>
      <c r="CPF202" s="4"/>
      <c r="CPG202" s="4"/>
      <c r="CPH202" s="4"/>
      <c r="CPI202" s="4"/>
      <c r="CPJ202" s="4"/>
      <c r="CPK202" s="4"/>
      <c r="CPL202" s="4"/>
      <c r="CPM202" s="4"/>
      <c r="CPN202" s="4"/>
      <c r="CPO202" s="4"/>
      <c r="CPP202" s="4"/>
      <c r="CPQ202" s="4"/>
      <c r="CPR202" s="4"/>
      <c r="CPS202" s="4"/>
      <c r="CPT202" s="4"/>
      <c r="CPU202" s="4"/>
      <c r="CPV202" s="4"/>
      <c r="CPW202" s="4"/>
      <c r="CPX202" s="4"/>
      <c r="CPY202" s="4"/>
      <c r="CPZ202" s="4"/>
      <c r="CQA202" s="4"/>
      <c r="CQB202" s="4"/>
      <c r="CQC202" s="4"/>
      <c r="CQD202" s="4"/>
      <c r="CQE202" s="4"/>
      <c r="CQF202" s="4"/>
      <c r="CQG202" s="4"/>
      <c r="CQH202" s="4"/>
      <c r="CQI202" s="4"/>
      <c r="CQJ202" s="4"/>
      <c r="CQK202" s="4"/>
      <c r="CQL202" s="4"/>
      <c r="CQM202" s="4"/>
      <c r="CQN202" s="4"/>
      <c r="CQO202" s="4"/>
      <c r="CQP202" s="4"/>
      <c r="CQQ202" s="4"/>
      <c r="CQR202" s="4"/>
      <c r="CQS202" s="4"/>
      <c r="CQT202" s="4"/>
      <c r="CQU202" s="4"/>
      <c r="CQV202" s="4"/>
      <c r="CQW202" s="4"/>
      <c r="CQX202" s="4"/>
      <c r="CQY202" s="4"/>
      <c r="CQZ202" s="4"/>
      <c r="CRA202" s="4"/>
      <c r="CRB202" s="4"/>
      <c r="CRC202" s="4"/>
      <c r="CRD202" s="4"/>
      <c r="CRE202" s="4"/>
      <c r="CRF202" s="4"/>
      <c r="CRG202" s="4"/>
      <c r="CRH202" s="4"/>
      <c r="CRI202" s="4"/>
      <c r="CRJ202" s="4"/>
      <c r="CRK202" s="4"/>
      <c r="CRL202" s="4"/>
      <c r="CRM202" s="4"/>
      <c r="CRN202" s="4"/>
      <c r="CRO202" s="4"/>
      <c r="CRP202" s="4"/>
      <c r="CRQ202" s="4"/>
      <c r="CRR202" s="4"/>
      <c r="CRS202" s="4"/>
      <c r="CRT202" s="4"/>
      <c r="CRU202" s="4"/>
      <c r="CRV202" s="4"/>
      <c r="CRW202" s="4"/>
      <c r="CRX202" s="4"/>
      <c r="CRY202" s="4"/>
      <c r="CRZ202" s="4"/>
      <c r="CSA202" s="4"/>
      <c r="CSB202" s="4"/>
      <c r="CSC202" s="4"/>
      <c r="CSD202" s="4"/>
      <c r="CSE202" s="4"/>
      <c r="CSF202" s="4"/>
      <c r="CSG202" s="4"/>
      <c r="CSH202" s="4"/>
      <c r="CSI202" s="4"/>
      <c r="CSJ202" s="4"/>
      <c r="CSK202" s="4"/>
      <c r="CSL202" s="4"/>
      <c r="CSM202" s="4"/>
      <c r="CSN202" s="4"/>
      <c r="CSO202" s="4"/>
      <c r="CSP202" s="4"/>
      <c r="CSQ202" s="4"/>
      <c r="CSR202" s="4"/>
      <c r="CSS202" s="4"/>
      <c r="CST202" s="4"/>
      <c r="CSU202" s="4"/>
      <c r="CSV202" s="4"/>
      <c r="CSW202" s="4"/>
      <c r="CSX202" s="4"/>
      <c r="CSY202" s="4"/>
      <c r="CSZ202" s="4"/>
      <c r="CTA202" s="4"/>
      <c r="CTB202" s="4"/>
      <c r="CTC202" s="4"/>
      <c r="CTD202" s="4"/>
      <c r="CTE202" s="4"/>
      <c r="CTF202" s="4"/>
      <c r="CTG202" s="4"/>
      <c r="CTH202" s="4"/>
      <c r="CTI202" s="4"/>
      <c r="CTJ202" s="4"/>
      <c r="CTK202" s="4"/>
      <c r="CTL202" s="4"/>
      <c r="CTM202" s="4"/>
      <c r="CTN202" s="4"/>
      <c r="CTO202" s="4"/>
      <c r="CTP202" s="4"/>
      <c r="CTQ202" s="4"/>
      <c r="CTR202" s="4"/>
      <c r="CTS202" s="4"/>
      <c r="CTT202" s="4"/>
      <c r="CTU202" s="4"/>
      <c r="CTV202" s="4"/>
      <c r="CTW202" s="4"/>
      <c r="CTX202" s="4"/>
      <c r="CTY202" s="4"/>
      <c r="CTZ202" s="4"/>
      <c r="CUA202" s="4"/>
      <c r="CUB202" s="4"/>
      <c r="CUC202" s="4"/>
      <c r="CUD202" s="4"/>
      <c r="CUE202" s="4"/>
      <c r="CUF202" s="4"/>
      <c r="CUG202" s="4"/>
      <c r="CUH202" s="4"/>
      <c r="CUI202" s="4"/>
      <c r="CUJ202" s="4"/>
      <c r="CUK202" s="4"/>
      <c r="CUL202" s="4"/>
      <c r="CUM202" s="4"/>
      <c r="CUN202" s="4"/>
      <c r="CUO202" s="4"/>
      <c r="CUP202" s="4"/>
      <c r="CUQ202" s="4"/>
      <c r="CUR202" s="4"/>
      <c r="CUS202" s="4"/>
      <c r="CUT202" s="4"/>
      <c r="CUU202" s="4"/>
      <c r="CUV202" s="4"/>
      <c r="CUW202" s="4"/>
      <c r="CUX202" s="4"/>
      <c r="CUY202" s="4"/>
      <c r="CUZ202" s="4"/>
      <c r="CVA202" s="4"/>
      <c r="CVB202" s="4"/>
      <c r="CVC202" s="4"/>
      <c r="CVD202" s="4"/>
      <c r="CVE202" s="4"/>
      <c r="CVF202" s="4"/>
      <c r="CVG202" s="4"/>
      <c r="CVH202" s="4"/>
      <c r="CVI202" s="4"/>
      <c r="CVJ202" s="4"/>
      <c r="CVK202" s="4"/>
      <c r="CVL202" s="4"/>
      <c r="CVM202" s="4"/>
      <c r="CVN202" s="4"/>
      <c r="CVO202" s="4"/>
      <c r="CVP202" s="4"/>
      <c r="CVQ202" s="4"/>
      <c r="CVR202" s="4"/>
      <c r="CVS202" s="4"/>
      <c r="CVT202" s="4"/>
      <c r="CVU202" s="4"/>
      <c r="CVV202" s="4"/>
      <c r="CVW202" s="4"/>
      <c r="CVX202" s="4"/>
      <c r="CVY202" s="4"/>
      <c r="CVZ202" s="4"/>
      <c r="CWA202" s="4"/>
      <c r="CWB202" s="4"/>
      <c r="CWC202" s="4"/>
      <c r="CWD202" s="4"/>
      <c r="CWE202" s="4"/>
      <c r="CWF202" s="4"/>
      <c r="CWG202" s="4"/>
      <c r="CWH202" s="4"/>
      <c r="CWI202" s="4"/>
      <c r="CWJ202" s="4"/>
      <c r="CWK202" s="4"/>
      <c r="CWL202" s="4"/>
      <c r="CWM202" s="4"/>
      <c r="CWN202" s="4"/>
      <c r="CWO202" s="4"/>
      <c r="CWP202" s="4"/>
      <c r="CWQ202" s="4"/>
      <c r="CWR202" s="4"/>
      <c r="CWS202" s="4"/>
      <c r="CWT202" s="4"/>
      <c r="CWU202" s="4"/>
      <c r="CWV202" s="4"/>
      <c r="CWW202" s="4"/>
      <c r="CWX202" s="4"/>
      <c r="CWY202" s="4"/>
      <c r="CWZ202" s="4"/>
      <c r="CXA202" s="4"/>
      <c r="CXB202" s="4"/>
      <c r="CXC202" s="4"/>
      <c r="CXD202" s="4"/>
      <c r="CXE202" s="4"/>
      <c r="CXF202" s="4"/>
      <c r="CXG202" s="4"/>
      <c r="CXH202" s="4"/>
      <c r="CXI202" s="4"/>
      <c r="CXJ202" s="4"/>
      <c r="CXK202" s="4"/>
      <c r="CXL202" s="4"/>
      <c r="CXM202" s="4"/>
      <c r="CXN202" s="4"/>
      <c r="CXO202" s="4"/>
      <c r="CXP202" s="4"/>
      <c r="CXQ202" s="4"/>
      <c r="CXR202" s="4"/>
      <c r="CXS202" s="4"/>
      <c r="CXT202" s="4"/>
      <c r="CXU202" s="4"/>
      <c r="CXV202" s="4"/>
      <c r="CXW202" s="4"/>
      <c r="CXX202" s="4"/>
      <c r="CXY202" s="4"/>
      <c r="CXZ202" s="4"/>
      <c r="CYA202" s="4"/>
      <c r="CYB202" s="4"/>
      <c r="CYC202" s="4"/>
      <c r="CYD202" s="4"/>
      <c r="CYE202" s="4"/>
      <c r="CYF202" s="4"/>
      <c r="CYG202" s="4"/>
      <c r="CYH202" s="4"/>
      <c r="CYI202" s="4"/>
      <c r="CYJ202" s="4"/>
      <c r="CYK202" s="4"/>
      <c r="CYL202" s="4"/>
      <c r="CYM202" s="4"/>
      <c r="CYN202" s="4"/>
      <c r="CYO202" s="4"/>
      <c r="CYP202" s="4"/>
      <c r="CYQ202" s="4"/>
      <c r="CYR202" s="4"/>
      <c r="CYS202" s="4"/>
      <c r="CYT202" s="4"/>
      <c r="CYU202" s="4"/>
      <c r="CYV202" s="4"/>
      <c r="CYW202" s="4"/>
      <c r="CYX202" s="4"/>
      <c r="CYY202" s="4"/>
      <c r="CYZ202" s="4"/>
      <c r="CZA202" s="4"/>
      <c r="CZB202" s="4"/>
      <c r="CZC202" s="4"/>
      <c r="CZD202" s="4"/>
      <c r="CZE202" s="4"/>
      <c r="CZF202" s="4"/>
      <c r="CZG202" s="4"/>
      <c r="CZH202" s="4"/>
      <c r="CZI202" s="4"/>
      <c r="CZJ202" s="4"/>
      <c r="CZK202" s="4"/>
      <c r="CZL202" s="4"/>
      <c r="CZM202" s="4"/>
      <c r="CZN202" s="4"/>
      <c r="CZO202" s="4"/>
      <c r="CZP202" s="4"/>
      <c r="CZQ202" s="4"/>
      <c r="CZR202" s="4"/>
      <c r="CZS202" s="4"/>
      <c r="CZT202" s="4"/>
      <c r="CZU202" s="4"/>
      <c r="CZV202" s="4"/>
      <c r="CZW202" s="4"/>
      <c r="CZX202" s="4"/>
      <c r="CZY202" s="4"/>
      <c r="CZZ202" s="4"/>
      <c r="DAA202" s="4"/>
      <c r="DAB202" s="4"/>
      <c r="DAC202" s="4"/>
      <c r="DAD202" s="4"/>
      <c r="DAE202" s="4"/>
      <c r="DAF202" s="4"/>
      <c r="DAG202" s="4"/>
      <c r="DAH202" s="4"/>
      <c r="DAI202" s="4"/>
      <c r="DAJ202" s="4"/>
      <c r="DAK202" s="4"/>
      <c r="DAL202" s="4"/>
      <c r="DAM202" s="4"/>
      <c r="DAN202" s="4"/>
      <c r="DAO202" s="4"/>
      <c r="DAP202" s="4"/>
      <c r="DAQ202" s="4"/>
      <c r="DAR202" s="4"/>
      <c r="DAS202" s="4"/>
      <c r="DAT202" s="4"/>
      <c r="DAU202" s="4"/>
      <c r="DAV202" s="4"/>
      <c r="DAW202" s="4"/>
      <c r="DAX202" s="4"/>
      <c r="DAY202" s="4"/>
      <c r="DAZ202" s="4"/>
      <c r="DBA202" s="4"/>
      <c r="DBB202" s="4"/>
      <c r="DBC202" s="4"/>
      <c r="DBD202" s="4"/>
      <c r="DBE202" s="4"/>
      <c r="DBF202" s="4"/>
      <c r="DBG202" s="4"/>
      <c r="DBH202" s="4"/>
      <c r="DBI202" s="4"/>
      <c r="DBJ202" s="4"/>
      <c r="DBK202" s="4"/>
      <c r="DBL202" s="4"/>
      <c r="DBM202" s="4"/>
      <c r="DBN202" s="4"/>
      <c r="DBO202" s="4"/>
      <c r="DBP202" s="4"/>
      <c r="DBQ202" s="4"/>
      <c r="DBR202" s="4"/>
      <c r="DBS202" s="4"/>
      <c r="DBT202" s="4"/>
      <c r="DBU202" s="4"/>
      <c r="DBV202" s="4"/>
      <c r="DBW202" s="4"/>
      <c r="DBX202" s="4"/>
      <c r="DBY202" s="4"/>
      <c r="DBZ202" s="4"/>
      <c r="DCA202" s="4"/>
      <c r="DCB202" s="4"/>
      <c r="DCC202" s="4"/>
      <c r="DCD202" s="4"/>
      <c r="DCE202" s="4"/>
      <c r="DCF202" s="4"/>
      <c r="DCG202" s="4"/>
      <c r="DCH202" s="4"/>
      <c r="DCI202" s="4"/>
      <c r="DCJ202" s="4"/>
      <c r="DCK202" s="4"/>
      <c r="DCL202" s="4"/>
      <c r="DCM202" s="4"/>
      <c r="DCN202" s="4"/>
      <c r="DCO202" s="4"/>
      <c r="DCP202" s="4"/>
      <c r="DCQ202" s="4"/>
      <c r="DCR202" s="4"/>
      <c r="DCS202" s="4"/>
      <c r="DCT202" s="4"/>
      <c r="DCU202" s="4"/>
      <c r="DCV202" s="4"/>
      <c r="DCW202" s="4"/>
      <c r="DCX202" s="4"/>
      <c r="DCY202" s="4"/>
      <c r="DCZ202" s="4"/>
      <c r="DDA202" s="4"/>
      <c r="DDB202" s="4"/>
      <c r="DDC202" s="4"/>
      <c r="DDD202" s="4"/>
      <c r="DDE202" s="4"/>
      <c r="DDF202" s="4"/>
      <c r="DDG202" s="4"/>
      <c r="DDH202" s="4"/>
      <c r="DDI202" s="4"/>
      <c r="DDJ202" s="4"/>
      <c r="DDK202" s="4"/>
      <c r="DDL202" s="4"/>
      <c r="DDM202" s="4"/>
      <c r="DDN202" s="4"/>
      <c r="DDO202" s="4"/>
      <c r="DDP202" s="4"/>
      <c r="DDQ202" s="4"/>
      <c r="DDR202" s="4"/>
      <c r="DDS202" s="4"/>
      <c r="DDT202" s="4"/>
      <c r="DDU202" s="4"/>
      <c r="DDV202" s="4"/>
      <c r="DDW202" s="4"/>
      <c r="DDX202" s="4"/>
      <c r="DDY202" s="4"/>
      <c r="DDZ202" s="4"/>
      <c r="DEA202" s="4"/>
      <c r="DEB202" s="4"/>
      <c r="DEC202" s="4"/>
      <c r="DED202" s="4"/>
      <c r="DEE202" s="4"/>
      <c r="DEF202" s="4"/>
      <c r="DEG202" s="4"/>
      <c r="DEH202" s="4"/>
      <c r="DEI202" s="4"/>
      <c r="DEJ202" s="4"/>
      <c r="DEK202" s="4"/>
      <c r="DEL202" s="4"/>
      <c r="DEM202" s="4"/>
      <c r="DEN202" s="4"/>
      <c r="DEO202" s="4"/>
      <c r="DEP202" s="4"/>
      <c r="DEQ202" s="4"/>
      <c r="DER202" s="4"/>
      <c r="DES202" s="4"/>
      <c r="DET202" s="4"/>
      <c r="DEU202" s="4"/>
      <c r="DEV202" s="4"/>
      <c r="DEW202" s="4"/>
      <c r="DEX202" s="4"/>
      <c r="DEY202" s="4"/>
      <c r="DEZ202" s="4"/>
      <c r="DFA202" s="4"/>
      <c r="DFB202" s="4"/>
      <c r="DFC202" s="4"/>
      <c r="DFD202" s="4"/>
      <c r="DFE202" s="4"/>
      <c r="DFF202" s="4"/>
      <c r="DFG202" s="4"/>
      <c r="DFH202" s="4"/>
      <c r="DFI202" s="4"/>
      <c r="DFJ202" s="4"/>
      <c r="DFK202" s="4"/>
      <c r="DFL202" s="4"/>
      <c r="DFM202" s="4"/>
      <c r="DFN202" s="4"/>
      <c r="DFO202" s="4"/>
      <c r="DFP202" s="4"/>
      <c r="DFQ202" s="4"/>
      <c r="DFR202" s="4"/>
      <c r="DFS202" s="4"/>
      <c r="DFT202" s="4"/>
      <c r="DFU202" s="4"/>
      <c r="DFV202" s="4"/>
      <c r="DFW202" s="4"/>
      <c r="DFX202" s="4"/>
      <c r="DFY202" s="4"/>
      <c r="DFZ202" s="4"/>
      <c r="DGA202" s="4"/>
      <c r="DGB202" s="4"/>
      <c r="DGC202" s="4"/>
      <c r="DGD202" s="4"/>
      <c r="DGE202" s="4"/>
      <c r="DGF202" s="4"/>
      <c r="DGG202" s="4"/>
      <c r="DGH202" s="4"/>
      <c r="DGI202" s="4"/>
      <c r="DGJ202" s="4"/>
      <c r="DGK202" s="4"/>
      <c r="DGL202" s="4"/>
      <c r="DGM202" s="4"/>
      <c r="DGN202" s="4"/>
      <c r="DGO202" s="4"/>
      <c r="DGP202" s="4"/>
      <c r="DGQ202" s="4"/>
      <c r="DGR202" s="4"/>
      <c r="DGS202" s="4"/>
      <c r="DGT202" s="4"/>
      <c r="DGU202" s="4"/>
      <c r="DGV202" s="4"/>
      <c r="DGW202" s="4"/>
      <c r="DGX202" s="4"/>
      <c r="DGY202" s="4"/>
      <c r="DGZ202" s="4"/>
      <c r="DHA202" s="4"/>
      <c r="DHB202" s="4"/>
      <c r="DHC202" s="4"/>
      <c r="DHD202" s="4"/>
      <c r="DHE202" s="4"/>
      <c r="DHF202" s="4"/>
      <c r="DHG202" s="4"/>
      <c r="DHH202" s="4"/>
      <c r="DHI202" s="4"/>
      <c r="DHJ202" s="4"/>
      <c r="DHK202" s="4"/>
      <c r="DHL202" s="4"/>
      <c r="DHM202" s="4"/>
      <c r="DHN202" s="4"/>
      <c r="DHO202" s="4"/>
      <c r="DHP202" s="4"/>
      <c r="DHQ202" s="4"/>
      <c r="DHR202" s="4"/>
      <c r="DHS202" s="4"/>
      <c r="DHT202" s="4"/>
      <c r="DHU202" s="4"/>
      <c r="DHV202" s="4"/>
      <c r="DHW202" s="4"/>
      <c r="DHX202" s="4"/>
      <c r="DHY202" s="4"/>
      <c r="DHZ202" s="4"/>
      <c r="DIA202" s="4"/>
      <c r="DIB202" s="4"/>
      <c r="DIC202" s="4"/>
      <c r="DID202" s="4"/>
      <c r="DIE202" s="4"/>
      <c r="DIF202" s="4"/>
      <c r="DIG202" s="4"/>
      <c r="DIH202" s="4"/>
      <c r="DII202" s="4"/>
      <c r="DIJ202" s="4"/>
      <c r="DIK202" s="4"/>
      <c r="DIL202" s="4"/>
      <c r="DIM202" s="4"/>
      <c r="DIN202" s="4"/>
      <c r="DIO202" s="4"/>
      <c r="DIP202" s="4"/>
      <c r="DIQ202" s="4"/>
      <c r="DIR202" s="4"/>
      <c r="DIS202" s="4"/>
      <c r="DIT202" s="4"/>
      <c r="DIU202" s="4"/>
      <c r="DIV202" s="4"/>
      <c r="DIW202" s="4"/>
      <c r="DIX202" s="4"/>
      <c r="DIY202" s="4"/>
      <c r="DIZ202" s="4"/>
      <c r="DJA202" s="4"/>
      <c r="DJB202" s="4"/>
      <c r="DJC202" s="4"/>
      <c r="DJD202" s="4"/>
      <c r="DJE202" s="4"/>
      <c r="DJF202" s="4"/>
      <c r="DJG202" s="4"/>
      <c r="DJH202" s="4"/>
      <c r="DJI202" s="4"/>
      <c r="DJJ202" s="4"/>
      <c r="DJK202" s="4"/>
      <c r="DJL202" s="4"/>
      <c r="DJM202" s="4"/>
      <c r="DJN202" s="4"/>
      <c r="DJO202" s="4"/>
      <c r="DJP202" s="4"/>
      <c r="DJQ202" s="4"/>
      <c r="DJR202" s="4"/>
      <c r="DJS202" s="4"/>
      <c r="DJT202" s="4"/>
      <c r="DJU202" s="4"/>
      <c r="DJV202" s="4"/>
      <c r="DJW202" s="4"/>
      <c r="DJX202" s="4"/>
      <c r="DJY202" s="4"/>
      <c r="DJZ202" s="4"/>
      <c r="DKA202" s="4"/>
      <c r="DKB202" s="4"/>
      <c r="DKC202" s="4"/>
      <c r="DKD202" s="4"/>
      <c r="DKE202" s="4"/>
      <c r="DKF202" s="4"/>
      <c r="DKG202" s="4"/>
      <c r="DKH202" s="4"/>
      <c r="DKI202" s="4"/>
      <c r="DKJ202" s="4"/>
      <c r="DKK202" s="4"/>
      <c r="DKL202" s="4"/>
      <c r="DKM202" s="4"/>
      <c r="DKN202" s="4"/>
      <c r="DKO202" s="4"/>
      <c r="DKP202" s="4"/>
      <c r="DKQ202" s="4"/>
      <c r="DKR202" s="4"/>
      <c r="DKS202" s="4"/>
      <c r="DKT202" s="4"/>
      <c r="DKU202" s="4"/>
      <c r="DKV202" s="4"/>
      <c r="DKW202" s="4"/>
      <c r="DKX202" s="4"/>
      <c r="DKY202" s="4"/>
      <c r="DKZ202" s="4"/>
      <c r="DLA202" s="4"/>
      <c r="DLB202" s="4"/>
      <c r="DLC202" s="4"/>
      <c r="DLD202" s="4"/>
      <c r="DLE202" s="4"/>
      <c r="DLF202" s="4"/>
      <c r="DLG202" s="4"/>
      <c r="DLH202" s="4"/>
      <c r="DLI202" s="4"/>
      <c r="DLJ202" s="4"/>
      <c r="DLK202" s="4"/>
      <c r="DLL202" s="4"/>
      <c r="DLM202" s="4"/>
      <c r="DLN202" s="4"/>
      <c r="DLO202" s="4"/>
      <c r="DLP202" s="4"/>
      <c r="DLQ202" s="4"/>
      <c r="DLR202" s="4"/>
      <c r="DLS202" s="4"/>
      <c r="DLT202" s="4"/>
      <c r="DLU202" s="4"/>
      <c r="DLV202" s="4"/>
      <c r="DLW202" s="4"/>
      <c r="DLX202" s="4"/>
      <c r="DLY202" s="4"/>
      <c r="DLZ202" s="4"/>
      <c r="DMA202" s="4"/>
      <c r="DMB202" s="4"/>
      <c r="DMC202" s="4"/>
      <c r="DMD202" s="4"/>
      <c r="DME202" s="4"/>
      <c r="DMF202" s="4"/>
      <c r="DMG202" s="4"/>
      <c r="DMH202" s="4"/>
      <c r="DMI202" s="4"/>
      <c r="DMJ202" s="4"/>
      <c r="DMK202" s="4"/>
      <c r="DML202" s="4"/>
      <c r="DMM202" s="4"/>
      <c r="DMN202" s="4"/>
      <c r="DMO202" s="4"/>
      <c r="DMP202" s="4"/>
      <c r="DMQ202" s="4"/>
      <c r="DMR202" s="4"/>
      <c r="DMS202" s="4"/>
      <c r="DMT202" s="4"/>
      <c r="DMU202" s="4"/>
      <c r="DMV202" s="4"/>
      <c r="DMW202" s="4"/>
      <c r="DMX202" s="4"/>
      <c r="DMY202" s="4"/>
      <c r="DMZ202" s="4"/>
      <c r="DNA202" s="4"/>
      <c r="DNB202" s="4"/>
      <c r="DNC202" s="4"/>
      <c r="DND202" s="4"/>
      <c r="DNE202" s="4"/>
      <c r="DNF202" s="4"/>
      <c r="DNG202" s="4"/>
      <c r="DNH202" s="4"/>
      <c r="DNI202" s="4"/>
      <c r="DNJ202" s="4"/>
      <c r="DNK202" s="4"/>
      <c r="DNL202" s="4"/>
      <c r="DNM202" s="4"/>
      <c r="DNN202" s="4"/>
      <c r="DNO202" s="4"/>
      <c r="DNP202" s="4"/>
      <c r="DNQ202" s="4"/>
      <c r="DNR202" s="4"/>
      <c r="DNS202" s="4"/>
      <c r="DNT202" s="4"/>
      <c r="DNU202" s="4"/>
      <c r="DNV202" s="4"/>
      <c r="DNW202" s="4"/>
      <c r="DNX202" s="4"/>
      <c r="DNY202" s="4"/>
      <c r="DNZ202" s="4"/>
      <c r="DOA202" s="4"/>
      <c r="DOB202" s="4"/>
      <c r="DOC202" s="4"/>
      <c r="DOD202" s="4"/>
      <c r="DOE202" s="4"/>
      <c r="DOF202" s="4"/>
      <c r="DOG202" s="4"/>
      <c r="DOH202" s="4"/>
      <c r="DOI202" s="4"/>
      <c r="DOJ202" s="4"/>
      <c r="DOK202" s="4"/>
      <c r="DOL202" s="4"/>
      <c r="DOM202" s="4"/>
      <c r="DON202" s="4"/>
      <c r="DOO202" s="4"/>
      <c r="DOP202" s="4"/>
      <c r="DOQ202" s="4"/>
      <c r="DOR202" s="4"/>
      <c r="DOS202" s="4"/>
      <c r="DOT202" s="4"/>
      <c r="DOU202" s="4"/>
      <c r="DOV202" s="4"/>
      <c r="DOW202" s="4"/>
      <c r="DOX202" s="4"/>
      <c r="DOY202" s="4"/>
      <c r="DOZ202" s="4"/>
      <c r="DPA202" s="4"/>
      <c r="DPB202" s="4"/>
      <c r="DPC202" s="4"/>
      <c r="DPD202" s="4"/>
      <c r="DPE202" s="4"/>
      <c r="DPF202" s="4"/>
      <c r="DPG202" s="4"/>
      <c r="DPH202" s="4"/>
      <c r="DPI202" s="4"/>
      <c r="DPJ202" s="4"/>
      <c r="DPK202" s="4"/>
      <c r="DPL202" s="4"/>
      <c r="DPM202" s="4"/>
      <c r="DPN202" s="4"/>
      <c r="DPO202" s="4"/>
      <c r="DPP202" s="4"/>
      <c r="DPQ202" s="4"/>
      <c r="DPR202" s="4"/>
      <c r="DPS202" s="4"/>
      <c r="DPT202" s="4"/>
      <c r="DPU202" s="4"/>
      <c r="DPV202" s="4"/>
      <c r="DPW202" s="4"/>
      <c r="DPX202" s="4"/>
      <c r="DPY202" s="4"/>
      <c r="DPZ202" s="4"/>
      <c r="DQA202" s="4"/>
      <c r="DQB202" s="4"/>
      <c r="DQC202" s="4"/>
      <c r="DQD202" s="4"/>
      <c r="DQE202" s="4"/>
      <c r="DQF202" s="4"/>
      <c r="DQG202" s="4"/>
      <c r="DQH202" s="4"/>
      <c r="DQI202" s="4"/>
      <c r="DQJ202" s="4"/>
      <c r="DQK202" s="4"/>
      <c r="DQL202" s="4"/>
      <c r="DQM202" s="4"/>
      <c r="DQN202" s="4"/>
      <c r="DQO202" s="4"/>
      <c r="DQP202" s="4"/>
      <c r="DQQ202" s="4"/>
      <c r="DQR202" s="4"/>
      <c r="DQS202" s="4"/>
      <c r="DQT202" s="4"/>
      <c r="DQU202" s="4"/>
      <c r="DQV202" s="4"/>
      <c r="DQW202" s="4"/>
      <c r="DQX202" s="4"/>
      <c r="DQY202" s="4"/>
      <c r="DQZ202" s="4"/>
      <c r="DRA202" s="4"/>
      <c r="DRB202" s="4"/>
      <c r="DRC202" s="4"/>
      <c r="DRD202" s="4"/>
      <c r="DRE202" s="4"/>
      <c r="DRF202" s="4"/>
      <c r="DRG202" s="4"/>
      <c r="DRH202" s="4"/>
      <c r="DRI202" s="4"/>
      <c r="DRJ202" s="4"/>
      <c r="DRK202" s="4"/>
      <c r="DRL202" s="4"/>
      <c r="DRM202" s="4"/>
      <c r="DRN202" s="4"/>
      <c r="DRO202" s="4"/>
      <c r="DRP202" s="4"/>
      <c r="DRQ202" s="4"/>
      <c r="DRR202" s="4"/>
      <c r="DRS202" s="4"/>
      <c r="DRT202" s="4"/>
      <c r="DRU202" s="4"/>
      <c r="DRV202" s="4"/>
      <c r="DRW202" s="4"/>
      <c r="DRX202" s="4"/>
      <c r="DRY202" s="4"/>
      <c r="DRZ202" s="4"/>
      <c r="DSA202" s="4"/>
      <c r="DSB202" s="4"/>
      <c r="DSC202" s="4"/>
      <c r="DSD202" s="4"/>
      <c r="DSE202" s="4"/>
      <c r="DSF202" s="4"/>
      <c r="DSG202" s="4"/>
      <c r="DSH202" s="4"/>
      <c r="DSI202" s="4"/>
      <c r="DSJ202" s="4"/>
      <c r="DSK202" s="4"/>
      <c r="DSL202" s="4"/>
      <c r="DSM202" s="4"/>
      <c r="DSN202" s="4"/>
      <c r="DSO202" s="4"/>
      <c r="DSP202" s="4"/>
      <c r="DSQ202" s="4"/>
      <c r="DSR202" s="4"/>
      <c r="DSS202" s="4"/>
      <c r="DST202" s="4"/>
      <c r="DSU202" s="4"/>
      <c r="DSV202" s="4"/>
      <c r="DSW202" s="4"/>
      <c r="DSX202" s="4"/>
      <c r="DSY202" s="4"/>
      <c r="DSZ202" s="4"/>
      <c r="DTA202" s="4"/>
      <c r="DTB202" s="4"/>
      <c r="DTC202" s="4"/>
      <c r="DTD202" s="4"/>
      <c r="DTE202" s="4"/>
      <c r="DTF202" s="4"/>
      <c r="DTG202" s="4"/>
      <c r="DTH202" s="4"/>
      <c r="DTI202" s="4"/>
      <c r="DTJ202" s="4"/>
      <c r="DTK202" s="4"/>
      <c r="DTL202" s="4"/>
      <c r="DTM202" s="4"/>
      <c r="DTN202" s="4"/>
      <c r="DTO202" s="4"/>
      <c r="DTP202" s="4"/>
      <c r="DTQ202" s="4"/>
      <c r="DTR202" s="4"/>
      <c r="DTS202" s="4"/>
      <c r="DTT202" s="4"/>
      <c r="DTU202" s="4"/>
      <c r="DTV202" s="4"/>
      <c r="DTW202" s="4"/>
      <c r="DTX202" s="4"/>
      <c r="DTY202" s="4"/>
      <c r="DTZ202" s="4"/>
      <c r="DUA202" s="4"/>
      <c r="DUB202" s="4"/>
      <c r="DUC202" s="4"/>
      <c r="DUD202" s="4"/>
      <c r="DUE202" s="4"/>
      <c r="DUF202" s="4"/>
      <c r="DUG202" s="4"/>
      <c r="DUH202" s="4"/>
      <c r="DUI202" s="4"/>
      <c r="DUJ202" s="4"/>
      <c r="DUK202" s="4"/>
      <c r="DUL202" s="4"/>
      <c r="DUM202" s="4"/>
      <c r="DUN202" s="4"/>
      <c r="DUO202" s="4"/>
      <c r="DUP202" s="4"/>
      <c r="DUQ202" s="4"/>
      <c r="DUR202" s="4"/>
      <c r="DUS202" s="4"/>
      <c r="DUT202" s="4"/>
      <c r="DUU202" s="4"/>
      <c r="DUV202" s="4"/>
      <c r="DUW202" s="4"/>
      <c r="DUX202" s="4"/>
      <c r="DUY202" s="4"/>
      <c r="DUZ202" s="4"/>
      <c r="DVA202" s="4"/>
      <c r="DVB202" s="4"/>
      <c r="DVC202" s="4"/>
      <c r="DVD202" s="4"/>
      <c r="DVE202" s="4"/>
      <c r="DVF202" s="4"/>
      <c r="DVG202" s="4"/>
      <c r="DVH202" s="4"/>
      <c r="DVI202" s="4"/>
      <c r="DVJ202" s="4"/>
      <c r="DVK202" s="4"/>
      <c r="DVL202" s="4"/>
      <c r="DVM202" s="4"/>
      <c r="DVN202" s="4"/>
      <c r="DVO202" s="4"/>
      <c r="DVP202" s="4"/>
      <c r="DVQ202" s="4"/>
      <c r="DVR202" s="4"/>
      <c r="DVS202" s="4"/>
      <c r="DVT202" s="4"/>
      <c r="DVU202" s="4"/>
      <c r="DVV202" s="4"/>
      <c r="DVW202" s="4"/>
      <c r="DVX202" s="4"/>
      <c r="DVY202" s="4"/>
      <c r="DVZ202" s="4"/>
      <c r="DWA202" s="4"/>
      <c r="DWB202" s="4"/>
      <c r="DWC202" s="4"/>
      <c r="DWD202" s="4"/>
      <c r="DWE202" s="4"/>
      <c r="DWF202" s="4"/>
      <c r="DWG202" s="4"/>
      <c r="DWH202" s="4"/>
      <c r="DWI202" s="4"/>
      <c r="DWJ202" s="4"/>
      <c r="DWK202" s="4"/>
      <c r="DWL202" s="4"/>
      <c r="DWM202" s="4"/>
      <c r="DWN202" s="4"/>
      <c r="DWO202" s="4"/>
      <c r="DWP202" s="4"/>
      <c r="DWQ202" s="4"/>
      <c r="DWR202" s="4"/>
      <c r="DWS202" s="4"/>
      <c r="DWT202" s="4"/>
      <c r="DWU202" s="4"/>
      <c r="DWV202" s="4"/>
      <c r="DWW202" s="4"/>
      <c r="DWX202" s="4"/>
      <c r="DWY202" s="4"/>
      <c r="DWZ202" s="4"/>
      <c r="DXA202" s="4"/>
      <c r="DXB202" s="4"/>
      <c r="DXC202" s="4"/>
      <c r="DXD202" s="4"/>
      <c r="DXE202" s="4"/>
      <c r="DXF202" s="4"/>
      <c r="DXG202" s="4"/>
      <c r="DXH202" s="4"/>
      <c r="DXI202" s="4"/>
      <c r="DXJ202" s="4"/>
      <c r="DXK202" s="4"/>
      <c r="DXL202" s="4"/>
      <c r="DXM202" s="4"/>
      <c r="DXN202" s="4"/>
      <c r="DXO202" s="4"/>
      <c r="DXP202" s="4"/>
      <c r="DXQ202" s="4"/>
      <c r="DXR202" s="4"/>
      <c r="DXS202" s="4"/>
      <c r="DXT202" s="4"/>
      <c r="DXU202" s="4"/>
      <c r="DXV202" s="4"/>
      <c r="DXW202" s="4"/>
      <c r="DXX202" s="4"/>
      <c r="DXY202" s="4"/>
      <c r="DXZ202" s="4"/>
      <c r="DYA202" s="4"/>
      <c r="DYB202" s="4"/>
      <c r="DYC202" s="4"/>
      <c r="DYD202" s="4"/>
      <c r="DYE202" s="4"/>
      <c r="DYF202" s="4"/>
      <c r="DYG202" s="4"/>
      <c r="DYH202" s="4"/>
      <c r="DYI202" s="4"/>
      <c r="DYJ202" s="4"/>
      <c r="DYK202" s="4"/>
      <c r="DYL202" s="4"/>
      <c r="DYM202" s="4"/>
      <c r="DYN202" s="4"/>
      <c r="DYO202" s="4"/>
      <c r="DYP202" s="4"/>
      <c r="DYQ202" s="4"/>
      <c r="DYR202" s="4"/>
      <c r="DYS202" s="4"/>
      <c r="DYT202" s="4"/>
      <c r="DYU202" s="4"/>
      <c r="DYV202" s="4"/>
      <c r="DYW202" s="4"/>
      <c r="DYX202" s="4"/>
      <c r="DYY202" s="4"/>
      <c r="DYZ202" s="4"/>
      <c r="DZA202" s="4"/>
      <c r="DZB202" s="4"/>
      <c r="DZC202" s="4"/>
      <c r="DZD202" s="4"/>
      <c r="DZE202" s="4"/>
      <c r="DZF202" s="4"/>
      <c r="DZG202" s="4"/>
      <c r="DZH202" s="4"/>
      <c r="DZI202" s="4"/>
      <c r="DZJ202" s="4"/>
      <c r="DZK202" s="4"/>
      <c r="DZL202" s="4"/>
      <c r="DZM202" s="4"/>
      <c r="DZN202" s="4"/>
      <c r="DZO202" s="4"/>
      <c r="DZP202" s="4"/>
      <c r="DZQ202" s="4"/>
      <c r="DZR202" s="4"/>
      <c r="DZS202" s="4"/>
      <c r="DZT202" s="4"/>
      <c r="DZU202" s="4"/>
      <c r="DZV202" s="4"/>
      <c r="DZW202" s="4"/>
      <c r="DZX202" s="4"/>
      <c r="DZY202" s="4"/>
      <c r="DZZ202" s="4"/>
      <c r="EAA202" s="4"/>
      <c r="EAB202" s="4"/>
      <c r="EAC202" s="4"/>
      <c r="EAD202" s="4"/>
      <c r="EAE202" s="4"/>
      <c r="EAF202" s="4"/>
      <c r="EAG202" s="4"/>
      <c r="EAH202" s="4"/>
      <c r="EAI202" s="4"/>
      <c r="EAJ202" s="4"/>
      <c r="EAK202" s="4"/>
      <c r="EAL202" s="4"/>
      <c r="EAM202" s="4"/>
      <c r="EAN202" s="4"/>
      <c r="EAO202" s="4"/>
      <c r="EAP202" s="4"/>
      <c r="EAQ202" s="4"/>
      <c r="EAR202" s="4"/>
      <c r="EAS202" s="4"/>
      <c r="EAT202" s="4"/>
      <c r="EAU202" s="4"/>
      <c r="EAV202" s="4"/>
      <c r="EAW202" s="4"/>
      <c r="EAX202" s="4"/>
      <c r="EAY202" s="4"/>
      <c r="EAZ202" s="4"/>
      <c r="EBA202" s="4"/>
      <c r="EBB202" s="4"/>
      <c r="EBC202" s="4"/>
      <c r="EBD202" s="4"/>
      <c r="EBE202" s="4"/>
      <c r="EBF202" s="4"/>
      <c r="EBG202" s="4"/>
      <c r="EBH202" s="4"/>
      <c r="EBI202" s="4"/>
      <c r="EBJ202" s="4"/>
      <c r="EBK202" s="4"/>
      <c r="EBL202" s="4"/>
      <c r="EBM202" s="4"/>
      <c r="EBN202" s="4"/>
      <c r="EBO202" s="4"/>
      <c r="EBP202" s="4"/>
      <c r="EBQ202" s="4"/>
      <c r="EBR202" s="4"/>
      <c r="EBS202" s="4"/>
      <c r="EBT202" s="4"/>
      <c r="EBU202" s="4"/>
      <c r="EBV202" s="4"/>
      <c r="EBW202" s="4"/>
      <c r="EBX202" s="4"/>
      <c r="EBY202" s="4"/>
      <c r="EBZ202" s="4"/>
      <c r="ECA202" s="4"/>
      <c r="ECB202" s="4"/>
      <c r="ECC202" s="4"/>
      <c r="ECD202" s="4"/>
      <c r="ECE202" s="4"/>
      <c r="ECF202" s="4"/>
      <c r="ECG202" s="4"/>
      <c r="ECH202" s="4"/>
      <c r="ECI202" s="4"/>
      <c r="ECJ202" s="4"/>
      <c r="ECK202" s="4"/>
      <c r="ECL202" s="4"/>
      <c r="ECM202" s="4"/>
      <c r="ECN202" s="4"/>
      <c r="ECO202" s="4"/>
      <c r="ECP202" s="4"/>
      <c r="ECQ202" s="4"/>
      <c r="ECR202" s="4"/>
      <c r="ECS202" s="4"/>
      <c r="ECT202" s="4"/>
      <c r="ECU202" s="4"/>
      <c r="ECV202" s="4"/>
      <c r="ECW202" s="4"/>
      <c r="ECX202" s="4"/>
      <c r="ECY202" s="4"/>
      <c r="ECZ202" s="4"/>
      <c r="EDA202" s="4"/>
      <c r="EDB202" s="4"/>
      <c r="EDC202" s="4"/>
      <c r="EDD202" s="4"/>
      <c r="EDE202" s="4"/>
      <c r="EDF202" s="4"/>
      <c r="EDG202" s="4"/>
      <c r="EDH202" s="4"/>
      <c r="EDI202" s="4"/>
      <c r="EDJ202" s="4"/>
      <c r="EDK202" s="4"/>
      <c r="EDL202" s="4"/>
      <c r="EDM202" s="4"/>
      <c r="EDN202" s="4"/>
      <c r="EDO202" s="4"/>
      <c r="EDP202" s="4"/>
      <c r="EDQ202" s="4"/>
      <c r="EDR202" s="4"/>
      <c r="EDS202" s="4"/>
      <c r="EDT202" s="4"/>
      <c r="EDU202" s="4"/>
      <c r="EDV202" s="4"/>
      <c r="EDW202" s="4"/>
      <c r="EDX202" s="4"/>
      <c r="EDY202" s="4"/>
      <c r="EDZ202" s="4"/>
      <c r="EEA202" s="4"/>
      <c r="EEB202" s="4"/>
      <c r="EEC202" s="4"/>
      <c r="EED202" s="4"/>
      <c r="EEE202" s="4"/>
      <c r="EEF202" s="4"/>
      <c r="EEG202" s="4"/>
      <c r="EEH202" s="4"/>
      <c r="EEI202" s="4"/>
      <c r="EEJ202" s="4"/>
      <c r="EEK202" s="4"/>
      <c r="EEL202" s="4"/>
      <c r="EEM202" s="4"/>
      <c r="EEN202" s="4"/>
      <c r="EEO202" s="4"/>
      <c r="EEP202" s="4"/>
      <c r="EEQ202" s="4"/>
      <c r="EER202" s="4"/>
      <c r="EES202" s="4"/>
      <c r="EET202" s="4"/>
      <c r="EEU202" s="4"/>
      <c r="EEV202" s="4"/>
      <c r="EEW202" s="4"/>
      <c r="EEX202" s="4"/>
      <c r="EEY202" s="4"/>
      <c r="EEZ202" s="4"/>
      <c r="EFA202" s="4"/>
      <c r="EFB202" s="4"/>
      <c r="EFC202" s="4"/>
      <c r="EFD202" s="4"/>
      <c r="EFE202" s="4"/>
      <c r="EFF202" s="4"/>
      <c r="EFG202" s="4"/>
      <c r="EFH202" s="4"/>
      <c r="EFI202" s="4"/>
      <c r="EFJ202" s="4"/>
      <c r="EFK202" s="4"/>
      <c r="EFL202" s="4"/>
      <c r="EFM202" s="4"/>
      <c r="EFN202" s="4"/>
      <c r="EFO202" s="4"/>
      <c r="EFP202" s="4"/>
      <c r="EFQ202" s="4"/>
      <c r="EFR202" s="4"/>
      <c r="EFS202" s="4"/>
      <c r="EFT202" s="4"/>
      <c r="EFU202" s="4"/>
      <c r="EFV202" s="4"/>
      <c r="EFW202" s="4"/>
      <c r="EFX202" s="4"/>
      <c r="EFY202" s="4"/>
      <c r="EFZ202" s="4"/>
      <c r="EGA202" s="4"/>
      <c r="EGB202" s="4"/>
      <c r="EGC202" s="4"/>
      <c r="EGD202" s="4"/>
      <c r="EGE202" s="4"/>
      <c r="EGF202" s="4"/>
      <c r="EGG202" s="4"/>
      <c r="EGH202" s="4"/>
      <c r="EGI202" s="4"/>
      <c r="EGJ202" s="4"/>
      <c r="EGK202" s="4"/>
      <c r="EGL202" s="4"/>
      <c r="EGM202" s="4"/>
      <c r="EGN202" s="4"/>
      <c r="EGO202" s="4"/>
      <c r="EGP202" s="4"/>
      <c r="EGQ202" s="4"/>
      <c r="EGR202" s="4"/>
      <c r="EGS202" s="4"/>
      <c r="EGT202" s="4"/>
      <c r="EGU202" s="4"/>
      <c r="EGV202" s="4"/>
      <c r="EGW202" s="4"/>
      <c r="EGX202" s="4"/>
      <c r="EGY202" s="4"/>
      <c r="EGZ202" s="4"/>
      <c r="EHA202" s="4"/>
      <c r="EHB202" s="4"/>
      <c r="EHC202" s="4"/>
      <c r="EHD202" s="4"/>
      <c r="EHE202" s="4"/>
      <c r="EHF202" s="4"/>
      <c r="EHG202" s="4"/>
      <c r="EHH202" s="4"/>
      <c r="EHI202" s="4"/>
      <c r="EHJ202" s="4"/>
      <c r="EHK202" s="4"/>
      <c r="EHL202" s="4"/>
      <c r="EHM202" s="4"/>
      <c r="EHN202" s="4"/>
      <c r="EHO202" s="4"/>
      <c r="EHP202" s="4"/>
      <c r="EHQ202" s="4"/>
      <c r="EHR202" s="4"/>
      <c r="EHS202" s="4"/>
      <c r="EHT202" s="4"/>
      <c r="EHU202" s="4"/>
      <c r="EHV202" s="4"/>
      <c r="EHW202" s="4"/>
      <c r="EHX202" s="4"/>
      <c r="EHY202" s="4"/>
      <c r="EHZ202" s="4"/>
      <c r="EIA202" s="4"/>
      <c r="EIB202" s="4"/>
      <c r="EIC202" s="4"/>
      <c r="EID202" s="4"/>
      <c r="EIE202" s="4"/>
      <c r="EIF202" s="4"/>
      <c r="EIG202" s="4"/>
      <c r="EIH202" s="4"/>
      <c r="EII202" s="4"/>
      <c r="EIJ202" s="4"/>
      <c r="EIK202" s="4"/>
      <c r="EIL202" s="4"/>
      <c r="EIM202" s="4"/>
      <c r="EIN202" s="4"/>
      <c r="EIO202" s="4"/>
      <c r="EIP202" s="4"/>
      <c r="EIQ202" s="4"/>
      <c r="EIR202" s="4"/>
      <c r="EIS202" s="4"/>
      <c r="EIT202" s="4"/>
      <c r="EIU202" s="4"/>
      <c r="EIV202" s="4"/>
      <c r="EIW202" s="4"/>
      <c r="EIX202" s="4"/>
      <c r="EIY202" s="4"/>
      <c r="EIZ202" s="4"/>
      <c r="EJA202" s="4"/>
      <c r="EJB202" s="4"/>
      <c r="EJC202" s="4"/>
      <c r="EJD202" s="4"/>
      <c r="EJE202" s="4"/>
      <c r="EJF202" s="4"/>
      <c r="EJG202" s="4"/>
      <c r="EJH202" s="4"/>
      <c r="EJI202" s="4"/>
      <c r="EJJ202" s="4"/>
      <c r="EJK202" s="4"/>
      <c r="EJL202" s="4"/>
      <c r="EJM202" s="4"/>
      <c r="EJN202" s="4"/>
      <c r="EJO202" s="4"/>
      <c r="EJP202" s="4"/>
      <c r="EJQ202" s="4"/>
      <c r="EJR202" s="4"/>
      <c r="EJS202" s="4"/>
      <c r="EJT202" s="4"/>
      <c r="EJU202" s="4"/>
      <c r="EJV202" s="4"/>
      <c r="EJW202" s="4"/>
      <c r="EJX202" s="4"/>
      <c r="EJY202" s="4"/>
      <c r="EJZ202" s="4"/>
      <c r="EKA202" s="4"/>
      <c r="EKB202" s="4"/>
      <c r="EKC202" s="4"/>
      <c r="EKD202" s="4"/>
      <c r="EKE202" s="4"/>
      <c r="EKF202" s="4"/>
      <c r="EKG202" s="4"/>
      <c r="EKH202" s="4"/>
      <c r="EKI202" s="4"/>
      <c r="EKJ202" s="4"/>
      <c r="EKK202" s="4"/>
      <c r="EKL202" s="4"/>
      <c r="EKM202" s="4"/>
      <c r="EKN202" s="4"/>
      <c r="EKO202" s="4"/>
      <c r="EKP202" s="4"/>
      <c r="EKQ202" s="4"/>
      <c r="EKR202" s="4"/>
      <c r="EKS202" s="4"/>
      <c r="EKT202" s="4"/>
      <c r="EKU202" s="4"/>
      <c r="EKV202" s="4"/>
      <c r="EKW202" s="4"/>
      <c r="EKX202" s="4"/>
      <c r="EKY202" s="4"/>
      <c r="EKZ202" s="4"/>
      <c r="ELA202" s="4"/>
      <c r="ELB202" s="4"/>
      <c r="ELC202" s="4"/>
      <c r="ELD202" s="4"/>
      <c r="ELE202" s="4"/>
      <c r="ELF202" s="4"/>
      <c r="ELG202" s="4"/>
      <c r="ELH202" s="4"/>
      <c r="ELI202" s="4"/>
      <c r="ELJ202" s="4"/>
      <c r="ELK202" s="4"/>
      <c r="ELL202" s="4"/>
      <c r="ELM202" s="4"/>
      <c r="ELN202" s="4"/>
      <c r="ELO202" s="4"/>
      <c r="ELP202" s="4"/>
      <c r="ELQ202" s="4"/>
      <c r="ELR202" s="4"/>
      <c r="ELS202" s="4"/>
      <c r="ELT202" s="4"/>
      <c r="ELU202" s="4"/>
      <c r="ELV202" s="4"/>
      <c r="ELW202" s="4"/>
      <c r="ELX202" s="4"/>
      <c r="ELY202" s="4"/>
      <c r="ELZ202" s="4"/>
      <c r="EMA202" s="4"/>
      <c r="EMB202" s="4"/>
      <c r="EMC202" s="4"/>
      <c r="EMD202" s="4"/>
      <c r="EME202" s="4"/>
      <c r="EMF202" s="4"/>
      <c r="EMG202" s="4"/>
      <c r="EMH202" s="4"/>
      <c r="EMI202" s="4"/>
      <c r="EMJ202" s="4"/>
      <c r="EMK202" s="4"/>
      <c r="EML202" s="4"/>
      <c r="EMM202" s="4"/>
      <c r="EMN202" s="4"/>
      <c r="EMO202" s="4"/>
      <c r="EMP202" s="4"/>
      <c r="EMQ202" s="4"/>
      <c r="EMR202" s="4"/>
      <c r="EMS202" s="4"/>
      <c r="EMT202" s="4"/>
      <c r="EMU202" s="4"/>
      <c r="EMV202" s="4"/>
      <c r="EMW202" s="4"/>
      <c r="EMX202" s="4"/>
      <c r="EMY202" s="4"/>
      <c r="EMZ202" s="4"/>
      <c r="ENA202" s="4"/>
      <c r="ENB202" s="4"/>
      <c r="ENC202" s="4"/>
      <c r="END202" s="4"/>
      <c r="ENE202" s="4"/>
      <c r="ENF202" s="4"/>
      <c r="ENG202" s="4"/>
      <c r="ENH202" s="4"/>
      <c r="ENI202" s="4"/>
      <c r="ENJ202" s="4"/>
      <c r="ENK202" s="4"/>
      <c r="ENL202" s="4"/>
      <c r="ENM202" s="4"/>
      <c r="ENN202" s="4"/>
      <c r="ENO202" s="4"/>
      <c r="ENP202" s="4"/>
      <c r="ENQ202" s="4"/>
      <c r="ENR202" s="4"/>
      <c r="ENS202" s="4"/>
      <c r="ENT202" s="4"/>
      <c r="ENU202" s="4"/>
      <c r="ENV202" s="4"/>
      <c r="ENW202" s="4"/>
      <c r="ENX202" s="4"/>
      <c r="ENY202" s="4"/>
      <c r="ENZ202" s="4"/>
      <c r="EOA202" s="4"/>
      <c r="EOB202" s="4"/>
      <c r="EOC202" s="4"/>
      <c r="EOD202" s="4"/>
      <c r="EOE202" s="4"/>
      <c r="EOF202" s="4"/>
      <c r="EOG202" s="4"/>
      <c r="EOH202" s="4"/>
      <c r="EOI202" s="4"/>
      <c r="EOJ202" s="4"/>
      <c r="EOK202" s="4"/>
      <c r="EOL202" s="4"/>
      <c r="EOM202" s="4"/>
      <c r="EON202" s="4"/>
      <c r="EOO202" s="4"/>
      <c r="EOP202" s="4"/>
      <c r="EOQ202" s="4"/>
      <c r="EOR202" s="4"/>
      <c r="EOS202" s="4"/>
      <c r="EOT202" s="4"/>
      <c r="EOU202" s="4"/>
      <c r="EOV202" s="4"/>
      <c r="EOW202" s="4"/>
      <c r="EOX202" s="4"/>
      <c r="EOY202" s="4"/>
      <c r="EOZ202" s="4"/>
      <c r="EPA202" s="4"/>
      <c r="EPB202" s="4"/>
      <c r="EPC202" s="4"/>
      <c r="EPD202" s="4"/>
      <c r="EPE202" s="4"/>
      <c r="EPF202" s="4"/>
      <c r="EPG202" s="4"/>
      <c r="EPH202" s="4"/>
      <c r="EPI202" s="4"/>
      <c r="EPJ202" s="4"/>
      <c r="EPK202" s="4"/>
      <c r="EPL202" s="4"/>
      <c r="EPM202" s="4"/>
      <c r="EPN202" s="4"/>
      <c r="EPO202" s="4"/>
      <c r="EPP202" s="4"/>
      <c r="EPQ202" s="4"/>
      <c r="EPR202" s="4"/>
      <c r="EPS202" s="4"/>
      <c r="EPT202" s="4"/>
      <c r="EPU202" s="4"/>
      <c r="EPV202" s="4"/>
      <c r="EPW202" s="4"/>
      <c r="EPX202" s="4"/>
      <c r="EPY202" s="4"/>
      <c r="EPZ202" s="4"/>
      <c r="EQA202" s="4"/>
      <c r="EQB202" s="4"/>
      <c r="EQC202" s="4"/>
      <c r="EQD202" s="4"/>
      <c r="EQE202" s="4"/>
      <c r="EQF202" s="4"/>
      <c r="EQG202" s="4"/>
      <c r="EQH202" s="4"/>
      <c r="EQI202" s="4"/>
      <c r="EQJ202" s="4"/>
      <c r="EQK202" s="4"/>
      <c r="EQL202" s="4"/>
      <c r="EQM202" s="4"/>
      <c r="EQN202" s="4"/>
      <c r="EQO202" s="4"/>
      <c r="EQP202" s="4"/>
      <c r="EQQ202" s="4"/>
      <c r="EQR202" s="4"/>
      <c r="EQS202" s="4"/>
      <c r="EQT202" s="4"/>
      <c r="EQU202" s="4"/>
      <c r="EQV202" s="4"/>
      <c r="EQW202" s="4"/>
      <c r="EQX202" s="4"/>
      <c r="EQY202" s="4"/>
      <c r="EQZ202" s="4"/>
      <c r="ERA202" s="4"/>
      <c r="ERB202" s="4"/>
      <c r="ERC202" s="4"/>
      <c r="ERD202" s="4"/>
      <c r="ERE202" s="4"/>
      <c r="ERF202" s="4"/>
      <c r="ERG202" s="4"/>
      <c r="ERH202" s="4"/>
      <c r="ERI202" s="4"/>
      <c r="ERJ202" s="4"/>
      <c r="ERK202" s="4"/>
      <c r="ERL202" s="4"/>
      <c r="ERM202" s="4"/>
      <c r="ERN202" s="4"/>
      <c r="ERO202" s="4"/>
      <c r="ERP202" s="4"/>
      <c r="ERQ202" s="4"/>
      <c r="ERR202" s="4"/>
      <c r="ERS202" s="4"/>
      <c r="ERT202" s="4"/>
      <c r="ERU202" s="4"/>
      <c r="ERV202" s="4"/>
      <c r="ERW202" s="4"/>
      <c r="ERX202" s="4"/>
      <c r="ERY202" s="4"/>
      <c r="ERZ202" s="4"/>
      <c r="ESA202" s="4"/>
      <c r="ESB202" s="4"/>
      <c r="ESC202" s="4"/>
      <c r="ESD202" s="4"/>
      <c r="ESE202" s="4"/>
      <c r="ESF202" s="4"/>
      <c r="ESG202" s="4"/>
      <c r="ESH202" s="4"/>
      <c r="ESI202" s="4"/>
      <c r="ESJ202" s="4"/>
      <c r="ESK202" s="4"/>
      <c r="ESL202" s="4"/>
      <c r="ESM202" s="4"/>
      <c r="ESN202" s="4"/>
      <c r="ESO202" s="4"/>
      <c r="ESP202" s="4"/>
      <c r="ESQ202" s="4"/>
      <c r="ESR202" s="4"/>
      <c r="ESS202" s="4"/>
      <c r="EST202" s="4"/>
      <c r="ESU202" s="4"/>
      <c r="ESV202" s="4"/>
      <c r="ESW202" s="4"/>
      <c r="ESX202" s="4"/>
      <c r="ESY202" s="4"/>
      <c r="ESZ202" s="4"/>
      <c r="ETA202" s="4"/>
      <c r="ETB202" s="4"/>
      <c r="ETC202" s="4"/>
      <c r="ETD202" s="4"/>
      <c r="ETE202" s="4"/>
      <c r="ETF202" s="4"/>
      <c r="ETG202" s="4"/>
      <c r="ETH202" s="4"/>
      <c r="ETI202" s="4"/>
      <c r="ETJ202" s="4"/>
      <c r="ETK202" s="4"/>
      <c r="ETL202" s="4"/>
      <c r="ETM202" s="4"/>
      <c r="ETN202" s="4"/>
      <c r="ETO202" s="4"/>
      <c r="ETP202" s="4"/>
      <c r="ETQ202" s="4"/>
      <c r="ETR202" s="4"/>
      <c r="ETS202" s="4"/>
      <c r="ETT202" s="4"/>
      <c r="ETU202" s="4"/>
      <c r="ETV202" s="4"/>
      <c r="ETW202" s="4"/>
      <c r="ETX202" s="4"/>
      <c r="ETY202" s="4"/>
      <c r="ETZ202" s="4"/>
      <c r="EUA202" s="4"/>
      <c r="EUB202" s="4"/>
      <c r="EUC202" s="4"/>
      <c r="EUD202" s="4"/>
      <c r="EUE202" s="4"/>
      <c r="EUF202" s="4"/>
      <c r="EUG202" s="4"/>
      <c r="EUH202" s="4"/>
      <c r="EUI202" s="4"/>
      <c r="EUJ202" s="4"/>
      <c r="EUK202" s="4"/>
      <c r="EUL202" s="4"/>
      <c r="EUM202" s="4"/>
      <c r="EUN202" s="4"/>
      <c r="EUO202" s="4"/>
      <c r="EUP202" s="4"/>
      <c r="EUQ202" s="4"/>
      <c r="EUR202" s="4"/>
      <c r="EUS202" s="4"/>
      <c r="EUT202" s="4"/>
      <c r="EUU202" s="4"/>
      <c r="EUV202" s="4"/>
      <c r="EUW202" s="4"/>
      <c r="EUX202" s="4"/>
      <c r="EUY202" s="4"/>
      <c r="EUZ202" s="4"/>
      <c r="EVA202" s="4"/>
      <c r="EVB202" s="4"/>
      <c r="EVC202" s="4"/>
      <c r="EVD202" s="4"/>
      <c r="EVE202" s="4"/>
      <c r="EVF202" s="4"/>
      <c r="EVG202" s="4"/>
      <c r="EVH202" s="4"/>
      <c r="EVI202" s="4"/>
      <c r="EVJ202" s="4"/>
      <c r="EVK202" s="4"/>
      <c r="EVL202" s="4"/>
      <c r="EVM202" s="4"/>
      <c r="EVN202" s="4"/>
      <c r="EVO202" s="4"/>
      <c r="EVP202" s="4"/>
      <c r="EVQ202" s="4"/>
      <c r="EVR202" s="4"/>
      <c r="EVS202" s="4"/>
      <c r="EVT202" s="4"/>
      <c r="EVU202" s="4"/>
      <c r="EVV202" s="4"/>
      <c r="EVW202" s="4"/>
      <c r="EVX202" s="4"/>
      <c r="EVY202" s="4"/>
      <c r="EVZ202" s="4"/>
      <c r="EWA202" s="4"/>
      <c r="EWB202" s="4"/>
      <c r="EWC202" s="4"/>
      <c r="EWD202" s="4"/>
      <c r="EWE202" s="4"/>
      <c r="EWF202" s="4"/>
      <c r="EWG202" s="4"/>
      <c r="EWH202" s="4"/>
      <c r="EWI202" s="4"/>
      <c r="EWJ202" s="4"/>
      <c r="EWK202" s="4"/>
      <c r="EWL202" s="4"/>
      <c r="EWM202" s="4"/>
      <c r="EWN202" s="4"/>
      <c r="EWO202" s="4"/>
      <c r="EWP202" s="4"/>
      <c r="EWQ202" s="4"/>
      <c r="EWR202" s="4"/>
      <c r="EWS202" s="4"/>
      <c r="EWT202" s="4"/>
      <c r="EWU202" s="4"/>
      <c r="EWV202" s="4"/>
      <c r="EWW202" s="4"/>
      <c r="EWX202" s="4"/>
      <c r="EWY202" s="4"/>
      <c r="EWZ202" s="4"/>
      <c r="EXA202" s="4"/>
      <c r="EXB202" s="4"/>
      <c r="EXC202" s="4"/>
      <c r="EXD202" s="4"/>
      <c r="EXE202" s="4"/>
      <c r="EXF202" s="4"/>
      <c r="EXG202" s="4"/>
      <c r="EXH202" s="4"/>
      <c r="EXI202" s="4"/>
      <c r="EXJ202" s="4"/>
      <c r="EXK202" s="4"/>
      <c r="EXL202" s="4"/>
      <c r="EXM202" s="4"/>
      <c r="EXN202" s="4"/>
      <c r="EXO202" s="4"/>
      <c r="EXP202" s="4"/>
      <c r="EXQ202" s="4"/>
      <c r="EXR202" s="4"/>
      <c r="EXS202" s="4"/>
      <c r="EXT202" s="4"/>
      <c r="EXU202" s="4"/>
      <c r="EXV202" s="4"/>
      <c r="EXW202" s="4"/>
      <c r="EXX202" s="4"/>
      <c r="EXY202" s="4"/>
      <c r="EXZ202" s="4"/>
      <c r="EYA202" s="4"/>
      <c r="EYB202" s="4"/>
      <c r="EYC202" s="4"/>
      <c r="EYD202" s="4"/>
      <c r="EYE202" s="4"/>
      <c r="EYF202" s="4"/>
      <c r="EYG202" s="4"/>
      <c r="EYH202" s="4"/>
      <c r="EYI202" s="4"/>
      <c r="EYJ202" s="4"/>
      <c r="EYK202" s="4"/>
      <c r="EYL202" s="4"/>
      <c r="EYM202" s="4"/>
      <c r="EYN202" s="4"/>
      <c r="EYO202" s="4"/>
      <c r="EYP202" s="4"/>
      <c r="EYQ202" s="4"/>
      <c r="EYR202" s="4"/>
      <c r="EYS202" s="4"/>
      <c r="EYT202" s="4"/>
      <c r="EYU202" s="4"/>
      <c r="EYV202" s="4"/>
      <c r="EYW202" s="4"/>
      <c r="EYX202" s="4"/>
      <c r="EYY202" s="4"/>
      <c r="EYZ202" s="4"/>
      <c r="EZA202" s="4"/>
      <c r="EZB202" s="4"/>
      <c r="EZC202" s="4"/>
      <c r="EZD202" s="4"/>
      <c r="EZE202" s="4"/>
      <c r="EZF202" s="4"/>
      <c r="EZG202" s="4"/>
      <c r="EZH202" s="4"/>
      <c r="EZI202" s="4"/>
      <c r="EZJ202" s="4"/>
      <c r="EZK202" s="4"/>
      <c r="EZL202" s="4"/>
      <c r="EZM202" s="4"/>
      <c r="EZN202" s="4"/>
      <c r="EZO202" s="4"/>
      <c r="EZP202" s="4"/>
      <c r="EZQ202" s="4"/>
      <c r="EZR202" s="4"/>
      <c r="EZS202" s="4"/>
      <c r="EZT202" s="4"/>
      <c r="EZU202" s="4"/>
      <c r="EZV202" s="4"/>
      <c r="EZW202" s="4"/>
      <c r="EZX202" s="4"/>
      <c r="EZY202" s="4"/>
      <c r="EZZ202" s="4"/>
      <c r="FAA202" s="4"/>
      <c r="FAB202" s="4"/>
      <c r="FAC202" s="4"/>
      <c r="FAD202" s="4"/>
      <c r="FAE202" s="4"/>
      <c r="FAF202" s="4"/>
      <c r="FAG202" s="4"/>
      <c r="FAH202" s="4"/>
      <c r="FAI202" s="4"/>
      <c r="FAJ202" s="4"/>
      <c r="FAK202" s="4"/>
      <c r="FAL202" s="4"/>
      <c r="FAM202" s="4"/>
      <c r="FAN202" s="4"/>
      <c r="FAO202" s="4"/>
      <c r="FAP202" s="4"/>
      <c r="FAQ202" s="4"/>
      <c r="FAR202" s="4"/>
      <c r="FAS202" s="4"/>
      <c r="FAT202" s="4"/>
      <c r="FAU202" s="4"/>
      <c r="FAV202" s="4"/>
      <c r="FAW202" s="4"/>
      <c r="FAX202" s="4"/>
      <c r="FAY202" s="4"/>
      <c r="FAZ202" s="4"/>
      <c r="FBA202" s="4"/>
      <c r="FBB202" s="4"/>
      <c r="FBC202" s="4"/>
      <c r="FBD202" s="4"/>
      <c r="FBE202" s="4"/>
      <c r="FBF202" s="4"/>
      <c r="FBG202" s="4"/>
      <c r="FBH202" s="4"/>
      <c r="FBI202" s="4"/>
      <c r="FBJ202" s="4"/>
      <c r="FBK202" s="4"/>
      <c r="FBL202" s="4"/>
      <c r="FBM202" s="4"/>
      <c r="FBN202" s="4"/>
      <c r="FBO202" s="4"/>
      <c r="FBP202" s="4"/>
      <c r="FBQ202" s="4"/>
      <c r="FBR202" s="4"/>
      <c r="FBS202" s="4"/>
      <c r="FBT202" s="4"/>
      <c r="FBU202" s="4"/>
      <c r="FBV202" s="4"/>
      <c r="FBW202" s="4"/>
      <c r="FBX202" s="4"/>
      <c r="FBY202" s="4"/>
      <c r="FBZ202" s="4"/>
      <c r="FCA202" s="4"/>
      <c r="FCB202" s="4"/>
      <c r="FCC202" s="4"/>
      <c r="FCD202" s="4"/>
      <c r="FCE202" s="4"/>
      <c r="FCF202" s="4"/>
      <c r="FCG202" s="4"/>
      <c r="FCH202" s="4"/>
      <c r="FCI202" s="4"/>
      <c r="FCJ202" s="4"/>
      <c r="FCK202" s="4"/>
      <c r="FCL202" s="4"/>
      <c r="FCM202" s="4"/>
      <c r="FCN202" s="4"/>
      <c r="FCO202" s="4"/>
      <c r="FCP202" s="4"/>
      <c r="FCQ202" s="4"/>
      <c r="FCR202" s="4"/>
      <c r="FCS202" s="4"/>
      <c r="FCT202" s="4"/>
      <c r="FCU202" s="4"/>
      <c r="FCV202" s="4"/>
      <c r="FCW202" s="4"/>
      <c r="FCX202" s="4"/>
      <c r="FCY202" s="4"/>
      <c r="FCZ202" s="4"/>
      <c r="FDA202" s="4"/>
      <c r="FDB202" s="4"/>
      <c r="FDC202" s="4"/>
      <c r="FDD202" s="4"/>
      <c r="FDE202" s="4"/>
      <c r="FDF202" s="4"/>
      <c r="FDG202" s="4"/>
      <c r="FDH202" s="4"/>
      <c r="FDI202" s="4"/>
      <c r="FDJ202" s="4"/>
      <c r="FDK202" s="4"/>
      <c r="FDL202" s="4"/>
      <c r="FDM202" s="4"/>
      <c r="FDN202" s="4"/>
      <c r="FDO202" s="4"/>
      <c r="FDP202" s="4"/>
      <c r="FDQ202" s="4"/>
      <c r="FDR202" s="4"/>
      <c r="FDS202" s="4"/>
      <c r="FDT202" s="4"/>
      <c r="FDU202" s="4"/>
      <c r="FDV202" s="4"/>
      <c r="FDW202" s="4"/>
      <c r="FDX202" s="4"/>
      <c r="FDY202" s="4"/>
      <c r="FDZ202" s="4"/>
      <c r="FEA202" s="4"/>
      <c r="FEB202" s="4"/>
      <c r="FEC202" s="4"/>
      <c r="FED202" s="4"/>
      <c r="FEE202" s="4"/>
      <c r="FEF202" s="4"/>
      <c r="FEG202" s="4"/>
      <c r="FEH202" s="4"/>
      <c r="FEI202" s="4"/>
      <c r="FEJ202" s="4"/>
      <c r="FEK202" s="4"/>
      <c r="FEL202" s="4"/>
      <c r="FEM202" s="4"/>
      <c r="FEN202" s="4"/>
      <c r="FEO202" s="4"/>
      <c r="FEP202" s="4"/>
      <c r="FEQ202" s="4"/>
      <c r="FER202" s="4"/>
      <c r="FES202" s="4"/>
      <c r="FET202" s="4"/>
      <c r="FEU202" s="4"/>
      <c r="FEV202" s="4"/>
      <c r="FEW202" s="4"/>
      <c r="FEX202" s="4"/>
      <c r="FEY202" s="4"/>
      <c r="FEZ202" s="4"/>
      <c r="FFA202" s="4"/>
      <c r="FFB202" s="4"/>
      <c r="FFC202" s="4"/>
      <c r="FFD202" s="4"/>
      <c r="FFE202" s="4"/>
      <c r="FFF202" s="4"/>
      <c r="FFG202" s="4"/>
      <c r="FFH202" s="4"/>
      <c r="FFI202" s="4"/>
      <c r="FFJ202" s="4"/>
      <c r="FFK202" s="4"/>
      <c r="FFL202" s="4"/>
      <c r="FFM202" s="4"/>
      <c r="FFN202" s="4"/>
      <c r="FFO202" s="4"/>
      <c r="FFP202" s="4"/>
      <c r="FFQ202" s="4"/>
      <c r="FFR202" s="4"/>
      <c r="FFS202" s="4"/>
      <c r="FFT202" s="4"/>
      <c r="FFU202" s="4"/>
      <c r="FFV202" s="4"/>
      <c r="FFW202" s="4"/>
      <c r="FFX202" s="4"/>
      <c r="FFY202" s="4"/>
      <c r="FFZ202" s="4"/>
      <c r="FGA202" s="4"/>
      <c r="FGB202" s="4"/>
      <c r="FGC202" s="4"/>
      <c r="FGD202" s="4"/>
      <c r="FGE202" s="4"/>
      <c r="FGF202" s="4"/>
      <c r="FGG202" s="4"/>
      <c r="FGH202" s="4"/>
      <c r="FGI202" s="4"/>
      <c r="FGJ202" s="4"/>
      <c r="FGK202" s="4"/>
      <c r="FGL202" s="4"/>
      <c r="FGM202" s="4"/>
      <c r="FGN202" s="4"/>
      <c r="FGO202" s="4"/>
      <c r="FGP202" s="4"/>
      <c r="FGQ202" s="4"/>
      <c r="FGR202" s="4"/>
      <c r="FGS202" s="4"/>
      <c r="FGT202" s="4"/>
      <c r="FGU202" s="4"/>
      <c r="FGV202" s="4"/>
      <c r="FGW202" s="4"/>
      <c r="FGX202" s="4"/>
      <c r="FGY202" s="4"/>
      <c r="FGZ202" s="4"/>
      <c r="FHA202" s="4"/>
      <c r="FHB202" s="4"/>
      <c r="FHC202" s="4"/>
      <c r="FHD202" s="4"/>
      <c r="FHE202" s="4"/>
      <c r="FHF202" s="4"/>
      <c r="FHG202" s="4"/>
      <c r="FHH202" s="4"/>
      <c r="FHI202" s="4"/>
      <c r="FHJ202" s="4"/>
      <c r="FHK202" s="4"/>
      <c r="FHL202" s="4"/>
      <c r="FHM202" s="4"/>
      <c r="FHN202" s="4"/>
      <c r="FHO202" s="4"/>
      <c r="FHP202" s="4"/>
      <c r="FHQ202" s="4"/>
      <c r="FHR202" s="4"/>
      <c r="FHS202" s="4"/>
      <c r="FHT202" s="4"/>
      <c r="FHU202" s="4"/>
      <c r="FHV202" s="4"/>
      <c r="FHW202" s="4"/>
      <c r="FHX202" s="4"/>
      <c r="FHY202" s="4"/>
      <c r="FHZ202" s="4"/>
      <c r="FIA202" s="4"/>
      <c r="FIB202" s="4"/>
      <c r="FIC202" s="4"/>
      <c r="FID202" s="4"/>
      <c r="FIE202" s="4"/>
      <c r="FIF202" s="4"/>
      <c r="FIG202" s="4"/>
      <c r="FIH202" s="4"/>
      <c r="FII202" s="4"/>
      <c r="FIJ202" s="4"/>
      <c r="FIK202" s="4"/>
      <c r="FIL202" s="4"/>
      <c r="FIM202" s="4"/>
      <c r="FIN202" s="4"/>
      <c r="FIO202" s="4"/>
      <c r="FIP202" s="4"/>
      <c r="FIQ202" s="4"/>
      <c r="FIR202" s="4"/>
      <c r="FIS202" s="4"/>
      <c r="FIT202" s="4"/>
      <c r="FIU202" s="4"/>
      <c r="FIV202" s="4"/>
      <c r="FIW202" s="4"/>
      <c r="FIX202" s="4"/>
      <c r="FIY202" s="4"/>
      <c r="FIZ202" s="4"/>
      <c r="FJA202" s="4"/>
      <c r="FJB202" s="4"/>
      <c r="FJC202" s="4"/>
      <c r="FJD202" s="4"/>
      <c r="FJE202" s="4"/>
      <c r="FJF202" s="4"/>
      <c r="FJG202" s="4"/>
      <c r="FJH202" s="4"/>
      <c r="FJI202" s="4"/>
      <c r="FJJ202" s="4"/>
      <c r="FJK202" s="4"/>
      <c r="FJL202" s="4"/>
      <c r="FJM202" s="4"/>
      <c r="FJN202" s="4"/>
      <c r="FJO202" s="4"/>
      <c r="FJP202" s="4"/>
      <c r="FJQ202" s="4"/>
      <c r="FJR202" s="4"/>
      <c r="FJS202" s="4"/>
      <c r="FJT202" s="4"/>
      <c r="FJU202" s="4"/>
      <c r="FJV202" s="4"/>
      <c r="FJW202" s="4"/>
      <c r="FJX202" s="4"/>
      <c r="FJY202" s="4"/>
      <c r="FJZ202" s="4"/>
      <c r="FKA202" s="4"/>
      <c r="FKB202" s="4"/>
      <c r="FKC202" s="4"/>
      <c r="FKD202" s="4"/>
      <c r="FKE202" s="4"/>
      <c r="FKF202" s="4"/>
      <c r="FKG202" s="4"/>
      <c r="FKH202" s="4"/>
      <c r="FKI202" s="4"/>
      <c r="FKJ202" s="4"/>
      <c r="FKK202" s="4"/>
      <c r="FKL202" s="4"/>
      <c r="FKM202" s="4"/>
      <c r="FKN202" s="4"/>
      <c r="FKO202" s="4"/>
      <c r="FKP202" s="4"/>
      <c r="FKQ202" s="4"/>
      <c r="FKR202" s="4"/>
      <c r="FKS202" s="4"/>
      <c r="FKT202" s="4"/>
      <c r="FKU202" s="4"/>
      <c r="FKV202" s="4"/>
      <c r="FKW202" s="4"/>
      <c r="FKX202" s="4"/>
      <c r="FKY202" s="4"/>
      <c r="FKZ202" s="4"/>
      <c r="FLA202" s="4"/>
      <c r="FLB202" s="4"/>
      <c r="FLC202" s="4"/>
      <c r="FLD202" s="4"/>
      <c r="FLE202" s="4"/>
      <c r="FLF202" s="4"/>
      <c r="FLG202" s="4"/>
      <c r="FLH202" s="4"/>
      <c r="FLI202" s="4"/>
      <c r="FLJ202" s="4"/>
      <c r="FLK202" s="4"/>
      <c r="FLL202" s="4"/>
      <c r="FLM202" s="4"/>
      <c r="FLN202" s="4"/>
      <c r="FLO202" s="4"/>
      <c r="FLP202" s="4"/>
      <c r="FLQ202" s="4"/>
      <c r="FLR202" s="4"/>
      <c r="FLS202" s="4"/>
      <c r="FLT202" s="4"/>
      <c r="FLU202" s="4"/>
      <c r="FLV202" s="4"/>
      <c r="FLW202" s="4"/>
      <c r="FLX202" s="4"/>
      <c r="FLY202" s="4"/>
      <c r="FLZ202" s="4"/>
      <c r="FMA202" s="4"/>
      <c r="FMB202" s="4"/>
      <c r="FMC202" s="4"/>
      <c r="FMD202" s="4"/>
      <c r="FME202" s="4"/>
      <c r="FMF202" s="4"/>
      <c r="FMG202" s="4"/>
      <c r="FMH202" s="4"/>
      <c r="FMI202" s="4"/>
      <c r="FMJ202" s="4"/>
      <c r="FMK202" s="4"/>
      <c r="FML202" s="4"/>
      <c r="FMM202" s="4"/>
      <c r="FMN202" s="4"/>
      <c r="FMO202" s="4"/>
      <c r="FMP202" s="4"/>
      <c r="FMQ202" s="4"/>
      <c r="FMR202" s="4"/>
      <c r="FMS202" s="4"/>
      <c r="FMT202" s="4"/>
      <c r="FMU202" s="4"/>
      <c r="FMV202" s="4"/>
      <c r="FMW202" s="4"/>
      <c r="FMX202" s="4"/>
      <c r="FMY202" s="4"/>
      <c r="FMZ202" s="4"/>
      <c r="FNA202" s="4"/>
      <c r="FNB202" s="4"/>
      <c r="FNC202" s="4"/>
      <c r="FND202" s="4"/>
      <c r="FNE202" s="4"/>
      <c r="FNF202" s="4"/>
      <c r="FNG202" s="4"/>
      <c r="FNH202" s="4"/>
      <c r="FNI202" s="4"/>
      <c r="FNJ202" s="4"/>
      <c r="FNK202" s="4"/>
      <c r="FNL202" s="4"/>
      <c r="FNM202" s="4"/>
      <c r="FNN202" s="4"/>
      <c r="FNO202" s="4"/>
      <c r="FNP202" s="4"/>
      <c r="FNQ202" s="4"/>
      <c r="FNR202" s="4"/>
      <c r="FNS202" s="4"/>
      <c r="FNT202" s="4"/>
      <c r="FNU202" s="4"/>
      <c r="FNV202" s="4"/>
      <c r="FNW202" s="4"/>
      <c r="FNX202" s="4"/>
      <c r="FNY202" s="4"/>
      <c r="FNZ202" s="4"/>
      <c r="FOA202" s="4"/>
      <c r="FOB202" s="4"/>
      <c r="FOC202" s="4"/>
      <c r="FOD202" s="4"/>
      <c r="FOE202" s="4"/>
      <c r="FOF202" s="4"/>
      <c r="FOG202" s="4"/>
      <c r="FOH202" s="4"/>
      <c r="FOI202" s="4"/>
      <c r="FOJ202" s="4"/>
      <c r="FOK202" s="4"/>
      <c r="FOL202" s="4"/>
      <c r="FOM202" s="4"/>
      <c r="FON202" s="4"/>
      <c r="FOO202" s="4"/>
      <c r="FOP202" s="4"/>
      <c r="FOQ202" s="4"/>
      <c r="FOR202" s="4"/>
      <c r="FOS202" s="4"/>
      <c r="FOT202" s="4"/>
      <c r="FOU202" s="4"/>
      <c r="FOV202" s="4"/>
      <c r="FOW202" s="4"/>
      <c r="FOX202" s="4"/>
      <c r="FOY202" s="4"/>
      <c r="FOZ202" s="4"/>
      <c r="FPA202" s="4"/>
      <c r="FPB202" s="4"/>
      <c r="FPC202" s="4"/>
      <c r="FPD202" s="4"/>
      <c r="FPE202" s="4"/>
      <c r="FPF202" s="4"/>
      <c r="FPG202" s="4"/>
      <c r="FPH202" s="4"/>
      <c r="FPI202" s="4"/>
      <c r="FPJ202" s="4"/>
      <c r="FPK202" s="4"/>
      <c r="FPL202" s="4"/>
      <c r="FPM202" s="4"/>
      <c r="FPN202" s="4"/>
      <c r="FPO202" s="4"/>
      <c r="FPP202" s="4"/>
      <c r="FPQ202" s="4"/>
      <c r="FPR202" s="4"/>
      <c r="FPS202" s="4"/>
      <c r="FPT202" s="4"/>
      <c r="FPU202" s="4"/>
      <c r="FPV202" s="4"/>
      <c r="FPW202" s="4"/>
      <c r="FPX202" s="4"/>
      <c r="FPY202" s="4"/>
      <c r="FPZ202" s="4"/>
      <c r="FQA202" s="4"/>
      <c r="FQB202" s="4"/>
      <c r="FQC202" s="4"/>
      <c r="FQD202" s="4"/>
      <c r="FQE202" s="4"/>
      <c r="FQF202" s="4"/>
      <c r="FQG202" s="4"/>
      <c r="FQH202" s="4"/>
      <c r="FQI202" s="4"/>
      <c r="FQJ202" s="4"/>
      <c r="FQK202" s="4"/>
      <c r="FQL202" s="4"/>
      <c r="FQM202" s="4"/>
      <c r="FQN202" s="4"/>
      <c r="FQO202" s="4"/>
      <c r="FQP202" s="4"/>
      <c r="FQQ202" s="4"/>
      <c r="FQR202" s="4"/>
      <c r="FQS202" s="4"/>
      <c r="FQT202" s="4"/>
      <c r="FQU202" s="4"/>
      <c r="FQV202" s="4"/>
      <c r="FQW202" s="4"/>
      <c r="FQX202" s="4"/>
      <c r="FQY202" s="4"/>
      <c r="FQZ202" s="4"/>
      <c r="FRA202" s="4"/>
      <c r="FRB202" s="4"/>
      <c r="FRC202" s="4"/>
      <c r="FRD202" s="4"/>
      <c r="FRE202" s="4"/>
      <c r="FRF202" s="4"/>
      <c r="FRG202" s="4"/>
      <c r="FRH202" s="4"/>
      <c r="FRI202" s="4"/>
      <c r="FRJ202" s="4"/>
      <c r="FRK202" s="4"/>
      <c r="FRL202" s="4"/>
      <c r="FRM202" s="4"/>
      <c r="FRN202" s="4"/>
      <c r="FRO202" s="4"/>
      <c r="FRP202" s="4"/>
      <c r="FRQ202" s="4"/>
      <c r="FRR202" s="4"/>
      <c r="FRS202" s="4"/>
      <c r="FRT202" s="4"/>
      <c r="FRU202" s="4"/>
      <c r="FRV202" s="4"/>
      <c r="FRW202" s="4"/>
      <c r="FRX202" s="4"/>
      <c r="FRY202" s="4"/>
      <c r="FRZ202" s="4"/>
      <c r="FSA202" s="4"/>
      <c r="FSB202" s="4"/>
      <c r="FSC202" s="4"/>
      <c r="FSD202" s="4"/>
      <c r="FSE202" s="4"/>
      <c r="FSF202" s="4"/>
      <c r="FSG202" s="4"/>
      <c r="FSH202" s="4"/>
      <c r="FSI202" s="4"/>
      <c r="FSJ202" s="4"/>
      <c r="FSK202" s="4"/>
      <c r="FSL202" s="4"/>
      <c r="FSM202" s="4"/>
      <c r="FSN202" s="4"/>
      <c r="FSO202" s="4"/>
      <c r="FSP202" s="4"/>
      <c r="FSQ202" s="4"/>
      <c r="FSR202" s="4"/>
      <c r="FSS202" s="4"/>
      <c r="FST202" s="4"/>
      <c r="FSU202" s="4"/>
      <c r="FSV202" s="4"/>
      <c r="FSW202" s="4"/>
      <c r="FSX202" s="4"/>
      <c r="FSY202" s="4"/>
      <c r="FSZ202" s="4"/>
      <c r="FTA202" s="4"/>
      <c r="FTB202" s="4"/>
      <c r="FTC202" s="4"/>
      <c r="FTD202" s="4"/>
      <c r="FTE202" s="4"/>
      <c r="FTF202" s="4"/>
      <c r="FTG202" s="4"/>
      <c r="FTH202" s="4"/>
      <c r="FTI202" s="4"/>
      <c r="FTJ202" s="4"/>
      <c r="FTK202" s="4"/>
      <c r="FTL202" s="4"/>
      <c r="FTM202" s="4"/>
      <c r="FTN202" s="4"/>
      <c r="FTO202" s="4"/>
      <c r="FTP202" s="4"/>
      <c r="FTQ202" s="4"/>
      <c r="FTR202" s="4"/>
      <c r="FTS202" s="4"/>
      <c r="FTT202" s="4"/>
      <c r="FTU202" s="4"/>
      <c r="FTV202" s="4"/>
      <c r="FTW202" s="4"/>
      <c r="FTX202" s="4"/>
      <c r="FTY202" s="4"/>
      <c r="FTZ202" s="4"/>
      <c r="FUA202" s="4"/>
      <c r="FUB202" s="4"/>
      <c r="FUC202" s="4"/>
      <c r="FUD202" s="4"/>
      <c r="FUE202" s="4"/>
      <c r="FUF202" s="4"/>
      <c r="FUG202" s="4"/>
      <c r="FUH202" s="4"/>
      <c r="FUI202" s="4"/>
      <c r="FUJ202" s="4"/>
      <c r="FUK202" s="4"/>
      <c r="FUL202" s="4"/>
      <c r="FUM202" s="4"/>
      <c r="FUN202" s="4"/>
      <c r="FUO202" s="4"/>
      <c r="FUP202" s="4"/>
      <c r="FUQ202" s="4"/>
      <c r="FUR202" s="4"/>
      <c r="FUS202" s="4"/>
      <c r="FUT202" s="4"/>
      <c r="FUU202" s="4"/>
      <c r="FUV202" s="4"/>
      <c r="FUW202" s="4"/>
      <c r="FUX202" s="4"/>
      <c r="FUY202" s="4"/>
      <c r="FUZ202" s="4"/>
      <c r="FVA202" s="4"/>
      <c r="FVB202" s="4"/>
      <c r="FVC202" s="4"/>
      <c r="FVD202" s="4"/>
      <c r="FVE202" s="4"/>
      <c r="FVF202" s="4"/>
      <c r="FVG202" s="4"/>
      <c r="FVH202" s="4"/>
      <c r="FVI202" s="4"/>
      <c r="FVJ202" s="4"/>
      <c r="FVK202" s="4"/>
      <c r="FVL202" s="4"/>
      <c r="FVM202" s="4"/>
      <c r="FVN202" s="4"/>
      <c r="FVO202" s="4"/>
      <c r="FVP202" s="4"/>
      <c r="FVQ202" s="4"/>
      <c r="FVR202" s="4"/>
      <c r="FVS202" s="4"/>
      <c r="FVT202" s="4"/>
      <c r="FVU202" s="4"/>
      <c r="FVV202" s="4"/>
      <c r="FVW202" s="4"/>
      <c r="FVX202" s="4"/>
      <c r="FVY202" s="4"/>
      <c r="FVZ202" s="4"/>
      <c r="FWA202" s="4"/>
      <c r="FWB202" s="4"/>
      <c r="FWC202" s="4"/>
      <c r="FWD202" s="4"/>
      <c r="FWE202" s="4"/>
      <c r="FWF202" s="4"/>
      <c r="FWG202" s="4"/>
      <c r="FWH202" s="4"/>
      <c r="FWI202" s="4"/>
      <c r="FWJ202" s="4"/>
      <c r="FWK202" s="4"/>
      <c r="FWL202" s="4"/>
      <c r="FWM202" s="4"/>
      <c r="FWN202" s="4"/>
      <c r="FWO202" s="4"/>
      <c r="FWP202" s="4"/>
      <c r="FWQ202" s="4"/>
      <c r="FWR202" s="4"/>
      <c r="FWS202" s="4"/>
      <c r="FWT202" s="4"/>
      <c r="FWU202" s="4"/>
      <c r="FWV202" s="4"/>
      <c r="FWW202" s="4"/>
      <c r="FWX202" s="4"/>
      <c r="FWY202" s="4"/>
      <c r="FWZ202" s="4"/>
      <c r="FXA202" s="4"/>
      <c r="FXB202" s="4"/>
      <c r="FXC202" s="4"/>
      <c r="FXD202" s="4"/>
      <c r="FXE202" s="4"/>
      <c r="FXF202" s="4"/>
      <c r="FXG202" s="4"/>
      <c r="FXH202" s="4"/>
      <c r="FXI202" s="4"/>
      <c r="FXJ202" s="4"/>
      <c r="FXK202" s="4"/>
      <c r="FXL202" s="4"/>
      <c r="FXM202" s="4"/>
      <c r="FXN202" s="4"/>
      <c r="FXO202" s="4"/>
      <c r="FXP202" s="4"/>
      <c r="FXQ202" s="4"/>
      <c r="FXR202" s="4"/>
      <c r="FXS202" s="4"/>
      <c r="FXT202" s="4"/>
      <c r="FXU202" s="4"/>
      <c r="FXV202" s="4"/>
      <c r="FXW202" s="4"/>
      <c r="FXX202" s="4"/>
      <c r="FXY202" s="4"/>
      <c r="FXZ202" s="4"/>
      <c r="FYA202" s="4"/>
      <c r="FYB202" s="4"/>
      <c r="FYC202" s="4"/>
      <c r="FYD202" s="4"/>
      <c r="FYE202" s="4"/>
      <c r="FYF202" s="4"/>
      <c r="FYG202" s="4"/>
      <c r="FYH202" s="4"/>
      <c r="FYI202" s="4"/>
      <c r="FYJ202" s="4"/>
      <c r="FYK202" s="4"/>
      <c r="FYL202" s="4"/>
      <c r="FYM202" s="4"/>
      <c r="FYN202" s="4"/>
      <c r="FYO202" s="4"/>
      <c r="FYP202" s="4"/>
      <c r="FYQ202" s="4"/>
      <c r="FYR202" s="4"/>
      <c r="FYS202" s="4"/>
      <c r="FYT202" s="4"/>
      <c r="FYU202" s="4"/>
      <c r="FYV202" s="4"/>
      <c r="FYW202" s="4"/>
      <c r="FYX202" s="4"/>
      <c r="FYY202" s="4"/>
      <c r="FYZ202" s="4"/>
      <c r="FZA202" s="4"/>
      <c r="FZB202" s="4"/>
      <c r="FZC202" s="4"/>
      <c r="FZD202" s="4"/>
      <c r="FZE202" s="4"/>
      <c r="FZF202" s="4"/>
      <c r="FZG202" s="4"/>
      <c r="FZH202" s="4"/>
      <c r="FZI202" s="4"/>
      <c r="FZJ202" s="4"/>
      <c r="FZK202" s="4"/>
      <c r="FZL202" s="4"/>
      <c r="FZM202" s="4"/>
      <c r="FZN202" s="4"/>
      <c r="FZO202" s="4"/>
      <c r="FZP202" s="4"/>
      <c r="FZQ202" s="4"/>
      <c r="FZR202" s="4"/>
      <c r="FZS202" s="4"/>
      <c r="FZT202" s="4"/>
      <c r="FZU202" s="4"/>
      <c r="FZV202" s="4"/>
      <c r="FZW202" s="4"/>
      <c r="FZX202" s="4"/>
      <c r="FZY202" s="4"/>
      <c r="FZZ202" s="4"/>
      <c r="GAA202" s="4"/>
      <c r="GAB202" s="4"/>
      <c r="GAC202" s="4"/>
      <c r="GAD202" s="4"/>
      <c r="GAE202" s="4"/>
      <c r="GAF202" s="4"/>
      <c r="GAG202" s="4"/>
      <c r="GAH202" s="4"/>
      <c r="GAI202" s="4"/>
      <c r="GAJ202" s="4"/>
      <c r="GAK202" s="4"/>
      <c r="GAL202" s="4"/>
      <c r="GAM202" s="4"/>
      <c r="GAN202" s="4"/>
      <c r="GAO202" s="4"/>
      <c r="GAP202" s="4"/>
      <c r="GAQ202" s="4"/>
      <c r="GAR202" s="4"/>
      <c r="GAS202" s="4"/>
      <c r="GAT202" s="4"/>
      <c r="GAU202" s="4"/>
      <c r="GAV202" s="4"/>
      <c r="GAW202" s="4"/>
      <c r="GAX202" s="4"/>
      <c r="GAY202" s="4"/>
      <c r="GAZ202" s="4"/>
      <c r="GBA202" s="4"/>
      <c r="GBB202" s="4"/>
      <c r="GBC202" s="4"/>
      <c r="GBD202" s="4"/>
      <c r="GBE202" s="4"/>
      <c r="GBF202" s="4"/>
      <c r="GBG202" s="4"/>
      <c r="GBH202" s="4"/>
      <c r="GBI202" s="4"/>
      <c r="GBJ202" s="4"/>
      <c r="GBK202" s="4"/>
      <c r="GBL202" s="4"/>
      <c r="GBM202" s="4"/>
      <c r="GBN202" s="4"/>
      <c r="GBO202" s="4"/>
      <c r="GBP202" s="4"/>
      <c r="GBQ202" s="4"/>
      <c r="GBR202" s="4"/>
      <c r="GBS202" s="4"/>
      <c r="GBT202" s="4"/>
      <c r="GBU202" s="4"/>
      <c r="GBV202" s="4"/>
      <c r="GBW202" s="4"/>
      <c r="GBX202" s="4"/>
      <c r="GBY202" s="4"/>
      <c r="GBZ202" s="4"/>
      <c r="GCA202" s="4"/>
      <c r="GCB202" s="4"/>
      <c r="GCC202" s="4"/>
      <c r="GCD202" s="4"/>
      <c r="GCE202" s="4"/>
      <c r="GCF202" s="4"/>
      <c r="GCG202" s="4"/>
      <c r="GCH202" s="4"/>
      <c r="GCI202" s="4"/>
      <c r="GCJ202" s="4"/>
      <c r="GCK202" s="4"/>
      <c r="GCL202" s="4"/>
      <c r="GCM202" s="4"/>
      <c r="GCN202" s="4"/>
      <c r="GCO202" s="4"/>
      <c r="GCP202" s="4"/>
      <c r="GCQ202" s="4"/>
      <c r="GCR202" s="4"/>
      <c r="GCS202" s="4"/>
      <c r="GCT202" s="4"/>
      <c r="GCU202" s="4"/>
      <c r="GCV202" s="4"/>
      <c r="GCW202" s="4"/>
      <c r="GCX202" s="4"/>
      <c r="GCY202" s="4"/>
      <c r="GCZ202" s="4"/>
      <c r="GDA202" s="4"/>
      <c r="GDB202" s="4"/>
      <c r="GDC202" s="4"/>
      <c r="GDD202" s="4"/>
      <c r="GDE202" s="4"/>
      <c r="GDF202" s="4"/>
      <c r="GDG202" s="4"/>
      <c r="GDH202" s="4"/>
      <c r="GDI202" s="4"/>
      <c r="GDJ202" s="4"/>
      <c r="GDK202" s="4"/>
      <c r="GDL202" s="4"/>
      <c r="GDM202" s="4"/>
      <c r="GDN202" s="4"/>
      <c r="GDO202" s="4"/>
      <c r="GDP202" s="4"/>
      <c r="GDQ202" s="4"/>
      <c r="GDR202" s="4"/>
      <c r="GDS202" s="4"/>
      <c r="GDT202" s="4"/>
      <c r="GDU202" s="4"/>
      <c r="GDV202" s="4"/>
      <c r="GDW202" s="4"/>
      <c r="GDX202" s="4"/>
      <c r="GDY202" s="4"/>
      <c r="GDZ202" s="4"/>
      <c r="GEA202" s="4"/>
      <c r="GEB202" s="4"/>
      <c r="GEC202" s="4"/>
      <c r="GED202" s="4"/>
      <c r="GEE202" s="4"/>
      <c r="GEF202" s="4"/>
      <c r="GEG202" s="4"/>
      <c r="GEH202" s="4"/>
      <c r="GEI202" s="4"/>
      <c r="GEJ202" s="4"/>
      <c r="GEK202" s="4"/>
      <c r="GEL202" s="4"/>
      <c r="GEM202" s="4"/>
      <c r="GEN202" s="4"/>
      <c r="GEO202" s="4"/>
      <c r="GEP202" s="4"/>
      <c r="GEQ202" s="4"/>
      <c r="GER202" s="4"/>
      <c r="GES202" s="4"/>
      <c r="GET202" s="4"/>
      <c r="GEU202" s="4"/>
      <c r="GEV202" s="4"/>
      <c r="GEW202" s="4"/>
      <c r="GEX202" s="4"/>
      <c r="GEY202" s="4"/>
      <c r="GEZ202" s="4"/>
      <c r="GFA202" s="4"/>
      <c r="GFB202" s="4"/>
      <c r="GFC202" s="4"/>
      <c r="GFD202" s="4"/>
      <c r="GFE202" s="4"/>
      <c r="GFF202" s="4"/>
      <c r="GFG202" s="4"/>
      <c r="GFH202" s="4"/>
      <c r="GFI202" s="4"/>
      <c r="GFJ202" s="4"/>
      <c r="GFK202" s="4"/>
      <c r="GFL202" s="4"/>
      <c r="GFM202" s="4"/>
      <c r="GFN202" s="4"/>
      <c r="GFO202" s="4"/>
      <c r="GFP202" s="4"/>
      <c r="GFQ202" s="4"/>
      <c r="GFR202" s="4"/>
      <c r="GFS202" s="4"/>
      <c r="GFT202" s="4"/>
      <c r="GFU202" s="4"/>
      <c r="GFV202" s="4"/>
      <c r="GFW202" s="4"/>
      <c r="GFX202" s="4"/>
      <c r="GFY202" s="4"/>
      <c r="GFZ202" s="4"/>
      <c r="GGA202" s="4"/>
      <c r="GGB202" s="4"/>
      <c r="GGC202" s="4"/>
      <c r="GGD202" s="4"/>
      <c r="GGE202" s="4"/>
      <c r="GGF202" s="4"/>
      <c r="GGG202" s="4"/>
      <c r="GGH202" s="4"/>
      <c r="GGI202" s="4"/>
      <c r="GGJ202" s="4"/>
      <c r="GGK202" s="4"/>
      <c r="GGL202" s="4"/>
      <c r="GGM202" s="4"/>
      <c r="GGN202" s="4"/>
      <c r="GGO202" s="4"/>
      <c r="GGP202" s="4"/>
      <c r="GGQ202" s="4"/>
      <c r="GGR202" s="4"/>
      <c r="GGS202" s="4"/>
      <c r="GGT202" s="4"/>
      <c r="GGU202" s="4"/>
      <c r="GGV202" s="4"/>
      <c r="GGW202" s="4"/>
      <c r="GGX202" s="4"/>
      <c r="GGY202" s="4"/>
      <c r="GGZ202" s="4"/>
      <c r="GHA202" s="4"/>
      <c r="GHB202" s="4"/>
      <c r="GHC202" s="4"/>
      <c r="GHD202" s="4"/>
      <c r="GHE202" s="4"/>
      <c r="GHF202" s="4"/>
      <c r="GHG202" s="4"/>
      <c r="GHH202" s="4"/>
      <c r="GHI202" s="4"/>
      <c r="GHJ202" s="4"/>
      <c r="GHK202" s="4"/>
      <c r="GHL202" s="4"/>
      <c r="GHM202" s="4"/>
      <c r="GHN202" s="4"/>
      <c r="GHO202" s="4"/>
      <c r="GHP202" s="4"/>
      <c r="GHQ202" s="4"/>
      <c r="GHR202" s="4"/>
      <c r="GHS202" s="4"/>
      <c r="GHT202" s="4"/>
      <c r="GHU202" s="4"/>
      <c r="GHV202" s="4"/>
      <c r="GHW202" s="4"/>
      <c r="GHX202" s="4"/>
      <c r="GHY202" s="4"/>
      <c r="GHZ202" s="4"/>
      <c r="GIA202" s="4"/>
      <c r="GIB202" s="4"/>
      <c r="GIC202" s="4"/>
      <c r="GID202" s="4"/>
      <c r="GIE202" s="4"/>
      <c r="GIF202" s="4"/>
      <c r="GIG202" s="4"/>
      <c r="GIH202" s="4"/>
      <c r="GII202" s="4"/>
      <c r="GIJ202" s="4"/>
      <c r="GIK202" s="4"/>
      <c r="GIL202" s="4"/>
      <c r="GIM202" s="4"/>
      <c r="GIN202" s="4"/>
      <c r="GIO202" s="4"/>
      <c r="GIP202" s="4"/>
      <c r="GIQ202" s="4"/>
      <c r="GIR202" s="4"/>
      <c r="GIS202" s="4"/>
      <c r="GIT202" s="4"/>
      <c r="GIU202" s="4"/>
      <c r="GIV202" s="4"/>
      <c r="GIW202" s="4"/>
      <c r="GIX202" s="4"/>
      <c r="GIY202" s="4"/>
      <c r="GIZ202" s="4"/>
      <c r="GJA202" s="4"/>
      <c r="GJB202" s="4"/>
      <c r="GJC202" s="4"/>
      <c r="GJD202" s="4"/>
      <c r="GJE202" s="4"/>
      <c r="GJF202" s="4"/>
      <c r="GJG202" s="4"/>
      <c r="GJH202" s="4"/>
      <c r="GJI202" s="4"/>
      <c r="GJJ202" s="4"/>
      <c r="GJK202" s="4"/>
      <c r="GJL202" s="4"/>
      <c r="GJM202" s="4"/>
      <c r="GJN202" s="4"/>
      <c r="GJO202" s="4"/>
      <c r="GJP202" s="4"/>
      <c r="GJQ202" s="4"/>
      <c r="GJR202" s="4"/>
      <c r="GJS202" s="4"/>
      <c r="GJT202" s="4"/>
      <c r="GJU202" s="4"/>
      <c r="GJV202" s="4"/>
      <c r="GJW202" s="4"/>
      <c r="GJX202" s="4"/>
      <c r="GJY202" s="4"/>
      <c r="GJZ202" s="4"/>
      <c r="GKA202" s="4"/>
      <c r="GKB202" s="4"/>
      <c r="GKC202" s="4"/>
      <c r="GKD202" s="4"/>
      <c r="GKE202" s="4"/>
      <c r="GKF202" s="4"/>
      <c r="GKG202" s="4"/>
      <c r="GKH202" s="4"/>
      <c r="GKI202" s="4"/>
      <c r="GKJ202" s="4"/>
      <c r="GKK202" s="4"/>
      <c r="GKL202" s="4"/>
      <c r="GKM202" s="4"/>
      <c r="GKN202" s="4"/>
      <c r="GKO202" s="4"/>
      <c r="GKP202" s="4"/>
      <c r="GKQ202" s="4"/>
      <c r="GKR202" s="4"/>
      <c r="GKS202" s="4"/>
      <c r="GKT202" s="4"/>
      <c r="GKU202" s="4"/>
      <c r="GKV202" s="4"/>
      <c r="GKW202" s="4"/>
      <c r="GKX202" s="4"/>
      <c r="GKY202" s="4"/>
      <c r="GKZ202" s="4"/>
      <c r="GLA202" s="4"/>
      <c r="GLB202" s="4"/>
      <c r="GLC202" s="4"/>
      <c r="GLD202" s="4"/>
      <c r="GLE202" s="4"/>
      <c r="GLF202" s="4"/>
      <c r="GLG202" s="4"/>
      <c r="GLH202" s="4"/>
      <c r="GLI202" s="4"/>
      <c r="GLJ202" s="4"/>
      <c r="GLK202" s="4"/>
      <c r="GLL202" s="4"/>
      <c r="GLM202" s="4"/>
      <c r="GLN202" s="4"/>
      <c r="GLO202" s="4"/>
      <c r="GLP202" s="4"/>
      <c r="GLQ202" s="4"/>
      <c r="GLR202" s="4"/>
      <c r="GLS202" s="4"/>
      <c r="GLT202" s="4"/>
      <c r="GLU202" s="4"/>
      <c r="GLV202" s="4"/>
      <c r="GLW202" s="4"/>
      <c r="GLX202" s="4"/>
      <c r="GLY202" s="4"/>
      <c r="GLZ202" s="4"/>
      <c r="GMA202" s="4"/>
      <c r="GMB202" s="4"/>
      <c r="GMC202" s="4"/>
      <c r="GMD202" s="4"/>
      <c r="GME202" s="4"/>
      <c r="GMF202" s="4"/>
      <c r="GMG202" s="4"/>
      <c r="GMH202" s="4"/>
      <c r="GMI202" s="4"/>
      <c r="GMJ202" s="4"/>
      <c r="GMK202" s="4"/>
      <c r="GML202" s="4"/>
      <c r="GMM202" s="4"/>
      <c r="GMN202" s="4"/>
      <c r="GMO202" s="4"/>
      <c r="GMP202" s="4"/>
      <c r="GMQ202" s="4"/>
      <c r="GMR202" s="4"/>
      <c r="GMS202" s="4"/>
      <c r="GMT202" s="4"/>
      <c r="GMU202" s="4"/>
      <c r="GMV202" s="4"/>
      <c r="GMW202" s="4"/>
      <c r="GMX202" s="4"/>
      <c r="GMY202" s="4"/>
      <c r="GMZ202" s="4"/>
      <c r="GNA202" s="4"/>
      <c r="GNB202" s="4"/>
      <c r="GNC202" s="4"/>
      <c r="GND202" s="4"/>
      <c r="GNE202" s="4"/>
      <c r="GNF202" s="4"/>
      <c r="GNG202" s="4"/>
      <c r="GNH202" s="4"/>
      <c r="GNI202" s="4"/>
      <c r="GNJ202" s="4"/>
      <c r="GNK202" s="4"/>
      <c r="GNL202" s="4"/>
      <c r="GNM202" s="4"/>
      <c r="GNN202" s="4"/>
      <c r="GNO202" s="4"/>
      <c r="GNP202" s="4"/>
      <c r="GNQ202" s="4"/>
      <c r="GNR202" s="4"/>
      <c r="GNS202" s="4"/>
      <c r="GNT202" s="4"/>
      <c r="GNU202" s="4"/>
      <c r="GNV202" s="4"/>
      <c r="GNW202" s="4"/>
      <c r="GNX202" s="4"/>
      <c r="GNY202" s="4"/>
      <c r="GNZ202" s="4"/>
      <c r="GOA202" s="4"/>
      <c r="GOB202" s="4"/>
      <c r="GOC202" s="4"/>
      <c r="GOD202" s="4"/>
      <c r="GOE202" s="4"/>
      <c r="GOF202" s="4"/>
      <c r="GOG202" s="4"/>
      <c r="GOH202" s="4"/>
      <c r="GOI202" s="4"/>
      <c r="GOJ202" s="4"/>
      <c r="GOK202" s="4"/>
      <c r="GOL202" s="4"/>
      <c r="GOM202" s="4"/>
      <c r="GON202" s="4"/>
      <c r="GOO202" s="4"/>
      <c r="GOP202" s="4"/>
      <c r="GOQ202" s="4"/>
      <c r="GOR202" s="4"/>
      <c r="GOS202" s="4"/>
      <c r="GOT202" s="4"/>
      <c r="GOU202" s="4"/>
      <c r="GOV202" s="4"/>
      <c r="GOW202" s="4"/>
      <c r="GOX202" s="4"/>
      <c r="GOY202" s="4"/>
      <c r="GOZ202" s="4"/>
      <c r="GPA202" s="4"/>
      <c r="GPB202" s="4"/>
      <c r="GPC202" s="4"/>
      <c r="GPD202" s="4"/>
      <c r="GPE202" s="4"/>
      <c r="GPF202" s="4"/>
      <c r="GPG202" s="4"/>
      <c r="GPH202" s="4"/>
      <c r="GPI202" s="4"/>
      <c r="GPJ202" s="4"/>
      <c r="GPK202" s="4"/>
      <c r="GPL202" s="4"/>
      <c r="GPM202" s="4"/>
      <c r="GPN202" s="4"/>
      <c r="GPO202" s="4"/>
      <c r="GPP202" s="4"/>
      <c r="GPQ202" s="4"/>
      <c r="GPR202" s="4"/>
      <c r="GPS202" s="4"/>
      <c r="GPT202" s="4"/>
      <c r="GPU202" s="4"/>
      <c r="GPV202" s="4"/>
      <c r="GPW202" s="4"/>
      <c r="GPX202" s="4"/>
      <c r="GPY202" s="4"/>
      <c r="GPZ202" s="4"/>
      <c r="GQA202" s="4"/>
      <c r="GQB202" s="4"/>
      <c r="GQC202" s="4"/>
      <c r="GQD202" s="4"/>
      <c r="GQE202" s="4"/>
      <c r="GQF202" s="4"/>
      <c r="GQG202" s="4"/>
      <c r="GQH202" s="4"/>
      <c r="GQI202" s="4"/>
      <c r="GQJ202" s="4"/>
      <c r="GQK202" s="4"/>
      <c r="GQL202" s="4"/>
      <c r="GQM202" s="4"/>
      <c r="GQN202" s="4"/>
      <c r="GQO202" s="4"/>
      <c r="GQP202" s="4"/>
      <c r="GQQ202" s="4"/>
      <c r="GQR202" s="4"/>
      <c r="GQS202" s="4"/>
      <c r="GQT202" s="4"/>
      <c r="GQU202" s="4"/>
      <c r="GQV202" s="4"/>
      <c r="GQW202" s="4"/>
      <c r="GQX202" s="4"/>
      <c r="GQY202" s="4"/>
      <c r="GQZ202" s="4"/>
      <c r="GRA202" s="4"/>
      <c r="GRB202" s="4"/>
      <c r="GRC202" s="4"/>
      <c r="GRD202" s="4"/>
      <c r="GRE202" s="4"/>
      <c r="GRF202" s="4"/>
      <c r="GRG202" s="4"/>
      <c r="GRH202" s="4"/>
      <c r="GRI202" s="4"/>
      <c r="GRJ202" s="4"/>
      <c r="GRK202" s="4"/>
      <c r="GRL202" s="4"/>
      <c r="GRM202" s="4"/>
      <c r="GRN202" s="4"/>
      <c r="GRO202" s="4"/>
      <c r="GRP202" s="4"/>
      <c r="GRQ202" s="4"/>
      <c r="GRR202" s="4"/>
      <c r="GRS202" s="4"/>
      <c r="GRT202" s="4"/>
      <c r="GRU202" s="4"/>
      <c r="GRV202" s="4"/>
      <c r="GRW202" s="4"/>
      <c r="GRX202" s="4"/>
      <c r="GRY202" s="4"/>
      <c r="GRZ202" s="4"/>
      <c r="GSA202" s="4"/>
      <c r="GSB202" s="4"/>
      <c r="GSC202" s="4"/>
      <c r="GSD202" s="4"/>
      <c r="GSE202" s="4"/>
      <c r="GSF202" s="4"/>
      <c r="GSG202" s="4"/>
      <c r="GSH202" s="4"/>
      <c r="GSI202" s="4"/>
      <c r="GSJ202" s="4"/>
      <c r="GSK202" s="4"/>
      <c r="GSL202" s="4"/>
      <c r="GSM202" s="4"/>
      <c r="GSN202" s="4"/>
      <c r="GSO202" s="4"/>
      <c r="GSP202" s="4"/>
      <c r="GSQ202" s="4"/>
      <c r="GSR202" s="4"/>
      <c r="GSS202" s="4"/>
      <c r="GST202" s="4"/>
      <c r="GSU202" s="4"/>
      <c r="GSV202" s="4"/>
      <c r="GSW202" s="4"/>
      <c r="GSX202" s="4"/>
      <c r="GSY202" s="4"/>
      <c r="GSZ202" s="4"/>
      <c r="GTA202" s="4"/>
      <c r="GTB202" s="4"/>
      <c r="GTC202" s="4"/>
      <c r="GTD202" s="4"/>
      <c r="GTE202" s="4"/>
      <c r="GTF202" s="4"/>
      <c r="GTG202" s="4"/>
      <c r="GTH202" s="4"/>
      <c r="GTI202" s="4"/>
      <c r="GTJ202" s="4"/>
      <c r="GTK202" s="4"/>
      <c r="GTL202" s="4"/>
      <c r="GTM202" s="4"/>
      <c r="GTN202" s="4"/>
      <c r="GTO202" s="4"/>
      <c r="GTP202" s="4"/>
      <c r="GTQ202" s="4"/>
      <c r="GTR202" s="4"/>
      <c r="GTS202" s="4"/>
      <c r="GTT202" s="4"/>
      <c r="GTU202" s="4"/>
      <c r="GTV202" s="4"/>
      <c r="GTW202" s="4"/>
      <c r="GTX202" s="4"/>
      <c r="GTY202" s="4"/>
      <c r="GTZ202" s="4"/>
      <c r="GUA202" s="4"/>
      <c r="GUB202" s="4"/>
      <c r="GUC202" s="4"/>
      <c r="GUD202" s="4"/>
      <c r="GUE202" s="4"/>
      <c r="GUF202" s="4"/>
      <c r="GUG202" s="4"/>
      <c r="GUH202" s="4"/>
      <c r="GUI202" s="4"/>
      <c r="GUJ202" s="4"/>
      <c r="GUK202" s="4"/>
      <c r="GUL202" s="4"/>
      <c r="GUM202" s="4"/>
      <c r="GUN202" s="4"/>
      <c r="GUO202" s="4"/>
      <c r="GUP202" s="4"/>
      <c r="GUQ202" s="4"/>
      <c r="GUR202" s="4"/>
      <c r="GUS202" s="4"/>
      <c r="GUT202" s="4"/>
      <c r="GUU202" s="4"/>
      <c r="GUV202" s="4"/>
      <c r="GUW202" s="4"/>
      <c r="GUX202" s="4"/>
      <c r="GUY202" s="4"/>
      <c r="GUZ202" s="4"/>
      <c r="GVA202" s="4"/>
      <c r="GVB202" s="4"/>
      <c r="GVC202" s="4"/>
      <c r="GVD202" s="4"/>
      <c r="GVE202" s="4"/>
      <c r="GVF202" s="4"/>
      <c r="GVG202" s="4"/>
      <c r="GVH202" s="4"/>
      <c r="GVI202" s="4"/>
      <c r="GVJ202" s="4"/>
      <c r="GVK202" s="4"/>
      <c r="GVL202" s="4"/>
      <c r="GVM202" s="4"/>
      <c r="GVN202" s="4"/>
      <c r="GVO202" s="4"/>
      <c r="GVP202" s="4"/>
      <c r="GVQ202" s="4"/>
      <c r="GVR202" s="4"/>
      <c r="GVS202" s="4"/>
      <c r="GVT202" s="4"/>
      <c r="GVU202" s="4"/>
      <c r="GVV202" s="4"/>
      <c r="GVW202" s="4"/>
      <c r="GVX202" s="4"/>
      <c r="GVY202" s="4"/>
      <c r="GVZ202" s="4"/>
      <c r="GWA202" s="4"/>
      <c r="GWB202" s="4"/>
      <c r="GWC202" s="4"/>
      <c r="GWD202" s="4"/>
      <c r="GWE202" s="4"/>
      <c r="GWF202" s="4"/>
      <c r="GWG202" s="4"/>
      <c r="GWH202" s="4"/>
      <c r="GWI202" s="4"/>
      <c r="GWJ202" s="4"/>
      <c r="GWK202" s="4"/>
      <c r="GWL202" s="4"/>
      <c r="GWM202" s="4"/>
      <c r="GWN202" s="4"/>
      <c r="GWO202" s="4"/>
      <c r="GWP202" s="4"/>
      <c r="GWQ202" s="4"/>
      <c r="GWR202" s="4"/>
      <c r="GWS202" s="4"/>
      <c r="GWT202" s="4"/>
      <c r="GWU202" s="4"/>
      <c r="GWV202" s="4"/>
      <c r="GWW202" s="4"/>
      <c r="GWX202" s="4"/>
      <c r="GWY202" s="4"/>
      <c r="GWZ202" s="4"/>
      <c r="GXA202" s="4"/>
      <c r="GXB202" s="4"/>
      <c r="GXC202" s="4"/>
      <c r="GXD202" s="4"/>
      <c r="GXE202" s="4"/>
      <c r="GXF202" s="4"/>
      <c r="GXG202" s="4"/>
      <c r="GXH202" s="4"/>
      <c r="GXI202" s="4"/>
      <c r="GXJ202" s="4"/>
      <c r="GXK202" s="4"/>
      <c r="GXL202" s="4"/>
      <c r="GXM202" s="4"/>
      <c r="GXN202" s="4"/>
      <c r="GXO202" s="4"/>
      <c r="GXP202" s="4"/>
      <c r="GXQ202" s="4"/>
      <c r="GXR202" s="4"/>
      <c r="GXS202" s="4"/>
      <c r="GXT202" s="4"/>
      <c r="GXU202" s="4"/>
      <c r="GXV202" s="4"/>
      <c r="GXW202" s="4"/>
      <c r="GXX202" s="4"/>
      <c r="GXY202" s="4"/>
      <c r="GXZ202" s="4"/>
      <c r="GYA202" s="4"/>
      <c r="GYB202" s="4"/>
      <c r="GYC202" s="4"/>
      <c r="GYD202" s="4"/>
      <c r="GYE202" s="4"/>
      <c r="GYF202" s="4"/>
      <c r="GYG202" s="4"/>
      <c r="GYH202" s="4"/>
      <c r="GYI202" s="4"/>
      <c r="GYJ202" s="4"/>
      <c r="GYK202" s="4"/>
      <c r="GYL202" s="4"/>
      <c r="GYM202" s="4"/>
      <c r="GYN202" s="4"/>
      <c r="GYO202" s="4"/>
      <c r="GYP202" s="4"/>
      <c r="GYQ202" s="4"/>
      <c r="GYR202" s="4"/>
      <c r="GYS202" s="4"/>
      <c r="GYT202" s="4"/>
      <c r="GYU202" s="4"/>
      <c r="GYV202" s="4"/>
      <c r="GYW202" s="4"/>
      <c r="GYX202" s="4"/>
      <c r="GYY202" s="4"/>
      <c r="GYZ202" s="4"/>
      <c r="GZA202" s="4"/>
      <c r="GZB202" s="4"/>
      <c r="GZC202" s="4"/>
      <c r="GZD202" s="4"/>
      <c r="GZE202" s="4"/>
      <c r="GZF202" s="4"/>
      <c r="GZG202" s="4"/>
      <c r="GZH202" s="4"/>
      <c r="GZI202" s="4"/>
      <c r="GZJ202" s="4"/>
      <c r="GZK202" s="4"/>
      <c r="GZL202" s="4"/>
      <c r="GZM202" s="4"/>
      <c r="GZN202" s="4"/>
      <c r="GZO202" s="4"/>
      <c r="GZP202" s="4"/>
      <c r="GZQ202" s="4"/>
      <c r="GZR202" s="4"/>
      <c r="GZS202" s="4"/>
      <c r="GZT202" s="4"/>
      <c r="GZU202" s="4"/>
      <c r="GZV202" s="4"/>
      <c r="GZW202" s="4"/>
      <c r="GZX202" s="4"/>
      <c r="GZY202" s="4"/>
      <c r="GZZ202" s="4"/>
      <c r="HAA202" s="4"/>
      <c r="HAB202" s="4"/>
      <c r="HAC202" s="4"/>
      <c r="HAD202" s="4"/>
      <c r="HAE202" s="4"/>
      <c r="HAF202" s="4"/>
      <c r="HAG202" s="4"/>
      <c r="HAH202" s="4"/>
      <c r="HAI202" s="4"/>
      <c r="HAJ202" s="4"/>
      <c r="HAK202" s="4"/>
      <c r="HAL202" s="4"/>
      <c r="HAM202" s="4"/>
      <c r="HAN202" s="4"/>
      <c r="HAO202" s="4"/>
      <c r="HAP202" s="4"/>
      <c r="HAQ202" s="4"/>
      <c r="HAR202" s="4"/>
      <c r="HAS202" s="4"/>
      <c r="HAT202" s="4"/>
      <c r="HAU202" s="4"/>
      <c r="HAV202" s="4"/>
      <c r="HAW202" s="4"/>
      <c r="HAX202" s="4"/>
      <c r="HAY202" s="4"/>
      <c r="HAZ202" s="4"/>
      <c r="HBA202" s="4"/>
      <c r="HBB202" s="4"/>
      <c r="HBC202" s="4"/>
      <c r="HBD202" s="4"/>
      <c r="HBE202" s="4"/>
      <c r="HBF202" s="4"/>
      <c r="HBG202" s="4"/>
      <c r="HBH202" s="4"/>
      <c r="HBI202" s="4"/>
      <c r="HBJ202" s="4"/>
      <c r="HBK202" s="4"/>
      <c r="HBL202" s="4"/>
      <c r="HBM202" s="4"/>
      <c r="HBN202" s="4"/>
      <c r="HBO202" s="4"/>
      <c r="HBP202" s="4"/>
      <c r="HBQ202" s="4"/>
      <c r="HBR202" s="4"/>
      <c r="HBS202" s="4"/>
      <c r="HBT202" s="4"/>
      <c r="HBU202" s="4"/>
      <c r="HBV202" s="4"/>
      <c r="HBW202" s="4"/>
      <c r="HBX202" s="4"/>
      <c r="HBY202" s="4"/>
      <c r="HBZ202" s="4"/>
      <c r="HCA202" s="4"/>
      <c r="HCB202" s="4"/>
      <c r="HCC202" s="4"/>
      <c r="HCD202" s="4"/>
      <c r="HCE202" s="4"/>
      <c r="HCF202" s="4"/>
      <c r="HCG202" s="4"/>
      <c r="HCH202" s="4"/>
      <c r="HCI202" s="4"/>
      <c r="HCJ202" s="4"/>
      <c r="HCK202" s="4"/>
      <c r="HCL202" s="4"/>
      <c r="HCM202" s="4"/>
      <c r="HCN202" s="4"/>
      <c r="HCO202" s="4"/>
      <c r="HCP202" s="4"/>
      <c r="HCQ202" s="4"/>
      <c r="HCR202" s="4"/>
      <c r="HCS202" s="4"/>
      <c r="HCT202" s="4"/>
      <c r="HCU202" s="4"/>
      <c r="HCV202" s="4"/>
      <c r="HCW202" s="4"/>
      <c r="HCX202" s="4"/>
      <c r="HCY202" s="4"/>
      <c r="HCZ202" s="4"/>
      <c r="HDA202" s="4"/>
      <c r="HDB202" s="4"/>
      <c r="HDC202" s="4"/>
      <c r="HDD202" s="4"/>
      <c r="HDE202" s="4"/>
      <c r="HDF202" s="4"/>
      <c r="HDG202" s="4"/>
      <c r="HDH202" s="4"/>
      <c r="HDI202" s="4"/>
      <c r="HDJ202" s="4"/>
      <c r="HDK202" s="4"/>
      <c r="HDL202" s="4"/>
      <c r="HDM202" s="4"/>
      <c r="HDN202" s="4"/>
      <c r="HDO202" s="4"/>
      <c r="HDP202" s="4"/>
      <c r="HDQ202" s="4"/>
      <c r="HDR202" s="4"/>
      <c r="HDS202" s="4"/>
      <c r="HDT202" s="4"/>
      <c r="HDU202" s="4"/>
      <c r="HDV202" s="4"/>
      <c r="HDW202" s="4"/>
      <c r="HDX202" s="4"/>
      <c r="HDY202" s="4"/>
      <c r="HDZ202" s="4"/>
      <c r="HEA202" s="4"/>
      <c r="HEB202" s="4"/>
      <c r="HEC202" s="4"/>
      <c r="HED202" s="4"/>
      <c r="HEE202" s="4"/>
      <c r="HEF202" s="4"/>
      <c r="HEG202" s="4"/>
      <c r="HEH202" s="4"/>
      <c r="HEI202" s="4"/>
      <c r="HEJ202" s="4"/>
      <c r="HEK202" s="4"/>
      <c r="HEL202" s="4"/>
      <c r="HEM202" s="4"/>
      <c r="HEN202" s="4"/>
      <c r="HEO202" s="4"/>
      <c r="HEP202" s="4"/>
      <c r="HEQ202" s="4"/>
      <c r="HER202" s="4"/>
      <c r="HES202" s="4"/>
      <c r="HET202" s="4"/>
      <c r="HEU202" s="4"/>
      <c r="HEV202" s="4"/>
      <c r="HEW202" s="4"/>
      <c r="HEX202" s="4"/>
      <c r="HEY202" s="4"/>
      <c r="HEZ202" s="4"/>
      <c r="HFA202" s="4"/>
      <c r="HFB202" s="4"/>
      <c r="HFC202" s="4"/>
      <c r="HFD202" s="4"/>
      <c r="HFE202" s="4"/>
      <c r="HFF202" s="4"/>
      <c r="HFG202" s="4"/>
      <c r="HFH202" s="4"/>
      <c r="HFI202" s="4"/>
      <c r="HFJ202" s="4"/>
      <c r="HFK202" s="4"/>
      <c r="HFL202" s="4"/>
      <c r="HFM202" s="4"/>
      <c r="HFN202" s="4"/>
      <c r="HFO202" s="4"/>
      <c r="HFP202" s="4"/>
      <c r="HFQ202" s="4"/>
      <c r="HFR202" s="4"/>
      <c r="HFS202" s="4"/>
      <c r="HFT202" s="4"/>
      <c r="HFU202" s="4"/>
      <c r="HFV202" s="4"/>
      <c r="HFW202" s="4"/>
      <c r="HFX202" s="4"/>
      <c r="HFY202" s="4"/>
      <c r="HFZ202" s="4"/>
      <c r="HGA202" s="4"/>
      <c r="HGB202" s="4"/>
      <c r="HGC202" s="4"/>
      <c r="HGD202" s="4"/>
      <c r="HGE202" s="4"/>
      <c r="HGF202" s="4"/>
      <c r="HGG202" s="4"/>
      <c r="HGH202" s="4"/>
      <c r="HGI202" s="4"/>
      <c r="HGJ202" s="4"/>
      <c r="HGK202" s="4"/>
      <c r="HGL202" s="4"/>
      <c r="HGM202" s="4"/>
      <c r="HGN202" s="4"/>
      <c r="HGO202" s="4"/>
      <c r="HGP202" s="4"/>
      <c r="HGQ202" s="4"/>
      <c r="HGR202" s="4"/>
      <c r="HGS202" s="4"/>
      <c r="HGT202" s="4"/>
      <c r="HGU202" s="4"/>
      <c r="HGV202" s="4"/>
      <c r="HGW202" s="4"/>
      <c r="HGX202" s="4"/>
      <c r="HGY202" s="4"/>
      <c r="HGZ202" s="4"/>
      <c r="HHA202" s="4"/>
      <c r="HHB202" s="4"/>
      <c r="HHC202" s="4"/>
      <c r="HHD202" s="4"/>
      <c r="HHE202" s="4"/>
      <c r="HHF202" s="4"/>
      <c r="HHG202" s="4"/>
      <c r="HHH202" s="4"/>
      <c r="HHI202" s="4"/>
      <c r="HHJ202" s="4"/>
      <c r="HHK202" s="4"/>
      <c r="HHL202" s="4"/>
      <c r="HHM202" s="4"/>
      <c r="HHN202" s="4"/>
      <c r="HHO202" s="4"/>
      <c r="HHP202" s="4"/>
      <c r="HHQ202" s="4"/>
      <c r="HHR202" s="4"/>
      <c r="HHS202" s="4"/>
      <c r="HHT202" s="4"/>
      <c r="HHU202" s="4"/>
      <c r="HHV202" s="4"/>
      <c r="HHW202" s="4"/>
      <c r="HHX202" s="4"/>
      <c r="HHY202" s="4"/>
      <c r="HHZ202" s="4"/>
      <c r="HIA202" s="4"/>
      <c r="HIB202" s="4"/>
      <c r="HIC202" s="4"/>
      <c r="HID202" s="4"/>
      <c r="HIE202" s="4"/>
      <c r="HIF202" s="4"/>
      <c r="HIG202" s="4"/>
      <c r="HIH202" s="4"/>
      <c r="HII202" s="4"/>
      <c r="HIJ202" s="4"/>
      <c r="HIK202" s="4"/>
      <c r="HIL202" s="4"/>
      <c r="HIM202" s="4"/>
      <c r="HIN202" s="4"/>
      <c r="HIO202" s="4"/>
      <c r="HIP202" s="4"/>
      <c r="HIQ202" s="4"/>
      <c r="HIR202" s="4"/>
      <c r="HIS202" s="4"/>
      <c r="HIT202" s="4"/>
      <c r="HIU202" s="4"/>
      <c r="HIV202" s="4"/>
      <c r="HIW202" s="4"/>
      <c r="HIX202" s="4"/>
      <c r="HIY202" s="4"/>
      <c r="HIZ202" s="4"/>
      <c r="HJA202" s="4"/>
      <c r="HJB202" s="4"/>
      <c r="HJC202" s="4"/>
      <c r="HJD202" s="4"/>
      <c r="HJE202" s="4"/>
      <c r="HJF202" s="4"/>
      <c r="HJG202" s="4"/>
      <c r="HJH202" s="4"/>
      <c r="HJI202" s="4"/>
      <c r="HJJ202" s="4"/>
      <c r="HJK202" s="4"/>
      <c r="HJL202" s="4"/>
      <c r="HJM202" s="4"/>
      <c r="HJN202" s="4"/>
      <c r="HJO202" s="4"/>
      <c r="HJP202" s="4"/>
      <c r="HJQ202" s="4"/>
      <c r="HJR202" s="4"/>
      <c r="HJS202" s="4"/>
      <c r="HJT202" s="4"/>
      <c r="HJU202" s="4"/>
      <c r="HJV202" s="4"/>
      <c r="HJW202" s="4"/>
      <c r="HJX202" s="4"/>
      <c r="HJY202" s="4"/>
      <c r="HJZ202" s="4"/>
      <c r="HKA202" s="4"/>
      <c r="HKB202" s="4"/>
      <c r="HKC202" s="4"/>
      <c r="HKD202" s="4"/>
      <c r="HKE202" s="4"/>
      <c r="HKF202" s="4"/>
      <c r="HKG202" s="4"/>
      <c r="HKH202" s="4"/>
      <c r="HKI202" s="4"/>
      <c r="HKJ202" s="4"/>
      <c r="HKK202" s="4"/>
      <c r="HKL202" s="4"/>
      <c r="HKM202" s="4"/>
      <c r="HKN202" s="4"/>
      <c r="HKO202" s="4"/>
      <c r="HKP202" s="4"/>
      <c r="HKQ202" s="4"/>
      <c r="HKR202" s="4"/>
      <c r="HKS202" s="4"/>
      <c r="HKT202" s="4"/>
      <c r="HKU202" s="4"/>
      <c r="HKV202" s="4"/>
      <c r="HKW202" s="4"/>
      <c r="HKX202" s="4"/>
      <c r="HKY202" s="4"/>
      <c r="HKZ202" s="4"/>
      <c r="HLA202" s="4"/>
      <c r="HLB202" s="4"/>
      <c r="HLC202" s="4"/>
      <c r="HLD202" s="4"/>
      <c r="HLE202" s="4"/>
      <c r="HLF202" s="4"/>
      <c r="HLG202" s="4"/>
      <c r="HLH202" s="4"/>
      <c r="HLI202" s="4"/>
      <c r="HLJ202" s="4"/>
      <c r="HLK202" s="4"/>
      <c r="HLL202" s="4"/>
      <c r="HLM202" s="4"/>
      <c r="HLN202" s="4"/>
      <c r="HLO202" s="4"/>
      <c r="HLP202" s="4"/>
      <c r="HLQ202" s="4"/>
      <c r="HLR202" s="4"/>
      <c r="HLS202" s="4"/>
      <c r="HLT202" s="4"/>
      <c r="HLU202" s="4"/>
      <c r="HLV202" s="4"/>
      <c r="HLW202" s="4"/>
      <c r="HLX202" s="4"/>
      <c r="HLY202" s="4"/>
      <c r="HLZ202" s="4"/>
      <c r="HMA202" s="4"/>
      <c r="HMB202" s="4"/>
      <c r="HMC202" s="4"/>
      <c r="HMD202" s="4"/>
      <c r="HME202" s="4"/>
      <c r="HMF202" s="4"/>
      <c r="HMG202" s="4"/>
      <c r="HMH202" s="4"/>
      <c r="HMI202" s="4"/>
      <c r="HMJ202" s="4"/>
      <c r="HMK202" s="4"/>
      <c r="HML202" s="4"/>
      <c r="HMM202" s="4"/>
      <c r="HMN202" s="4"/>
      <c r="HMO202" s="4"/>
      <c r="HMP202" s="4"/>
      <c r="HMQ202" s="4"/>
      <c r="HMR202" s="4"/>
      <c r="HMS202" s="4"/>
      <c r="HMT202" s="4"/>
      <c r="HMU202" s="4"/>
      <c r="HMV202" s="4"/>
      <c r="HMW202" s="4"/>
      <c r="HMX202" s="4"/>
      <c r="HMY202" s="4"/>
      <c r="HMZ202" s="4"/>
      <c r="HNA202" s="4"/>
      <c r="HNB202" s="4"/>
      <c r="HNC202" s="4"/>
      <c r="HND202" s="4"/>
      <c r="HNE202" s="4"/>
      <c r="HNF202" s="4"/>
      <c r="HNG202" s="4"/>
      <c r="HNH202" s="4"/>
      <c r="HNI202" s="4"/>
      <c r="HNJ202" s="4"/>
      <c r="HNK202" s="4"/>
      <c r="HNL202" s="4"/>
      <c r="HNM202" s="4"/>
      <c r="HNN202" s="4"/>
      <c r="HNO202" s="4"/>
      <c r="HNP202" s="4"/>
      <c r="HNQ202" s="4"/>
      <c r="HNR202" s="4"/>
      <c r="HNS202" s="4"/>
      <c r="HNT202" s="4"/>
      <c r="HNU202" s="4"/>
      <c r="HNV202" s="4"/>
      <c r="HNW202" s="4"/>
      <c r="HNX202" s="4"/>
      <c r="HNY202" s="4"/>
      <c r="HNZ202" s="4"/>
      <c r="HOA202" s="4"/>
      <c r="HOB202" s="4"/>
      <c r="HOC202" s="4"/>
      <c r="HOD202" s="4"/>
      <c r="HOE202" s="4"/>
      <c r="HOF202" s="4"/>
      <c r="HOG202" s="4"/>
      <c r="HOH202" s="4"/>
      <c r="HOI202" s="4"/>
      <c r="HOJ202" s="4"/>
      <c r="HOK202" s="4"/>
      <c r="HOL202" s="4"/>
      <c r="HOM202" s="4"/>
      <c r="HON202" s="4"/>
      <c r="HOO202" s="4"/>
      <c r="HOP202" s="4"/>
      <c r="HOQ202" s="4"/>
      <c r="HOR202" s="4"/>
      <c r="HOS202" s="4"/>
      <c r="HOT202" s="4"/>
      <c r="HOU202" s="4"/>
      <c r="HOV202" s="4"/>
      <c r="HOW202" s="4"/>
      <c r="HOX202" s="4"/>
      <c r="HOY202" s="4"/>
      <c r="HOZ202" s="4"/>
      <c r="HPA202" s="4"/>
      <c r="HPB202" s="4"/>
      <c r="HPC202" s="4"/>
      <c r="HPD202" s="4"/>
      <c r="HPE202" s="4"/>
      <c r="HPF202" s="4"/>
      <c r="HPG202" s="4"/>
      <c r="HPH202" s="4"/>
      <c r="HPI202" s="4"/>
      <c r="HPJ202" s="4"/>
      <c r="HPK202" s="4"/>
      <c r="HPL202" s="4"/>
      <c r="HPM202" s="4"/>
      <c r="HPN202" s="4"/>
      <c r="HPO202" s="4"/>
      <c r="HPP202" s="4"/>
      <c r="HPQ202" s="4"/>
      <c r="HPR202" s="4"/>
      <c r="HPS202" s="4"/>
      <c r="HPT202" s="4"/>
      <c r="HPU202" s="4"/>
      <c r="HPV202" s="4"/>
      <c r="HPW202" s="4"/>
      <c r="HPX202" s="4"/>
      <c r="HPY202" s="4"/>
      <c r="HPZ202" s="4"/>
      <c r="HQA202" s="4"/>
      <c r="HQB202" s="4"/>
      <c r="HQC202" s="4"/>
      <c r="HQD202" s="4"/>
      <c r="HQE202" s="4"/>
      <c r="HQF202" s="4"/>
      <c r="HQG202" s="4"/>
      <c r="HQH202" s="4"/>
      <c r="HQI202" s="4"/>
      <c r="HQJ202" s="4"/>
      <c r="HQK202" s="4"/>
      <c r="HQL202" s="4"/>
      <c r="HQM202" s="4"/>
      <c r="HQN202" s="4"/>
      <c r="HQO202" s="4"/>
      <c r="HQP202" s="4"/>
      <c r="HQQ202" s="4"/>
      <c r="HQR202" s="4"/>
      <c r="HQS202" s="4"/>
      <c r="HQT202" s="4"/>
      <c r="HQU202" s="4"/>
      <c r="HQV202" s="4"/>
      <c r="HQW202" s="4"/>
      <c r="HQX202" s="4"/>
      <c r="HQY202" s="4"/>
      <c r="HQZ202" s="4"/>
      <c r="HRA202" s="4"/>
      <c r="HRB202" s="4"/>
      <c r="HRC202" s="4"/>
      <c r="HRD202" s="4"/>
      <c r="HRE202" s="4"/>
      <c r="HRF202" s="4"/>
      <c r="HRG202" s="4"/>
      <c r="HRH202" s="4"/>
      <c r="HRI202" s="4"/>
      <c r="HRJ202" s="4"/>
      <c r="HRK202" s="4"/>
      <c r="HRL202" s="4"/>
      <c r="HRM202" s="4"/>
      <c r="HRN202" s="4"/>
      <c r="HRO202" s="4"/>
      <c r="HRP202" s="4"/>
      <c r="HRQ202" s="4"/>
      <c r="HRR202" s="4"/>
      <c r="HRS202" s="4"/>
      <c r="HRT202" s="4"/>
      <c r="HRU202" s="4"/>
      <c r="HRV202" s="4"/>
      <c r="HRW202" s="4"/>
      <c r="HRX202" s="4"/>
      <c r="HRY202" s="4"/>
      <c r="HRZ202" s="4"/>
      <c r="HSA202" s="4"/>
      <c r="HSB202" s="4"/>
      <c r="HSC202" s="4"/>
      <c r="HSD202" s="4"/>
      <c r="HSE202" s="4"/>
      <c r="HSF202" s="4"/>
      <c r="HSG202" s="4"/>
      <c r="HSH202" s="4"/>
      <c r="HSI202" s="4"/>
      <c r="HSJ202" s="4"/>
      <c r="HSK202" s="4"/>
      <c r="HSL202" s="4"/>
      <c r="HSM202" s="4"/>
      <c r="HSN202" s="4"/>
      <c r="HSO202" s="4"/>
      <c r="HSP202" s="4"/>
      <c r="HSQ202" s="4"/>
      <c r="HSR202" s="4"/>
      <c r="HSS202" s="4"/>
      <c r="HST202" s="4"/>
      <c r="HSU202" s="4"/>
      <c r="HSV202" s="4"/>
      <c r="HSW202" s="4"/>
      <c r="HSX202" s="4"/>
      <c r="HSY202" s="4"/>
      <c r="HSZ202" s="4"/>
      <c r="HTA202" s="4"/>
      <c r="HTB202" s="4"/>
      <c r="HTC202" s="4"/>
      <c r="HTD202" s="4"/>
      <c r="HTE202" s="4"/>
      <c r="HTF202" s="4"/>
      <c r="HTG202" s="4"/>
      <c r="HTH202" s="4"/>
      <c r="HTI202" s="4"/>
      <c r="HTJ202" s="4"/>
      <c r="HTK202" s="4"/>
      <c r="HTL202" s="4"/>
      <c r="HTM202" s="4"/>
      <c r="HTN202" s="4"/>
      <c r="HTO202" s="4"/>
      <c r="HTP202" s="4"/>
      <c r="HTQ202" s="4"/>
      <c r="HTR202" s="4"/>
      <c r="HTS202" s="4"/>
      <c r="HTT202" s="4"/>
      <c r="HTU202" s="4"/>
      <c r="HTV202" s="4"/>
      <c r="HTW202" s="4"/>
      <c r="HTX202" s="4"/>
      <c r="HTY202" s="4"/>
      <c r="HTZ202" s="4"/>
      <c r="HUA202" s="4"/>
      <c r="HUB202" s="4"/>
      <c r="HUC202" s="4"/>
      <c r="HUD202" s="4"/>
      <c r="HUE202" s="4"/>
      <c r="HUF202" s="4"/>
      <c r="HUG202" s="4"/>
      <c r="HUH202" s="4"/>
      <c r="HUI202" s="4"/>
      <c r="HUJ202" s="4"/>
      <c r="HUK202" s="4"/>
      <c r="HUL202" s="4"/>
      <c r="HUM202" s="4"/>
      <c r="HUN202" s="4"/>
      <c r="HUO202" s="4"/>
      <c r="HUP202" s="4"/>
      <c r="HUQ202" s="4"/>
      <c r="HUR202" s="4"/>
      <c r="HUS202" s="4"/>
      <c r="HUT202" s="4"/>
      <c r="HUU202" s="4"/>
      <c r="HUV202" s="4"/>
      <c r="HUW202" s="4"/>
      <c r="HUX202" s="4"/>
      <c r="HUY202" s="4"/>
      <c r="HUZ202" s="4"/>
      <c r="HVA202" s="4"/>
      <c r="HVB202" s="4"/>
      <c r="HVC202" s="4"/>
      <c r="HVD202" s="4"/>
      <c r="HVE202" s="4"/>
      <c r="HVF202" s="4"/>
      <c r="HVG202" s="4"/>
      <c r="HVH202" s="4"/>
      <c r="HVI202" s="4"/>
      <c r="HVJ202" s="4"/>
      <c r="HVK202" s="4"/>
      <c r="HVL202" s="4"/>
      <c r="HVM202" s="4"/>
      <c r="HVN202" s="4"/>
      <c r="HVO202" s="4"/>
      <c r="HVP202" s="4"/>
      <c r="HVQ202" s="4"/>
      <c r="HVR202" s="4"/>
      <c r="HVS202" s="4"/>
      <c r="HVT202" s="4"/>
      <c r="HVU202" s="4"/>
      <c r="HVV202" s="4"/>
      <c r="HVW202" s="4"/>
      <c r="HVX202" s="4"/>
      <c r="HVY202" s="4"/>
      <c r="HVZ202" s="4"/>
      <c r="HWA202" s="4"/>
      <c r="HWB202" s="4"/>
      <c r="HWC202" s="4"/>
      <c r="HWD202" s="4"/>
      <c r="HWE202" s="4"/>
      <c r="HWF202" s="4"/>
      <c r="HWG202" s="4"/>
      <c r="HWH202" s="4"/>
      <c r="HWI202" s="4"/>
      <c r="HWJ202" s="4"/>
      <c r="HWK202" s="4"/>
      <c r="HWL202" s="4"/>
      <c r="HWM202" s="4"/>
      <c r="HWN202" s="4"/>
      <c r="HWO202" s="4"/>
      <c r="HWP202" s="4"/>
      <c r="HWQ202" s="4"/>
      <c r="HWR202" s="4"/>
      <c r="HWS202" s="4"/>
      <c r="HWT202" s="4"/>
      <c r="HWU202" s="4"/>
      <c r="HWV202" s="4"/>
      <c r="HWW202" s="4"/>
      <c r="HWX202" s="4"/>
      <c r="HWY202" s="4"/>
      <c r="HWZ202" s="4"/>
      <c r="HXA202" s="4"/>
      <c r="HXB202" s="4"/>
      <c r="HXC202" s="4"/>
      <c r="HXD202" s="4"/>
      <c r="HXE202" s="4"/>
      <c r="HXF202" s="4"/>
      <c r="HXG202" s="4"/>
      <c r="HXH202" s="4"/>
      <c r="HXI202" s="4"/>
      <c r="HXJ202" s="4"/>
      <c r="HXK202" s="4"/>
      <c r="HXL202" s="4"/>
      <c r="HXM202" s="4"/>
      <c r="HXN202" s="4"/>
      <c r="HXO202" s="4"/>
      <c r="HXP202" s="4"/>
      <c r="HXQ202" s="4"/>
      <c r="HXR202" s="4"/>
      <c r="HXS202" s="4"/>
      <c r="HXT202" s="4"/>
      <c r="HXU202" s="4"/>
      <c r="HXV202" s="4"/>
      <c r="HXW202" s="4"/>
      <c r="HXX202" s="4"/>
      <c r="HXY202" s="4"/>
      <c r="HXZ202" s="4"/>
      <c r="HYA202" s="4"/>
      <c r="HYB202" s="4"/>
      <c r="HYC202" s="4"/>
      <c r="HYD202" s="4"/>
      <c r="HYE202" s="4"/>
      <c r="HYF202" s="4"/>
      <c r="HYG202" s="4"/>
      <c r="HYH202" s="4"/>
      <c r="HYI202" s="4"/>
      <c r="HYJ202" s="4"/>
      <c r="HYK202" s="4"/>
      <c r="HYL202" s="4"/>
      <c r="HYM202" s="4"/>
      <c r="HYN202" s="4"/>
      <c r="HYO202" s="4"/>
      <c r="HYP202" s="4"/>
      <c r="HYQ202" s="4"/>
      <c r="HYR202" s="4"/>
      <c r="HYS202" s="4"/>
      <c r="HYT202" s="4"/>
      <c r="HYU202" s="4"/>
      <c r="HYV202" s="4"/>
      <c r="HYW202" s="4"/>
      <c r="HYX202" s="4"/>
      <c r="HYY202" s="4"/>
      <c r="HYZ202" s="4"/>
      <c r="HZA202" s="4"/>
      <c r="HZB202" s="4"/>
      <c r="HZC202" s="4"/>
      <c r="HZD202" s="4"/>
      <c r="HZE202" s="4"/>
      <c r="HZF202" s="4"/>
      <c r="HZG202" s="4"/>
      <c r="HZH202" s="4"/>
      <c r="HZI202" s="4"/>
      <c r="HZJ202" s="4"/>
      <c r="HZK202" s="4"/>
      <c r="HZL202" s="4"/>
      <c r="HZM202" s="4"/>
      <c r="HZN202" s="4"/>
      <c r="HZO202" s="4"/>
      <c r="HZP202" s="4"/>
      <c r="HZQ202" s="4"/>
      <c r="HZR202" s="4"/>
      <c r="HZS202" s="4"/>
      <c r="HZT202" s="4"/>
      <c r="HZU202" s="4"/>
      <c r="HZV202" s="4"/>
      <c r="HZW202" s="4"/>
      <c r="HZX202" s="4"/>
      <c r="HZY202" s="4"/>
      <c r="HZZ202" s="4"/>
      <c r="IAA202" s="4"/>
      <c r="IAB202" s="4"/>
      <c r="IAC202" s="4"/>
      <c r="IAD202" s="4"/>
      <c r="IAE202" s="4"/>
      <c r="IAF202" s="4"/>
      <c r="IAG202" s="4"/>
      <c r="IAH202" s="4"/>
      <c r="IAI202" s="4"/>
      <c r="IAJ202" s="4"/>
      <c r="IAK202" s="4"/>
      <c r="IAL202" s="4"/>
      <c r="IAM202" s="4"/>
      <c r="IAN202" s="4"/>
      <c r="IAO202" s="4"/>
      <c r="IAP202" s="4"/>
      <c r="IAQ202" s="4"/>
      <c r="IAR202" s="4"/>
      <c r="IAS202" s="4"/>
      <c r="IAT202" s="4"/>
      <c r="IAU202" s="4"/>
      <c r="IAV202" s="4"/>
      <c r="IAW202" s="4"/>
      <c r="IAX202" s="4"/>
      <c r="IAY202" s="4"/>
      <c r="IAZ202" s="4"/>
      <c r="IBA202" s="4"/>
      <c r="IBB202" s="4"/>
      <c r="IBC202" s="4"/>
      <c r="IBD202" s="4"/>
      <c r="IBE202" s="4"/>
      <c r="IBF202" s="4"/>
      <c r="IBG202" s="4"/>
      <c r="IBH202" s="4"/>
      <c r="IBI202" s="4"/>
      <c r="IBJ202" s="4"/>
      <c r="IBK202" s="4"/>
      <c r="IBL202" s="4"/>
      <c r="IBM202" s="4"/>
      <c r="IBN202" s="4"/>
      <c r="IBO202" s="4"/>
      <c r="IBP202" s="4"/>
      <c r="IBQ202" s="4"/>
      <c r="IBR202" s="4"/>
      <c r="IBS202" s="4"/>
      <c r="IBT202" s="4"/>
      <c r="IBU202" s="4"/>
      <c r="IBV202" s="4"/>
      <c r="IBW202" s="4"/>
      <c r="IBX202" s="4"/>
      <c r="IBY202" s="4"/>
      <c r="IBZ202" s="4"/>
      <c r="ICA202" s="4"/>
      <c r="ICB202" s="4"/>
      <c r="ICC202" s="4"/>
      <c r="ICD202" s="4"/>
      <c r="ICE202" s="4"/>
      <c r="ICF202" s="4"/>
      <c r="ICG202" s="4"/>
      <c r="ICH202" s="4"/>
      <c r="ICI202" s="4"/>
      <c r="ICJ202" s="4"/>
      <c r="ICK202" s="4"/>
      <c r="ICL202" s="4"/>
      <c r="ICM202" s="4"/>
      <c r="ICN202" s="4"/>
      <c r="ICO202" s="4"/>
      <c r="ICP202" s="4"/>
      <c r="ICQ202" s="4"/>
      <c r="ICR202" s="4"/>
      <c r="ICS202" s="4"/>
      <c r="ICT202" s="4"/>
      <c r="ICU202" s="4"/>
      <c r="ICV202" s="4"/>
      <c r="ICW202" s="4"/>
      <c r="ICX202" s="4"/>
      <c r="ICY202" s="4"/>
      <c r="ICZ202" s="4"/>
      <c r="IDA202" s="4"/>
      <c r="IDB202" s="4"/>
      <c r="IDC202" s="4"/>
      <c r="IDD202" s="4"/>
      <c r="IDE202" s="4"/>
      <c r="IDF202" s="4"/>
      <c r="IDG202" s="4"/>
      <c r="IDH202" s="4"/>
      <c r="IDI202" s="4"/>
      <c r="IDJ202" s="4"/>
      <c r="IDK202" s="4"/>
      <c r="IDL202" s="4"/>
      <c r="IDM202" s="4"/>
      <c r="IDN202" s="4"/>
      <c r="IDO202" s="4"/>
      <c r="IDP202" s="4"/>
      <c r="IDQ202" s="4"/>
      <c r="IDR202" s="4"/>
      <c r="IDS202" s="4"/>
      <c r="IDT202" s="4"/>
      <c r="IDU202" s="4"/>
      <c r="IDV202" s="4"/>
      <c r="IDW202" s="4"/>
      <c r="IDX202" s="4"/>
      <c r="IDY202" s="4"/>
      <c r="IDZ202" s="4"/>
      <c r="IEA202" s="4"/>
      <c r="IEB202" s="4"/>
      <c r="IEC202" s="4"/>
      <c r="IED202" s="4"/>
      <c r="IEE202" s="4"/>
      <c r="IEF202" s="4"/>
      <c r="IEG202" s="4"/>
      <c r="IEH202" s="4"/>
      <c r="IEI202" s="4"/>
      <c r="IEJ202" s="4"/>
      <c r="IEK202" s="4"/>
      <c r="IEL202" s="4"/>
      <c r="IEM202" s="4"/>
      <c r="IEN202" s="4"/>
      <c r="IEO202" s="4"/>
      <c r="IEP202" s="4"/>
      <c r="IEQ202" s="4"/>
      <c r="IER202" s="4"/>
      <c r="IES202" s="4"/>
      <c r="IET202" s="4"/>
      <c r="IEU202" s="4"/>
      <c r="IEV202" s="4"/>
      <c r="IEW202" s="4"/>
      <c r="IEX202" s="4"/>
      <c r="IEY202" s="4"/>
      <c r="IEZ202" s="4"/>
      <c r="IFA202" s="4"/>
      <c r="IFB202" s="4"/>
      <c r="IFC202" s="4"/>
      <c r="IFD202" s="4"/>
      <c r="IFE202" s="4"/>
      <c r="IFF202" s="4"/>
      <c r="IFG202" s="4"/>
      <c r="IFH202" s="4"/>
      <c r="IFI202" s="4"/>
      <c r="IFJ202" s="4"/>
      <c r="IFK202" s="4"/>
      <c r="IFL202" s="4"/>
      <c r="IFM202" s="4"/>
      <c r="IFN202" s="4"/>
      <c r="IFO202" s="4"/>
      <c r="IFP202" s="4"/>
      <c r="IFQ202" s="4"/>
      <c r="IFR202" s="4"/>
      <c r="IFS202" s="4"/>
      <c r="IFT202" s="4"/>
      <c r="IFU202" s="4"/>
      <c r="IFV202" s="4"/>
      <c r="IFW202" s="4"/>
      <c r="IFX202" s="4"/>
      <c r="IFY202" s="4"/>
      <c r="IFZ202" s="4"/>
      <c r="IGA202" s="4"/>
      <c r="IGB202" s="4"/>
      <c r="IGC202" s="4"/>
      <c r="IGD202" s="4"/>
      <c r="IGE202" s="4"/>
      <c r="IGF202" s="4"/>
      <c r="IGG202" s="4"/>
      <c r="IGH202" s="4"/>
      <c r="IGI202" s="4"/>
      <c r="IGJ202" s="4"/>
      <c r="IGK202" s="4"/>
      <c r="IGL202" s="4"/>
      <c r="IGM202" s="4"/>
      <c r="IGN202" s="4"/>
      <c r="IGO202" s="4"/>
      <c r="IGP202" s="4"/>
      <c r="IGQ202" s="4"/>
      <c r="IGR202" s="4"/>
      <c r="IGS202" s="4"/>
      <c r="IGT202" s="4"/>
      <c r="IGU202" s="4"/>
      <c r="IGV202" s="4"/>
      <c r="IGW202" s="4"/>
      <c r="IGX202" s="4"/>
      <c r="IGY202" s="4"/>
      <c r="IGZ202" s="4"/>
      <c r="IHA202" s="4"/>
      <c r="IHB202" s="4"/>
      <c r="IHC202" s="4"/>
      <c r="IHD202" s="4"/>
      <c r="IHE202" s="4"/>
      <c r="IHF202" s="4"/>
      <c r="IHG202" s="4"/>
      <c r="IHH202" s="4"/>
      <c r="IHI202" s="4"/>
      <c r="IHJ202" s="4"/>
      <c r="IHK202" s="4"/>
      <c r="IHL202" s="4"/>
      <c r="IHM202" s="4"/>
      <c r="IHN202" s="4"/>
      <c r="IHO202" s="4"/>
      <c r="IHP202" s="4"/>
      <c r="IHQ202" s="4"/>
      <c r="IHR202" s="4"/>
      <c r="IHS202" s="4"/>
      <c r="IHT202" s="4"/>
      <c r="IHU202" s="4"/>
      <c r="IHV202" s="4"/>
      <c r="IHW202" s="4"/>
      <c r="IHX202" s="4"/>
      <c r="IHY202" s="4"/>
      <c r="IHZ202" s="4"/>
      <c r="IIA202" s="4"/>
      <c r="IIB202" s="4"/>
      <c r="IIC202" s="4"/>
      <c r="IID202" s="4"/>
      <c r="IIE202" s="4"/>
      <c r="IIF202" s="4"/>
      <c r="IIG202" s="4"/>
      <c r="IIH202" s="4"/>
      <c r="III202" s="4"/>
      <c r="IIJ202" s="4"/>
      <c r="IIK202" s="4"/>
      <c r="IIL202" s="4"/>
      <c r="IIM202" s="4"/>
      <c r="IIN202" s="4"/>
      <c r="IIO202" s="4"/>
      <c r="IIP202" s="4"/>
      <c r="IIQ202" s="4"/>
      <c r="IIR202" s="4"/>
      <c r="IIS202" s="4"/>
      <c r="IIT202" s="4"/>
      <c r="IIU202" s="4"/>
      <c r="IIV202" s="4"/>
      <c r="IIW202" s="4"/>
      <c r="IIX202" s="4"/>
      <c r="IIY202" s="4"/>
      <c r="IIZ202" s="4"/>
      <c r="IJA202" s="4"/>
      <c r="IJB202" s="4"/>
      <c r="IJC202" s="4"/>
      <c r="IJD202" s="4"/>
      <c r="IJE202" s="4"/>
      <c r="IJF202" s="4"/>
      <c r="IJG202" s="4"/>
      <c r="IJH202" s="4"/>
      <c r="IJI202" s="4"/>
      <c r="IJJ202" s="4"/>
      <c r="IJK202" s="4"/>
      <c r="IJL202" s="4"/>
      <c r="IJM202" s="4"/>
      <c r="IJN202" s="4"/>
      <c r="IJO202" s="4"/>
      <c r="IJP202" s="4"/>
      <c r="IJQ202" s="4"/>
      <c r="IJR202" s="4"/>
      <c r="IJS202" s="4"/>
      <c r="IJT202" s="4"/>
      <c r="IJU202" s="4"/>
      <c r="IJV202" s="4"/>
      <c r="IJW202" s="4"/>
      <c r="IJX202" s="4"/>
      <c r="IJY202" s="4"/>
      <c r="IJZ202" s="4"/>
      <c r="IKA202" s="4"/>
      <c r="IKB202" s="4"/>
      <c r="IKC202" s="4"/>
      <c r="IKD202" s="4"/>
      <c r="IKE202" s="4"/>
      <c r="IKF202" s="4"/>
      <c r="IKG202" s="4"/>
      <c r="IKH202" s="4"/>
      <c r="IKI202" s="4"/>
      <c r="IKJ202" s="4"/>
      <c r="IKK202" s="4"/>
      <c r="IKL202" s="4"/>
      <c r="IKM202" s="4"/>
      <c r="IKN202" s="4"/>
      <c r="IKO202" s="4"/>
      <c r="IKP202" s="4"/>
      <c r="IKQ202" s="4"/>
      <c r="IKR202" s="4"/>
      <c r="IKS202" s="4"/>
      <c r="IKT202" s="4"/>
      <c r="IKU202" s="4"/>
      <c r="IKV202" s="4"/>
      <c r="IKW202" s="4"/>
      <c r="IKX202" s="4"/>
      <c r="IKY202" s="4"/>
      <c r="IKZ202" s="4"/>
      <c r="ILA202" s="4"/>
      <c r="ILB202" s="4"/>
      <c r="ILC202" s="4"/>
      <c r="ILD202" s="4"/>
      <c r="ILE202" s="4"/>
      <c r="ILF202" s="4"/>
      <c r="ILG202" s="4"/>
      <c r="ILH202" s="4"/>
      <c r="ILI202" s="4"/>
      <c r="ILJ202" s="4"/>
      <c r="ILK202" s="4"/>
      <c r="ILL202" s="4"/>
      <c r="ILM202" s="4"/>
      <c r="ILN202" s="4"/>
      <c r="ILO202" s="4"/>
      <c r="ILP202" s="4"/>
      <c r="ILQ202" s="4"/>
      <c r="ILR202" s="4"/>
      <c r="ILS202" s="4"/>
      <c r="ILT202" s="4"/>
      <c r="ILU202" s="4"/>
      <c r="ILV202" s="4"/>
      <c r="ILW202" s="4"/>
      <c r="ILX202" s="4"/>
      <c r="ILY202" s="4"/>
      <c r="ILZ202" s="4"/>
      <c r="IMA202" s="4"/>
      <c r="IMB202" s="4"/>
      <c r="IMC202" s="4"/>
      <c r="IMD202" s="4"/>
      <c r="IME202" s="4"/>
      <c r="IMF202" s="4"/>
      <c r="IMG202" s="4"/>
      <c r="IMH202" s="4"/>
      <c r="IMI202" s="4"/>
      <c r="IMJ202" s="4"/>
      <c r="IMK202" s="4"/>
      <c r="IML202" s="4"/>
      <c r="IMM202" s="4"/>
      <c r="IMN202" s="4"/>
      <c r="IMO202" s="4"/>
      <c r="IMP202" s="4"/>
      <c r="IMQ202" s="4"/>
      <c r="IMR202" s="4"/>
      <c r="IMS202" s="4"/>
      <c r="IMT202" s="4"/>
      <c r="IMU202" s="4"/>
      <c r="IMV202" s="4"/>
      <c r="IMW202" s="4"/>
      <c r="IMX202" s="4"/>
      <c r="IMY202" s="4"/>
      <c r="IMZ202" s="4"/>
      <c r="INA202" s="4"/>
      <c r="INB202" s="4"/>
      <c r="INC202" s="4"/>
      <c r="IND202" s="4"/>
      <c r="INE202" s="4"/>
      <c r="INF202" s="4"/>
      <c r="ING202" s="4"/>
      <c r="INH202" s="4"/>
      <c r="INI202" s="4"/>
      <c r="INJ202" s="4"/>
      <c r="INK202" s="4"/>
      <c r="INL202" s="4"/>
      <c r="INM202" s="4"/>
      <c r="INN202" s="4"/>
      <c r="INO202" s="4"/>
      <c r="INP202" s="4"/>
      <c r="INQ202" s="4"/>
      <c r="INR202" s="4"/>
      <c r="INS202" s="4"/>
      <c r="INT202" s="4"/>
      <c r="INU202" s="4"/>
      <c r="INV202" s="4"/>
      <c r="INW202" s="4"/>
      <c r="INX202" s="4"/>
      <c r="INY202" s="4"/>
      <c r="INZ202" s="4"/>
      <c r="IOA202" s="4"/>
      <c r="IOB202" s="4"/>
      <c r="IOC202" s="4"/>
      <c r="IOD202" s="4"/>
      <c r="IOE202" s="4"/>
      <c r="IOF202" s="4"/>
      <c r="IOG202" s="4"/>
      <c r="IOH202" s="4"/>
      <c r="IOI202" s="4"/>
      <c r="IOJ202" s="4"/>
      <c r="IOK202" s="4"/>
      <c r="IOL202" s="4"/>
      <c r="IOM202" s="4"/>
      <c r="ION202" s="4"/>
      <c r="IOO202" s="4"/>
      <c r="IOP202" s="4"/>
      <c r="IOQ202" s="4"/>
      <c r="IOR202" s="4"/>
      <c r="IOS202" s="4"/>
      <c r="IOT202" s="4"/>
      <c r="IOU202" s="4"/>
      <c r="IOV202" s="4"/>
      <c r="IOW202" s="4"/>
      <c r="IOX202" s="4"/>
      <c r="IOY202" s="4"/>
      <c r="IOZ202" s="4"/>
      <c r="IPA202" s="4"/>
      <c r="IPB202" s="4"/>
      <c r="IPC202" s="4"/>
      <c r="IPD202" s="4"/>
      <c r="IPE202" s="4"/>
      <c r="IPF202" s="4"/>
      <c r="IPG202" s="4"/>
      <c r="IPH202" s="4"/>
      <c r="IPI202" s="4"/>
      <c r="IPJ202" s="4"/>
      <c r="IPK202" s="4"/>
      <c r="IPL202" s="4"/>
      <c r="IPM202" s="4"/>
      <c r="IPN202" s="4"/>
      <c r="IPO202" s="4"/>
      <c r="IPP202" s="4"/>
      <c r="IPQ202" s="4"/>
      <c r="IPR202" s="4"/>
      <c r="IPS202" s="4"/>
      <c r="IPT202" s="4"/>
      <c r="IPU202" s="4"/>
      <c r="IPV202" s="4"/>
      <c r="IPW202" s="4"/>
      <c r="IPX202" s="4"/>
      <c r="IPY202" s="4"/>
      <c r="IPZ202" s="4"/>
      <c r="IQA202" s="4"/>
      <c r="IQB202" s="4"/>
      <c r="IQC202" s="4"/>
      <c r="IQD202" s="4"/>
      <c r="IQE202" s="4"/>
      <c r="IQF202" s="4"/>
      <c r="IQG202" s="4"/>
      <c r="IQH202" s="4"/>
      <c r="IQI202" s="4"/>
      <c r="IQJ202" s="4"/>
      <c r="IQK202" s="4"/>
      <c r="IQL202" s="4"/>
      <c r="IQM202" s="4"/>
      <c r="IQN202" s="4"/>
      <c r="IQO202" s="4"/>
      <c r="IQP202" s="4"/>
      <c r="IQQ202" s="4"/>
      <c r="IQR202" s="4"/>
      <c r="IQS202" s="4"/>
      <c r="IQT202" s="4"/>
      <c r="IQU202" s="4"/>
      <c r="IQV202" s="4"/>
      <c r="IQW202" s="4"/>
      <c r="IQX202" s="4"/>
      <c r="IQY202" s="4"/>
      <c r="IQZ202" s="4"/>
      <c r="IRA202" s="4"/>
      <c r="IRB202" s="4"/>
      <c r="IRC202" s="4"/>
      <c r="IRD202" s="4"/>
      <c r="IRE202" s="4"/>
      <c r="IRF202" s="4"/>
      <c r="IRG202" s="4"/>
      <c r="IRH202" s="4"/>
      <c r="IRI202" s="4"/>
      <c r="IRJ202" s="4"/>
      <c r="IRK202" s="4"/>
      <c r="IRL202" s="4"/>
      <c r="IRM202" s="4"/>
      <c r="IRN202" s="4"/>
      <c r="IRO202" s="4"/>
      <c r="IRP202" s="4"/>
      <c r="IRQ202" s="4"/>
      <c r="IRR202" s="4"/>
      <c r="IRS202" s="4"/>
      <c r="IRT202" s="4"/>
      <c r="IRU202" s="4"/>
      <c r="IRV202" s="4"/>
      <c r="IRW202" s="4"/>
      <c r="IRX202" s="4"/>
      <c r="IRY202" s="4"/>
      <c r="IRZ202" s="4"/>
      <c r="ISA202" s="4"/>
      <c r="ISB202" s="4"/>
      <c r="ISC202" s="4"/>
      <c r="ISD202" s="4"/>
      <c r="ISE202" s="4"/>
      <c r="ISF202" s="4"/>
      <c r="ISG202" s="4"/>
      <c r="ISH202" s="4"/>
      <c r="ISI202" s="4"/>
      <c r="ISJ202" s="4"/>
      <c r="ISK202" s="4"/>
      <c r="ISL202" s="4"/>
      <c r="ISM202" s="4"/>
      <c r="ISN202" s="4"/>
      <c r="ISO202" s="4"/>
      <c r="ISP202" s="4"/>
      <c r="ISQ202" s="4"/>
      <c r="ISR202" s="4"/>
      <c r="ISS202" s="4"/>
      <c r="IST202" s="4"/>
      <c r="ISU202" s="4"/>
      <c r="ISV202" s="4"/>
      <c r="ISW202" s="4"/>
      <c r="ISX202" s="4"/>
      <c r="ISY202" s="4"/>
      <c r="ISZ202" s="4"/>
      <c r="ITA202" s="4"/>
      <c r="ITB202" s="4"/>
      <c r="ITC202" s="4"/>
      <c r="ITD202" s="4"/>
      <c r="ITE202" s="4"/>
      <c r="ITF202" s="4"/>
      <c r="ITG202" s="4"/>
      <c r="ITH202" s="4"/>
      <c r="ITI202" s="4"/>
      <c r="ITJ202" s="4"/>
      <c r="ITK202" s="4"/>
      <c r="ITL202" s="4"/>
      <c r="ITM202" s="4"/>
      <c r="ITN202" s="4"/>
      <c r="ITO202" s="4"/>
      <c r="ITP202" s="4"/>
      <c r="ITQ202" s="4"/>
      <c r="ITR202" s="4"/>
      <c r="ITS202" s="4"/>
      <c r="ITT202" s="4"/>
      <c r="ITU202" s="4"/>
      <c r="ITV202" s="4"/>
      <c r="ITW202" s="4"/>
      <c r="ITX202" s="4"/>
      <c r="ITY202" s="4"/>
      <c r="ITZ202" s="4"/>
      <c r="IUA202" s="4"/>
      <c r="IUB202" s="4"/>
      <c r="IUC202" s="4"/>
      <c r="IUD202" s="4"/>
      <c r="IUE202" s="4"/>
      <c r="IUF202" s="4"/>
      <c r="IUG202" s="4"/>
      <c r="IUH202" s="4"/>
      <c r="IUI202" s="4"/>
      <c r="IUJ202" s="4"/>
      <c r="IUK202" s="4"/>
      <c r="IUL202" s="4"/>
      <c r="IUM202" s="4"/>
      <c r="IUN202" s="4"/>
      <c r="IUO202" s="4"/>
      <c r="IUP202" s="4"/>
      <c r="IUQ202" s="4"/>
      <c r="IUR202" s="4"/>
      <c r="IUS202" s="4"/>
      <c r="IUT202" s="4"/>
      <c r="IUU202" s="4"/>
      <c r="IUV202" s="4"/>
      <c r="IUW202" s="4"/>
      <c r="IUX202" s="4"/>
      <c r="IUY202" s="4"/>
      <c r="IUZ202" s="4"/>
      <c r="IVA202" s="4"/>
      <c r="IVB202" s="4"/>
      <c r="IVC202" s="4"/>
      <c r="IVD202" s="4"/>
      <c r="IVE202" s="4"/>
      <c r="IVF202" s="4"/>
      <c r="IVG202" s="4"/>
      <c r="IVH202" s="4"/>
      <c r="IVI202" s="4"/>
      <c r="IVJ202" s="4"/>
      <c r="IVK202" s="4"/>
      <c r="IVL202" s="4"/>
      <c r="IVM202" s="4"/>
      <c r="IVN202" s="4"/>
      <c r="IVO202" s="4"/>
      <c r="IVP202" s="4"/>
      <c r="IVQ202" s="4"/>
      <c r="IVR202" s="4"/>
      <c r="IVS202" s="4"/>
      <c r="IVT202" s="4"/>
      <c r="IVU202" s="4"/>
      <c r="IVV202" s="4"/>
      <c r="IVW202" s="4"/>
      <c r="IVX202" s="4"/>
      <c r="IVY202" s="4"/>
      <c r="IVZ202" s="4"/>
      <c r="IWA202" s="4"/>
      <c r="IWB202" s="4"/>
      <c r="IWC202" s="4"/>
      <c r="IWD202" s="4"/>
      <c r="IWE202" s="4"/>
      <c r="IWF202" s="4"/>
      <c r="IWG202" s="4"/>
      <c r="IWH202" s="4"/>
      <c r="IWI202" s="4"/>
      <c r="IWJ202" s="4"/>
      <c r="IWK202" s="4"/>
      <c r="IWL202" s="4"/>
      <c r="IWM202" s="4"/>
      <c r="IWN202" s="4"/>
      <c r="IWO202" s="4"/>
      <c r="IWP202" s="4"/>
      <c r="IWQ202" s="4"/>
      <c r="IWR202" s="4"/>
      <c r="IWS202" s="4"/>
      <c r="IWT202" s="4"/>
      <c r="IWU202" s="4"/>
      <c r="IWV202" s="4"/>
      <c r="IWW202" s="4"/>
      <c r="IWX202" s="4"/>
      <c r="IWY202" s="4"/>
      <c r="IWZ202" s="4"/>
      <c r="IXA202" s="4"/>
      <c r="IXB202" s="4"/>
      <c r="IXC202" s="4"/>
      <c r="IXD202" s="4"/>
      <c r="IXE202" s="4"/>
      <c r="IXF202" s="4"/>
      <c r="IXG202" s="4"/>
      <c r="IXH202" s="4"/>
      <c r="IXI202" s="4"/>
      <c r="IXJ202" s="4"/>
      <c r="IXK202" s="4"/>
      <c r="IXL202" s="4"/>
      <c r="IXM202" s="4"/>
      <c r="IXN202" s="4"/>
      <c r="IXO202" s="4"/>
      <c r="IXP202" s="4"/>
      <c r="IXQ202" s="4"/>
      <c r="IXR202" s="4"/>
      <c r="IXS202" s="4"/>
      <c r="IXT202" s="4"/>
      <c r="IXU202" s="4"/>
      <c r="IXV202" s="4"/>
      <c r="IXW202" s="4"/>
      <c r="IXX202" s="4"/>
      <c r="IXY202" s="4"/>
      <c r="IXZ202" s="4"/>
      <c r="IYA202" s="4"/>
      <c r="IYB202" s="4"/>
      <c r="IYC202" s="4"/>
      <c r="IYD202" s="4"/>
      <c r="IYE202" s="4"/>
      <c r="IYF202" s="4"/>
      <c r="IYG202" s="4"/>
      <c r="IYH202" s="4"/>
      <c r="IYI202" s="4"/>
      <c r="IYJ202" s="4"/>
      <c r="IYK202" s="4"/>
      <c r="IYL202" s="4"/>
      <c r="IYM202" s="4"/>
      <c r="IYN202" s="4"/>
      <c r="IYO202" s="4"/>
      <c r="IYP202" s="4"/>
      <c r="IYQ202" s="4"/>
      <c r="IYR202" s="4"/>
      <c r="IYS202" s="4"/>
      <c r="IYT202" s="4"/>
      <c r="IYU202" s="4"/>
      <c r="IYV202" s="4"/>
      <c r="IYW202" s="4"/>
      <c r="IYX202" s="4"/>
      <c r="IYY202" s="4"/>
      <c r="IYZ202" s="4"/>
      <c r="IZA202" s="4"/>
      <c r="IZB202" s="4"/>
      <c r="IZC202" s="4"/>
      <c r="IZD202" s="4"/>
      <c r="IZE202" s="4"/>
      <c r="IZF202" s="4"/>
      <c r="IZG202" s="4"/>
      <c r="IZH202" s="4"/>
      <c r="IZI202" s="4"/>
      <c r="IZJ202" s="4"/>
      <c r="IZK202" s="4"/>
      <c r="IZL202" s="4"/>
      <c r="IZM202" s="4"/>
      <c r="IZN202" s="4"/>
      <c r="IZO202" s="4"/>
      <c r="IZP202" s="4"/>
      <c r="IZQ202" s="4"/>
      <c r="IZR202" s="4"/>
      <c r="IZS202" s="4"/>
      <c r="IZT202" s="4"/>
      <c r="IZU202" s="4"/>
      <c r="IZV202" s="4"/>
      <c r="IZW202" s="4"/>
      <c r="IZX202" s="4"/>
      <c r="IZY202" s="4"/>
      <c r="IZZ202" s="4"/>
      <c r="JAA202" s="4"/>
      <c r="JAB202" s="4"/>
      <c r="JAC202" s="4"/>
      <c r="JAD202" s="4"/>
      <c r="JAE202" s="4"/>
      <c r="JAF202" s="4"/>
      <c r="JAG202" s="4"/>
      <c r="JAH202" s="4"/>
      <c r="JAI202" s="4"/>
      <c r="JAJ202" s="4"/>
      <c r="JAK202" s="4"/>
      <c r="JAL202" s="4"/>
      <c r="JAM202" s="4"/>
      <c r="JAN202" s="4"/>
      <c r="JAO202" s="4"/>
      <c r="JAP202" s="4"/>
      <c r="JAQ202" s="4"/>
      <c r="JAR202" s="4"/>
      <c r="JAS202" s="4"/>
      <c r="JAT202" s="4"/>
      <c r="JAU202" s="4"/>
      <c r="JAV202" s="4"/>
      <c r="JAW202" s="4"/>
      <c r="JAX202" s="4"/>
      <c r="JAY202" s="4"/>
      <c r="JAZ202" s="4"/>
      <c r="JBA202" s="4"/>
      <c r="JBB202" s="4"/>
      <c r="JBC202" s="4"/>
      <c r="JBD202" s="4"/>
      <c r="JBE202" s="4"/>
      <c r="JBF202" s="4"/>
      <c r="JBG202" s="4"/>
      <c r="JBH202" s="4"/>
      <c r="JBI202" s="4"/>
      <c r="JBJ202" s="4"/>
      <c r="JBK202" s="4"/>
      <c r="JBL202" s="4"/>
      <c r="JBM202" s="4"/>
      <c r="JBN202" s="4"/>
      <c r="JBO202" s="4"/>
      <c r="JBP202" s="4"/>
      <c r="JBQ202" s="4"/>
      <c r="JBR202" s="4"/>
      <c r="JBS202" s="4"/>
      <c r="JBT202" s="4"/>
      <c r="JBU202" s="4"/>
      <c r="JBV202" s="4"/>
      <c r="JBW202" s="4"/>
      <c r="JBX202" s="4"/>
      <c r="JBY202" s="4"/>
      <c r="JBZ202" s="4"/>
      <c r="JCA202" s="4"/>
      <c r="JCB202" s="4"/>
      <c r="JCC202" s="4"/>
      <c r="JCD202" s="4"/>
      <c r="JCE202" s="4"/>
      <c r="JCF202" s="4"/>
      <c r="JCG202" s="4"/>
      <c r="JCH202" s="4"/>
      <c r="JCI202" s="4"/>
      <c r="JCJ202" s="4"/>
      <c r="JCK202" s="4"/>
      <c r="JCL202" s="4"/>
      <c r="JCM202" s="4"/>
      <c r="JCN202" s="4"/>
      <c r="JCO202" s="4"/>
      <c r="JCP202" s="4"/>
      <c r="JCQ202" s="4"/>
      <c r="JCR202" s="4"/>
      <c r="JCS202" s="4"/>
      <c r="JCT202" s="4"/>
      <c r="JCU202" s="4"/>
      <c r="JCV202" s="4"/>
      <c r="JCW202" s="4"/>
      <c r="JCX202" s="4"/>
      <c r="JCY202" s="4"/>
      <c r="JCZ202" s="4"/>
      <c r="JDA202" s="4"/>
      <c r="JDB202" s="4"/>
      <c r="JDC202" s="4"/>
      <c r="JDD202" s="4"/>
      <c r="JDE202" s="4"/>
      <c r="JDF202" s="4"/>
      <c r="JDG202" s="4"/>
      <c r="JDH202" s="4"/>
      <c r="JDI202" s="4"/>
      <c r="JDJ202" s="4"/>
      <c r="JDK202" s="4"/>
      <c r="JDL202" s="4"/>
      <c r="JDM202" s="4"/>
      <c r="JDN202" s="4"/>
      <c r="JDO202" s="4"/>
      <c r="JDP202" s="4"/>
      <c r="JDQ202" s="4"/>
      <c r="JDR202" s="4"/>
      <c r="JDS202" s="4"/>
      <c r="JDT202" s="4"/>
      <c r="JDU202" s="4"/>
      <c r="JDV202" s="4"/>
      <c r="JDW202" s="4"/>
      <c r="JDX202" s="4"/>
      <c r="JDY202" s="4"/>
      <c r="JDZ202" s="4"/>
      <c r="JEA202" s="4"/>
      <c r="JEB202" s="4"/>
      <c r="JEC202" s="4"/>
      <c r="JED202" s="4"/>
      <c r="JEE202" s="4"/>
      <c r="JEF202" s="4"/>
      <c r="JEG202" s="4"/>
      <c r="JEH202" s="4"/>
      <c r="JEI202" s="4"/>
      <c r="JEJ202" s="4"/>
      <c r="JEK202" s="4"/>
      <c r="JEL202" s="4"/>
      <c r="JEM202" s="4"/>
      <c r="JEN202" s="4"/>
      <c r="JEO202" s="4"/>
      <c r="JEP202" s="4"/>
      <c r="JEQ202" s="4"/>
      <c r="JER202" s="4"/>
      <c r="JES202" s="4"/>
      <c r="JET202" s="4"/>
      <c r="JEU202" s="4"/>
      <c r="JEV202" s="4"/>
      <c r="JEW202" s="4"/>
      <c r="JEX202" s="4"/>
      <c r="JEY202" s="4"/>
      <c r="JEZ202" s="4"/>
      <c r="JFA202" s="4"/>
      <c r="JFB202" s="4"/>
      <c r="JFC202" s="4"/>
      <c r="JFD202" s="4"/>
      <c r="JFE202" s="4"/>
      <c r="JFF202" s="4"/>
      <c r="JFG202" s="4"/>
      <c r="JFH202" s="4"/>
      <c r="JFI202" s="4"/>
      <c r="JFJ202" s="4"/>
      <c r="JFK202" s="4"/>
      <c r="JFL202" s="4"/>
      <c r="JFM202" s="4"/>
      <c r="JFN202" s="4"/>
      <c r="JFO202" s="4"/>
      <c r="JFP202" s="4"/>
      <c r="JFQ202" s="4"/>
      <c r="JFR202" s="4"/>
      <c r="JFS202" s="4"/>
      <c r="JFT202" s="4"/>
      <c r="JFU202" s="4"/>
      <c r="JFV202" s="4"/>
      <c r="JFW202" s="4"/>
      <c r="JFX202" s="4"/>
      <c r="JFY202" s="4"/>
      <c r="JFZ202" s="4"/>
      <c r="JGA202" s="4"/>
      <c r="JGB202" s="4"/>
      <c r="JGC202" s="4"/>
      <c r="JGD202" s="4"/>
      <c r="JGE202" s="4"/>
      <c r="JGF202" s="4"/>
      <c r="JGG202" s="4"/>
      <c r="JGH202" s="4"/>
      <c r="JGI202" s="4"/>
      <c r="JGJ202" s="4"/>
      <c r="JGK202" s="4"/>
      <c r="JGL202" s="4"/>
      <c r="JGM202" s="4"/>
      <c r="JGN202" s="4"/>
      <c r="JGO202" s="4"/>
      <c r="JGP202" s="4"/>
      <c r="JGQ202" s="4"/>
      <c r="JGR202" s="4"/>
      <c r="JGS202" s="4"/>
      <c r="JGT202" s="4"/>
      <c r="JGU202" s="4"/>
      <c r="JGV202" s="4"/>
      <c r="JGW202" s="4"/>
      <c r="JGX202" s="4"/>
      <c r="JGY202" s="4"/>
      <c r="JGZ202" s="4"/>
      <c r="JHA202" s="4"/>
      <c r="JHB202" s="4"/>
      <c r="JHC202" s="4"/>
      <c r="JHD202" s="4"/>
      <c r="JHE202" s="4"/>
      <c r="JHF202" s="4"/>
      <c r="JHG202" s="4"/>
      <c r="JHH202" s="4"/>
      <c r="JHI202" s="4"/>
      <c r="JHJ202" s="4"/>
      <c r="JHK202" s="4"/>
      <c r="JHL202" s="4"/>
      <c r="JHM202" s="4"/>
      <c r="JHN202" s="4"/>
      <c r="JHO202" s="4"/>
      <c r="JHP202" s="4"/>
      <c r="JHQ202" s="4"/>
      <c r="JHR202" s="4"/>
      <c r="JHS202" s="4"/>
      <c r="JHT202" s="4"/>
      <c r="JHU202" s="4"/>
      <c r="JHV202" s="4"/>
      <c r="JHW202" s="4"/>
      <c r="JHX202" s="4"/>
      <c r="JHY202" s="4"/>
      <c r="JHZ202" s="4"/>
      <c r="JIA202" s="4"/>
      <c r="JIB202" s="4"/>
      <c r="JIC202" s="4"/>
      <c r="JID202" s="4"/>
      <c r="JIE202" s="4"/>
      <c r="JIF202" s="4"/>
      <c r="JIG202" s="4"/>
      <c r="JIH202" s="4"/>
      <c r="JII202" s="4"/>
      <c r="JIJ202" s="4"/>
      <c r="JIK202" s="4"/>
      <c r="JIL202" s="4"/>
      <c r="JIM202" s="4"/>
      <c r="JIN202" s="4"/>
      <c r="JIO202" s="4"/>
      <c r="JIP202" s="4"/>
      <c r="JIQ202" s="4"/>
      <c r="JIR202" s="4"/>
      <c r="JIS202" s="4"/>
      <c r="JIT202" s="4"/>
      <c r="JIU202" s="4"/>
      <c r="JIV202" s="4"/>
      <c r="JIW202" s="4"/>
      <c r="JIX202" s="4"/>
      <c r="JIY202" s="4"/>
      <c r="JIZ202" s="4"/>
      <c r="JJA202" s="4"/>
      <c r="JJB202" s="4"/>
      <c r="JJC202" s="4"/>
      <c r="JJD202" s="4"/>
      <c r="JJE202" s="4"/>
      <c r="JJF202" s="4"/>
      <c r="JJG202" s="4"/>
      <c r="JJH202" s="4"/>
      <c r="JJI202" s="4"/>
      <c r="JJJ202" s="4"/>
      <c r="JJK202" s="4"/>
      <c r="JJL202" s="4"/>
      <c r="JJM202" s="4"/>
      <c r="JJN202" s="4"/>
      <c r="JJO202" s="4"/>
      <c r="JJP202" s="4"/>
      <c r="JJQ202" s="4"/>
      <c r="JJR202" s="4"/>
      <c r="JJS202" s="4"/>
      <c r="JJT202" s="4"/>
      <c r="JJU202" s="4"/>
      <c r="JJV202" s="4"/>
      <c r="JJW202" s="4"/>
      <c r="JJX202" s="4"/>
      <c r="JJY202" s="4"/>
      <c r="JJZ202" s="4"/>
      <c r="JKA202" s="4"/>
      <c r="JKB202" s="4"/>
      <c r="JKC202" s="4"/>
      <c r="JKD202" s="4"/>
      <c r="JKE202" s="4"/>
      <c r="JKF202" s="4"/>
      <c r="JKG202" s="4"/>
      <c r="JKH202" s="4"/>
      <c r="JKI202" s="4"/>
      <c r="JKJ202" s="4"/>
      <c r="JKK202" s="4"/>
      <c r="JKL202" s="4"/>
      <c r="JKM202" s="4"/>
      <c r="JKN202" s="4"/>
      <c r="JKO202" s="4"/>
      <c r="JKP202" s="4"/>
      <c r="JKQ202" s="4"/>
      <c r="JKR202" s="4"/>
      <c r="JKS202" s="4"/>
      <c r="JKT202" s="4"/>
      <c r="JKU202" s="4"/>
      <c r="JKV202" s="4"/>
      <c r="JKW202" s="4"/>
      <c r="JKX202" s="4"/>
      <c r="JKY202" s="4"/>
      <c r="JKZ202" s="4"/>
      <c r="JLA202" s="4"/>
      <c r="JLB202" s="4"/>
      <c r="JLC202" s="4"/>
      <c r="JLD202" s="4"/>
      <c r="JLE202" s="4"/>
      <c r="JLF202" s="4"/>
      <c r="JLG202" s="4"/>
      <c r="JLH202" s="4"/>
      <c r="JLI202" s="4"/>
      <c r="JLJ202" s="4"/>
      <c r="JLK202" s="4"/>
      <c r="JLL202" s="4"/>
      <c r="JLM202" s="4"/>
      <c r="JLN202" s="4"/>
      <c r="JLO202" s="4"/>
      <c r="JLP202" s="4"/>
      <c r="JLQ202" s="4"/>
      <c r="JLR202" s="4"/>
      <c r="JLS202" s="4"/>
      <c r="JLT202" s="4"/>
      <c r="JLU202" s="4"/>
      <c r="JLV202" s="4"/>
      <c r="JLW202" s="4"/>
      <c r="JLX202" s="4"/>
      <c r="JLY202" s="4"/>
      <c r="JLZ202" s="4"/>
      <c r="JMA202" s="4"/>
      <c r="JMB202" s="4"/>
      <c r="JMC202" s="4"/>
      <c r="JMD202" s="4"/>
      <c r="JME202" s="4"/>
      <c r="JMF202" s="4"/>
      <c r="JMG202" s="4"/>
      <c r="JMH202" s="4"/>
      <c r="JMI202" s="4"/>
      <c r="JMJ202" s="4"/>
      <c r="JMK202" s="4"/>
      <c r="JML202" s="4"/>
      <c r="JMM202" s="4"/>
      <c r="JMN202" s="4"/>
      <c r="JMO202" s="4"/>
      <c r="JMP202" s="4"/>
      <c r="JMQ202" s="4"/>
      <c r="JMR202" s="4"/>
      <c r="JMS202" s="4"/>
      <c r="JMT202" s="4"/>
      <c r="JMU202" s="4"/>
      <c r="JMV202" s="4"/>
      <c r="JMW202" s="4"/>
      <c r="JMX202" s="4"/>
      <c r="JMY202" s="4"/>
      <c r="JMZ202" s="4"/>
      <c r="JNA202" s="4"/>
      <c r="JNB202" s="4"/>
      <c r="JNC202" s="4"/>
      <c r="JND202" s="4"/>
      <c r="JNE202" s="4"/>
      <c r="JNF202" s="4"/>
      <c r="JNG202" s="4"/>
      <c r="JNH202" s="4"/>
      <c r="JNI202" s="4"/>
      <c r="JNJ202" s="4"/>
      <c r="JNK202" s="4"/>
      <c r="JNL202" s="4"/>
      <c r="JNM202" s="4"/>
      <c r="JNN202" s="4"/>
      <c r="JNO202" s="4"/>
      <c r="JNP202" s="4"/>
      <c r="JNQ202" s="4"/>
      <c r="JNR202" s="4"/>
      <c r="JNS202" s="4"/>
      <c r="JNT202" s="4"/>
      <c r="JNU202" s="4"/>
      <c r="JNV202" s="4"/>
      <c r="JNW202" s="4"/>
      <c r="JNX202" s="4"/>
      <c r="JNY202" s="4"/>
      <c r="JNZ202" s="4"/>
      <c r="JOA202" s="4"/>
      <c r="JOB202" s="4"/>
      <c r="JOC202" s="4"/>
      <c r="JOD202" s="4"/>
      <c r="JOE202" s="4"/>
      <c r="JOF202" s="4"/>
      <c r="JOG202" s="4"/>
      <c r="JOH202" s="4"/>
      <c r="JOI202" s="4"/>
      <c r="JOJ202" s="4"/>
      <c r="JOK202" s="4"/>
      <c r="JOL202" s="4"/>
      <c r="JOM202" s="4"/>
      <c r="JON202" s="4"/>
      <c r="JOO202" s="4"/>
      <c r="JOP202" s="4"/>
      <c r="JOQ202" s="4"/>
      <c r="JOR202" s="4"/>
      <c r="JOS202" s="4"/>
      <c r="JOT202" s="4"/>
      <c r="JOU202" s="4"/>
      <c r="JOV202" s="4"/>
      <c r="JOW202" s="4"/>
      <c r="JOX202" s="4"/>
      <c r="JOY202" s="4"/>
      <c r="JOZ202" s="4"/>
      <c r="JPA202" s="4"/>
      <c r="JPB202" s="4"/>
      <c r="JPC202" s="4"/>
      <c r="JPD202" s="4"/>
      <c r="JPE202" s="4"/>
      <c r="JPF202" s="4"/>
      <c r="JPG202" s="4"/>
      <c r="JPH202" s="4"/>
      <c r="JPI202" s="4"/>
      <c r="JPJ202" s="4"/>
      <c r="JPK202" s="4"/>
      <c r="JPL202" s="4"/>
      <c r="JPM202" s="4"/>
      <c r="JPN202" s="4"/>
      <c r="JPO202" s="4"/>
      <c r="JPP202" s="4"/>
      <c r="JPQ202" s="4"/>
      <c r="JPR202" s="4"/>
      <c r="JPS202" s="4"/>
      <c r="JPT202" s="4"/>
      <c r="JPU202" s="4"/>
      <c r="JPV202" s="4"/>
      <c r="JPW202" s="4"/>
      <c r="JPX202" s="4"/>
      <c r="JPY202" s="4"/>
      <c r="JPZ202" s="4"/>
      <c r="JQA202" s="4"/>
      <c r="JQB202" s="4"/>
      <c r="JQC202" s="4"/>
      <c r="JQD202" s="4"/>
      <c r="JQE202" s="4"/>
      <c r="JQF202" s="4"/>
      <c r="JQG202" s="4"/>
      <c r="JQH202" s="4"/>
      <c r="JQI202" s="4"/>
      <c r="JQJ202" s="4"/>
      <c r="JQK202" s="4"/>
      <c r="JQL202" s="4"/>
      <c r="JQM202" s="4"/>
      <c r="JQN202" s="4"/>
      <c r="JQO202" s="4"/>
      <c r="JQP202" s="4"/>
      <c r="JQQ202" s="4"/>
      <c r="JQR202" s="4"/>
      <c r="JQS202" s="4"/>
      <c r="JQT202" s="4"/>
      <c r="JQU202" s="4"/>
      <c r="JQV202" s="4"/>
      <c r="JQW202" s="4"/>
      <c r="JQX202" s="4"/>
      <c r="JQY202" s="4"/>
      <c r="JQZ202" s="4"/>
      <c r="JRA202" s="4"/>
      <c r="JRB202" s="4"/>
      <c r="JRC202" s="4"/>
      <c r="JRD202" s="4"/>
      <c r="JRE202" s="4"/>
      <c r="JRF202" s="4"/>
      <c r="JRG202" s="4"/>
      <c r="JRH202" s="4"/>
      <c r="JRI202" s="4"/>
      <c r="JRJ202" s="4"/>
      <c r="JRK202" s="4"/>
      <c r="JRL202" s="4"/>
      <c r="JRM202" s="4"/>
      <c r="JRN202" s="4"/>
      <c r="JRO202" s="4"/>
      <c r="JRP202" s="4"/>
      <c r="JRQ202" s="4"/>
      <c r="JRR202" s="4"/>
      <c r="JRS202" s="4"/>
      <c r="JRT202" s="4"/>
      <c r="JRU202" s="4"/>
      <c r="JRV202" s="4"/>
      <c r="JRW202" s="4"/>
      <c r="JRX202" s="4"/>
      <c r="JRY202" s="4"/>
      <c r="JRZ202" s="4"/>
      <c r="JSA202" s="4"/>
      <c r="JSB202" s="4"/>
      <c r="JSC202" s="4"/>
      <c r="JSD202" s="4"/>
      <c r="JSE202" s="4"/>
      <c r="JSF202" s="4"/>
      <c r="JSG202" s="4"/>
      <c r="JSH202" s="4"/>
      <c r="JSI202" s="4"/>
      <c r="JSJ202" s="4"/>
      <c r="JSK202" s="4"/>
      <c r="JSL202" s="4"/>
      <c r="JSM202" s="4"/>
      <c r="JSN202" s="4"/>
      <c r="JSO202" s="4"/>
      <c r="JSP202" s="4"/>
      <c r="JSQ202" s="4"/>
      <c r="JSR202" s="4"/>
      <c r="JSS202" s="4"/>
      <c r="JST202" s="4"/>
      <c r="JSU202" s="4"/>
      <c r="JSV202" s="4"/>
      <c r="JSW202" s="4"/>
      <c r="JSX202" s="4"/>
      <c r="JSY202" s="4"/>
      <c r="JSZ202" s="4"/>
      <c r="JTA202" s="4"/>
      <c r="JTB202" s="4"/>
      <c r="JTC202" s="4"/>
      <c r="JTD202" s="4"/>
      <c r="JTE202" s="4"/>
      <c r="JTF202" s="4"/>
      <c r="JTG202" s="4"/>
      <c r="JTH202" s="4"/>
      <c r="JTI202" s="4"/>
      <c r="JTJ202" s="4"/>
      <c r="JTK202" s="4"/>
      <c r="JTL202" s="4"/>
      <c r="JTM202" s="4"/>
      <c r="JTN202" s="4"/>
      <c r="JTO202" s="4"/>
      <c r="JTP202" s="4"/>
      <c r="JTQ202" s="4"/>
      <c r="JTR202" s="4"/>
      <c r="JTS202" s="4"/>
      <c r="JTT202" s="4"/>
      <c r="JTU202" s="4"/>
      <c r="JTV202" s="4"/>
      <c r="JTW202" s="4"/>
      <c r="JTX202" s="4"/>
      <c r="JTY202" s="4"/>
      <c r="JTZ202" s="4"/>
      <c r="JUA202" s="4"/>
      <c r="JUB202" s="4"/>
      <c r="JUC202" s="4"/>
      <c r="JUD202" s="4"/>
      <c r="JUE202" s="4"/>
      <c r="JUF202" s="4"/>
      <c r="JUG202" s="4"/>
      <c r="JUH202" s="4"/>
      <c r="JUI202" s="4"/>
      <c r="JUJ202" s="4"/>
      <c r="JUK202" s="4"/>
      <c r="JUL202" s="4"/>
      <c r="JUM202" s="4"/>
      <c r="JUN202" s="4"/>
      <c r="JUO202" s="4"/>
      <c r="JUP202" s="4"/>
      <c r="JUQ202" s="4"/>
      <c r="JUR202" s="4"/>
      <c r="JUS202" s="4"/>
      <c r="JUT202" s="4"/>
      <c r="JUU202" s="4"/>
      <c r="JUV202" s="4"/>
      <c r="JUW202" s="4"/>
      <c r="JUX202" s="4"/>
      <c r="JUY202" s="4"/>
      <c r="JUZ202" s="4"/>
      <c r="JVA202" s="4"/>
      <c r="JVB202" s="4"/>
      <c r="JVC202" s="4"/>
      <c r="JVD202" s="4"/>
      <c r="JVE202" s="4"/>
      <c r="JVF202" s="4"/>
      <c r="JVG202" s="4"/>
      <c r="JVH202" s="4"/>
      <c r="JVI202" s="4"/>
      <c r="JVJ202" s="4"/>
      <c r="JVK202" s="4"/>
      <c r="JVL202" s="4"/>
      <c r="JVM202" s="4"/>
      <c r="JVN202" s="4"/>
      <c r="JVO202" s="4"/>
      <c r="JVP202" s="4"/>
      <c r="JVQ202" s="4"/>
      <c r="JVR202" s="4"/>
      <c r="JVS202" s="4"/>
      <c r="JVT202" s="4"/>
      <c r="JVU202" s="4"/>
      <c r="JVV202" s="4"/>
      <c r="JVW202" s="4"/>
      <c r="JVX202" s="4"/>
      <c r="JVY202" s="4"/>
      <c r="JVZ202" s="4"/>
      <c r="JWA202" s="4"/>
      <c r="JWB202" s="4"/>
      <c r="JWC202" s="4"/>
      <c r="JWD202" s="4"/>
      <c r="JWE202" s="4"/>
      <c r="JWF202" s="4"/>
      <c r="JWG202" s="4"/>
      <c r="JWH202" s="4"/>
      <c r="JWI202" s="4"/>
      <c r="JWJ202" s="4"/>
      <c r="JWK202" s="4"/>
      <c r="JWL202" s="4"/>
      <c r="JWM202" s="4"/>
      <c r="JWN202" s="4"/>
      <c r="JWO202" s="4"/>
      <c r="JWP202" s="4"/>
      <c r="JWQ202" s="4"/>
      <c r="JWR202" s="4"/>
      <c r="JWS202" s="4"/>
      <c r="JWT202" s="4"/>
      <c r="JWU202" s="4"/>
      <c r="JWV202" s="4"/>
      <c r="JWW202" s="4"/>
      <c r="JWX202" s="4"/>
      <c r="JWY202" s="4"/>
      <c r="JWZ202" s="4"/>
      <c r="JXA202" s="4"/>
      <c r="JXB202" s="4"/>
      <c r="JXC202" s="4"/>
      <c r="JXD202" s="4"/>
      <c r="JXE202" s="4"/>
      <c r="JXF202" s="4"/>
      <c r="JXG202" s="4"/>
      <c r="JXH202" s="4"/>
      <c r="JXI202" s="4"/>
      <c r="JXJ202" s="4"/>
      <c r="JXK202" s="4"/>
      <c r="JXL202" s="4"/>
      <c r="JXM202" s="4"/>
      <c r="JXN202" s="4"/>
      <c r="JXO202" s="4"/>
      <c r="JXP202" s="4"/>
      <c r="JXQ202" s="4"/>
      <c r="JXR202" s="4"/>
      <c r="JXS202" s="4"/>
      <c r="JXT202" s="4"/>
      <c r="JXU202" s="4"/>
      <c r="JXV202" s="4"/>
      <c r="JXW202" s="4"/>
      <c r="JXX202" s="4"/>
      <c r="JXY202" s="4"/>
      <c r="JXZ202" s="4"/>
      <c r="JYA202" s="4"/>
      <c r="JYB202" s="4"/>
      <c r="JYC202" s="4"/>
      <c r="JYD202" s="4"/>
      <c r="JYE202" s="4"/>
      <c r="JYF202" s="4"/>
      <c r="JYG202" s="4"/>
      <c r="JYH202" s="4"/>
      <c r="JYI202" s="4"/>
      <c r="JYJ202" s="4"/>
      <c r="JYK202" s="4"/>
      <c r="JYL202" s="4"/>
      <c r="JYM202" s="4"/>
      <c r="JYN202" s="4"/>
      <c r="JYO202" s="4"/>
      <c r="JYP202" s="4"/>
      <c r="JYQ202" s="4"/>
      <c r="JYR202" s="4"/>
      <c r="JYS202" s="4"/>
      <c r="JYT202" s="4"/>
      <c r="JYU202" s="4"/>
      <c r="JYV202" s="4"/>
      <c r="JYW202" s="4"/>
      <c r="JYX202" s="4"/>
      <c r="JYY202" s="4"/>
      <c r="JYZ202" s="4"/>
      <c r="JZA202" s="4"/>
      <c r="JZB202" s="4"/>
      <c r="JZC202" s="4"/>
      <c r="JZD202" s="4"/>
      <c r="JZE202" s="4"/>
      <c r="JZF202" s="4"/>
      <c r="JZG202" s="4"/>
      <c r="JZH202" s="4"/>
      <c r="JZI202" s="4"/>
      <c r="JZJ202" s="4"/>
      <c r="JZK202" s="4"/>
      <c r="JZL202" s="4"/>
      <c r="JZM202" s="4"/>
      <c r="JZN202" s="4"/>
      <c r="JZO202" s="4"/>
      <c r="JZP202" s="4"/>
      <c r="JZQ202" s="4"/>
      <c r="JZR202" s="4"/>
      <c r="JZS202" s="4"/>
      <c r="JZT202" s="4"/>
      <c r="JZU202" s="4"/>
      <c r="JZV202" s="4"/>
      <c r="JZW202" s="4"/>
      <c r="JZX202" s="4"/>
      <c r="JZY202" s="4"/>
      <c r="JZZ202" s="4"/>
      <c r="KAA202" s="4"/>
      <c r="KAB202" s="4"/>
      <c r="KAC202" s="4"/>
      <c r="KAD202" s="4"/>
      <c r="KAE202" s="4"/>
      <c r="KAF202" s="4"/>
      <c r="KAG202" s="4"/>
      <c r="KAH202" s="4"/>
      <c r="KAI202" s="4"/>
      <c r="KAJ202" s="4"/>
      <c r="KAK202" s="4"/>
      <c r="KAL202" s="4"/>
      <c r="KAM202" s="4"/>
      <c r="KAN202" s="4"/>
      <c r="KAO202" s="4"/>
      <c r="KAP202" s="4"/>
      <c r="KAQ202" s="4"/>
      <c r="KAR202" s="4"/>
      <c r="KAS202" s="4"/>
      <c r="KAT202" s="4"/>
      <c r="KAU202" s="4"/>
      <c r="KAV202" s="4"/>
      <c r="KAW202" s="4"/>
      <c r="KAX202" s="4"/>
      <c r="KAY202" s="4"/>
      <c r="KAZ202" s="4"/>
      <c r="KBA202" s="4"/>
      <c r="KBB202" s="4"/>
      <c r="KBC202" s="4"/>
      <c r="KBD202" s="4"/>
      <c r="KBE202" s="4"/>
      <c r="KBF202" s="4"/>
      <c r="KBG202" s="4"/>
      <c r="KBH202" s="4"/>
      <c r="KBI202" s="4"/>
      <c r="KBJ202" s="4"/>
      <c r="KBK202" s="4"/>
      <c r="KBL202" s="4"/>
      <c r="KBM202" s="4"/>
      <c r="KBN202" s="4"/>
      <c r="KBO202" s="4"/>
      <c r="KBP202" s="4"/>
      <c r="KBQ202" s="4"/>
      <c r="KBR202" s="4"/>
      <c r="KBS202" s="4"/>
      <c r="KBT202" s="4"/>
      <c r="KBU202" s="4"/>
      <c r="KBV202" s="4"/>
      <c r="KBW202" s="4"/>
      <c r="KBX202" s="4"/>
      <c r="KBY202" s="4"/>
      <c r="KBZ202" s="4"/>
      <c r="KCA202" s="4"/>
      <c r="KCB202" s="4"/>
      <c r="KCC202" s="4"/>
      <c r="KCD202" s="4"/>
      <c r="KCE202" s="4"/>
      <c r="KCF202" s="4"/>
      <c r="KCG202" s="4"/>
      <c r="KCH202" s="4"/>
      <c r="KCI202" s="4"/>
      <c r="KCJ202" s="4"/>
      <c r="KCK202" s="4"/>
      <c r="KCL202" s="4"/>
      <c r="KCM202" s="4"/>
      <c r="KCN202" s="4"/>
      <c r="KCO202" s="4"/>
      <c r="KCP202" s="4"/>
      <c r="KCQ202" s="4"/>
      <c r="KCR202" s="4"/>
      <c r="KCS202" s="4"/>
      <c r="KCT202" s="4"/>
      <c r="KCU202" s="4"/>
      <c r="KCV202" s="4"/>
      <c r="KCW202" s="4"/>
      <c r="KCX202" s="4"/>
      <c r="KCY202" s="4"/>
      <c r="KCZ202" s="4"/>
      <c r="KDA202" s="4"/>
      <c r="KDB202" s="4"/>
      <c r="KDC202" s="4"/>
      <c r="KDD202" s="4"/>
      <c r="KDE202" s="4"/>
      <c r="KDF202" s="4"/>
      <c r="KDG202" s="4"/>
      <c r="KDH202" s="4"/>
      <c r="KDI202" s="4"/>
      <c r="KDJ202" s="4"/>
      <c r="KDK202" s="4"/>
      <c r="KDL202" s="4"/>
      <c r="KDM202" s="4"/>
      <c r="KDN202" s="4"/>
      <c r="KDO202" s="4"/>
      <c r="KDP202" s="4"/>
      <c r="KDQ202" s="4"/>
      <c r="KDR202" s="4"/>
      <c r="KDS202" s="4"/>
      <c r="KDT202" s="4"/>
      <c r="KDU202" s="4"/>
      <c r="KDV202" s="4"/>
      <c r="KDW202" s="4"/>
      <c r="KDX202" s="4"/>
      <c r="KDY202" s="4"/>
      <c r="KDZ202" s="4"/>
      <c r="KEA202" s="4"/>
      <c r="KEB202" s="4"/>
      <c r="KEC202" s="4"/>
      <c r="KED202" s="4"/>
      <c r="KEE202" s="4"/>
      <c r="KEF202" s="4"/>
      <c r="KEG202" s="4"/>
      <c r="KEH202" s="4"/>
      <c r="KEI202" s="4"/>
      <c r="KEJ202" s="4"/>
      <c r="KEK202" s="4"/>
      <c r="KEL202" s="4"/>
      <c r="KEM202" s="4"/>
      <c r="KEN202" s="4"/>
      <c r="KEO202" s="4"/>
      <c r="KEP202" s="4"/>
      <c r="KEQ202" s="4"/>
      <c r="KER202" s="4"/>
      <c r="KES202" s="4"/>
      <c r="KET202" s="4"/>
      <c r="KEU202" s="4"/>
      <c r="KEV202" s="4"/>
      <c r="KEW202" s="4"/>
      <c r="KEX202" s="4"/>
      <c r="KEY202" s="4"/>
      <c r="KEZ202" s="4"/>
      <c r="KFA202" s="4"/>
      <c r="KFB202" s="4"/>
      <c r="KFC202" s="4"/>
      <c r="KFD202" s="4"/>
      <c r="KFE202" s="4"/>
      <c r="KFF202" s="4"/>
      <c r="KFG202" s="4"/>
      <c r="KFH202" s="4"/>
      <c r="KFI202" s="4"/>
      <c r="KFJ202" s="4"/>
      <c r="KFK202" s="4"/>
      <c r="KFL202" s="4"/>
      <c r="KFM202" s="4"/>
      <c r="KFN202" s="4"/>
      <c r="KFO202" s="4"/>
      <c r="KFP202" s="4"/>
      <c r="KFQ202" s="4"/>
      <c r="KFR202" s="4"/>
      <c r="KFS202" s="4"/>
      <c r="KFT202" s="4"/>
      <c r="KFU202" s="4"/>
      <c r="KFV202" s="4"/>
      <c r="KFW202" s="4"/>
      <c r="KFX202" s="4"/>
      <c r="KFY202" s="4"/>
      <c r="KFZ202" s="4"/>
      <c r="KGA202" s="4"/>
      <c r="KGB202" s="4"/>
      <c r="KGC202" s="4"/>
      <c r="KGD202" s="4"/>
      <c r="KGE202" s="4"/>
      <c r="KGF202" s="4"/>
      <c r="KGG202" s="4"/>
      <c r="KGH202" s="4"/>
      <c r="KGI202" s="4"/>
      <c r="KGJ202" s="4"/>
      <c r="KGK202" s="4"/>
      <c r="KGL202" s="4"/>
      <c r="KGM202" s="4"/>
      <c r="KGN202" s="4"/>
      <c r="KGO202" s="4"/>
      <c r="KGP202" s="4"/>
      <c r="KGQ202" s="4"/>
      <c r="KGR202" s="4"/>
      <c r="KGS202" s="4"/>
      <c r="KGT202" s="4"/>
      <c r="KGU202" s="4"/>
      <c r="KGV202" s="4"/>
      <c r="KGW202" s="4"/>
      <c r="KGX202" s="4"/>
      <c r="KGY202" s="4"/>
      <c r="KGZ202" s="4"/>
      <c r="KHA202" s="4"/>
      <c r="KHB202" s="4"/>
      <c r="KHC202" s="4"/>
      <c r="KHD202" s="4"/>
      <c r="KHE202" s="4"/>
      <c r="KHF202" s="4"/>
      <c r="KHG202" s="4"/>
      <c r="KHH202" s="4"/>
      <c r="KHI202" s="4"/>
      <c r="KHJ202" s="4"/>
      <c r="KHK202" s="4"/>
      <c r="KHL202" s="4"/>
      <c r="KHM202" s="4"/>
      <c r="KHN202" s="4"/>
      <c r="KHO202" s="4"/>
      <c r="KHP202" s="4"/>
      <c r="KHQ202" s="4"/>
      <c r="KHR202" s="4"/>
      <c r="KHS202" s="4"/>
      <c r="KHT202" s="4"/>
      <c r="KHU202" s="4"/>
      <c r="KHV202" s="4"/>
      <c r="KHW202" s="4"/>
      <c r="KHX202" s="4"/>
      <c r="KHY202" s="4"/>
      <c r="KHZ202" s="4"/>
      <c r="KIA202" s="4"/>
      <c r="KIB202" s="4"/>
      <c r="KIC202" s="4"/>
      <c r="KID202" s="4"/>
      <c r="KIE202" s="4"/>
      <c r="KIF202" s="4"/>
      <c r="KIG202" s="4"/>
      <c r="KIH202" s="4"/>
      <c r="KII202" s="4"/>
      <c r="KIJ202" s="4"/>
      <c r="KIK202" s="4"/>
      <c r="KIL202" s="4"/>
      <c r="KIM202" s="4"/>
      <c r="KIN202" s="4"/>
      <c r="KIO202" s="4"/>
      <c r="KIP202" s="4"/>
      <c r="KIQ202" s="4"/>
      <c r="KIR202" s="4"/>
      <c r="KIS202" s="4"/>
      <c r="KIT202" s="4"/>
      <c r="KIU202" s="4"/>
      <c r="KIV202" s="4"/>
      <c r="KIW202" s="4"/>
      <c r="KIX202" s="4"/>
      <c r="KIY202" s="4"/>
      <c r="KIZ202" s="4"/>
      <c r="KJA202" s="4"/>
      <c r="KJB202" s="4"/>
      <c r="KJC202" s="4"/>
      <c r="KJD202" s="4"/>
      <c r="KJE202" s="4"/>
      <c r="KJF202" s="4"/>
      <c r="KJG202" s="4"/>
      <c r="KJH202" s="4"/>
      <c r="KJI202" s="4"/>
      <c r="KJJ202" s="4"/>
      <c r="KJK202" s="4"/>
      <c r="KJL202" s="4"/>
      <c r="KJM202" s="4"/>
      <c r="KJN202" s="4"/>
      <c r="KJO202" s="4"/>
      <c r="KJP202" s="4"/>
      <c r="KJQ202" s="4"/>
      <c r="KJR202" s="4"/>
      <c r="KJS202" s="4"/>
      <c r="KJT202" s="4"/>
      <c r="KJU202" s="4"/>
      <c r="KJV202" s="4"/>
      <c r="KJW202" s="4"/>
      <c r="KJX202" s="4"/>
      <c r="KJY202" s="4"/>
      <c r="KJZ202" s="4"/>
      <c r="KKA202" s="4"/>
      <c r="KKB202" s="4"/>
      <c r="KKC202" s="4"/>
      <c r="KKD202" s="4"/>
      <c r="KKE202" s="4"/>
      <c r="KKF202" s="4"/>
      <c r="KKG202" s="4"/>
      <c r="KKH202" s="4"/>
      <c r="KKI202" s="4"/>
      <c r="KKJ202" s="4"/>
      <c r="KKK202" s="4"/>
      <c r="KKL202" s="4"/>
      <c r="KKM202" s="4"/>
      <c r="KKN202" s="4"/>
      <c r="KKO202" s="4"/>
      <c r="KKP202" s="4"/>
      <c r="KKQ202" s="4"/>
      <c r="KKR202" s="4"/>
      <c r="KKS202" s="4"/>
      <c r="KKT202" s="4"/>
      <c r="KKU202" s="4"/>
      <c r="KKV202" s="4"/>
      <c r="KKW202" s="4"/>
      <c r="KKX202" s="4"/>
      <c r="KKY202" s="4"/>
      <c r="KKZ202" s="4"/>
      <c r="KLA202" s="4"/>
      <c r="KLB202" s="4"/>
      <c r="KLC202" s="4"/>
      <c r="KLD202" s="4"/>
      <c r="KLE202" s="4"/>
      <c r="KLF202" s="4"/>
      <c r="KLG202" s="4"/>
      <c r="KLH202" s="4"/>
      <c r="KLI202" s="4"/>
      <c r="KLJ202" s="4"/>
      <c r="KLK202" s="4"/>
      <c r="KLL202" s="4"/>
      <c r="KLM202" s="4"/>
      <c r="KLN202" s="4"/>
      <c r="KLO202" s="4"/>
      <c r="KLP202" s="4"/>
      <c r="KLQ202" s="4"/>
      <c r="KLR202" s="4"/>
      <c r="KLS202" s="4"/>
      <c r="KLT202" s="4"/>
      <c r="KLU202" s="4"/>
      <c r="KLV202" s="4"/>
      <c r="KLW202" s="4"/>
      <c r="KLX202" s="4"/>
      <c r="KLY202" s="4"/>
      <c r="KLZ202" s="4"/>
      <c r="KMA202" s="4"/>
      <c r="KMB202" s="4"/>
      <c r="KMC202" s="4"/>
      <c r="KMD202" s="4"/>
      <c r="KME202" s="4"/>
      <c r="KMF202" s="4"/>
      <c r="KMG202" s="4"/>
      <c r="KMH202" s="4"/>
      <c r="KMI202" s="4"/>
      <c r="KMJ202" s="4"/>
      <c r="KMK202" s="4"/>
      <c r="KML202" s="4"/>
      <c r="KMM202" s="4"/>
      <c r="KMN202" s="4"/>
      <c r="KMO202" s="4"/>
      <c r="KMP202" s="4"/>
      <c r="KMQ202" s="4"/>
      <c r="KMR202" s="4"/>
      <c r="KMS202" s="4"/>
      <c r="KMT202" s="4"/>
      <c r="KMU202" s="4"/>
      <c r="KMV202" s="4"/>
      <c r="KMW202" s="4"/>
      <c r="KMX202" s="4"/>
      <c r="KMY202" s="4"/>
      <c r="KMZ202" s="4"/>
      <c r="KNA202" s="4"/>
      <c r="KNB202" s="4"/>
      <c r="KNC202" s="4"/>
      <c r="KND202" s="4"/>
      <c r="KNE202" s="4"/>
      <c r="KNF202" s="4"/>
      <c r="KNG202" s="4"/>
      <c r="KNH202" s="4"/>
      <c r="KNI202" s="4"/>
      <c r="KNJ202" s="4"/>
      <c r="KNK202" s="4"/>
      <c r="KNL202" s="4"/>
      <c r="KNM202" s="4"/>
      <c r="KNN202" s="4"/>
      <c r="KNO202" s="4"/>
      <c r="KNP202" s="4"/>
      <c r="KNQ202" s="4"/>
      <c r="KNR202" s="4"/>
      <c r="KNS202" s="4"/>
      <c r="KNT202" s="4"/>
      <c r="KNU202" s="4"/>
      <c r="KNV202" s="4"/>
      <c r="KNW202" s="4"/>
      <c r="KNX202" s="4"/>
      <c r="KNY202" s="4"/>
      <c r="KNZ202" s="4"/>
      <c r="KOA202" s="4"/>
      <c r="KOB202" s="4"/>
      <c r="KOC202" s="4"/>
      <c r="KOD202" s="4"/>
      <c r="KOE202" s="4"/>
      <c r="KOF202" s="4"/>
      <c r="KOG202" s="4"/>
      <c r="KOH202" s="4"/>
      <c r="KOI202" s="4"/>
      <c r="KOJ202" s="4"/>
      <c r="KOK202" s="4"/>
      <c r="KOL202" s="4"/>
      <c r="KOM202" s="4"/>
      <c r="KON202" s="4"/>
      <c r="KOO202" s="4"/>
      <c r="KOP202" s="4"/>
      <c r="KOQ202" s="4"/>
      <c r="KOR202" s="4"/>
      <c r="KOS202" s="4"/>
      <c r="KOT202" s="4"/>
      <c r="KOU202" s="4"/>
      <c r="KOV202" s="4"/>
      <c r="KOW202" s="4"/>
      <c r="KOX202" s="4"/>
      <c r="KOY202" s="4"/>
      <c r="KOZ202" s="4"/>
      <c r="KPA202" s="4"/>
      <c r="KPB202" s="4"/>
      <c r="KPC202" s="4"/>
      <c r="KPD202" s="4"/>
      <c r="KPE202" s="4"/>
      <c r="KPF202" s="4"/>
      <c r="KPG202" s="4"/>
      <c r="KPH202" s="4"/>
      <c r="KPI202" s="4"/>
      <c r="KPJ202" s="4"/>
      <c r="KPK202" s="4"/>
      <c r="KPL202" s="4"/>
      <c r="KPM202" s="4"/>
      <c r="KPN202" s="4"/>
      <c r="KPO202" s="4"/>
      <c r="KPP202" s="4"/>
      <c r="KPQ202" s="4"/>
      <c r="KPR202" s="4"/>
      <c r="KPS202" s="4"/>
      <c r="KPT202" s="4"/>
      <c r="KPU202" s="4"/>
      <c r="KPV202" s="4"/>
      <c r="KPW202" s="4"/>
      <c r="KPX202" s="4"/>
      <c r="KPY202" s="4"/>
      <c r="KPZ202" s="4"/>
      <c r="KQA202" s="4"/>
      <c r="KQB202" s="4"/>
      <c r="KQC202" s="4"/>
      <c r="KQD202" s="4"/>
      <c r="KQE202" s="4"/>
      <c r="KQF202" s="4"/>
      <c r="KQG202" s="4"/>
      <c r="KQH202" s="4"/>
      <c r="KQI202" s="4"/>
      <c r="KQJ202" s="4"/>
      <c r="KQK202" s="4"/>
      <c r="KQL202" s="4"/>
      <c r="KQM202" s="4"/>
      <c r="KQN202" s="4"/>
      <c r="KQO202" s="4"/>
      <c r="KQP202" s="4"/>
      <c r="KQQ202" s="4"/>
      <c r="KQR202" s="4"/>
      <c r="KQS202" s="4"/>
      <c r="KQT202" s="4"/>
      <c r="KQU202" s="4"/>
      <c r="KQV202" s="4"/>
      <c r="KQW202" s="4"/>
      <c r="KQX202" s="4"/>
      <c r="KQY202" s="4"/>
      <c r="KQZ202" s="4"/>
      <c r="KRA202" s="4"/>
      <c r="KRB202" s="4"/>
      <c r="KRC202" s="4"/>
      <c r="KRD202" s="4"/>
      <c r="KRE202" s="4"/>
      <c r="KRF202" s="4"/>
      <c r="KRG202" s="4"/>
      <c r="KRH202" s="4"/>
      <c r="KRI202" s="4"/>
      <c r="KRJ202" s="4"/>
      <c r="KRK202" s="4"/>
      <c r="KRL202" s="4"/>
      <c r="KRM202" s="4"/>
      <c r="KRN202" s="4"/>
      <c r="KRO202" s="4"/>
      <c r="KRP202" s="4"/>
      <c r="KRQ202" s="4"/>
      <c r="KRR202" s="4"/>
      <c r="KRS202" s="4"/>
      <c r="KRT202" s="4"/>
      <c r="KRU202" s="4"/>
      <c r="KRV202" s="4"/>
      <c r="KRW202" s="4"/>
      <c r="KRX202" s="4"/>
      <c r="KRY202" s="4"/>
      <c r="KRZ202" s="4"/>
      <c r="KSA202" s="4"/>
      <c r="KSB202" s="4"/>
      <c r="KSC202" s="4"/>
      <c r="KSD202" s="4"/>
      <c r="KSE202" s="4"/>
      <c r="KSF202" s="4"/>
      <c r="KSG202" s="4"/>
      <c r="KSH202" s="4"/>
      <c r="KSI202" s="4"/>
      <c r="KSJ202" s="4"/>
      <c r="KSK202" s="4"/>
      <c r="KSL202" s="4"/>
      <c r="KSM202" s="4"/>
      <c r="KSN202" s="4"/>
      <c r="KSO202" s="4"/>
      <c r="KSP202" s="4"/>
      <c r="KSQ202" s="4"/>
      <c r="KSR202" s="4"/>
      <c r="KSS202" s="4"/>
      <c r="KST202" s="4"/>
      <c r="KSU202" s="4"/>
      <c r="KSV202" s="4"/>
      <c r="KSW202" s="4"/>
      <c r="KSX202" s="4"/>
      <c r="KSY202" s="4"/>
      <c r="KSZ202" s="4"/>
      <c r="KTA202" s="4"/>
      <c r="KTB202" s="4"/>
      <c r="KTC202" s="4"/>
      <c r="KTD202" s="4"/>
      <c r="KTE202" s="4"/>
      <c r="KTF202" s="4"/>
      <c r="KTG202" s="4"/>
      <c r="KTH202" s="4"/>
      <c r="KTI202" s="4"/>
      <c r="KTJ202" s="4"/>
      <c r="KTK202" s="4"/>
      <c r="KTL202" s="4"/>
      <c r="KTM202" s="4"/>
      <c r="KTN202" s="4"/>
      <c r="KTO202" s="4"/>
      <c r="KTP202" s="4"/>
      <c r="KTQ202" s="4"/>
      <c r="KTR202" s="4"/>
      <c r="KTS202" s="4"/>
      <c r="KTT202" s="4"/>
      <c r="KTU202" s="4"/>
      <c r="KTV202" s="4"/>
      <c r="KTW202" s="4"/>
      <c r="KTX202" s="4"/>
      <c r="KTY202" s="4"/>
      <c r="KTZ202" s="4"/>
      <c r="KUA202" s="4"/>
      <c r="KUB202" s="4"/>
      <c r="KUC202" s="4"/>
      <c r="KUD202" s="4"/>
      <c r="KUE202" s="4"/>
      <c r="KUF202" s="4"/>
      <c r="KUG202" s="4"/>
      <c r="KUH202" s="4"/>
      <c r="KUI202" s="4"/>
      <c r="KUJ202" s="4"/>
      <c r="KUK202" s="4"/>
      <c r="KUL202" s="4"/>
      <c r="KUM202" s="4"/>
      <c r="KUN202" s="4"/>
      <c r="KUO202" s="4"/>
      <c r="KUP202" s="4"/>
      <c r="KUQ202" s="4"/>
      <c r="KUR202" s="4"/>
      <c r="KUS202" s="4"/>
      <c r="KUT202" s="4"/>
      <c r="KUU202" s="4"/>
      <c r="KUV202" s="4"/>
      <c r="KUW202" s="4"/>
      <c r="KUX202" s="4"/>
      <c r="KUY202" s="4"/>
      <c r="KUZ202" s="4"/>
      <c r="KVA202" s="4"/>
      <c r="KVB202" s="4"/>
      <c r="KVC202" s="4"/>
      <c r="KVD202" s="4"/>
      <c r="KVE202" s="4"/>
      <c r="KVF202" s="4"/>
      <c r="KVG202" s="4"/>
      <c r="KVH202" s="4"/>
      <c r="KVI202" s="4"/>
      <c r="KVJ202" s="4"/>
      <c r="KVK202" s="4"/>
      <c r="KVL202" s="4"/>
      <c r="KVM202" s="4"/>
      <c r="KVN202" s="4"/>
      <c r="KVO202" s="4"/>
      <c r="KVP202" s="4"/>
      <c r="KVQ202" s="4"/>
      <c r="KVR202" s="4"/>
      <c r="KVS202" s="4"/>
      <c r="KVT202" s="4"/>
      <c r="KVU202" s="4"/>
      <c r="KVV202" s="4"/>
      <c r="KVW202" s="4"/>
      <c r="KVX202" s="4"/>
      <c r="KVY202" s="4"/>
      <c r="KVZ202" s="4"/>
      <c r="KWA202" s="4"/>
      <c r="KWB202" s="4"/>
      <c r="KWC202" s="4"/>
      <c r="KWD202" s="4"/>
      <c r="KWE202" s="4"/>
      <c r="KWF202" s="4"/>
      <c r="KWG202" s="4"/>
      <c r="KWH202" s="4"/>
      <c r="KWI202" s="4"/>
      <c r="KWJ202" s="4"/>
      <c r="KWK202" s="4"/>
      <c r="KWL202" s="4"/>
      <c r="KWM202" s="4"/>
      <c r="KWN202" s="4"/>
      <c r="KWO202" s="4"/>
      <c r="KWP202" s="4"/>
      <c r="KWQ202" s="4"/>
      <c r="KWR202" s="4"/>
      <c r="KWS202" s="4"/>
      <c r="KWT202" s="4"/>
      <c r="KWU202" s="4"/>
      <c r="KWV202" s="4"/>
      <c r="KWW202" s="4"/>
      <c r="KWX202" s="4"/>
      <c r="KWY202" s="4"/>
      <c r="KWZ202" s="4"/>
      <c r="KXA202" s="4"/>
      <c r="KXB202" s="4"/>
      <c r="KXC202" s="4"/>
      <c r="KXD202" s="4"/>
      <c r="KXE202" s="4"/>
      <c r="KXF202" s="4"/>
      <c r="KXG202" s="4"/>
      <c r="KXH202" s="4"/>
      <c r="KXI202" s="4"/>
      <c r="KXJ202" s="4"/>
      <c r="KXK202" s="4"/>
      <c r="KXL202" s="4"/>
      <c r="KXM202" s="4"/>
      <c r="KXN202" s="4"/>
      <c r="KXO202" s="4"/>
      <c r="KXP202" s="4"/>
      <c r="KXQ202" s="4"/>
      <c r="KXR202" s="4"/>
      <c r="KXS202" s="4"/>
      <c r="KXT202" s="4"/>
      <c r="KXU202" s="4"/>
      <c r="KXV202" s="4"/>
      <c r="KXW202" s="4"/>
      <c r="KXX202" s="4"/>
      <c r="KXY202" s="4"/>
      <c r="KXZ202" s="4"/>
      <c r="KYA202" s="4"/>
      <c r="KYB202" s="4"/>
      <c r="KYC202" s="4"/>
      <c r="KYD202" s="4"/>
      <c r="KYE202" s="4"/>
      <c r="KYF202" s="4"/>
      <c r="KYG202" s="4"/>
      <c r="KYH202" s="4"/>
      <c r="KYI202" s="4"/>
      <c r="KYJ202" s="4"/>
      <c r="KYK202" s="4"/>
      <c r="KYL202" s="4"/>
      <c r="KYM202" s="4"/>
      <c r="KYN202" s="4"/>
      <c r="KYO202" s="4"/>
      <c r="KYP202" s="4"/>
      <c r="KYQ202" s="4"/>
      <c r="KYR202" s="4"/>
      <c r="KYS202" s="4"/>
      <c r="KYT202" s="4"/>
      <c r="KYU202" s="4"/>
      <c r="KYV202" s="4"/>
      <c r="KYW202" s="4"/>
      <c r="KYX202" s="4"/>
      <c r="KYY202" s="4"/>
      <c r="KYZ202" s="4"/>
      <c r="KZA202" s="4"/>
      <c r="KZB202" s="4"/>
      <c r="KZC202" s="4"/>
      <c r="KZD202" s="4"/>
      <c r="KZE202" s="4"/>
      <c r="KZF202" s="4"/>
      <c r="KZG202" s="4"/>
      <c r="KZH202" s="4"/>
      <c r="KZI202" s="4"/>
      <c r="KZJ202" s="4"/>
      <c r="KZK202" s="4"/>
      <c r="KZL202" s="4"/>
      <c r="KZM202" s="4"/>
      <c r="KZN202" s="4"/>
      <c r="KZO202" s="4"/>
      <c r="KZP202" s="4"/>
      <c r="KZQ202" s="4"/>
      <c r="KZR202" s="4"/>
      <c r="KZS202" s="4"/>
      <c r="KZT202" s="4"/>
      <c r="KZU202" s="4"/>
      <c r="KZV202" s="4"/>
      <c r="KZW202" s="4"/>
      <c r="KZX202" s="4"/>
      <c r="KZY202" s="4"/>
      <c r="KZZ202" s="4"/>
      <c r="LAA202" s="4"/>
      <c r="LAB202" s="4"/>
      <c r="LAC202" s="4"/>
      <c r="LAD202" s="4"/>
      <c r="LAE202" s="4"/>
      <c r="LAF202" s="4"/>
      <c r="LAG202" s="4"/>
      <c r="LAH202" s="4"/>
      <c r="LAI202" s="4"/>
      <c r="LAJ202" s="4"/>
      <c r="LAK202" s="4"/>
      <c r="LAL202" s="4"/>
      <c r="LAM202" s="4"/>
      <c r="LAN202" s="4"/>
      <c r="LAO202" s="4"/>
      <c r="LAP202" s="4"/>
      <c r="LAQ202" s="4"/>
      <c r="LAR202" s="4"/>
      <c r="LAS202" s="4"/>
      <c r="LAT202" s="4"/>
      <c r="LAU202" s="4"/>
      <c r="LAV202" s="4"/>
      <c r="LAW202" s="4"/>
      <c r="LAX202" s="4"/>
      <c r="LAY202" s="4"/>
      <c r="LAZ202" s="4"/>
      <c r="LBA202" s="4"/>
      <c r="LBB202" s="4"/>
      <c r="LBC202" s="4"/>
      <c r="LBD202" s="4"/>
      <c r="LBE202" s="4"/>
      <c r="LBF202" s="4"/>
      <c r="LBG202" s="4"/>
      <c r="LBH202" s="4"/>
      <c r="LBI202" s="4"/>
      <c r="LBJ202" s="4"/>
      <c r="LBK202" s="4"/>
      <c r="LBL202" s="4"/>
      <c r="LBM202" s="4"/>
      <c r="LBN202" s="4"/>
      <c r="LBO202" s="4"/>
      <c r="LBP202" s="4"/>
      <c r="LBQ202" s="4"/>
      <c r="LBR202" s="4"/>
      <c r="LBS202" s="4"/>
      <c r="LBT202" s="4"/>
      <c r="LBU202" s="4"/>
      <c r="LBV202" s="4"/>
      <c r="LBW202" s="4"/>
      <c r="LBX202" s="4"/>
      <c r="LBY202" s="4"/>
      <c r="LBZ202" s="4"/>
      <c r="LCA202" s="4"/>
      <c r="LCB202" s="4"/>
      <c r="LCC202" s="4"/>
      <c r="LCD202" s="4"/>
      <c r="LCE202" s="4"/>
      <c r="LCF202" s="4"/>
      <c r="LCG202" s="4"/>
      <c r="LCH202" s="4"/>
      <c r="LCI202" s="4"/>
      <c r="LCJ202" s="4"/>
      <c r="LCK202" s="4"/>
      <c r="LCL202" s="4"/>
      <c r="LCM202" s="4"/>
      <c r="LCN202" s="4"/>
      <c r="LCO202" s="4"/>
      <c r="LCP202" s="4"/>
      <c r="LCQ202" s="4"/>
      <c r="LCR202" s="4"/>
      <c r="LCS202" s="4"/>
      <c r="LCT202" s="4"/>
      <c r="LCU202" s="4"/>
      <c r="LCV202" s="4"/>
      <c r="LCW202" s="4"/>
      <c r="LCX202" s="4"/>
      <c r="LCY202" s="4"/>
      <c r="LCZ202" s="4"/>
      <c r="LDA202" s="4"/>
      <c r="LDB202" s="4"/>
      <c r="LDC202" s="4"/>
      <c r="LDD202" s="4"/>
      <c r="LDE202" s="4"/>
      <c r="LDF202" s="4"/>
      <c r="LDG202" s="4"/>
      <c r="LDH202" s="4"/>
      <c r="LDI202" s="4"/>
      <c r="LDJ202" s="4"/>
      <c r="LDK202" s="4"/>
      <c r="LDL202" s="4"/>
      <c r="LDM202" s="4"/>
      <c r="LDN202" s="4"/>
      <c r="LDO202" s="4"/>
      <c r="LDP202" s="4"/>
      <c r="LDQ202" s="4"/>
      <c r="LDR202" s="4"/>
      <c r="LDS202" s="4"/>
      <c r="LDT202" s="4"/>
      <c r="LDU202" s="4"/>
      <c r="LDV202" s="4"/>
      <c r="LDW202" s="4"/>
      <c r="LDX202" s="4"/>
      <c r="LDY202" s="4"/>
      <c r="LDZ202" s="4"/>
      <c r="LEA202" s="4"/>
      <c r="LEB202" s="4"/>
      <c r="LEC202" s="4"/>
      <c r="LED202" s="4"/>
      <c r="LEE202" s="4"/>
      <c r="LEF202" s="4"/>
      <c r="LEG202" s="4"/>
      <c r="LEH202" s="4"/>
      <c r="LEI202" s="4"/>
      <c r="LEJ202" s="4"/>
      <c r="LEK202" s="4"/>
      <c r="LEL202" s="4"/>
      <c r="LEM202" s="4"/>
      <c r="LEN202" s="4"/>
      <c r="LEO202" s="4"/>
      <c r="LEP202" s="4"/>
      <c r="LEQ202" s="4"/>
      <c r="LER202" s="4"/>
      <c r="LES202" s="4"/>
      <c r="LET202" s="4"/>
      <c r="LEU202" s="4"/>
      <c r="LEV202" s="4"/>
      <c r="LEW202" s="4"/>
      <c r="LEX202" s="4"/>
      <c r="LEY202" s="4"/>
      <c r="LEZ202" s="4"/>
      <c r="LFA202" s="4"/>
      <c r="LFB202" s="4"/>
      <c r="LFC202" s="4"/>
      <c r="LFD202" s="4"/>
      <c r="LFE202" s="4"/>
      <c r="LFF202" s="4"/>
      <c r="LFG202" s="4"/>
      <c r="LFH202" s="4"/>
      <c r="LFI202" s="4"/>
      <c r="LFJ202" s="4"/>
      <c r="LFK202" s="4"/>
      <c r="LFL202" s="4"/>
      <c r="LFM202" s="4"/>
      <c r="LFN202" s="4"/>
      <c r="LFO202" s="4"/>
      <c r="LFP202" s="4"/>
      <c r="LFQ202" s="4"/>
      <c r="LFR202" s="4"/>
      <c r="LFS202" s="4"/>
      <c r="LFT202" s="4"/>
      <c r="LFU202" s="4"/>
      <c r="LFV202" s="4"/>
      <c r="LFW202" s="4"/>
      <c r="LFX202" s="4"/>
      <c r="LFY202" s="4"/>
      <c r="LFZ202" s="4"/>
      <c r="LGA202" s="4"/>
      <c r="LGB202" s="4"/>
      <c r="LGC202" s="4"/>
      <c r="LGD202" s="4"/>
      <c r="LGE202" s="4"/>
      <c r="LGF202" s="4"/>
      <c r="LGG202" s="4"/>
      <c r="LGH202" s="4"/>
      <c r="LGI202" s="4"/>
      <c r="LGJ202" s="4"/>
      <c r="LGK202" s="4"/>
      <c r="LGL202" s="4"/>
      <c r="LGM202" s="4"/>
      <c r="LGN202" s="4"/>
      <c r="LGO202" s="4"/>
      <c r="LGP202" s="4"/>
      <c r="LGQ202" s="4"/>
      <c r="LGR202" s="4"/>
      <c r="LGS202" s="4"/>
      <c r="LGT202" s="4"/>
      <c r="LGU202" s="4"/>
      <c r="LGV202" s="4"/>
      <c r="LGW202" s="4"/>
      <c r="LGX202" s="4"/>
      <c r="LGY202" s="4"/>
      <c r="LGZ202" s="4"/>
      <c r="LHA202" s="4"/>
      <c r="LHB202" s="4"/>
      <c r="LHC202" s="4"/>
      <c r="LHD202" s="4"/>
      <c r="LHE202" s="4"/>
      <c r="LHF202" s="4"/>
      <c r="LHG202" s="4"/>
      <c r="LHH202" s="4"/>
      <c r="LHI202" s="4"/>
      <c r="LHJ202" s="4"/>
      <c r="LHK202" s="4"/>
      <c r="LHL202" s="4"/>
      <c r="LHM202" s="4"/>
      <c r="LHN202" s="4"/>
      <c r="LHO202" s="4"/>
      <c r="LHP202" s="4"/>
      <c r="LHQ202" s="4"/>
      <c r="LHR202" s="4"/>
      <c r="LHS202" s="4"/>
      <c r="LHT202" s="4"/>
      <c r="LHU202" s="4"/>
      <c r="LHV202" s="4"/>
      <c r="LHW202" s="4"/>
      <c r="LHX202" s="4"/>
      <c r="LHY202" s="4"/>
      <c r="LHZ202" s="4"/>
      <c r="LIA202" s="4"/>
      <c r="LIB202" s="4"/>
      <c r="LIC202" s="4"/>
      <c r="LID202" s="4"/>
      <c r="LIE202" s="4"/>
      <c r="LIF202" s="4"/>
      <c r="LIG202" s="4"/>
      <c r="LIH202" s="4"/>
      <c r="LII202" s="4"/>
      <c r="LIJ202" s="4"/>
      <c r="LIK202" s="4"/>
      <c r="LIL202" s="4"/>
      <c r="LIM202" s="4"/>
      <c r="LIN202" s="4"/>
      <c r="LIO202" s="4"/>
      <c r="LIP202" s="4"/>
      <c r="LIQ202" s="4"/>
      <c r="LIR202" s="4"/>
      <c r="LIS202" s="4"/>
      <c r="LIT202" s="4"/>
      <c r="LIU202" s="4"/>
      <c r="LIV202" s="4"/>
      <c r="LIW202" s="4"/>
      <c r="LIX202" s="4"/>
      <c r="LIY202" s="4"/>
      <c r="LIZ202" s="4"/>
      <c r="LJA202" s="4"/>
      <c r="LJB202" s="4"/>
      <c r="LJC202" s="4"/>
      <c r="LJD202" s="4"/>
      <c r="LJE202" s="4"/>
      <c r="LJF202" s="4"/>
      <c r="LJG202" s="4"/>
      <c r="LJH202" s="4"/>
      <c r="LJI202" s="4"/>
      <c r="LJJ202" s="4"/>
      <c r="LJK202" s="4"/>
      <c r="LJL202" s="4"/>
      <c r="LJM202" s="4"/>
      <c r="LJN202" s="4"/>
      <c r="LJO202" s="4"/>
      <c r="LJP202" s="4"/>
      <c r="LJQ202" s="4"/>
      <c r="LJR202" s="4"/>
      <c r="LJS202" s="4"/>
      <c r="LJT202" s="4"/>
      <c r="LJU202" s="4"/>
      <c r="LJV202" s="4"/>
      <c r="LJW202" s="4"/>
      <c r="LJX202" s="4"/>
      <c r="LJY202" s="4"/>
      <c r="LJZ202" s="4"/>
      <c r="LKA202" s="4"/>
      <c r="LKB202" s="4"/>
      <c r="LKC202" s="4"/>
      <c r="LKD202" s="4"/>
      <c r="LKE202" s="4"/>
      <c r="LKF202" s="4"/>
      <c r="LKG202" s="4"/>
      <c r="LKH202" s="4"/>
      <c r="LKI202" s="4"/>
      <c r="LKJ202" s="4"/>
      <c r="LKK202" s="4"/>
      <c r="LKL202" s="4"/>
      <c r="LKM202" s="4"/>
      <c r="LKN202" s="4"/>
      <c r="LKO202" s="4"/>
      <c r="LKP202" s="4"/>
      <c r="LKQ202" s="4"/>
      <c r="LKR202" s="4"/>
      <c r="LKS202" s="4"/>
      <c r="LKT202" s="4"/>
      <c r="LKU202" s="4"/>
      <c r="LKV202" s="4"/>
      <c r="LKW202" s="4"/>
      <c r="LKX202" s="4"/>
      <c r="LKY202" s="4"/>
      <c r="LKZ202" s="4"/>
      <c r="LLA202" s="4"/>
      <c r="LLB202" s="4"/>
      <c r="LLC202" s="4"/>
      <c r="LLD202" s="4"/>
      <c r="LLE202" s="4"/>
      <c r="LLF202" s="4"/>
      <c r="LLG202" s="4"/>
      <c r="LLH202" s="4"/>
      <c r="LLI202" s="4"/>
      <c r="LLJ202" s="4"/>
      <c r="LLK202" s="4"/>
      <c r="LLL202" s="4"/>
      <c r="LLM202" s="4"/>
      <c r="LLN202" s="4"/>
      <c r="LLO202" s="4"/>
      <c r="LLP202" s="4"/>
      <c r="LLQ202" s="4"/>
      <c r="LLR202" s="4"/>
      <c r="LLS202" s="4"/>
      <c r="LLT202" s="4"/>
      <c r="LLU202" s="4"/>
      <c r="LLV202" s="4"/>
      <c r="LLW202" s="4"/>
      <c r="LLX202" s="4"/>
      <c r="LLY202" s="4"/>
      <c r="LLZ202" s="4"/>
      <c r="LMA202" s="4"/>
      <c r="LMB202" s="4"/>
      <c r="LMC202" s="4"/>
      <c r="LMD202" s="4"/>
      <c r="LME202" s="4"/>
      <c r="LMF202" s="4"/>
      <c r="LMG202" s="4"/>
      <c r="LMH202" s="4"/>
      <c r="LMI202" s="4"/>
      <c r="LMJ202" s="4"/>
      <c r="LMK202" s="4"/>
      <c r="LML202" s="4"/>
      <c r="LMM202" s="4"/>
      <c r="LMN202" s="4"/>
      <c r="LMO202" s="4"/>
      <c r="LMP202" s="4"/>
      <c r="LMQ202" s="4"/>
      <c r="LMR202" s="4"/>
      <c r="LMS202" s="4"/>
      <c r="LMT202" s="4"/>
      <c r="LMU202" s="4"/>
      <c r="LMV202" s="4"/>
      <c r="LMW202" s="4"/>
      <c r="LMX202" s="4"/>
      <c r="LMY202" s="4"/>
      <c r="LMZ202" s="4"/>
      <c r="LNA202" s="4"/>
      <c r="LNB202" s="4"/>
      <c r="LNC202" s="4"/>
      <c r="LND202" s="4"/>
      <c r="LNE202" s="4"/>
      <c r="LNF202" s="4"/>
      <c r="LNG202" s="4"/>
      <c r="LNH202" s="4"/>
      <c r="LNI202" s="4"/>
      <c r="LNJ202" s="4"/>
      <c r="LNK202" s="4"/>
      <c r="LNL202" s="4"/>
      <c r="LNM202" s="4"/>
      <c r="LNN202" s="4"/>
      <c r="LNO202" s="4"/>
      <c r="LNP202" s="4"/>
      <c r="LNQ202" s="4"/>
      <c r="LNR202" s="4"/>
      <c r="LNS202" s="4"/>
      <c r="LNT202" s="4"/>
      <c r="LNU202" s="4"/>
      <c r="LNV202" s="4"/>
      <c r="LNW202" s="4"/>
      <c r="LNX202" s="4"/>
      <c r="LNY202" s="4"/>
      <c r="LNZ202" s="4"/>
      <c r="LOA202" s="4"/>
      <c r="LOB202" s="4"/>
      <c r="LOC202" s="4"/>
      <c r="LOD202" s="4"/>
      <c r="LOE202" s="4"/>
      <c r="LOF202" s="4"/>
      <c r="LOG202" s="4"/>
      <c r="LOH202" s="4"/>
      <c r="LOI202" s="4"/>
      <c r="LOJ202" s="4"/>
      <c r="LOK202" s="4"/>
      <c r="LOL202" s="4"/>
      <c r="LOM202" s="4"/>
      <c r="LON202" s="4"/>
      <c r="LOO202" s="4"/>
      <c r="LOP202" s="4"/>
      <c r="LOQ202" s="4"/>
      <c r="LOR202" s="4"/>
      <c r="LOS202" s="4"/>
      <c r="LOT202" s="4"/>
      <c r="LOU202" s="4"/>
      <c r="LOV202" s="4"/>
      <c r="LOW202" s="4"/>
      <c r="LOX202" s="4"/>
      <c r="LOY202" s="4"/>
      <c r="LOZ202" s="4"/>
      <c r="LPA202" s="4"/>
      <c r="LPB202" s="4"/>
      <c r="LPC202" s="4"/>
      <c r="LPD202" s="4"/>
      <c r="LPE202" s="4"/>
      <c r="LPF202" s="4"/>
      <c r="LPG202" s="4"/>
      <c r="LPH202" s="4"/>
      <c r="LPI202" s="4"/>
      <c r="LPJ202" s="4"/>
      <c r="LPK202" s="4"/>
      <c r="LPL202" s="4"/>
      <c r="LPM202" s="4"/>
      <c r="LPN202" s="4"/>
      <c r="LPO202" s="4"/>
      <c r="LPP202" s="4"/>
      <c r="LPQ202" s="4"/>
      <c r="LPR202" s="4"/>
      <c r="LPS202" s="4"/>
      <c r="LPT202" s="4"/>
      <c r="LPU202" s="4"/>
      <c r="LPV202" s="4"/>
      <c r="LPW202" s="4"/>
      <c r="LPX202" s="4"/>
      <c r="LPY202" s="4"/>
      <c r="LPZ202" s="4"/>
      <c r="LQA202" s="4"/>
      <c r="LQB202" s="4"/>
      <c r="LQC202" s="4"/>
      <c r="LQD202" s="4"/>
      <c r="LQE202" s="4"/>
      <c r="LQF202" s="4"/>
      <c r="LQG202" s="4"/>
      <c r="LQH202" s="4"/>
      <c r="LQI202" s="4"/>
      <c r="LQJ202" s="4"/>
      <c r="LQK202" s="4"/>
      <c r="LQL202" s="4"/>
      <c r="LQM202" s="4"/>
      <c r="LQN202" s="4"/>
      <c r="LQO202" s="4"/>
      <c r="LQP202" s="4"/>
      <c r="LQQ202" s="4"/>
      <c r="LQR202" s="4"/>
      <c r="LQS202" s="4"/>
      <c r="LQT202" s="4"/>
      <c r="LQU202" s="4"/>
      <c r="LQV202" s="4"/>
      <c r="LQW202" s="4"/>
      <c r="LQX202" s="4"/>
      <c r="LQY202" s="4"/>
      <c r="LQZ202" s="4"/>
      <c r="LRA202" s="4"/>
      <c r="LRB202" s="4"/>
      <c r="LRC202" s="4"/>
      <c r="LRD202" s="4"/>
      <c r="LRE202" s="4"/>
      <c r="LRF202" s="4"/>
      <c r="LRG202" s="4"/>
      <c r="LRH202" s="4"/>
      <c r="LRI202" s="4"/>
      <c r="LRJ202" s="4"/>
      <c r="LRK202" s="4"/>
      <c r="LRL202" s="4"/>
      <c r="LRM202" s="4"/>
      <c r="LRN202" s="4"/>
      <c r="LRO202" s="4"/>
      <c r="LRP202" s="4"/>
      <c r="LRQ202" s="4"/>
      <c r="LRR202" s="4"/>
      <c r="LRS202" s="4"/>
      <c r="LRT202" s="4"/>
      <c r="LRU202" s="4"/>
      <c r="LRV202" s="4"/>
      <c r="LRW202" s="4"/>
      <c r="LRX202" s="4"/>
      <c r="LRY202" s="4"/>
      <c r="LRZ202" s="4"/>
      <c r="LSA202" s="4"/>
      <c r="LSB202" s="4"/>
      <c r="LSC202" s="4"/>
      <c r="LSD202" s="4"/>
      <c r="LSE202" s="4"/>
      <c r="LSF202" s="4"/>
      <c r="LSG202" s="4"/>
      <c r="LSH202" s="4"/>
      <c r="LSI202" s="4"/>
      <c r="LSJ202" s="4"/>
      <c r="LSK202" s="4"/>
      <c r="LSL202" s="4"/>
      <c r="LSM202" s="4"/>
      <c r="LSN202" s="4"/>
      <c r="LSO202" s="4"/>
      <c r="LSP202" s="4"/>
      <c r="LSQ202" s="4"/>
      <c r="LSR202" s="4"/>
      <c r="LSS202" s="4"/>
      <c r="LST202" s="4"/>
      <c r="LSU202" s="4"/>
      <c r="LSV202" s="4"/>
      <c r="LSW202" s="4"/>
      <c r="LSX202" s="4"/>
      <c r="LSY202" s="4"/>
      <c r="LSZ202" s="4"/>
      <c r="LTA202" s="4"/>
      <c r="LTB202" s="4"/>
      <c r="LTC202" s="4"/>
      <c r="LTD202" s="4"/>
      <c r="LTE202" s="4"/>
      <c r="LTF202" s="4"/>
      <c r="LTG202" s="4"/>
      <c r="LTH202" s="4"/>
      <c r="LTI202" s="4"/>
      <c r="LTJ202" s="4"/>
      <c r="LTK202" s="4"/>
      <c r="LTL202" s="4"/>
      <c r="LTM202" s="4"/>
      <c r="LTN202" s="4"/>
      <c r="LTO202" s="4"/>
      <c r="LTP202" s="4"/>
      <c r="LTQ202" s="4"/>
      <c r="LTR202" s="4"/>
      <c r="LTS202" s="4"/>
      <c r="LTT202" s="4"/>
      <c r="LTU202" s="4"/>
      <c r="LTV202" s="4"/>
      <c r="LTW202" s="4"/>
      <c r="LTX202" s="4"/>
      <c r="LTY202" s="4"/>
      <c r="LTZ202" s="4"/>
      <c r="LUA202" s="4"/>
      <c r="LUB202" s="4"/>
      <c r="LUC202" s="4"/>
      <c r="LUD202" s="4"/>
      <c r="LUE202" s="4"/>
      <c r="LUF202" s="4"/>
      <c r="LUG202" s="4"/>
      <c r="LUH202" s="4"/>
      <c r="LUI202" s="4"/>
      <c r="LUJ202" s="4"/>
      <c r="LUK202" s="4"/>
      <c r="LUL202" s="4"/>
      <c r="LUM202" s="4"/>
      <c r="LUN202" s="4"/>
      <c r="LUO202" s="4"/>
      <c r="LUP202" s="4"/>
      <c r="LUQ202" s="4"/>
      <c r="LUR202" s="4"/>
      <c r="LUS202" s="4"/>
      <c r="LUT202" s="4"/>
      <c r="LUU202" s="4"/>
      <c r="LUV202" s="4"/>
      <c r="LUW202" s="4"/>
      <c r="LUX202" s="4"/>
      <c r="LUY202" s="4"/>
      <c r="LUZ202" s="4"/>
      <c r="LVA202" s="4"/>
      <c r="LVB202" s="4"/>
      <c r="LVC202" s="4"/>
      <c r="LVD202" s="4"/>
      <c r="LVE202" s="4"/>
      <c r="LVF202" s="4"/>
      <c r="LVG202" s="4"/>
      <c r="LVH202" s="4"/>
      <c r="LVI202" s="4"/>
      <c r="LVJ202" s="4"/>
      <c r="LVK202" s="4"/>
      <c r="LVL202" s="4"/>
      <c r="LVM202" s="4"/>
      <c r="LVN202" s="4"/>
      <c r="LVO202" s="4"/>
      <c r="LVP202" s="4"/>
      <c r="LVQ202" s="4"/>
      <c r="LVR202" s="4"/>
      <c r="LVS202" s="4"/>
      <c r="LVT202" s="4"/>
      <c r="LVU202" s="4"/>
      <c r="LVV202" s="4"/>
      <c r="LVW202" s="4"/>
      <c r="LVX202" s="4"/>
      <c r="LVY202" s="4"/>
      <c r="LVZ202" s="4"/>
      <c r="LWA202" s="4"/>
      <c r="LWB202" s="4"/>
      <c r="LWC202" s="4"/>
      <c r="LWD202" s="4"/>
      <c r="LWE202" s="4"/>
      <c r="LWF202" s="4"/>
      <c r="LWG202" s="4"/>
      <c r="LWH202" s="4"/>
      <c r="LWI202" s="4"/>
      <c r="LWJ202" s="4"/>
      <c r="LWK202" s="4"/>
      <c r="LWL202" s="4"/>
      <c r="LWM202" s="4"/>
      <c r="LWN202" s="4"/>
      <c r="LWO202" s="4"/>
      <c r="LWP202" s="4"/>
      <c r="LWQ202" s="4"/>
      <c r="LWR202" s="4"/>
      <c r="LWS202" s="4"/>
      <c r="LWT202" s="4"/>
      <c r="LWU202" s="4"/>
      <c r="LWV202" s="4"/>
      <c r="LWW202" s="4"/>
      <c r="LWX202" s="4"/>
      <c r="LWY202" s="4"/>
      <c r="LWZ202" s="4"/>
      <c r="LXA202" s="4"/>
      <c r="LXB202" s="4"/>
      <c r="LXC202" s="4"/>
      <c r="LXD202" s="4"/>
      <c r="LXE202" s="4"/>
      <c r="LXF202" s="4"/>
      <c r="LXG202" s="4"/>
      <c r="LXH202" s="4"/>
      <c r="LXI202" s="4"/>
      <c r="LXJ202" s="4"/>
      <c r="LXK202" s="4"/>
      <c r="LXL202" s="4"/>
      <c r="LXM202" s="4"/>
      <c r="LXN202" s="4"/>
      <c r="LXO202" s="4"/>
      <c r="LXP202" s="4"/>
      <c r="LXQ202" s="4"/>
      <c r="LXR202" s="4"/>
      <c r="LXS202" s="4"/>
      <c r="LXT202" s="4"/>
      <c r="LXU202" s="4"/>
      <c r="LXV202" s="4"/>
      <c r="LXW202" s="4"/>
      <c r="LXX202" s="4"/>
      <c r="LXY202" s="4"/>
      <c r="LXZ202" s="4"/>
      <c r="LYA202" s="4"/>
      <c r="LYB202" s="4"/>
      <c r="LYC202" s="4"/>
      <c r="LYD202" s="4"/>
      <c r="LYE202" s="4"/>
      <c r="LYF202" s="4"/>
      <c r="LYG202" s="4"/>
      <c r="LYH202" s="4"/>
      <c r="LYI202" s="4"/>
      <c r="LYJ202" s="4"/>
      <c r="LYK202" s="4"/>
      <c r="LYL202" s="4"/>
      <c r="LYM202" s="4"/>
      <c r="LYN202" s="4"/>
      <c r="LYO202" s="4"/>
      <c r="LYP202" s="4"/>
      <c r="LYQ202" s="4"/>
      <c r="LYR202" s="4"/>
      <c r="LYS202" s="4"/>
      <c r="LYT202" s="4"/>
      <c r="LYU202" s="4"/>
      <c r="LYV202" s="4"/>
      <c r="LYW202" s="4"/>
      <c r="LYX202" s="4"/>
      <c r="LYY202" s="4"/>
      <c r="LYZ202" s="4"/>
      <c r="LZA202" s="4"/>
      <c r="LZB202" s="4"/>
      <c r="LZC202" s="4"/>
      <c r="LZD202" s="4"/>
      <c r="LZE202" s="4"/>
      <c r="LZF202" s="4"/>
      <c r="LZG202" s="4"/>
      <c r="LZH202" s="4"/>
      <c r="LZI202" s="4"/>
      <c r="LZJ202" s="4"/>
      <c r="LZK202" s="4"/>
      <c r="LZL202" s="4"/>
      <c r="LZM202" s="4"/>
      <c r="LZN202" s="4"/>
      <c r="LZO202" s="4"/>
      <c r="LZP202" s="4"/>
      <c r="LZQ202" s="4"/>
      <c r="LZR202" s="4"/>
      <c r="LZS202" s="4"/>
      <c r="LZT202" s="4"/>
      <c r="LZU202" s="4"/>
      <c r="LZV202" s="4"/>
      <c r="LZW202" s="4"/>
      <c r="LZX202" s="4"/>
      <c r="LZY202" s="4"/>
      <c r="LZZ202" s="4"/>
      <c r="MAA202" s="4"/>
      <c r="MAB202" s="4"/>
      <c r="MAC202" s="4"/>
      <c r="MAD202" s="4"/>
      <c r="MAE202" s="4"/>
      <c r="MAF202" s="4"/>
      <c r="MAG202" s="4"/>
      <c r="MAH202" s="4"/>
      <c r="MAI202" s="4"/>
      <c r="MAJ202" s="4"/>
      <c r="MAK202" s="4"/>
      <c r="MAL202" s="4"/>
      <c r="MAM202" s="4"/>
      <c r="MAN202" s="4"/>
      <c r="MAO202" s="4"/>
      <c r="MAP202" s="4"/>
      <c r="MAQ202" s="4"/>
      <c r="MAR202" s="4"/>
      <c r="MAS202" s="4"/>
      <c r="MAT202" s="4"/>
      <c r="MAU202" s="4"/>
      <c r="MAV202" s="4"/>
      <c r="MAW202" s="4"/>
      <c r="MAX202" s="4"/>
      <c r="MAY202" s="4"/>
      <c r="MAZ202" s="4"/>
      <c r="MBA202" s="4"/>
      <c r="MBB202" s="4"/>
      <c r="MBC202" s="4"/>
      <c r="MBD202" s="4"/>
      <c r="MBE202" s="4"/>
      <c r="MBF202" s="4"/>
      <c r="MBG202" s="4"/>
      <c r="MBH202" s="4"/>
      <c r="MBI202" s="4"/>
      <c r="MBJ202" s="4"/>
      <c r="MBK202" s="4"/>
      <c r="MBL202" s="4"/>
      <c r="MBM202" s="4"/>
      <c r="MBN202" s="4"/>
      <c r="MBO202" s="4"/>
      <c r="MBP202" s="4"/>
      <c r="MBQ202" s="4"/>
      <c r="MBR202" s="4"/>
      <c r="MBS202" s="4"/>
      <c r="MBT202" s="4"/>
      <c r="MBU202" s="4"/>
      <c r="MBV202" s="4"/>
      <c r="MBW202" s="4"/>
      <c r="MBX202" s="4"/>
      <c r="MBY202" s="4"/>
      <c r="MBZ202" s="4"/>
      <c r="MCA202" s="4"/>
      <c r="MCB202" s="4"/>
      <c r="MCC202" s="4"/>
      <c r="MCD202" s="4"/>
      <c r="MCE202" s="4"/>
      <c r="MCF202" s="4"/>
      <c r="MCG202" s="4"/>
      <c r="MCH202" s="4"/>
      <c r="MCI202" s="4"/>
      <c r="MCJ202" s="4"/>
      <c r="MCK202" s="4"/>
      <c r="MCL202" s="4"/>
      <c r="MCM202" s="4"/>
      <c r="MCN202" s="4"/>
      <c r="MCO202" s="4"/>
      <c r="MCP202" s="4"/>
      <c r="MCQ202" s="4"/>
      <c r="MCR202" s="4"/>
      <c r="MCS202" s="4"/>
      <c r="MCT202" s="4"/>
      <c r="MCU202" s="4"/>
      <c r="MCV202" s="4"/>
      <c r="MCW202" s="4"/>
      <c r="MCX202" s="4"/>
      <c r="MCY202" s="4"/>
      <c r="MCZ202" s="4"/>
      <c r="MDA202" s="4"/>
      <c r="MDB202" s="4"/>
      <c r="MDC202" s="4"/>
      <c r="MDD202" s="4"/>
      <c r="MDE202" s="4"/>
      <c r="MDF202" s="4"/>
      <c r="MDG202" s="4"/>
      <c r="MDH202" s="4"/>
      <c r="MDI202" s="4"/>
      <c r="MDJ202" s="4"/>
      <c r="MDK202" s="4"/>
      <c r="MDL202" s="4"/>
      <c r="MDM202" s="4"/>
      <c r="MDN202" s="4"/>
      <c r="MDO202" s="4"/>
      <c r="MDP202" s="4"/>
      <c r="MDQ202" s="4"/>
      <c r="MDR202" s="4"/>
      <c r="MDS202" s="4"/>
      <c r="MDT202" s="4"/>
      <c r="MDU202" s="4"/>
      <c r="MDV202" s="4"/>
      <c r="MDW202" s="4"/>
      <c r="MDX202" s="4"/>
      <c r="MDY202" s="4"/>
      <c r="MDZ202" s="4"/>
      <c r="MEA202" s="4"/>
      <c r="MEB202" s="4"/>
      <c r="MEC202" s="4"/>
      <c r="MED202" s="4"/>
      <c r="MEE202" s="4"/>
      <c r="MEF202" s="4"/>
      <c r="MEG202" s="4"/>
      <c r="MEH202" s="4"/>
      <c r="MEI202" s="4"/>
      <c r="MEJ202" s="4"/>
      <c r="MEK202" s="4"/>
      <c r="MEL202" s="4"/>
      <c r="MEM202" s="4"/>
      <c r="MEN202" s="4"/>
      <c r="MEO202" s="4"/>
      <c r="MEP202" s="4"/>
      <c r="MEQ202" s="4"/>
      <c r="MER202" s="4"/>
      <c r="MES202" s="4"/>
      <c r="MET202" s="4"/>
      <c r="MEU202" s="4"/>
      <c r="MEV202" s="4"/>
      <c r="MEW202" s="4"/>
      <c r="MEX202" s="4"/>
      <c r="MEY202" s="4"/>
      <c r="MEZ202" s="4"/>
      <c r="MFA202" s="4"/>
      <c r="MFB202" s="4"/>
      <c r="MFC202" s="4"/>
      <c r="MFD202" s="4"/>
      <c r="MFE202" s="4"/>
      <c r="MFF202" s="4"/>
      <c r="MFG202" s="4"/>
      <c r="MFH202" s="4"/>
      <c r="MFI202" s="4"/>
      <c r="MFJ202" s="4"/>
      <c r="MFK202" s="4"/>
      <c r="MFL202" s="4"/>
      <c r="MFM202" s="4"/>
      <c r="MFN202" s="4"/>
      <c r="MFO202" s="4"/>
      <c r="MFP202" s="4"/>
      <c r="MFQ202" s="4"/>
      <c r="MFR202" s="4"/>
      <c r="MFS202" s="4"/>
      <c r="MFT202" s="4"/>
      <c r="MFU202" s="4"/>
      <c r="MFV202" s="4"/>
      <c r="MFW202" s="4"/>
      <c r="MFX202" s="4"/>
      <c r="MFY202" s="4"/>
      <c r="MFZ202" s="4"/>
      <c r="MGA202" s="4"/>
      <c r="MGB202" s="4"/>
      <c r="MGC202" s="4"/>
      <c r="MGD202" s="4"/>
      <c r="MGE202" s="4"/>
      <c r="MGF202" s="4"/>
      <c r="MGG202" s="4"/>
      <c r="MGH202" s="4"/>
      <c r="MGI202" s="4"/>
      <c r="MGJ202" s="4"/>
      <c r="MGK202" s="4"/>
      <c r="MGL202" s="4"/>
      <c r="MGM202" s="4"/>
      <c r="MGN202" s="4"/>
      <c r="MGO202" s="4"/>
      <c r="MGP202" s="4"/>
      <c r="MGQ202" s="4"/>
      <c r="MGR202" s="4"/>
      <c r="MGS202" s="4"/>
      <c r="MGT202" s="4"/>
      <c r="MGU202" s="4"/>
      <c r="MGV202" s="4"/>
      <c r="MGW202" s="4"/>
      <c r="MGX202" s="4"/>
      <c r="MGY202" s="4"/>
      <c r="MGZ202" s="4"/>
      <c r="MHA202" s="4"/>
      <c r="MHB202" s="4"/>
      <c r="MHC202" s="4"/>
      <c r="MHD202" s="4"/>
      <c r="MHE202" s="4"/>
      <c r="MHF202" s="4"/>
      <c r="MHG202" s="4"/>
      <c r="MHH202" s="4"/>
      <c r="MHI202" s="4"/>
      <c r="MHJ202" s="4"/>
      <c r="MHK202" s="4"/>
      <c r="MHL202" s="4"/>
      <c r="MHM202" s="4"/>
      <c r="MHN202" s="4"/>
      <c r="MHO202" s="4"/>
      <c r="MHP202" s="4"/>
      <c r="MHQ202" s="4"/>
      <c r="MHR202" s="4"/>
      <c r="MHS202" s="4"/>
      <c r="MHT202" s="4"/>
      <c r="MHU202" s="4"/>
      <c r="MHV202" s="4"/>
      <c r="MHW202" s="4"/>
      <c r="MHX202" s="4"/>
      <c r="MHY202" s="4"/>
      <c r="MHZ202" s="4"/>
      <c r="MIA202" s="4"/>
      <c r="MIB202" s="4"/>
      <c r="MIC202" s="4"/>
      <c r="MID202" s="4"/>
      <c r="MIE202" s="4"/>
      <c r="MIF202" s="4"/>
      <c r="MIG202" s="4"/>
      <c r="MIH202" s="4"/>
      <c r="MII202" s="4"/>
      <c r="MIJ202" s="4"/>
      <c r="MIK202" s="4"/>
      <c r="MIL202" s="4"/>
      <c r="MIM202" s="4"/>
      <c r="MIN202" s="4"/>
      <c r="MIO202" s="4"/>
      <c r="MIP202" s="4"/>
      <c r="MIQ202" s="4"/>
      <c r="MIR202" s="4"/>
      <c r="MIS202" s="4"/>
      <c r="MIT202" s="4"/>
      <c r="MIU202" s="4"/>
      <c r="MIV202" s="4"/>
      <c r="MIW202" s="4"/>
      <c r="MIX202" s="4"/>
      <c r="MIY202" s="4"/>
      <c r="MIZ202" s="4"/>
      <c r="MJA202" s="4"/>
      <c r="MJB202" s="4"/>
      <c r="MJC202" s="4"/>
      <c r="MJD202" s="4"/>
      <c r="MJE202" s="4"/>
      <c r="MJF202" s="4"/>
      <c r="MJG202" s="4"/>
      <c r="MJH202" s="4"/>
      <c r="MJI202" s="4"/>
      <c r="MJJ202" s="4"/>
      <c r="MJK202" s="4"/>
      <c r="MJL202" s="4"/>
      <c r="MJM202" s="4"/>
      <c r="MJN202" s="4"/>
      <c r="MJO202" s="4"/>
      <c r="MJP202" s="4"/>
      <c r="MJQ202" s="4"/>
      <c r="MJR202" s="4"/>
      <c r="MJS202" s="4"/>
      <c r="MJT202" s="4"/>
      <c r="MJU202" s="4"/>
      <c r="MJV202" s="4"/>
      <c r="MJW202" s="4"/>
      <c r="MJX202" s="4"/>
      <c r="MJY202" s="4"/>
      <c r="MJZ202" s="4"/>
      <c r="MKA202" s="4"/>
      <c r="MKB202" s="4"/>
      <c r="MKC202" s="4"/>
      <c r="MKD202" s="4"/>
      <c r="MKE202" s="4"/>
      <c r="MKF202" s="4"/>
      <c r="MKG202" s="4"/>
      <c r="MKH202" s="4"/>
      <c r="MKI202" s="4"/>
      <c r="MKJ202" s="4"/>
      <c r="MKK202" s="4"/>
      <c r="MKL202" s="4"/>
      <c r="MKM202" s="4"/>
      <c r="MKN202" s="4"/>
      <c r="MKO202" s="4"/>
      <c r="MKP202" s="4"/>
      <c r="MKQ202" s="4"/>
      <c r="MKR202" s="4"/>
      <c r="MKS202" s="4"/>
      <c r="MKT202" s="4"/>
      <c r="MKU202" s="4"/>
      <c r="MKV202" s="4"/>
      <c r="MKW202" s="4"/>
      <c r="MKX202" s="4"/>
      <c r="MKY202" s="4"/>
      <c r="MKZ202" s="4"/>
      <c r="MLA202" s="4"/>
      <c r="MLB202" s="4"/>
      <c r="MLC202" s="4"/>
      <c r="MLD202" s="4"/>
      <c r="MLE202" s="4"/>
      <c r="MLF202" s="4"/>
      <c r="MLG202" s="4"/>
      <c r="MLH202" s="4"/>
      <c r="MLI202" s="4"/>
      <c r="MLJ202" s="4"/>
      <c r="MLK202" s="4"/>
      <c r="MLL202" s="4"/>
      <c r="MLM202" s="4"/>
      <c r="MLN202" s="4"/>
      <c r="MLO202" s="4"/>
      <c r="MLP202" s="4"/>
      <c r="MLQ202" s="4"/>
      <c r="MLR202" s="4"/>
      <c r="MLS202" s="4"/>
      <c r="MLT202" s="4"/>
      <c r="MLU202" s="4"/>
      <c r="MLV202" s="4"/>
      <c r="MLW202" s="4"/>
      <c r="MLX202" s="4"/>
      <c r="MLY202" s="4"/>
      <c r="MLZ202" s="4"/>
      <c r="MMA202" s="4"/>
      <c r="MMB202" s="4"/>
      <c r="MMC202" s="4"/>
      <c r="MMD202" s="4"/>
      <c r="MME202" s="4"/>
      <c r="MMF202" s="4"/>
      <c r="MMG202" s="4"/>
      <c r="MMH202" s="4"/>
      <c r="MMI202" s="4"/>
      <c r="MMJ202" s="4"/>
      <c r="MMK202" s="4"/>
      <c r="MML202" s="4"/>
      <c r="MMM202" s="4"/>
      <c r="MMN202" s="4"/>
      <c r="MMO202" s="4"/>
      <c r="MMP202" s="4"/>
      <c r="MMQ202" s="4"/>
      <c r="MMR202" s="4"/>
      <c r="MMS202" s="4"/>
      <c r="MMT202" s="4"/>
      <c r="MMU202" s="4"/>
      <c r="MMV202" s="4"/>
      <c r="MMW202" s="4"/>
      <c r="MMX202" s="4"/>
      <c r="MMY202" s="4"/>
      <c r="MMZ202" s="4"/>
      <c r="MNA202" s="4"/>
      <c r="MNB202" s="4"/>
      <c r="MNC202" s="4"/>
      <c r="MND202" s="4"/>
      <c r="MNE202" s="4"/>
      <c r="MNF202" s="4"/>
      <c r="MNG202" s="4"/>
      <c r="MNH202" s="4"/>
      <c r="MNI202" s="4"/>
      <c r="MNJ202" s="4"/>
      <c r="MNK202" s="4"/>
      <c r="MNL202" s="4"/>
      <c r="MNM202" s="4"/>
      <c r="MNN202" s="4"/>
      <c r="MNO202" s="4"/>
      <c r="MNP202" s="4"/>
      <c r="MNQ202" s="4"/>
      <c r="MNR202" s="4"/>
      <c r="MNS202" s="4"/>
      <c r="MNT202" s="4"/>
      <c r="MNU202" s="4"/>
      <c r="MNV202" s="4"/>
      <c r="MNW202" s="4"/>
      <c r="MNX202" s="4"/>
      <c r="MNY202" s="4"/>
      <c r="MNZ202" s="4"/>
      <c r="MOA202" s="4"/>
      <c r="MOB202" s="4"/>
      <c r="MOC202" s="4"/>
      <c r="MOD202" s="4"/>
      <c r="MOE202" s="4"/>
      <c r="MOF202" s="4"/>
      <c r="MOG202" s="4"/>
      <c r="MOH202" s="4"/>
      <c r="MOI202" s="4"/>
      <c r="MOJ202" s="4"/>
      <c r="MOK202" s="4"/>
      <c r="MOL202" s="4"/>
      <c r="MOM202" s="4"/>
      <c r="MON202" s="4"/>
      <c r="MOO202" s="4"/>
      <c r="MOP202" s="4"/>
      <c r="MOQ202" s="4"/>
      <c r="MOR202" s="4"/>
      <c r="MOS202" s="4"/>
      <c r="MOT202" s="4"/>
      <c r="MOU202" s="4"/>
      <c r="MOV202" s="4"/>
      <c r="MOW202" s="4"/>
      <c r="MOX202" s="4"/>
      <c r="MOY202" s="4"/>
      <c r="MOZ202" s="4"/>
      <c r="MPA202" s="4"/>
      <c r="MPB202" s="4"/>
      <c r="MPC202" s="4"/>
      <c r="MPD202" s="4"/>
      <c r="MPE202" s="4"/>
      <c r="MPF202" s="4"/>
      <c r="MPG202" s="4"/>
      <c r="MPH202" s="4"/>
      <c r="MPI202" s="4"/>
      <c r="MPJ202" s="4"/>
      <c r="MPK202" s="4"/>
      <c r="MPL202" s="4"/>
      <c r="MPM202" s="4"/>
      <c r="MPN202" s="4"/>
      <c r="MPO202" s="4"/>
      <c r="MPP202" s="4"/>
      <c r="MPQ202" s="4"/>
      <c r="MPR202" s="4"/>
      <c r="MPS202" s="4"/>
      <c r="MPT202" s="4"/>
      <c r="MPU202" s="4"/>
      <c r="MPV202" s="4"/>
      <c r="MPW202" s="4"/>
      <c r="MPX202" s="4"/>
      <c r="MPY202" s="4"/>
      <c r="MPZ202" s="4"/>
      <c r="MQA202" s="4"/>
      <c r="MQB202" s="4"/>
      <c r="MQC202" s="4"/>
      <c r="MQD202" s="4"/>
      <c r="MQE202" s="4"/>
      <c r="MQF202" s="4"/>
      <c r="MQG202" s="4"/>
      <c r="MQH202" s="4"/>
      <c r="MQI202" s="4"/>
      <c r="MQJ202" s="4"/>
      <c r="MQK202" s="4"/>
      <c r="MQL202" s="4"/>
      <c r="MQM202" s="4"/>
      <c r="MQN202" s="4"/>
      <c r="MQO202" s="4"/>
      <c r="MQP202" s="4"/>
      <c r="MQQ202" s="4"/>
      <c r="MQR202" s="4"/>
      <c r="MQS202" s="4"/>
      <c r="MQT202" s="4"/>
      <c r="MQU202" s="4"/>
      <c r="MQV202" s="4"/>
      <c r="MQW202" s="4"/>
      <c r="MQX202" s="4"/>
      <c r="MQY202" s="4"/>
      <c r="MQZ202" s="4"/>
      <c r="MRA202" s="4"/>
      <c r="MRB202" s="4"/>
      <c r="MRC202" s="4"/>
      <c r="MRD202" s="4"/>
      <c r="MRE202" s="4"/>
      <c r="MRF202" s="4"/>
      <c r="MRG202" s="4"/>
      <c r="MRH202" s="4"/>
      <c r="MRI202" s="4"/>
      <c r="MRJ202" s="4"/>
      <c r="MRK202" s="4"/>
      <c r="MRL202" s="4"/>
      <c r="MRM202" s="4"/>
      <c r="MRN202" s="4"/>
      <c r="MRO202" s="4"/>
      <c r="MRP202" s="4"/>
      <c r="MRQ202" s="4"/>
      <c r="MRR202" s="4"/>
      <c r="MRS202" s="4"/>
      <c r="MRT202" s="4"/>
      <c r="MRU202" s="4"/>
      <c r="MRV202" s="4"/>
      <c r="MRW202" s="4"/>
      <c r="MRX202" s="4"/>
      <c r="MRY202" s="4"/>
      <c r="MRZ202" s="4"/>
      <c r="MSA202" s="4"/>
      <c r="MSB202" s="4"/>
      <c r="MSC202" s="4"/>
      <c r="MSD202" s="4"/>
      <c r="MSE202" s="4"/>
      <c r="MSF202" s="4"/>
      <c r="MSG202" s="4"/>
      <c r="MSH202" s="4"/>
      <c r="MSI202" s="4"/>
      <c r="MSJ202" s="4"/>
      <c r="MSK202" s="4"/>
      <c r="MSL202" s="4"/>
      <c r="MSM202" s="4"/>
      <c r="MSN202" s="4"/>
      <c r="MSO202" s="4"/>
      <c r="MSP202" s="4"/>
      <c r="MSQ202" s="4"/>
      <c r="MSR202" s="4"/>
      <c r="MSS202" s="4"/>
      <c r="MST202" s="4"/>
      <c r="MSU202" s="4"/>
      <c r="MSV202" s="4"/>
      <c r="MSW202" s="4"/>
      <c r="MSX202" s="4"/>
      <c r="MSY202" s="4"/>
      <c r="MSZ202" s="4"/>
      <c r="MTA202" s="4"/>
      <c r="MTB202" s="4"/>
      <c r="MTC202" s="4"/>
      <c r="MTD202" s="4"/>
      <c r="MTE202" s="4"/>
      <c r="MTF202" s="4"/>
      <c r="MTG202" s="4"/>
      <c r="MTH202" s="4"/>
      <c r="MTI202" s="4"/>
      <c r="MTJ202" s="4"/>
      <c r="MTK202" s="4"/>
      <c r="MTL202" s="4"/>
      <c r="MTM202" s="4"/>
      <c r="MTN202" s="4"/>
      <c r="MTO202" s="4"/>
      <c r="MTP202" s="4"/>
      <c r="MTQ202" s="4"/>
      <c r="MTR202" s="4"/>
      <c r="MTS202" s="4"/>
      <c r="MTT202" s="4"/>
      <c r="MTU202" s="4"/>
      <c r="MTV202" s="4"/>
      <c r="MTW202" s="4"/>
      <c r="MTX202" s="4"/>
      <c r="MTY202" s="4"/>
      <c r="MTZ202" s="4"/>
      <c r="MUA202" s="4"/>
      <c r="MUB202" s="4"/>
      <c r="MUC202" s="4"/>
      <c r="MUD202" s="4"/>
      <c r="MUE202" s="4"/>
      <c r="MUF202" s="4"/>
      <c r="MUG202" s="4"/>
      <c r="MUH202" s="4"/>
      <c r="MUI202" s="4"/>
      <c r="MUJ202" s="4"/>
      <c r="MUK202" s="4"/>
      <c r="MUL202" s="4"/>
      <c r="MUM202" s="4"/>
      <c r="MUN202" s="4"/>
      <c r="MUO202" s="4"/>
      <c r="MUP202" s="4"/>
      <c r="MUQ202" s="4"/>
      <c r="MUR202" s="4"/>
      <c r="MUS202" s="4"/>
      <c r="MUT202" s="4"/>
      <c r="MUU202" s="4"/>
      <c r="MUV202" s="4"/>
      <c r="MUW202" s="4"/>
      <c r="MUX202" s="4"/>
      <c r="MUY202" s="4"/>
      <c r="MUZ202" s="4"/>
      <c r="MVA202" s="4"/>
      <c r="MVB202" s="4"/>
      <c r="MVC202" s="4"/>
      <c r="MVD202" s="4"/>
      <c r="MVE202" s="4"/>
      <c r="MVF202" s="4"/>
      <c r="MVG202" s="4"/>
      <c r="MVH202" s="4"/>
      <c r="MVI202" s="4"/>
      <c r="MVJ202" s="4"/>
      <c r="MVK202" s="4"/>
      <c r="MVL202" s="4"/>
      <c r="MVM202" s="4"/>
      <c r="MVN202" s="4"/>
      <c r="MVO202" s="4"/>
      <c r="MVP202" s="4"/>
      <c r="MVQ202" s="4"/>
      <c r="MVR202" s="4"/>
      <c r="MVS202" s="4"/>
      <c r="MVT202" s="4"/>
      <c r="MVU202" s="4"/>
      <c r="MVV202" s="4"/>
      <c r="MVW202" s="4"/>
      <c r="MVX202" s="4"/>
      <c r="MVY202" s="4"/>
      <c r="MVZ202" s="4"/>
      <c r="MWA202" s="4"/>
      <c r="MWB202" s="4"/>
      <c r="MWC202" s="4"/>
      <c r="MWD202" s="4"/>
      <c r="MWE202" s="4"/>
      <c r="MWF202" s="4"/>
      <c r="MWG202" s="4"/>
      <c r="MWH202" s="4"/>
      <c r="MWI202" s="4"/>
      <c r="MWJ202" s="4"/>
      <c r="MWK202" s="4"/>
      <c r="MWL202" s="4"/>
      <c r="MWM202" s="4"/>
      <c r="MWN202" s="4"/>
      <c r="MWO202" s="4"/>
      <c r="MWP202" s="4"/>
      <c r="MWQ202" s="4"/>
      <c r="MWR202" s="4"/>
      <c r="MWS202" s="4"/>
      <c r="MWT202" s="4"/>
      <c r="MWU202" s="4"/>
      <c r="MWV202" s="4"/>
      <c r="MWW202" s="4"/>
      <c r="MWX202" s="4"/>
      <c r="MWY202" s="4"/>
      <c r="MWZ202" s="4"/>
      <c r="MXA202" s="4"/>
      <c r="MXB202" s="4"/>
      <c r="MXC202" s="4"/>
      <c r="MXD202" s="4"/>
      <c r="MXE202" s="4"/>
      <c r="MXF202" s="4"/>
      <c r="MXG202" s="4"/>
      <c r="MXH202" s="4"/>
      <c r="MXI202" s="4"/>
      <c r="MXJ202" s="4"/>
      <c r="MXK202" s="4"/>
      <c r="MXL202" s="4"/>
      <c r="MXM202" s="4"/>
      <c r="MXN202" s="4"/>
      <c r="MXO202" s="4"/>
      <c r="MXP202" s="4"/>
      <c r="MXQ202" s="4"/>
      <c r="MXR202" s="4"/>
      <c r="MXS202" s="4"/>
      <c r="MXT202" s="4"/>
      <c r="MXU202" s="4"/>
      <c r="MXV202" s="4"/>
      <c r="MXW202" s="4"/>
      <c r="MXX202" s="4"/>
      <c r="MXY202" s="4"/>
      <c r="MXZ202" s="4"/>
      <c r="MYA202" s="4"/>
      <c r="MYB202" s="4"/>
      <c r="MYC202" s="4"/>
      <c r="MYD202" s="4"/>
      <c r="MYE202" s="4"/>
      <c r="MYF202" s="4"/>
      <c r="MYG202" s="4"/>
      <c r="MYH202" s="4"/>
      <c r="MYI202" s="4"/>
      <c r="MYJ202" s="4"/>
      <c r="MYK202" s="4"/>
      <c r="MYL202" s="4"/>
      <c r="MYM202" s="4"/>
      <c r="MYN202" s="4"/>
      <c r="MYO202" s="4"/>
      <c r="MYP202" s="4"/>
      <c r="MYQ202" s="4"/>
      <c r="MYR202" s="4"/>
      <c r="MYS202" s="4"/>
      <c r="MYT202" s="4"/>
      <c r="MYU202" s="4"/>
      <c r="MYV202" s="4"/>
      <c r="MYW202" s="4"/>
      <c r="MYX202" s="4"/>
      <c r="MYY202" s="4"/>
      <c r="MYZ202" s="4"/>
      <c r="MZA202" s="4"/>
      <c r="MZB202" s="4"/>
      <c r="MZC202" s="4"/>
      <c r="MZD202" s="4"/>
      <c r="MZE202" s="4"/>
      <c r="MZF202" s="4"/>
      <c r="MZG202" s="4"/>
      <c r="MZH202" s="4"/>
      <c r="MZI202" s="4"/>
      <c r="MZJ202" s="4"/>
      <c r="MZK202" s="4"/>
      <c r="MZL202" s="4"/>
      <c r="MZM202" s="4"/>
      <c r="MZN202" s="4"/>
      <c r="MZO202" s="4"/>
      <c r="MZP202" s="4"/>
      <c r="MZQ202" s="4"/>
      <c r="MZR202" s="4"/>
      <c r="MZS202" s="4"/>
      <c r="MZT202" s="4"/>
      <c r="MZU202" s="4"/>
      <c r="MZV202" s="4"/>
      <c r="MZW202" s="4"/>
      <c r="MZX202" s="4"/>
      <c r="MZY202" s="4"/>
      <c r="MZZ202" s="4"/>
      <c r="NAA202" s="4"/>
      <c r="NAB202" s="4"/>
      <c r="NAC202" s="4"/>
      <c r="NAD202" s="4"/>
      <c r="NAE202" s="4"/>
      <c r="NAF202" s="4"/>
      <c r="NAG202" s="4"/>
      <c r="NAH202" s="4"/>
      <c r="NAI202" s="4"/>
      <c r="NAJ202" s="4"/>
      <c r="NAK202" s="4"/>
      <c r="NAL202" s="4"/>
      <c r="NAM202" s="4"/>
      <c r="NAN202" s="4"/>
      <c r="NAO202" s="4"/>
      <c r="NAP202" s="4"/>
      <c r="NAQ202" s="4"/>
      <c r="NAR202" s="4"/>
      <c r="NAS202" s="4"/>
      <c r="NAT202" s="4"/>
      <c r="NAU202" s="4"/>
      <c r="NAV202" s="4"/>
      <c r="NAW202" s="4"/>
      <c r="NAX202" s="4"/>
      <c r="NAY202" s="4"/>
      <c r="NAZ202" s="4"/>
      <c r="NBA202" s="4"/>
      <c r="NBB202" s="4"/>
      <c r="NBC202" s="4"/>
      <c r="NBD202" s="4"/>
      <c r="NBE202" s="4"/>
      <c r="NBF202" s="4"/>
      <c r="NBG202" s="4"/>
      <c r="NBH202" s="4"/>
      <c r="NBI202" s="4"/>
      <c r="NBJ202" s="4"/>
      <c r="NBK202" s="4"/>
      <c r="NBL202" s="4"/>
      <c r="NBM202" s="4"/>
      <c r="NBN202" s="4"/>
      <c r="NBO202" s="4"/>
      <c r="NBP202" s="4"/>
      <c r="NBQ202" s="4"/>
      <c r="NBR202" s="4"/>
      <c r="NBS202" s="4"/>
      <c r="NBT202" s="4"/>
      <c r="NBU202" s="4"/>
      <c r="NBV202" s="4"/>
      <c r="NBW202" s="4"/>
      <c r="NBX202" s="4"/>
      <c r="NBY202" s="4"/>
      <c r="NBZ202" s="4"/>
      <c r="NCA202" s="4"/>
      <c r="NCB202" s="4"/>
      <c r="NCC202" s="4"/>
      <c r="NCD202" s="4"/>
      <c r="NCE202" s="4"/>
      <c r="NCF202" s="4"/>
      <c r="NCG202" s="4"/>
      <c r="NCH202" s="4"/>
      <c r="NCI202" s="4"/>
      <c r="NCJ202" s="4"/>
      <c r="NCK202" s="4"/>
      <c r="NCL202" s="4"/>
      <c r="NCM202" s="4"/>
      <c r="NCN202" s="4"/>
      <c r="NCO202" s="4"/>
      <c r="NCP202" s="4"/>
      <c r="NCQ202" s="4"/>
      <c r="NCR202" s="4"/>
      <c r="NCS202" s="4"/>
      <c r="NCT202" s="4"/>
      <c r="NCU202" s="4"/>
      <c r="NCV202" s="4"/>
      <c r="NCW202" s="4"/>
      <c r="NCX202" s="4"/>
      <c r="NCY202" s="4"/>
      <c r="NCZ202" s="4"/>
      <c r="NDA202" s="4"/>
      <c r="NDB202" s="4"/>
      <c r="NDC202" s="4"/>
      <c r="NDD202" s="4"/>
      <c r="NDE202" s="4"/>
      <c r="NDF202" s="4"/>
      <c r="NDG202" s="4"/>
      <c r="NDH202" s="4"/>
      <c r="NDI202" s="4"/>
      <c r="NDJ202" s="4"/>
      <c r="NDK202" s="4"/>
      <c r="NDL202" s="4"/>
      <c r="NDM202" s="4"/>
      <c r="NDN202" s="4"/>
      <c r="NDO202" s="4"/>
      <c r="NDP202" s="4"/>
      <c r="NDQ202" s="4"/>
      <c r="NDR202" s="4"/>
      <c r="NDS202" s="4"/>
      <c r="NDT202" s="4"/>
      <c r="NDU202" s="4"/>
      <c r="NDV202" s="4"/>
      <c r="NDW202" s="4"/>
      <c r="NDX202" s="4"/>
      <c r="NDY202" s="4"/>
      <c r="NDZ202" s="4"/>
      <c r="NEA202" s="4"/>
      <c r="NEB202" s="4"/>
      <c r="NEC202" s="4"/>
      <c r="NED202" s="4"/>
      <c r="NEE202" s="4"/>
      <c r="NEF202" s="4"/>
      <c r="NEG202" s="4"/>
      <c r="NEH202" s="4"/>
      <c r="NEI202" s="4"/>
      <c r="NEJ202" s="4"/>
      <c r="NEK202" s="4"/>
      <c r="NEL202" s="4"/>
      <c r="NEM202" s="4"/>
      <c r="NEN202" s="4"/>
      <c r="NEO202" s="4"/>
      <c r="NEP202" s="4"/>
      <c r="NEQ202" s="4"/>
      <c r="NER202" s="4"/>
      <c r="NES202" s="4"/>
      <c r="NET202" s="4"/>
      <c r="NEU202" s="4"/>
      <c r="NEV202" s="4"/>
      <c r="NEW202" s="4"/>
      <c r="NEX202" s="4"/>
      <c r="NEY202" s="4"/>
      <c r="NEZ202" s="4"/>
      <c r="NFA202" s="4"/>
      <c r="NFB202" s="4"/>
      <c r="NFC202" s="4"/>
      <c r="NFD202" s="4"/>
      <c r="NFE202" s="4"/>
      <c r="NFF202" s="4"/>
      <c r="NFG202" s="4"/>
      <c r="NFH202" s="4"/>
      <c r="NFI202" s="4"/>
      <c r="NFJ202" s="4"/>
      <c r="NFK202" s="4"/>
      <c r="NFL202" s="4"/>
      <c r="NFM202" s="4"/>
      <c r="NFN202" s="4"/>
      <c r="NFO202" s="4"/>
      <c r="NFP202" s="4"/>
      <c r="NFQ202" s="4"/>
      <c r="NFR202" s="4"/>
      <c r="NFS202" s="4"/>
      <c r="NFT202" s="4"/>
      <c r="NFU202" s="4"/>
      <c r="NFV202" s="4"/>
      <c r="NFW202" s="4"/>
      <c r="NFX202" s="4"/>
      <c r="NFY202" s="4"/>
      <c r="NFZ202" s="4"/>
      <c r="NGA202" s="4"/>
      <c r="NGB202" s="4"/>
      <c r="NGC202" s="4"/>
      <c r="NGD202" s="4"/>
      <c r="NGE202" s="4"/>
      <c r="NGF202" s="4"/>
      <c r="NGG202" s="4"/>
      <c r="NGH202" s="4"/>
      <c r="NGI202" s="4"/>
      <c r="NGJ202" s="4"/>
      <c r="NGK202" s="4"/>
      <c r="NGL202" s="4"/>
      <c r="NGM202" s="4"/>
      <c r="NGN202" s="4"/>
      <c r="NGO202" s="4"/>
      <c r="NGP202" s="4"/>
      <c r="NGQ202" s="4"/>
      <c r="NGR202" s="4"/>
      <c r="NGS202" s="4"/>
      <c r="NGT202" s="4"/>
      <c r="NGU202" s="4"/>
      <c r="NGV202" s="4"/>
      <c r="NGW202" s="4"/>
      <c r="NGX202" s="4"/>
      <c r="NGY202" s="4"/>
      <c r="NGZ202" s="4"/>
      <c r="NHA202" s="4"/>
      <c r="NHB202" s="4"/>
      <c r="NHC202" s="4"/>
      <c r="NHD202" s="4"/>
      <c r="NHE202" s="4"/>
      <c r="NHF202" s="4"/>
      <c r="NHG202" s="4"/>
      <c r="NHH202" s="4"/>
      <c r="NHI202" s="4"/>
      <c r="NHJ202" s="4"/>
      <c r="NHK202" s="4"/>
      <c r="NHL202" s="4"/>
      <c r="NHM202" s="4"/>
      <c r="NHN202" s="4"/>
      <c r="NHO202" s="4"/>
      <c r="NHP202" s="4"/>
      <c r="NHQ202" s="4"/>
      <c r="NHR202" s="4"/>
      <c r="NHS202" s="4"/>
      <c r="NHT202" s="4"/>
      <c r="NHU202" s="4"/>
      <c r="NHV202" s="4"/>
      <c r="NHW202" s="4"/>
      <c r="NHX202" s="4"/>
      <c r="NHY202" s="4"/>
      <c r="NHZ202" s="4"/>
      <c r="NIA202" s="4"/>
      <c r="NIB202" s="4"/>
      <c r="NIC202" s="4"/>
      <c r="NID202" s="4"/>
      <c r="NIE202" s="4"/>
      <c r="NIF202" s="4"/>
      <c r="NIG202" s="4"/>
      <c r="NIH202" s="4"/>
      <c r="NII202" s="4"/>
      <c r="NIJ202" s="4"/>
      <c r="NIK202" s="4"/>
      <c r="NIL202" s="4"/>
      <c r="NIM202" s="4"/>
      <c r="NIN202" s="4"/>
      <c r="NIO202" s="4"/>
      <c r="NIP202" s="4"/>
      <c r="NIQ202" s="4"/>
      <c r="NIR202" s="4"/>
      <c r="NIS202" s="4"/>
      <c r="NIT202" s="4"/>
      <c r="NIU202" s="4"/>
      <c r="NIV202" s="4"/>
      <c r="NIW202" s="4"/>
      <c r="NIX202" s="4"/>
      <c r="NIY202" s="4"/>
      <c r="NIZ202" s="4"/>
      <c r="NJA202" s="4"/>
      <c r="NJB202" s="4"/>
      <c r="NJC202" s="4"/>
      <c r="NJD202" s="4"/>
      <c r="NJE202" s="4"/>
      <c r="NJF202" s="4"/>
      <c r="NJG202" s="4"/>
      <c r="NJH202" s="4"/>
      <c r="NJI202" s="4"/>
      <c r="NJJ202" s="4"/>
      <c r="NJK202" s="4"/>
      <c r="NJL202" s="4"/>
      <c r="NJM202" s="4"/>
      <c r="NJN202" s="4"/>
      <c r="NJO202" s="4"/>
      <c r="NJP202" s="4"/>
      <c r="NJQ202" s="4"/>
      <c r="NJR202" s="4"/>
      <c r="NJS202" s="4"/>
      <c r="NJT202" s="4"/>
      <c r="NJU202" s="4"/>
      <c r="NJV202" s="4"/>
      <c r="NJW202" s="4"/>
      <c r="NJX202" s="4"/>
      <c r="NJY202" s="4"/>
      <c r="NJZ202" s="4"/>
      <c r="NKA202" s="4"/>
      <c r="NKB202" s="4"/>
      <c r="NKC202" s="4"/>
      <c r="NKD202" s="4"/>
      <c r="NKE202" s="4"/>
      <c r="NKF202" s="4"/>
      <c r="NKG202" s="4"/>
      <c r="NKH202" s="4"/>
      <c r="NKI202" s="4"/>
      <c r="NKJ202" s="4"/>
      <c r="NKK202" s="4"/>
      <c r="NKL202" s="4"/>
      <c r="NKM202" s="4"/>
      <c r="NKN202" s="4"/>
      <c r="NKO202" s="4"/>
      <c r="NKP202" s="4"/>
      <c r="NKQ202" s="4"/>
      <c r="NKR202" s="4"/>
      <c r="NKS202" s="4"/>
      <c r="NKT202" s="4"/>
      <c r="NKU202" s="4"/>
      <c r="NKV202" s="4"/>
      <c r="NKW202" s="4"/>
      <c r="NKX202" s="4"/>
      <c r="NKY202" s="4"/>
      <c r="NKZ202" s="4"/>
      <c r="NLA202" s="4"/>
      <c r="NLB202" s="4"/>
      <c r="NLC202" s="4"/>
      <c r="NLD202" s="4"/>
      <c r="NLE202" s="4"/>
      <c r="NLF202" s="4"/>
      <c r="NLG202" s="4"/>
      <c r="NLH202" s="4"/>
      <c r="NLI202" s="4"/>
      <c r="NLJ202" s="4"/>
      <c r="NLK202" s="4"/>
      <c r="NLL202" s="4"/>
      <c r="NLM202" s="4"/>
      <c r="NLN202" s="4"/>
      <c r="NLO202" s="4"/>
      <c r="NLP202" s="4"/>
      <c r="NLQ202" s="4"/>
      <c r="NLR202" s="4"/>
      <c r="NLS202" s="4"/>
      <c r="NLT202" s="4"/>
      <c r="NLU202" s="4"/>
      <c r="NLV202" s="4"/>
      <c r="NLW202" s="4"/>
      <c r="NLX202" s="4"/>
      <c r="NLY202" s="4"/>
      <c r="NLZ202" s="4"/>
      <c r="NMA202" s="4"/>
      <c r="NMB202" s="4"/>
      <c r="NMC202" s="4"/>
      <c r="NMD202" s="4"/>
      <c r="NME202" s="4"/>
      <c r="NMF202" s="4"/>
      <c r="NMG202" s="4"/>
      <c r="NMH202" s="4"/>
      <c r="NMI202" s="4"/>
      <c r="NMJ202" s="4"/>
      <c r="NMK202" s="4"/>
      <c r="NML202" s="4"/>
      <c r="NMM202" s="4"/>
      <c r="NMN202" s="4"/>
      <c r="NMO202" s="4"/>
      <c r="NMP202" s="4"/>
      <c r="NMQ202" s="4"/>
      <c r="NMR202" s="4"/>
      <c r="NMS202" s="4"/>
      <c r="NMT202" s="4"/>
      <c r="NMU202" s="4"/>
      <c r="NMV202" s="4"/>
      <c r="NMW202" s="4"/>
      <c r="NMX202" s="4"/>
      <c r="NMY202" s="4"/>
      <c r="NMZ202" s="4"/>
      <c r="NNA202" s="4"/>
      <c r="NNB202" s="4"/>
      <c r="NNC202" s="4"/>
      <c r="NND202" s="4"/>
      <c r="NNE202" s="4"/>
      <c r="NNF202" s="4"/>
      <c r="NNG202" s="4"/>
      <c r="NNH202" s="4"/>
      <c r="NNI202" s="4"/>
      <c r="NNJ202" s="4"/>
      <c r="NNK202" s="4"/>
      <c r="NNL202" s="4"/>
      <c r="NNM202" s="4"/>
      <c r="NNN202" s="4"/>
      <c r="NNO202" s="4"/>
      <c r="NNP202" s="4"/>
      <c r="NNQ202" s="4"/>
      <c r="NNR202" s="4"/>
      <c r="NNS202" s="4"/>
      <c r="NNT202" s="4"/>
      <c r="NNU202" s="4"/>
      <c r="NNV202" s="4"/>
      <c r="NNW202" s="4"/>
      <c r="NNX202" s="4"/>
      <c r="NNY202" s="4"/>
      <c r="NNZ202" s="4"/>
      <c r="NOA202" s="4"/>
      <c r="NOB202" s="4"/>
      <c r="NOC202" s="4"/>
      <c r="NOD202" s="4"/>
      <c r="NOE202" s="4"/>
      <c r="NOF202" s="4"/>
      <c r="NOG202" s="4"/>
      <c r="NOH202" s="4"/>
      <c r="NOI202" s="4"/>
      <c r="NOJ202" s="4"/>
      <c r="NOK202" s="4"/>
      <c r="NOL202" s="4"/>
      <c r="NOM202" s="4"/>
      <c r="NON202" s="4"/>
      <c r="NOO202" s="4"/>
      <c r="NOP202" s="4"/>
      <c r="NOQ202" s="4"/>
      <c r="NOR202" s="4"/>
      <c r="NOS202" s="4"/>
      <c r="NOT202" s="4"/>
      <c r="NOU202" s="4"/>
      <c r="NOV202" s="4"/>
      <c r="NOW202" s="4"/>
      <c r="NOX202" s="4"/>
      <c r="NOY202" s="4"/>
      <c r="NOZ202" s="4"/>
      <c r="NPA202" s="4"/>
      <c r="NPB202" s="4"/>
      <c r="NPC202" s="4"/>
      <c r="NPD202" s="4"/>
      <c r="NPE202" s="4"/>
      <c r="NPF202" s="4"/>
      <c r="NPG202" s="4"/>
      <c r="NPH202" s="4"/>
      <c r="NPI202" s="4"/>
      <c r="NPJ202" s="4"/>
      <c r="NPK202" s="4"/>
      <c r="NPL202" s="4"/>
      <c r="NPM202" s="4"/>
      <c r="NPN202" s="4"/>
      <c r="NPO202" s="4"/>
      <c r="NPP202" s="4"/>
      <c r="NPQ202" s="4"/>
      <c r="NPR202" s="4"/>
      <c r="NPS202" s="4"/>
      <c r="NPT202" s="4"/>
      <c r="NPU202" s="4"/>
      <c r="NPV202" s="4"/>
      <c r="NPW202" s="4"/>
      <c r="NPX202" s="4"/>
      <c r="NPY202" s="4"/>
      <c r="NPZ202" s="4"/>
      <c r="NQA202" s="4"/>
      <c r="NQB202" s="4"/>
      <c r="NQC202" s="4"/>
      <c r="NQD202" s="4"/>
      <c r="NQE202" s="4"/>
      <c r="NQF202" s="4"/>
      <c r="NQG202" s="4"/>
      <c r="NQH202" s="4"/>
      <c r="NQI202" s="4"/>
      <c r="NQJ202" s="4"/>
      <c r="NQK202" s="4"/>
      <c r="NQL202" s="4"/>
      <c r="NQM202" s="4"/>
      <c r="NQN202" s="4"/>
      <c r="NQO202" s="4"/>
      <c r="NQP202" s="4"/>
      <c r="NQQ202" s="4"/>
      <c r="NQR202" s="4"/>
      <c r="NQS202" s="4"/>
      <c r="NQT202" s="4"/>
      <c r="NQU202" s="4"/>
      <c r="NQV202" s="4"/>
      <c r="NQW202" s="4"/>
      <c r="NQX202" s="4"/>
      <c r="NQY202" s="4"/>
      <c r="NQZ202" s="4"/>
      <c r="NRA202" s="4"/>
      <c r="NRB202" s="4"/>
      <c r="NRC202" s="4"/>
      <c r="NRD202" s="4"/>
      <c r="NRE202" s="4"/>
      <c r="NRF202" s="4"/>
      <c r="NRG202" s="4"/>
      <c r="NRH202" s="4"/>
      <c r="NRI202" s="4"/>
      <c r="NRJ202" s="4"/>
      <c r="NRK202" s="4"/>
      <c r="NRL202" s="4"/>
      <c r="NRM202" s="4"/>
      <c r="NRN202" s="4"/>
      <c r="NRO202" s="4"/>
      <c r="NRP202" s="4"/>
      <c r="NRQ202" s="4"/>
      <c r="NRR202" s="4"/>
      <c r="NRS202" s="4"/>
      <c r="NRT202" s="4"/>
      <c r="NRU202" s="4"/>
      <c r="NRV202" s="4"/>
      <c r="NRW202" s="4"/>
      <c r="NRX202" s="4"/>
      <c r="NRY202" s="4"/>
      <c r="NRZ202" s="4"/>
      <c r="NSA202" s="4"/>
      <c r="NSB202" s="4"/>
      <c r="NSC202" s="4"/>
      <c r="NSD202" s="4"/>
      <c r="NSE202" s="4"/>
      <c r="NSF202" s="4"/>
      <c r="NSG202" s="4"/>
      <c r="NSH202" s="4"/>
      <c r="NSI202" s="4"/>
      <c r="NSJ202" s="4"/>
      <c r="NSK202" s="4"/>
      <c r="NSL202" s="4"/>
      <c r="NSM202" s="4"/>
      <c r="NSN202" s="4"/>
      <c r="NSO202" s="4"/>
      <c r="NSP202" s="4"/>
      <c r="NSQ202" s="4"/>
      <c r="NSR202" s="4"/>
      <c r="NSS202" s="4"/>
      <c r="NST202" s="4"/>
      <c r="NSU202" s="4"/>
      <c r="NSV202" s="4"/>
      <c r="NSW202" s="4"/>
      <c r="NSX202" s="4"/>
      <c r="NSY202" s="4"/>
      <c r="NSZ202" s="4"/>
      <c r="NTA202" s="4"/>
      <c r="NTB202" s="4"/>
      <c r="NTC202" s="4"/>
      <c r="NTD202" s="4"/>
      <c r="NTE202" s="4"/>
      <c r="NTF202" s="4"/>
      <c r="NTG202" s="4"/>
      <c r="NTH202" s="4"/>
      <c r="NTI202" s="4"/>
      <c r="NTJ202" s="4"/>
      <c r="NTK202" s="4"/>
      <c r="NTL202" s="4"/>
      <c r="NTM202" s="4"/>
      <c r="NTN202" s="4"/>
      <c r="NTO202" s="4"/>
      <c r="NTP202" s="4"/>
      <c r="NTQ202" s="4"/>
      <c r="NTR202" s="4"/>
      <c r="NTS202" s="4"/>
      <c r="NTT202" s="4"/>
      <c r="NTU202" s="4"/>
      <c r="NTV202" s="4"/>
      <c r="NTW202" s="4"/>
      <c r="NTX202" s="4"/>
      <c r="NTY202" s="4"/>
      <c r="NTZ202" s="4"/>
      <c r="NUA202" s="4"/>
      <c r="NUB202" s="4"/>
      <c r="NUC202" s="4"/>
      <c r="NUD202" s="4"/>
      <c r="NUE202" s="4"/>
      <c r="NUF202" s="4"/>
      <c r="NUG202" s="4"/>
      <c r="NUH202" s="4"/>
      <c r="NUI202" s="4"/>
      <c r="NUJ202" s="4"/>
      <c r="NUK202" s="4"/>
      <c r="NUL202" s="4"/>
      <c r="NUM202" s="4"/>
      <c r="NUN202" s="4"/>
      <c r="NUO202" s="4"/>
      <c r="NUP202" s="4"/>
      <c r="NUQ202" s="4"/>
      <c r="NUR202" s="4"/>
      <c r="NUS202" s="4"/>
      <c r="NUT202" s="4"/>
      <c r="NUU202" s="4"/>
      <c r="NUV202" s="4"/>
      <c r="NUW202" s="4"/>
      <c r="NUX202" s="4"/>
      <c r="NUY202" s="4"/>
      <c r="NUZ202" s="4"/>
      <c r="NVA202" s="4"/>
      <c r="NVB202" s="4"/>
      <c r="NVC202" s="4"/>
      <c r="NVD202" s="4"/>
      <c r="NVE202" s="4"/>
      <c r="NVF202" s="4"/>
      <c r="NVG202" s="4"/>
      <c r="NVH202" s="4"/>
      <c r="NVI202" s="4"/>
      <c r="NVJ202" s="4"/>
      <c r="NVK202" s="4"/>
      <c r="NVL202" s="4"/>
      <c r="NVM202" s="4"/>
      <c r="NVN202" s="4"/>
      <c r="NVO202" s="4"/>
      <c r="NVP202" s="4"/>
      <c r="NVQ202" s="4"/>
      <c r="NVR202" s="4"/>
      <c r="NVS202" s="4"/>
      <c r="NVT202" s="4"/>
      <c r="NVU202" s="4"/>
      <c r="NVV202" s="4"/>
      <c r="NVW202" s="4"/>
      <c r="NVX202" s="4"/>
      <c r="NVY202" s="4"/>
      <c r="NVZ202" s="4"/>
      <c r="NWA202" s="4"/>
      <c r="NWB202" s="4"/>
      <c r="NWC202" s="4"/>
      <c r="NWD202" s="4"/>
      <c r="NWE202" s="4"/>
      <c r="NWF202" s="4"/>
      <c r="NWG202" s="4"/>
      <c r="NWH202" s="4"/>
      <c r="NWI202" s="4"/>
      <c r="NWJ202" s="4"/>
      <c r="NWK202" s="4"/>
      <c r="NWL202" s="4"/>
      <c r="NWM202" s="4"/>
      <c r="NWN202" s="4"/>
      <c r="NWO202" s="4"/>
      <c r="NWP202" s="4"/>
      <c r="NWQ202" s="4"/>
      <c r="NWR202" s="4"/>
      <c r="NWS202" s="4"/>
      <c r="NWT202" s="4"/>
      <c r="NWU202" s="4"/>
      <c r="NWV202" s="4"/>
      <c r="NWW202" s="4"/>
      <c r="NWX202" s="4"/>
      <c r="NWY202" s="4"/>
      <c r="NWZ202" s="4"/>
      <c r="NXA202" s="4"/>
      <c r="NXB202" s="4"/>
      <c r="NXC202" s="4"/>
      <c r="NXD202" s="4"/>
      <c r="NXE202" s="4"/>
      <c r="NXF202" s="4"/>
      <c r="NXG202" s="4"/>
      <c r="NXH202" s="4"/>
      <c r="NXI202" s="4"/>
      <c r="NXJ202" s="4"/>
      <c r="NXK202" s="4"/>
      <c r="NXL202" s="4"/>
      <c r="NXM202" s="4"/>
      <c r="NXN202" s="4"/>
      <c r="NXO202" s="4"/>
      <c r="NXP202" s="4"/>
      <c r="NXQ202" s="4"/>
      <c r="NXR202" s="4"/>
      <c r="NXS202" s="4"/>
      <c r="NXT202" s="4"/>
      <c r="NXU202" s="4"/>
      <c r="NXV202" s="4"/>
      <c r="NXW202" s="4"/>
      <c r="NXX202" s="4"/>
      <c r="NXY202" s="4"/>
      <c r="NXZ202" s="4"/>
      <c r="NYA202" s="4"/>
      <c r="NYB202" s="4"/>
      <c r="NYC202" s="4"/>
      <c r="NYD202" s="4"/>
      <c r="NYE202" s="4"/>
      <c r="NYF202" s="4"/>
      <c r="NYG202" s="4"/>
      <c r="NYH202" s="4"/>
      <c r="NYI202" s="4"/>
      <c r="NYJ202" s="4"/>
      <c r="NYK202" s="4"/>
      <c r="NYL202" s="4"/>
      <c r="NYM202" s="4"/>
      <c r="NYN202" s="4"/>
      <c r="NYO202" s="4"/>
      <c r="NYP202" s="4"/>
      <c r="NYQ202" s="4"/>
      <c r="NYR202" s="4"/>
      <c r="NYS202" s="4"/>
      <c r="NYT202" s="4"/>
      <c r="NYU202" s="4"/>
      <c r="NYV202" s="4"/>
      <c r="NYW202" s="4"/>
      <c r="NYX202" s="4"/>
      <c r="NYY202" s="4"/>
      <c r="NYZ202" s="4"/>
      <c r="NZA202" s="4"/>
      <c r="NZB202" s="4"/>
      <c r="NZC202" s="4"/>
      <c r="NZD202" s="4"/>
      <c r="NZE202" s="4"/>
      <c r="NZF202" s="4"/>
      <c r="NZG202" s="4"/>
      <c r="NZH202" s="4"/>
      <c r="NZI202" s="4"/>
      <c r="NZJ202" s="4"/>
      <c r="NZK202" s="4"/>
      <c r="NZL202" s="4"/>
      <c r="NZM202" s="4"/>
      <c r="NZN202" s="4"/>
      <c r="NZO202" s="4"/>
      <c r="NZP202" s="4"/>
      <c r="NZQ202" s="4"/>
      <c r="NZR202" s="4"/>
      <c r="NZS202" s="4"/>
      <c r="NZT202" s="4"/>
      <c r="NZU202" s="4"/>
      <c r="NZV202" s="4"/>
      <c r="NZW202" s="4"/>
      <c r="NZX202" s="4"/>
      <c r="NZY202" s="4"/>
      <c r="NZZ202" s="4"/>
      <c r="OAA202" s="4"/>
      <c r="OAB202" s="4"/>
      <c r="OAC202" s="4"/>
      <c r="OAD202" s="4"/>
      <c r="OAE202" s="4"/>
      <c r="OAF202" s="4"/>
      <c r="OAG202" s="4"/>
      <c r="OAH202" s="4"/>
      <c r="OAI202" s="4"/>
      <c r="OAJ202" s="4"/>
      <c r="OAK202" s="4"/>
      <c r="OAL202" s="4"/>
      <c r="OAM202" s="4"/>
      <c r="OAN202" s="4"/>
      <c r="OAO202" s="4"/>
      <c r="OAP202" s="4"/>
      <c r="OAQ202" s="4"/>
      <c r="OAR202" s="4"/>
      <c r="OAS202" s="4"/>
      <c r="OAT202" s="4"/>
      <c r="OAU202" s="4"/>
      <c r="OAV202" s="4"/>
      <c r="OAW202" s="4"/>
      <c r="OAX202" s="4"/>
      <c r="OAY202" s="4"/>
      <c r="OAZ202" s="4"/>
      <c r="OBA202" s="4"/>
      <c r="OBB202" s="4"/>
      <c r="OBC202" s="4"/>
      <c r="OBD202" s="4"/>
      <c r="OBE202" s="4"/>
      <c r="OBF202" s="4"/>
      <c r="OBG202" s="4"/>
      <c r="OBH202" s="4"/>
      <c r="OBI202" s="4"/>
      <c r="OBJ202" s="4"/>
      <c r="OBK202" s="4"/>
      <c r="OBL202" s="4"/>
      <c r="OBM202" s="4"/>
      <c r="OBN202" s="4"/>
      <c r="OBO202" s="4"/>
      <c r="OBP202" s="4"/>
      <c r="OBQ202" s="4"/>
      <c r="OBR202" s="4"/>
      <c r="OBS202" s="4"/>
      <c r="OBT202" s="4"/>
      <c r="OBU202" s="4"/>
      <c r="OBV202" s="4"/>
      <c r="OBW202" s="4"/>
      <c r="OBX202" s="4"/>
      <c r="OBY202" s="4"/>
      <c r="OBZ202" s="4"/>
      <c r="OCA202" s="4"/>
      <c r="OCB202" s="4"/>
      <c r="OCC202" s="4"/>
      <c r="OCD202" s="4"/>
      <c r="OCE202" s="4"/>
      <c r="OCF202" s="4"/>
      <c r="OCG202" s="4"/>
      <c r="OCH202" s="4"/>
      <c r="OCI202" s="4"/>
      <c r="OCJ202" s="4"/>
      <c r="OCK202" s="4"/>
      <c r="OCL202" s="4"/>
      <c r="OCM202" s="4"/>
      <c r="OCN202" s="4"/>
      <c r="OCO202" s="4"/>
      <c r="OCP202" s="4"/>
      <c r="OCQ202" s="4"/>
      <c r="OCR202" s="4"/>
      <c r="OCS202" s="4"/>
      <c r="OCT202" s="4"/>
      <c r="OCU202" s="4"/>
      <c r="OCV202" s="4"/>
      <c r="OCW202" s="4"/>
      <c r="OCX202" s="4"/>
      <c r="OCY202" s="4"/>
      <c r="OCZ202" s="4"/>
      <c r="ODA202" s="4"/>
      <c r="ODB202" s="4"/>
      <c r="ODC202" s="4"/>
      <c r="ODD202" s="4"/>
      <c r="ODE202" s="4"/>
      <c r="ODF202" s="4"/>
      <c r="ODG202" s="4"/>
      <c r="ODH202" s="4"/>
      <c r="ODI202" s="4"/>
      <c r="ODJ202" s="4"/>
      <c r="ODK202" s="4"/>
      <c r="ODL202" s="4"/>
      <c r="ODM202" s="4"/>
      <c r="ODN202" s="4"/>
      <c r="ODO202" s="4"/>
      <c r="ODP202" s="4"/>
      <c r="ODQ202" s="4"/>
      <c r="ODR202" s="4"/>
      <c r="ODS202" s="4"/>
      <c r="ODT202" s="4"/>
      <c r="ODU202" s="4"/>
      <c r="ODV202" s="4"/>
      <c r="ODW202" s="4"/>
      <c r="ODX202" s="4"/>
      <c r="ODY202" s="4"/>
      <c r="ODZ202" s="4"/>
      <c r="OEA202" s="4"/>
      <c r="OEB202" s="4"/>
      <c r="OEC202" s="4"/>
      <c r="OED202" s="4"/>
      <c r="OEE202" s="4"/>
      <c r="OEF202" s="4"/>
      <c r="OEG202" s="4"/>
      <c r="OEH202" s="4"/>
      <c r="OEI202" s="4"/>
      <c r="OEJ202" s="4"/>
      <c r="OEK202" s="4"/>
      <c r="OEL202" s="4"/>
      <c r="OEM202" s="4"/>
      <c r="OEN202" s="4"/>
      <c r="OEO202" s="4"/>
      <c r="OEP202" s="4"/>
      <c r="OEQ202" s="4"/>
      <c r="OER202" s="4"/>
      <c r="OES202" s="4"/>
      <c r="OET202" s="4"/>
      <c r="OEU202" s="4"/>
      <c r="OEV202" s="4"/>
      <c r="OEW202" s="4"/>
      <c r="OEX202" s="4"/>
      <c r="OEY202" s="4"/>
      <c r="OEZ202" s="4"/>
      <c r="OFA202" s="4"/>
      <c r="OFB202" s="4"/>
      <c r="OFC202" s="4"/>
      <c r="OFD202" s="4"/>
      <c r="OFE202" s="4"/>
      <c r="OFF202" s="4"/>
      <c r="OFG202" s="4"/>
      <c r="OFH202" s="4"/>
      <c r="OFI202" s="4"/>
      <c r="OFJ202" s="4"/>
      <c r="OFK202" s="4"/>
      <c r="OFL202" s="4"/>
      <c r="OFM202" s="4"/>
      <c r="OFN202" s="4"/>
      <c r="OFO202" s="4"/>
      <c r="OFP202" s="4"/>
      <c r="OFQ202" s="4"/>
      <c r="OFR202" s="4"/>
      <c r="OFS202" s="4"/>
      <c r="OFT202" s="4"/>
      <c r="OFU202" s="4"/>
      <c r="OFV202" s="4"/>
      <c r="OFW202" s="4"/>
      <c r="OFX202" s="4"/>
      <c r="OFY202" s="4"/>
      <c r="OFZ202" s="4"/>
      <c r="OGA202" s="4"/>
      <c r="OGB202" s="4"/>
      <c r="OGC202" s="4"/>
      <c r="OGD202" s="4"/>
      <c r="OGE202" s="4"/>
      <c r="OGF202" s="4"/>
      <c r="OGG202" s="4"/>
      <c r="OGH202" s="4"/>
      <c r="OGI202" s="4"/>
      <c r="OGJ202" s="4"/>
      <c r="OGK202" s="4"/>
      <c r="OGL202" s="4"/>
      <c r="OGM202" s="4"/>
      <c r="OGN202" s="4"/>
      <c r="OGO202" s="4"/>
      <c r="OGP202" s="4"/>
      <c r="OGQ202" s="4"/>
      <c r="OGR202" s="4"/>
      <c r="OGS202" s="4"/>
      <c r="OGT202" s="4"/>
      <c r="OGU202" s="4"/>
      <c r="OGV202" s="4"/>
      <c r="OGW202" s="4"/>
      <c r="OGX202" s="4"/>
      <c r="OGY202" s="4"/>
      <c r="OGZ202" s="4"/>
      <c r="OHA202" s="4"/>
      <c r="OHB202" s="4"/>
      <c r="OHC202" s="4"/>
      <c r="OHD202" s="4"/>
      <c r="OHE202" s="4"/>
      <c r="OHF202" s="4"/>
      <c r="OHG202" s="4"/>
      <c r="OHH202" s="4"/>
      <c r="OHI202" s="4"/>
      <c r="OHJ202" s="4"/>
      <c r="OHK202" s="4"/>
      <c r="OHL202" s="4"/>
      <c r="OHM202" s="4"/>
      <c r="OHN202" s="4"/>
      <c r="OHO202" s="4"/>
      <c r="OHP202" s="4"/>
      <c r="OHQ202" s="4"/>
      <c r="OHR202" s="4"/>
      <c r="OHS202" s="4"/>
      <c r="OHT202" s="4"/>
      <c r="OHU202" s="4"/>
      <c r="OHV202" s="4"/>
      <c r="OHW202" s="4"/>
      <c r="OHX202" s="4"/>
      <c r="OHY202" s="4"/>
      <c r="OHZ202" s="4"/>
      <c r="OIA202" s="4"/>
      <c r="OIB202" s="4"/>
      <c r="OIC202" s="4"/>
      <c r="OID202" s="4"/>
      <c r="OIE202" s="4"/>
      <c r="OIF202" s="4"/>
      <c r="OIG202" s="4"/>
      <c r="OIH202" s="4"/>
      <c r="OII202" s="4"/>
      <c r="OIJ202" s="4"/>
      <c r="OIK202" s="4"/>
      <c r="OIL202" s="4"/>
      <c r="OIM202" s="4"/>
      <c r="OIN202" s="4"/>
      <c r="OIO202" s="4"/>
      <c r="OIP202" s="4"/>
      <c r="OIQ202" s="4"/>
      <c r="OIR202" s="4"/>
      <c r="OIS202" s="4"/>
      <c r="OIT202" s="4"/>
      <c r="OIU202" s="4"/>
      <c r="OIV202" s="4"/>
      <c r="OIW202" s="4"/>
      <c r="OIX202" s="4"/>
      <c r="OIY202" s="4"/>
      <c r="OIZ202" s="4"/>
      <c r="OJA202" s="4"/>
      <c r="OJB202" s="4"/>
      <c r="OJC202" s="4"/>
      <c r="OJD202" s="4"/>
      <c r="OJE202" s="4"/>
      <c r="OJF202" s="4"/>
      <c r="OJG202" s="4"/>
      <c r="OJH202" s="4"/>
      <c r="OJI202" s="4"/>
      <c r="OJJ202" s="4"/>
      <c r="OJK202" s="4"/>
      <c r="OJL202" s="4"/>
      <c r="OJM202" s="4"/>
      <c r="OJN202" s="4"/>
      <c r="OJO202" s="4"/>
      <c r="OJP202" s="4"/>
      <c r="OJQ202" s="4"/>
      <c r="OJR202" s="4"/>
      <c r="OJS202" s="4"/>
      <c r="OJT202" s="4"/>
      <c r="OJU202" s="4"/>
      <c r="OJV202" s="4"/>
      <c r="OJW202" s="4"/>
      <c r="OJX202" s="4"/>
      <c r="OJY202" s="4"/>
      <c r="OJZ202" s="4"/>
      <c r="OKA202" s="4"/>
      <c r="OKB202" s="4"/>
      <c r="OKC202" s="4"/>
      <c r="OKD202" s="4"/>
      <c r="OKE202" s="4"/>
      <c r="OKF202" s="4"/>
      <c r="OKG202" s="4"/>
      <c r="OKH202" s="4"/>
      <c r="OKI202" s="4"/>
      <c r="OKJ202" s="4"/>
      <c r="OKK202" s="4"/>
      <c r="OKL202" s="4"/>
      <c r="OKM202" s="4"/>
      <c r="OKN202" s="4"/>
      <c r="OKO202" s="4"/>
      <c r="OKP202" s="4"/>
      <c r="OKQ202" s="4"/>
      <c r="OKR202" s="4"/>
      <c r="OKS202" s="4"/>
      <c r="OKT202" s="4"/>
      <c r="OKU202" s="4"/>
      <c r="OKV202" s="4"/>
      <c r="OKW202" s="4"/>
      <c r="OKX202" s="4"/>
      <c r="OKY202" s="4"/>
      <c r="OKZ202" s="4"/>
      <c r="OLA202" s="4"/>
      <c r="OLB202" s="4"/>
      <c r="OLC202" s="4"/>
      <c r="OLD202" s="4"/>
      <c r="OLE202" s="4"/>
      <c r="OLF202" s="4"/>
      <c r="OLG202" s="4"/>
      <c r="OLH202" s="4"/>
      <c r="OLI202" s="4"/>
      <c r="OLJ202" s="4"/>
      <c r="OLK202" s="4"/>
      <c r="OLL202" s="4"/>
      <c r="OLM202" s="4"/>
      <c r="OLN202" s="4"/>
      <c r="OLO202" s="4"/>
      <c r="OLP202" s="4"/>
      <c r="OLQ202" s="4"/>
      <c r="OLR202" s="4"/>
      <c r="OLS202" s="4"/>
      <c r="OLT202" s="4"/>
      <c r="OLU202" s="4"/>
      <c r="OLV202" s="4"/>
      <c r="OLW202" s="4"/>
      <c r="OLX202" s="4"/>
      <c r="OLY202" s="4"/>
      <c r="OLZ202" s="4"/>
      <c r="OMA202" s="4"/>
      <c r="OMB202" s="4"/>
      <c r="OMC202" s="4"/>
      <c r="OMD202" s="4"/>
      <c r="OME202" s="4"/>
      <c r="OMF202" s="4"/>
      <c r="OMG202" s="4"/>
      <c r="OMH202" s="4"/>
      <c r="OMI202" s="4"/>
      <c r="OMJ202" s="4"/>
      <c r="OMK202" s="4"/>
      <c r="OML202" s="4"/>
      <c r="OMM202" s="4"/>
      <c r="OMN202" s="4"/>
      <c r="OMO202" s="4"/>
      <c r="OMP202" s="4"/>
      <c r="OMQ202" s="4"/>
      <c r="OMR202" s="4"/>
      <c r="OMS202" s="4"/>
      <c r="OMT202" s="4"/>
      <c r="OMU202" s="4"/>
      <c r="OMV202" s="4"/>
      <c r="OMW202" s="4"/>
      <c r="OMX202" s="4"/>
      <c r="OMY202" s="4"/>
      <c r="OMZ202" s="4"/>
      <c r="ONA202" s="4"/>
      <c r="ONB202" s="4"/>
      <c r="ONC202" s="4"/>
      <c r="OND202" s="4"/>
      <c r="ONE202" s="4"/>
      <c r="ONF202" s="4"/>
      <c r="ONG202" s="4"/>
      <c r="ONH202" s="4"/>
      <c r="ONI202" s="4"/>
      <c r="ONJ202" s="4"/>
      <c r="ONK202" s="4"/>
      <c r="ONL202" s="4"/>
      <c r="ONM202" s="4"/>
      <c r="ONN202" s="4"/>
      <c r="ONO202" s="4"/>
      <c r="ONP202" s="4"/>
      <c r="ONQ202" s="4"/>
      <c r="ONR202" s="4"/>
      <c r="ONS202" s="4"/>
      <c r="ONT202" s="4"/>
      <c r="ONU202" s="4"/>
      <c r="ONV202" s="4"/>
      <c r="ONW202" s="4"/>
      <c r="ONX202" s="4"/>
      <c r="ONY202" s="4"/>
      <c r="ONZ202" s="4"/>
      <c r="OOA202" s="4"/>
      <c r="OOB202" s="4"/>
      <c r="OOC202" s="4"/>
      <c r="OOD202" s="4"/>
      <c r="OOE202" s="4"/>
      <c r="OOF202" s="4"/>
      <c r="OOG202" s="4"/>
      <c r="OOH202" s="4"/>
      <c r="OOI202" s="4"/>
      <c r="OOJ202" s="4"/>
      <c r="OOK202" s="4"/>
      <c r="OOL202" s="4"/>
      <c r="OOM202" s="4"/>
      <c r="OON202" s="4"/>
      <c r="OOO202" s="4"/>
      <c r="OOP202" s="4"/>
      <c r="OOQ202" s="4"/>
      <c r="OOR202" s="4"/>
      <c r="OOS202" s="4"/>
      <c r="OOT202" s="4"/>
      <c r="OOU202" s="4"/>
      <c r="OOV202" s="4"/>
      <c r="OOW202" s="4"/>
      <c r="OOX202" s="4"/>
      <c r="OOY202" s="4"/>
      <c r="OOZ202" s="4"/>
      <c r="OPA202" s="4"/>
      <c r="OPB202" s="4"/>
      <c r="OPC202" s="4"/>
      <c r="OPD202" s="4"/>
      <c r="OPE202" s="4"/>
      <c r="OPF202" s="4"/>
      <c r="OPG202" s="4"/>
      <c r="OPH202" s="4"/>
      <c r="OPI202" s="4"/>
      <c r="OPJ202" s="4"/>
      <c r="OPK202" s="4"/>
      <c r="OPL202" s="4"/>
      <c r="OPM202" s="4"/>
      <c r="OPN202" s="4"/>
      <c r="OPO202" s="4"/>
      <c r="OPP202" s="4"/>
      <c r="OPQ202" s="4"/>
      <c r="OPR202" s="4"/>
      <c r="OPS202" s="4"/>
      <c r="OPT202" s="4"/>
      <c r="OPU202" s="4"/>
      <c r="OPV202" s="4"/>
      <c r="OPW202" s="4"/>
      <c r="OPX202" s="4"/>
      <c r="OPY202" s="4"/>
      <c r="OPZ202" s="4"/>
      <c r="OQA202" s="4"/>
      <c r="OQB202" s="4"/>
      <c r="OQC202" s="4"/>
      <c r="OQD202" s="4"/>
      <c r="OQE202" s="4"/>
      <c r="OQF202" s="4"/>
      <c r="OQG202" s="4"/>
      <c r="OQH202" s="4"/>
      <c r="OQI202" s="4"/>
      <c r="OQJ202" s="4"/>
      <c r="OQK202" s="4"/>
      <c r="OQL202" s="4"/>
      <c r="OQM202" s="4"/>
      <c r="OQN202" s="4"/>
      <c r="OQO202" s="4"/>
      <c r="OQP202" s="4"/>
      <c r="OQQ202" s="4"/>
      <c r="OQR202" s="4"/>
      <c r="OQS202" s="4"/>
      <c r="OQT202" s="4"/>
      <c r="OQU202" s="4"/>
      <c r="OQV202" s="4"/>
      <c r="OQW202" s="4"/>
      <c r="OQX202" s="4"/>
      <c r="OQY202" s="4"/>
      <c r="OQZ202" s="4"/>
      <c r="ORA202" s="4"/>
      <c r="ORB202" s="4"/>
      <c r="ORC202" s="4"/>
      <c r="ORD202" s="4"/>
      <c r="ORE202" s="4"/>
      <c r="ORF202" s="4"/>
      <c r="ORG202" s="4"/>
      <c r="ORH202" s="4"/>
      <c r="ORI202" s="4"/>
      <c r="ORJ202" s="4"/>
      <c r="ORK202" s="4"/>
      <c r="ORL202" s="4"/>
      <c r="ORM202" s="4"/>
      <c r="ORN202" s="4"/>
      <c r="ORO202" s="4"/>
      <c r="ORP202" s="4"/>
      <c r="ORQ202" s="4"/>
      <c r="ORR202" s="4"/>
      <c r="ORS202" s="4"/>
      <c r="ORT202" s="4"/>
      <c r="ORU202" s="4"/>
      <c r="ORV202" s="4"/>
      <c r="ORW202" s="4"/>
      <c r="ORX202" s="4"/>
      <c r="ORY202" s="4"/>
      <c r="ORZ202" s="4"/>
      <c r="OSA202" s="4"/>
      <c r="OSB202" s="4"/>
      <c r="OSC202" s="4"/>
      <c r="OSD202" s="4"/>
      <c r="OSE202" s="4"/>
      <c r="OSF202" s="4"/>
      <c r="OSG202" s="4"/>
      <c r="OSH202" s="4"/>
      <c r="OSI202" s="4"/>
      <c r="OSJ202" s="4"/>
      <c r="OSK202" s="4"/>
      <c r="OSL202" s="4"/>
      <c r="OSM202" s="4"/>
      <c r="OSN202" s="4"/>
      <c r="OSO202" s="4"/>
      <c r="OSP202" s="4"/>
      <c r="OSQ202" s="4"/>
      <c r="OSR202" s="4"/>
      <c r="OSS202" s="4"/>
      <c r="OST202" s="4"/>
      <c r="OSU202" s="4"/>
      <c r="OSV202" s="4"/>
      <c r="OSW202" s="4"/>
      <c r="OSX202" s="4"/>
      <c r="OSY202" s="4"/>
      <c r="OSZ202" s="4"/>
      <c r="OTA202" s="4"/>
      <c r="OTB202" s="4"/>
      <c r="OTC202" s="4"/>
      <c r="OTD202" s="4"/>
      <c r="OTE202" s="4"/>
      <c r="OTF202" s="4"/>
      <c r="OTG202" s="4"/>
      <c r="OTH202" s="4"/>
      <c r="OTI202" s="4"/>
      <c r="OTJ202" s="4"/>
      <c r="OTK202" s="4"/>
      <c r="OTL202" s="4"/>
      <c r="OTM202" s="4"/>
      <c r="OTN202" s="4"/>
      <c r="OTO202" s="4"/>
      <c r="OTP202" s="4"/>
      <c r="OTQ202" s="4"/>
      <c r="OTR202" s="4"/>
      <c r="OTS202" s="4"/>
      <c r="OTT202" s="4"/>
      <c r="OTU202" s="4"/>
      <c r="OTV202" s="4"/>
      <c r="OTW202" s="4"/>
      <c r="OTX202" s="4"/>
      <c r="OTY202" s="4"/>
      <c r="OTZ202" s="4"/>
      <c r="OUA202" s="4"/>
      <c r="OUB202" s="4"/>
      <c r="OUC202" s="4"/>
      <c r="OUD202" s="4"/>
      <c r="OUE202" s="4"/>
      <c r="OUF202" s="4"/>
      <c r="OUG202" s="4"/>
      <c r="OUH202" s="4"/>
      <c r="OUI202" s="4"/>
      <c r="OUJ202" s="4"/>
      <c r="OUK202" s="4"/>
      <c r="OUL202" s="4"/>
      <c r="OUM202" s="4"/>
      <c r="OUN202" s="4"/>
      <c r="OUO202" s="4"/>
      <c r="OUP202" s="4"/>
      <c r="OUQ202" s="4"/>
      <c r="OUR202" s="4"/>
      <c r="OUS202" s="4"/>
      <c r="OUT202" s="4"/>
      <c r="OUU202" s="4"/>
      <c r="OUV202" s="4"/>
      <c r="OUW202" s="4"/>
      <c r="OUX202" s="4"/>
      <c r="OUY202" s="4"/>
      <c r="OUZ202" s="4"/>
      <c r="OVA202" s="4"/>
      <c r="OVB202" s="4"/>
      <c r="OVC202" s="4"/>
      <c r="OVD202" s="4"/>
      <c r="OVE202" s="4"/>
      <c r="OVF202" s="4"/>
      <c r="OVG202" s="4"/>
      <c r="OVH202" s="4"/>
      <c r="OVI202" s="4"/>
      <c r="OVJ202" s="4"/>
      <c r="OVK202" s="4"/>
      <c r="OVL202" s="4"/>
      <c r="OVM202" s="4"/>
      <c r="OVN202" s="4"/>
      <c r="OVO202" s="4"/>
      <c r="OVP202" s="4"/>
      <c r="OVQ202" s="4"/>
      <c r="OVR202" s="4"/>
      <c r="OVS202" s="4"/>
      <c r="OVT202" s="4"/>
      <c r="OVU202" s="4"/>
      <c r="OVV202" s="4"/>
      <c r="OVW202" s="4"/>
      <c r="OVX202" s="4"/>
      <c r="OVY202" s="4"/>
      <c r="OVZ202" s="4"/>
      <c r="OWA202" s="4"/>
      <c r="OWB202" s="4"/>
      <c r="OWC202" s="4"/>
      <c r="OWD202" s="4"/>
      <c r="OWE202" s="4"/>
      <c r="OWF202" s="4"/>
      <c r="OWG202" s="4"/>
      <c r="OWH202" s="4"/>
      <c r="OWI202" s="4"/>
      <c r="OWJ202" s="4"/>
      <c r="OWK202" s="4"/>
      <c r="OWL202" s="4"/>
      <c r="OWM202" s="4"/>
      <c r="OWN202" s="4"/>
      <c r="OWO202" s="4"/>
      <c r="OWP202" s="4"/>
      <c r="OWQ202" s="4"/>
      <c r="OWR202" s="4"/>
      <c r="OWS202" s="4"/>
      <c r="OWT202" s="4"/>
      <c r="OWU202" s="4"/>
      <c r="OWV202" s="4"/>
      <c r="OWW202" s="4"/>
      <c r="OWX202" s="4"/>
      <c r="OWY202" s="4"/>
      <c r="OWZ202" s="4"/>
      <c r="OXA202" s="4"/>
      <c r="OXB202" s="4"/>
      <c r="OXC202" s="4"/>
      <c r="OXD202" s="4"/>
      <c r="OXE202" s="4"/>
      <c r="OXF202" s="4"/>
      <c r="OXG202" s="4"/>
      <c r="OXH202" s="4"/>
      <c r="OXI202" s="4"/>
      <c r="OXJ202" s="4"/>
      <c r="OXK202" s="4"/>
      <c r="OXL202" s="4"/>
      <c r="OXM202" s="4"/>
      <c r="OXN202" s="4"/>
      <c r="OXO202" s="4"/>
      <c r="OXP202" s="4"/>
      <c r="OXQ202" s="4"/>
      <c r="OXR202" s="4"/>
      <c r="OXS202" s="4"/>
      <c r="OXT202" s="4"/>
      <c r="OXU202" s="4"/>
      <c r="OXV202" s="4"/>
      <c r="OXW202" s="4"/>
      <c r="OXX202" s="4"/>
      <c r="OXY202" s="4"/>
      <c r="OXZ202" s="4"/>
      <c r="OYA202" s="4"/>
      <c r="OYB202" s="4"/>
      <c r="OYC202" s="4"/>
      <c r="OYD202" s="4"/>
      <c r="OYE202" s="4"/>
      <c r="OYF202" s="4"/>
      <c r="OYG202" s="4"/>
      <c r="OYH202" s="4"/>
      <c r="OYI202" s="4"/>
      <c r="OYJ202" s="4"/>
      <c r="OYK202" s="4"/>
      <c r="OYL202" s="4"/>
      <c r="OYM202" s="4"/>
      <c r="OYN202" s="4"/>
      <c r="OYO202" s="4"/>
      <c r="OYP202" s="4"/>
      <c r="OYQ202" s="4"/>
      <c r="OYR202" s="4"/>
      <c r="OYS202" s="4"/>
      <c r="OYT202" s="4"/>
      <c r="OYU202" s="4"/>
      <c r="OYV202" s="4"/>
      <c r="OYW202" s="4"/>
      <c r="OYX202" s="4"/>
      <c r="OYY202" s="4"/>
      <c r="OYZ202" s="4"/>
      <c r="OZA202" s="4"/>
      <c r="OZB202" s="4"/>
      <c r="OZC202" s="4"/>
      <c r="OZD202" s="4"/>
      <c r="OZE202" s="4"/>
      <c r="OZF202" s="4"/>
      <c r="OZG202" s="4"/>
      <c r="OZH202" s="4"/>
      <c r="OZI202" s="4"/>
      <c r="OZJ202" s="4"/>
      <c r="OZK202" s="4"/>
      <c r="OZL202" s="4"/>
      <c r="OZM202" s="4"/>
      <c r="OZN202" s="4"/>
      <c r="OZO202" s="4"/>
      <c r="OZP202" s="4"/>
      <c r="OZQ202" s="4"/>
      <c r="OZR202" s="4"/>
      <c r="OZS202" s="4"/>
      <c r="OZT202" s="4"/>
      <c r="OZU202" s="4"/>
      <c r="OZV202" s="4"/>
      <c r="OZW202" s="4"/>
      <c r="OZX202" s="4"/>
      <c r="OZY202" s="4"/>
      <c r="OZZ202" s="4"/>
      <c r="PAA202" s="4"/>
      <c r="PAB202" s="4"/>
      <c r="PAC202" s="4"/>
      <c r="PAD202" s="4"/>
      <c r="PAE202" s="4"/>
      <c r="PAF202" s="4"/>
      <c r="PAG202" s="4"/>
      <c r="PAH202" s="4"/>
      <c r="PAI202" s="4"/>
      <c r="PAJ202" s="4"/>
      <c r="PAK202" s="4"/>
      <c r="PAL202" s="4"/>
      <c r="PAM202" s="4"/>
      <c r="PAN202" s="4"/>
      <c r="PAO202" s="4"/>
      <c r="PAP202" s="4"/>
      <c r="PAQ202" s="4"/>
      <c r="PAR202" s="4"/>
      <c r="PAS202" s="4"/>
      <c r="PAT202" s="4"/>
      <c r="PAU202" s="4"/>
      <c r="PAV202" s="4"/>
      <c r="PAW202" s="4"/>
      <c r="PAX202" s="4"/>
      <c r="PAY202" s="4"/>
      <c r="PAZ202" s="4"/>
      <c r="PBA202" s="4"/>
      <c r="PBB202" s="4"/>
      <c r="PBC202" s="4"/>
      <c r="PBD202" s="4"/>
      <c r="PBE202" s="4"/>
      <c r="PBF202" s="4"/>
      <c r="PBG202" s="4"/>
      <c r="PBH202" s="4"/>
      <c r="PBI202" s="4"/>
      <c r="PBJ202" s="4"/>
      <c r="PBK202" s="4"/>
      <c r="PBL202" s="4"/>
      <c r="PBM202" s="4"/>
      <c r="PBN202" s="4"/>
      <c r="PBO202" s="4"/>
      <c r="PBP202" s="4"/>
      <c r="PBQ202" s="4"/>
      <c r="PBR202" s="4"/>
      <c r="PBS202" s="4"/>
      <c r="PBT202" s="4"/>
      <c r="PBU202" s="4"/>
      <c r="PBV202" s="4"/>
      <c r="PBW202" s="4"/>
      <c r="PBX202" s="4"/>
      <c r="PBY202" s="4"/>
      <c r="PBZ202" s="4"/>
      <c r="PCA202" s="4"/>
      <c r="PCB202" s="4"/>
      <c r="PCC202" s="4"/>
      <c r="PCD202" s="4"/>
      <c r="PCE202" s="4"/>
      <c r="PCF202" s="4"/>
      <c r="PCG202" s="4"/>
      <c r="PCH202" s="4"/>
      <c r="PCI202" s="4"/>
      <c r="PCJ202" s="4"/>
      <c r="PCK202" s="4"/>
      <c r="PCL202" s="4"/>
      <c r="PCM202" s="4"/>
      <c r="PCN202" s="4"/>
      <c r="PCO202" s="4"/>
      <c r="PCP202" s="4"/>
      <c r="PCQ202" s="4"/>
      <c r="PCR202" s="4"/>
      <c r="PCS202" s="4"/>
      <c r="PCT202" s="4"/>
      <c r="PCU202" s="4"/>
      <c r="PCV202" s="4"/>
      <c r="PCW202" s="4"/>
      <c r="PCX202" s="4"/>
      <c r="PCY202" s="4"/>
      <c r="PCZ202" s="4"/>
      <c r="PDA202" s="4"/>
      <c r="PDB202" s="4"/>
      <c r="PDC202" s="4"/>
      <c r="PDD202" s="4"/>
      <c r="PDE202" s="4"/>
      <c r="PDF202" s="4"/>
      <c r="PDG202" s="4"/>
      <c r="PDH202" s="4"/>
      <c r="PDI202" s="4"/>
      <c r="PDJ202" s="4"/>
      <c r="PDK202" s="4"/>
      <c r="PDL202" s="4"/>
      <c r="PDM202" s="4"/>
      <c r="PDN202" s="4"/>
      <c r="PDO202" s="4"/>
      <c r="PDP202" s="4"/>
      <c r="PDQ202" s="4"/>
      <c r="PDR202" s="4"/>
      <c r="PDS202" s="4"/>
      <c r="PDT202" s="4"/>
      <c r="PDU202" s="4"/>
      <c r="PDV202" s="4"/>
      <c r="PDW202" s="4"/>
      <c r="PDX202" s="4"/>
      <c r="PDY202" s="4"/>
      <c r="PDZ202" s="4"/>
      <c r="PEA202" s="4"/>
      <c r="PEB202" s="4"/>
      <c r="PEC202" s="4"/>
      <c r="PED202" s="4"/>
      <c r="PEE202" s="4"/>
      <c r="PEF202" s="4"/>
      <c r="PEG202" s="4"/>
      <c r="PEH202" s="4"/>
      <c r="PEI202" s="4"/>
      <c r="PEJ202" s="4"/>
      <c r="PEK202" s="4"/>
      <c r="PEL202" s="4"/>
      <c r="PEM202" s="4"/>
      <c r="PEN202" s="4"/>
      <c r="PEO202" s="4"/>
      <c r="PEP202" s="4"/>
      <c r="PEQ202" s="4"/>
      <c r="PER202" s="4"/>
      <c r="PES202" s="4"/>
      <c r="PET202" s="4"/>
      <c r="PEU202" s="4"/>
      <c r="PEV202" s="4"/>
      <c r="PEW202" s="4"/>
      <c r="PEX202" s="4"/>
      <c r="PEY202" s="4"/>
      <c r="PEZ202" s="4"/>
      <c r="PFA202" s="4"/>
      <c r="PFB202" s="4"/>
      <c r="PFC202" s="4"/>
      <c r="PFD202" s="4"/>
      <c r="PFE202" s="4"/>
      <c r="PFF202" s="4"/>
      <c r="PFG202" s="4"/>
      <c r="PFH202" s="4"/>
      <c r="PFI202" s="4"/>
      <c r="PFJ202" s="4"/>
      <c r="PFK202" s="4"/>
      <c r="PFL202" s="4"/>
      <c r="PFM202" s="4"/>
      <c r="PFN202" s="4"/>
      <c r="PFO202" s="4"/>
      <c r="PFP202" s="4"/>
      <c r="PFQ202" s="4"/>
      <c r="PFR202" s="4"/>
      <c r="PFS202" s="4"/>
      <c r="PFT202" s="4"/>
      <c r="PFU202" s="4"/>
      <c r="PFV202" s="4"/>
      <c r="PFW202" s="4"/>
      <c r="PFX202" s="4"/>
      <c r="PFY202" s="4"/>
      <c r="PFZ202" s="4"/>
      <c r="PGA202" s="4"/>
      <c r="PGB202" s="4"/>
      <c r="PGC202" s="4"/>
      <c r="PGD202" s="4"/>
      <c r="PGE202" s="4"/>
      <c r="PGF202" s="4"/>
      <c r="PGG202" s="4"/>
      <c r="PGH202" s="4"/>
      <c r="PGI202" s="4"/>
      <c r="PGJ202" s="4"/>
      <c r="PGK202" s="4"/>
      <c r="PGL202" s="4"/>
      <c r="PGM202" s="4"/>
      <c r="PGN202" s="4"/>
      <c r="PGO202" s="4"/>
      <c r="PGP202" s="4"/>
      <c r="PGQ202" s="4"/>
      <c r="PGR202" s="4"/>
      <c r="PGS202" s="4"/>
      <c r="PGT202" s="4"/>
      <c r="PGU202" s="4"/>
      <c r="PGV202" s="4"/>
      <c r="PGW202" s="4"/>
      <c r="PGX202" s="4"/>
      <c r="PGY202" s="4"/>
      <c r="PGZ202" s="4"/>
      <c r="PHA202" s="4"/>
      <c r="PHB202" s="4"/>
      <c r="PHC202" s="4"/>
      <c r="PHD202" s="4"/>
      <c r="PHE202" s="4"/>
      <c r="PHF202" s="4"/>
      <c r="PHG202" s="4"/>
      <c r="PHH202" s="4"/>
      <c r="PHI202" s="4"/>
      <c r="PHJ202" s="4"/>
      <c r="PHK202" s="4"/>
      <c r="PHL202" s="4"/>
      <c r="PHM202" s="4"/>
      <c r="PHN202" s="4"/>
      <c r="PHO202" s="4"/>
      <c r="PHP202" s="4"/>
      <c r="PHQ202" s="4"/>
      <c r="PHR202" s="4"/>
      <c r="PHS202" s="4"/>
      <c r="PHT202" s="4"/>
      <c r="PHU202" s="4"/>
      <c r="PHV202" s="4"/>
      <c r="PHW202" s="4"/>
      <c r="PHX202" s="4"/>
      <c r="PHY202" s="4"/>
      <c r="PHZ202" s="4"/>
      <c r="PIA202" s="4"/>
      <c r="PIB202" s="4"/>
      <c r="PIC202" s="4"/>
      <c r="PID202" s="4"/>
      <c r="PIE202" s="4"/>
      <c r="PIF202" s="4"/>
      <c r="PIG202" s="4"/>
      <c r="PIH202" s="4"/>
      <c r="PII202" s="4"/>
      <c r="PIJ202" s="4"/>
      <c r="PIK202" s="4"/>
      <c r="PIL202" s="4"/>
      <c r="PIM202" s="4"/>
      <c r="PIN202" s="4"/>
      <c r="PIO202" s="4"/>
      <c r="PIP202" s="4"/>
      <c r="PIQ202" s="4"/>
      <c r="PIR202" s="4"/>
      <c r="PIS202" s="4"/>
      <c r="PIT202" s="4"/>
      <c r="PIU202" s="4"/>
      <c r="PIV202" s="4"/>
      <c r="PIW202" s="4"/>
      <c r="PIX202" s="4"/>
      <c r="PIY202" s="4"/>
      <c r="PIZ202" s="4"/>
      <c r="PJA202" s="4"/>
      <c r="PJB202" s="4"/>
      <c r="PJC202" s="4"/>
      <c r="PJD202" s="4"/>
      <c r="PJE202" s="4"/>
      <c r="PJF202" s="4"/>
      <c r="PJG202" s="4"/>
      <c r="PJH202" s="4"/>
      <c r="PJI202" s="4"/>
      <c r="PJJ202" s="4"/>
      <c r="PJK202" s="4"/>
      <c r="PJL202" s="4"/>
      <c r="PJM202" s="4"/>
      <c r="PJN202" s="4"/>
      <c r="PJO202" s="4"/>
      <c r="PJP202" s="4"/>
      <c r="PJQ202" s="4"/>
      <c r="PJR202" s="4"/>
      <c r="PJS202" s="4"/>
      <c r="PJT202" s="4"/>
      <c r="PJU202" s="4"/>
      <c r="PJV202" s="4"/>
      <c r="PJW202" s="4"/>
      <c r="PJX202" s="4"/>
      <c r="PJY202" s="4"/>
      <c r="PJZ202" s="4"/>
      <c r="PKA202" s="4"/>
      <c r="PKB202" s="4"/>
      <c r="PKC202" s="4"/>
      <c r="PKD202" s="4"/>
      <c r="PKE202" s="4"/>
      <c r="PKF202" s="4"/>
      <c r="PKG202" s="4"/>
      <c r="PKH202" s="4"/>
      <c r="PKI202" s="4"/>
      <c r="PKJ202" s="4"/>
      <c r="PKK202" s="4"/>
      <c r="PKL202" s="4"/>
      <c r="PKM202" s="4"/>
      <c r="PKN202" s="4"/>
      <c r="PKO202" s="4"/>
      <c r="PKP202" s="4"/>
      <c r="PKQ202" s="4"/>
      <c r="PKR202" s="4"/>
      <c r="PKS202" s="4"/>
      <c r="PKT202" s="4"/>
      <c r="PKU202" s="4"/>
      <c r="PKV202" s="4"/>
      <c r="PKW202" s="4"/>
      <c r="PKX202" s="4"/>
      <c r="PKY202" s="4"/>
      <c r="PKZ202" s="4"/>
      <c r="PLA202" s="4"/>
      <c r="PLB202" s="4"/>
      <c r="PLC202" s="4"/>
      <c r="PLD202" s="4"/>
      <c r="PLE202" s="4"/>
      <c r="PLF202" s="4"/>
      <c r="PLG202" s="4"/>
      <c r="PLH202" s="4"/>
      <c r="PLI202" s="4"/>
      <c r="PLJ202" s="4"/>
      <c r="PLK202" s="4"/>
      <c r="PLL202" s="4"/>
      <c r="PLM202" s="4"/>
      <c r="PLN202" s="4"/>
      <c r="PLO202" s="4"/>
      <c r="PLP202" s="4"/>
      <c r="PLQ202" s="4"/>
      <c r="PLR202" s="4"/>
      <c r="PLS202" s="4"/>
      <c r="PLT202" s="4"/>
      <c r="PLU202" s="4"/>
      <c r="PLV202" s="4"/>
      <c r="PLW202" s="4"/>
      <c r="PLX202" s="4"/>
      <c r="PLY202" s="4"/>
      <c r="PLZ202" s="4"/>
      <c r="PMA202" s="4"/>
      <c r="PMB202" s="4"/>
      <c r="PMC202" s="4"/>
      <c r="PMD202" s="4"/>
      <c r="PME202" s="4"/>
      <c r="PMF202" s="4"/>
      <c r="PMG202" s="4"/>
      <c r="PMH202" s="4"/>
      <c r="PMI202" s="4"/>
      <c r="PMJ202" s="4"/>
      <c r="PMK202" s="4"/>
      <c r="PML202" s="4"/>
      <c r="PMM202" s="4"/>
      <c r="PMN202" s="4"/>
      <c r="PMO202" s="4"/>
      <c r="PMP202" s="4"/>
      <c r="PMQ202" s="4"/>
      <c r="PMR202" s="4"/>
      <c r="PMS202" s="4"/>
      <c r="PMT202" s="4"/>
      <c r="PMU202" s="4"/>
      <c r="PMV202" s="4"/>
      <c r="PMW202" s="4"/>
      <c r="PMX202" s="4"/>
      <c r="PMY202" s="4"/>
      <c r="PMZ202" s="4"/>
      <c r="PNA202" s="4"/>
      <c r="PNB202" s="4"/>
      <c r="PNC202" s="4"/>
      <c r="PND202" s="4"/>
      <c r="PNE202" s="4"/>
      <c r="PNF202" s="4"/>
      <c r="PNG202" s="4"/>
      <c r="PNH202" s="4"/>
      <c r="PNI202" s="4"/>
      <c r="PNJ202" s="4"/>
      <c r="PNK202" s="4"/>
      <c r="PNL202" s="4"/>
      <c r="PNM202" s="4"/>
      <c r="PNN202" s="4"/>
      <c r="PNO202" s="4"/>
      <c r="PNP202" s="4"/>
      <c r="PNQ202" s="4"/>
      <c r="PNR202" s="4"/>
      <c r="PNS202" s="4"/>
      <c r="PNT202" s="4"/>
      <c r="PNU202" s="4"/>
      <c r="PNV202" s="4"/>
      <c r="PNW202" s="4"/>
      <c r="PNX202" s="4"/>
      <c r="PNY202" s="4"/>
      <c r="PNZ202" s="4"/>
      <c r="POA202" s="4"/>
      <c r="POB202" s="4"/>
      <c r="POC202" s="4"/>
      <c r="POD202" s="4"/>
      <c r="POE202" s="4"/>
      <c r="POF202" s="4"/>
      <c r="POG202" s="4"/>
      <c r="POH202" s="4"/>
      <c r="POI202" s="4"/>
      <c r="POJ202" s="4"/>
      <c r="POK202" s="4"/>
      <c r="POL202" s="4"/>
      <c r="POM202" s="4"/>
      <c r="PON202" s="4"/>
      <c r="POO202" s="4"/>
      <c r="POP202" s="4"/>
      <c r="POQ202" s="4"/>
      <c r="POR202" s="4"/>
      <c r="POS202" s="4"/>
      <c r="POT202" s="4"/>
      <c r="POU202" s="4"/>
      <c r="POV202" s="4"/>
      <c r="POW202" s="4"/>
      <c r="POX202" s="4"/>
      <c r="POY202" s="4"/>
      <c r="POZ202" s="4"/>
      <c r="PPA202" s="4"/>
      <c r="PPB202" s="4"/>
      <c r="PPC202" s="4"/>
      <c r="PPD202" s="4"/>
      <c r="PPE202" s="4"/>
      <c r="PPF202" s="4"/>
      <c r="PPG202" s="4"/>
      <c r="PPH202" s="4"/>
      <c r="PPI202" s="4"/>
      <c r="PPJ202" s="4"/>
      <c r="PPK202" s="4"/>
      <c r="PPL202" s="4"/>
      <c r="PPM202" s="4"/>
      <c r="PPN202" s="4"/>
      <c r="PPO202" s="4"/>
      <c r="PPP202" s="4"/>
      <c r="PPQ202" s="4"/>
      <c r="PPR202" s="4"/>
      <c r="PPS202" s="4"/>
      <c r="PPT202" s="4"/>
      <c r="PPU202" s="4"/>
      <c r="PPV202" s="4"/>
      <c r="PPW202" s="4"/>
      <c r="PPX202" s="4"/>
      <c r="PPY202" s="4"/>
      <c r="PPZ202" s="4"/>
      <c r="PQA202" s="4"/>
      <c r="PQB202" s="4"/>
      <c r="PQC202" s="4"/>
      <c r="PQD202" s="4"/>
      <c r="PQE202" s="4"/>
      <c r="PQF202" s="4"/>
      <c r="PQG202" s="4"/>
      <c r="PQH202" s="4"/>
      <c r="PQI202" s="4"/>
      <c r="PQJ202" s="4"/>
      <c r="PQK202" s="4"/>
      <c r="PQL202" s="4"/>
      <c r="PQM202" s="4"/>
      <c r="PQN202" s="4"/>
      <c r="PQO202" s="4"/>
      <c r="PQP202" s="4"/>
      <c r="PQQ202" s="4"/>
      <c r="PQR202" s="4"/>
      <c r="PQS202" s="4"/>
      <c r="PQT202" s="4"/>
      <c r="PQU202" s="4"/>
      <c r="PQV202" s="4"/>
      <c r="PQW202" s="4"/>
      <c r="PQX202" s="4"/>
      <c r="PQY202" s="4"/>
      <c r="PQZ202" s="4"/>
      <c r="PRA202" s="4"/>
      <c r="PRB202" s="4"/>
      <c r="PRC202" s="4"/>
      <c r="PRD202" s="4"/>
      <c r="PRE202" s="4"/>
      <c r="PRF202" s="4"/>
      <c r="PRG202" s="4"/>
      <c r="PRH202" s="4"/>
      <c r="PRI202" s="4"/>
      <c r="PRJ202" s="4"/>
      <c r="PRK202" s="4"/>
      <c r="PRL202" s="4"/>
      <c r="PRM202" s="4"/>
      <c r="PRN202" s="4"/>
      <c r="PRO202" s="4"/>
      <c r="PRP202" s="4"/>
      <c r="PRQ202" s="4"/>
      <c r="PRR202" s="4"/>
      <c r="PRS202" s="4"/>
      <c r="PRT202" s="4"/>
      <c r="PRU202" s="4"/>
      <c r="PRV202" s="4"/>
      <c r="PRW202" s="4"/>
      <c r="PRX202" s="4"/>
      <c r="PRY202" s="4"/>
      <c r="PRZ202" s="4"/>
      <c r="PSA202" s="4"/>
      <c r="PSB202" s="4"/>
      <c r="PSC202" s="4"/>
      <c r="PSD202" s="4"/>
      <c r="PSE202" s="4"/>
      <c r="PSF202" s="4"/>
      <c r="PSG202" s="4"/>
      <c r="PSH202" s="4"/>
      <c r="PSI202" s="4"/>
      <c r="PSJ202" s="4"/>
      <c r="PSK202" s="4"/>
      <c r="PSL202" s="4"/>
      <c r="PSM202" s="4"/>
      <c r="PSN202" s="4"/>
      <c r="PSO202" s="4"/>
      <c r="PSP202" s="4"/>
      <c r="PSQ202" s="4"/>
      <c r="PSR202" s="4"/>
      <c r="PSS202" s="4"/>
      <c r="PST202" s="4"/>
      <c r="PSU202" s="4"/>
      <c r="PSV202" s="4"/>
      <c r="PSW202" s="4"/>
      <c r="PSX202" s="4"/>
      <c r="PSY202" s="4"/>
      <c r="PSZ202" s="4"/>
      <c r="PTA202" s="4"/>
      <c r="PTB202" s="4"/>
      <c r="PTC202" s="4"/>
      <c r="PTD202" s="4"/>
      <c r="PTE202" s="4"/>
      <c r="PTF202" s="4"/>
      <c r="PTG202" s="4"/>
      <c r="PTH202" s="4"/>
      <c r="PTI202" s="4"/>
      <c r="PTJ202" s="4"/>
      <c r="PTK202" s="4"/>
      <c r="PTL202" s="4"/>
      <c r="PTM202" s="4"/>
      <c r="PTN202" s="4"/>
      <c r="PTO202" s="4"/>
      <c r="PTP202" s="4"/>
      <c r="PTQ202" s="4"/>
      <c r="PTR202" s="4"/>
      <c r="PTS202" s="4"/>
      <c r="PTT202" s="4"/>
      <c r="PTU202" s="4"/>
      <c r="PTV202" s="4"/>
      <c r="PTW202" s="4"/>
      <c r="PTX202" s="4"/>
      <c r="PTY202" s="4"/>
      <c r="PTZ202" s="4"/>
      <c r="PUA202" s="4"/>
      <c r="PUB202" s="4"/>
      <c r="PUC202" s="4"/>
      <c r="PUD202" s="4"/>
      <c r="PUE202" s="4"/>
      <c r="PUF202" s="4"/>
      <c r="PUG202" s="4"/>
      <c r="PUH202" s="4"/>
      <c r="PUI202" s="4"/>
      <c r="PUJ202" s="4"/>
      <c r="PUK202" s="4"/>
      <c r="PUL202" s="4"/>
      <c r="PUM202" s="4"/>
      <c r="PUN202" s="4"/>
      <c r="PUO202" s="4"/>
      <c r="PUP202" s="4"/>
      <c r="PUQ202" s="4"/>
      <c r="PUR202" s="4"/>
      <c r="PUS202" s="4"/>
      <c r="PUT202" s="4"/>
      <c r="PUU202" s="4"/>
      <c r="PUV202" s="4"/>
      <c r="PUW202" s="4"/>
      <c r="PUX202" s="4"/>
      <c r="PUY202" s="4"/>
      <c r="PUZ202" s="4"/>
      <c r="PVA202" s="4"/>
      <c r="PVB202" s="4"/>
      <c r="PVC202" s="4"/>
      <c r="PVD202" s="4"/>
      <c r="PVE202" s="4"/>
      <c r="PVF202" s="4"/>
      <c r="PVG202" s="4"/>
      <c r="PVH202" s="4"/>
      <c r="PVI202" s="4"/>
      <c r="PVJ202" s="4"/>
      <c r="PVK202" s="4"/>
      <c r="PVL202" s="4"/>
      <c r="PVM202" s="4"/>
      <c r="PVN202" s="4"/>
      <c r="PVO202" s="4"/>
      <c r="PVP202" s="4"/>
      <c r="PVQ202" s="4"/>
      <c r="PVR202" s="4"/>
      <c r="PVS202" s="4"/>
      <c r="PVT202" s="4"/>
      <c r="PVU202" s="4"/>
      <c r="PVV202" s="4"/>
      <c r="PVW202" s="4"/>
      <c r="PVX202" s="4"/>
      <c r="PVY202" s="4"/>
      <c r="PVZ202" s="4"/>
      <c r="PWA202" s="4"/>
      <c r="PWB202" s="4"/>
      <c r="PWC202" s="4"/>
      <c r="PWD202" s="4"/>
      <c r="PWE202" s="4"/>
      <c r="PWF202" s="4"/>
      <c r="PWG202" s="4"/>
      <c r="PWH202" s="4"/>
      <c r="PWI202" s="4"/>
      <c r="PWJ202" s="4"/>
      <c r="PWK202" s="4"/>
      <c r="PWL202" s="4"/>
      <c r="PWM202" s="4"/>
      <c r="PWN202" s="4"/>
      <c r="PWO202" s="4"/>
      <c r="PWP202" s="4"/>
      <c r="PWQ202" s="4"/>
      <c r="PWR202" s="4"/>
      <c r="PWS202" s="4"/>
      <c r="PWT202" s="4"/>
      <c r="PWU202" s="4"/>
      <c r="PWV202" s="4"/>
      <c r="PWW202" s="4"/>
      <c r="PWX202" s="4"/>
      <c r="PWY202" s="4"/>
      <c r="PWZ202" s="4"/>
      <c r="PXA202" s="4"/>
      <c r="PXB202" s="4"/>
      <c r="PXC202" s="4"/>
      <c r="PXD202" s="4"/>
      <c r="PXE202" s="4"/>
      <c r="PXF202" s="4"/>
      <c r="PXG202" s="4"/>
      <c r="PXH202" s="4"/>
      <c r="PXI202" s="4"/>
      <c r="PXJ202" s="4"/>
      <c r="PXK202" s="4"/>
      <c r="PXL202" s="4"/>
      <c r="PXM202" s="4"/>
      <c r="PXN202" s="4"/>
      <c r="PXO202" s="4"/>
      <c r="PXP202" s="4"/>
      <c r="PXQ202" s="4"/>
      <c r="PXR202" s="4"/>
      <c r="PXS202" s="4"/>
      <c r="PXT202" s="4"/>
      <c r="PXU202" s="4"/>
      <c r="PXV202" s="4"/>
      <c r="PXW202" s="4"/>
      <c r="PXX202" s="4"/>
      <c r="PXY202" s="4"/>
      <c r="PXZ202" s="4"/>
      <c r="PYA202" s="4"/>
      <c r="PYB202" s="4"/>
      <c r="PYC202" s="4"/>
      <c r="PYD202" s="4"/>
      <c r="PYE202" s="4"/>
      <c r="PYF202" s="4"/>
      <c r="PYG202" s="4"/>
      <c r="PYH202" s="4"/>
      <c r="PYI202" s="4"/>
      <c r="PYJ202" s="4"/>
      <c r="PYK202" s="4"/>
      <c r="PYL202" s="4"/>
      <c r="PYM202" s="4"/>
      <c r="PYN202" s="4"/>
      <c r="PYO202" s="4"/>
      <c r="PYP202" s="4"/>
      <c r="PYQ202" s="4"/>
      <c r="PYR202" s="4"/>
      <c r="PYS202" s="4"/>
      <c r="PYT202" s="4"/>
      <c r="PYU202" s="4"/>
      <c r="PYV202" s="4"/>
      <c r="PYW202" s="4"/>
      <c r="PYX202" s="4"/>
      <c r="PYY202" s="4"/>
      <c r="PYZ202" s="4"/>
      <c r="PZA202" s="4"/>
      <c r="PZB202" s="4"/>
      <c r="PZC202" s="4"/>
      <c r="PZD202" s="4"/>
      <c r="PZE202" s="4"/>
      <c r="PZF202" s="4"/>
      <c r="PZG202" s="4"/>
      <c r="PZH202" s="4"/>
      <c r="PZI202" s="4"/>
      <c r="PZJ202" s="4"/>
      <c r="PZK202" s="4"/>
      <c r="PZL202" s="4"/>
      <c r="PZM202" s="4"/>
      <c r="PZN202" s="4"/>
      <c r="PZO202" s="4"/>
      <c r="PZP202" s="4"/>
      <c r="PZQ202" s="4"/>
      <c r="PZR202" s="4"/>
      <c r="PZS202" s="4"/>
      <c r="PZT202" s="4"/>
      <c r="PZU202" s="4"/>
      <c r="PZV202" s="4"/>
      <c r="PZW202" s="4"/>
      <c r="PZX202" s="4"/>
      <c r="PZY202" s="4"/>
      <c r="PZZ202" s="4"/>
      <c r="QAA202" s="4"/>
      <c r="QAB202" s="4"/>
      <c r="QAC202" s="4"/>
      <c r="QAD202" s="4"/>
      <c r="QAE202" s="4"/>
      <c r="QAF202" s="4"/>
      <c r="QAG202" s="4"/>
      <c r="QAH202" s="4"/>
      <c r="QAI202" s="4"/>
      <c r="QAJ202" s="4"/>
      <c r="QAK202" s="4"/>
      <c r="QAL202" s="4"/>
      <c r="QAM202" s="4"/>
      <c r="QAN202" s="4"/>
      <c r="QAO202" s="4"/>
      <c r="QAP202" s="4"/>
      <c r="QAQ202" s="4"/>
      <c r="QAR202" s="4"/>
      <c r="QAS202" s="4"/>
      <c r="QAT202" s="4"/>
      <c r="QAU202" s="4"/>
      <c r="QAV202" s="4"/>
      <c r="QAW202" s="4"/>
      <c r="QAX202" s="4"/>
      <c r="QAY202" s="4"/>
      <c r="QAZ202" s="4"/>
      <c r="QBA202" s="4"/>
      <c r="QBB202" s="4"/>
      <c r="QBC202" s="4"/>
      <c r="QBD202" s="4"/>
      <c r="QBE202" s="4"/>
      <c r="QBF202" s="4"/>
      <c r="QBG202" s="4"/>
      <c r="QBH202" s="4"/>
      <c r="QBI202" s="4"/>
      <c r="QBJ202" s="4"/>
      <c r="QBK202" s="4"/>
      <c r="QBL202" s="4"/>
      <c r="QBM202" s="4"/>
      <c r="QBN202" s="4"/>
      <c r="QBO202" s="4"/>
      <c r="QBP202" s="4"/>
      <c r="QBQ202" s="4"/>
      <c r="QBR202" s="4"/>
      <c r="QBS202" s="4"/>
      <c r="QBT202" s="4"/>
      <c r="QBU202" s="4"/>
      <c r="QBV202" s="4"/>
      <c r="QBW202" s="4"/>
      <c r="QBX202" s="4"/>
      <c r="QBY202" s="4"/>
      <c r="QBZ202" s="4"/>
      <c r="QCA202" s="4"/>
      <c r="QCB202" s="4"/>
      <c r="QCC202" s="4"/>
      <c r="QCD202" s="4"/>
      <c r="QCE202" s="4"/>
      <c r="QCF202" s="4"/>
      <c r="QCG202" s="4"/>
      <c r="QCH202" s="4"/>
      <c r="QCI202" s="4"/>
      <c r="QCJ202" s="4"/>
      <c r="QCK202" s="4"/>
      <c r="QCL202" s="4"/>
      <c r="QCM202" s="4"/>
      <c r="QCN202" s="4"/>
      <c r="QCO202" s="4"/>
      <c r="QCP202" s="4"/>
      <c r="QCQ202" s="4"/>
      <c r="QCR202" s="4"/>
      <c r="QCS202" s="4"/>
      <c r="QCT202" s="4"/>
      <c r="QCU202" s="4"/>
      <c r="QCV202" s="4"/>
      <c r="QCW202" s="4"/>
      <c r="QCX202" s="4"/>
      <c r="QCY202" s="4"/>
      <c r="QCZ202" s="4"/>
      <c r="QDA202" s="4"/>
      <c r="QDB202" s="4"/>
      <c r="QDC202" s="4"/>
      <c r="QDD202" s="4"/>
      <c r="QDE202" s="4"/>
      <c r="QDF202" s="4"/>
      <c r="QDG202" s="4"/>
      <c r="QDH202" s="4"/>
      <c r="QDI202" s="4"/>
      <c r="QDJ202" s="4"/>
      <c r="QDK202" s="4"/>
      <c r="QDL202" s="4"/>
      <c r="QDM202" s="4"/>
      <c r="QDN202" s="4"/>
      <c r="QDO202" s="4"/>
      <c r="QDP202" s="4"/>
      <c r="QDQ202" s="4"/>
      <c r="QDR202" s="4"/>
      <c r="QDS202" s="4"/>
      <c r="QDT202" s="4"/>
      <c r="QDU202" s="4"/>
      <c r="QDV202" s="4"/>
      <c r="QDW202" s="4"/>
      <c r="QDX202" s="4"/>
      <c r="QDY202" s="4"/>
      <c r="QDZ202" s="4"/>
      <c r="QEA202" s="4"/>
      <c r="QEB202" s="4"/>
      <c r="QEC202" s="4"/>
      <c r="QED202" s="4"/>
      <c r="QEE202" s="4"/>
      <c r="QEF202" s="4"/>
      <c r="QEG202" s="4"/>
      <c r="QEH202" s="4"/>
      <c r="QEI202" s="4"/>
      <c r="QEJ202" s="4"/>
      <c r="QEK202" s="4"/>
      <c r="QEL202" s="4"/>
      <c r="QEM202" s="4"/>
      <c r="QEN202" s="4"/>
      <c r="QEO202" s="4"/>
      <c r="QEP202" s="4"/>
      <c r="QEQ202" s="4"/>
      <c r="QER202" s="4"/>
      <c r="QES202" s="4"/>
      <c r="QET202" s="4"/>
      <c r="QEU202" s="4"/>
      <c r="QEV202" s="4"/>
      <c r="QEW202" s="4"/>
      <c r="QEX202" s="4"/>
      <c r="QEY202" s="4"/>
      <c r="QEZ202" s="4"/>
      <c r="QFA202" s="4"/>
      <c r="QFB202" s="4"/>
      <c r="QFC202" s="4"/>
      <c r="QFD202" s="4"/>
      <c r="QFE202" s="4"/>
      <c r="QFF202" s="4"/>
      <c r="QFG202" s="4"/>
      <c r="QFH202" s="4"/>
      <c r="QFI202" s="4"/>
      <c r="QFJ202" s="4"/>
      <c r="QFK202" s="4"/>
      <c r="QFL202" s="4"/>
      <c r="QFM202" s="4"/>
      <c r="QFN202" s="4"/>
      <c r="QFO202" s="4"/>
      <c r="QFP202" s="4"/>
      <c r="QFQ202" s="4"/>
      <c r="QFR202" s="4"/>
      <c r="QFS202" s="4"/>
      <c r="QFT202" s="4"/>
      <c r="QFU202" s="4"/>
      <c r="QFV202" s="4"/>
      <c r="QFW202" s="4"/>
      <c r="QFX202" s="4"/>
      <c r="QFY202" s="4"/>
      <c r="QFZ202" s="4"/>
      <c r="QGA202" s="4"/>
      <c r="QGB202" s="4"/>
      <c r="QGC202" s="4"/>
      <c r="QGD202" s="4"/>
      <c r="QGE202" s="4"/>
      <c r="QGF202" s="4"/>
      <c r="QGG202" s="4"/>
      <c r="QGH202" s="4"/>
      <c r="QGI202" s="4"/>
      <c r="QGJ202" s="4"/>
      <c r="QGK202" s="4"/>
      <c r="QGL202" s="4"/>
      <c r="QGM202" s="4"/>
      <c r="QGN202" s="4"/>
      <c r="QGO202" s="4"/>
      <c r="QGP202" s="4"/>
      <c r="QGQ202" s="4"/>
      <c r="QGR202" s="4"/>
      <c r="QGS202" s="4"/>
      <c r="QGT202" s="4"/>
      <c r="QGU202" s="4"/>
      <c r="QGV202" s="4"/>
      <c r="QGW202" s="4"/>
      <c r="QGX202" s="4"/>
      <c r="QGY202" s="4"/>
      <c r="QGZ202" s="4"/>
      <c r="QHA202" s="4"/>
      <c r="QHB202" s="4"/>
      <c r="QHC202" s="4"/>
      <c r="QHD202" s="4"/>
      <c r="QHE202" s="4"/>
      <c r="QHF202" s="4"/>
      <c r="QHG202" s="4"/>
      <c r="QHH202" s="4"/>
      <c r="QHI202" s="4"/>
      <c r="QHJ202" s="4"/>
      <c r="QHK202" s="4"/>
      <c r="QHL202" s="4"/>
      <c r="QHM202" s="4"/>
      <c r="QHN202" s="4"/>
      <c r="QHO202" s="4"/>
      <c r="QHP202" s="4"/>
      <c r="QHQ202" s="4"/>
      <c r="QHR202" s="4"/>
      <c r="QHS202" s="4"/>
      <c r="QHT202" s="4"/>
      <c r="QHU202" s="4"/>
      <c r="QHV202" s="4"/>
      <c r="QHW202" s="4"/>
      <c r="QHX202" s="4"/>
      <c r="QHY202" s="4"/>
      <c r="QHZ202" s="4"/>
      <c r="QIA202" s="4"/>
      <c r="QIB202" s="4"/>
      <c r="QIC202" s="4"/>
      <c r="QID202" s="4"/>
      <c r="QIE202" s="4"/>
      <c r="QIF202" s="4"/>
      <c r="QIG202" s="4"/>
      <c r="QIH202" s="4"/>
      <c r="QII202" s="4"/>
      <c r="QIJ202" s="4"/>
      <c r="QIK202" s="4"/>
      <c r="QIL202" s="4"/>
      <c r="QIM202" s="4"/>
      <c r="QIN202" s="4"/>
      <c r="QIO202" s="4"/>
      <c r="QIP202" s="4"/>
      <c r="QIQ202" s="4"/>
      <c r="QIR202" s="4"/>
      <c r="QIS202" s="4"/>
      <c r="QIT202" s="4"/>
      <c r="QIU202" s="4"/>
      <c r="QIV202" s="4"/>
      <c r="QIW202" s="4"/>
      <c r="QIX202" s="4"/>
      <c r="QIY202" s="4"/>
      <c r="QIZ202" s="4"/>
      <c r="QJA202" s="4"/>
      <c r="QJB202" s="4"/>
      <c r="QJC202" s="4"/>
      <c r="QJD202" s="4"/>
      <c r="QJE202" s="4"/>
      <c r="QJF202" s="4"/>
      <c r="QJG202" s="4"/>
      <c r="QJH202" s="4"/>
      <c r="QJI202" s="4"/>
      <c r="QJJ202" s="4"/>
      <c r="QJK202" s="4"/>
      <c r="QJL202" s="4"/>
      <c r="QJM202" s="4"/>
      <c r="QJN202" s="4"/>
      <c r="QJO202" s="4"/>
      <c r="QJP202" s="4"/>
      <c r="QJQ202" s="4"/>
      <c r="QJR202" s="4"/>
      <c r="QJS202" s="4"/>
      <c r="QJT202" s="4"/>
      <c r="QJU202" s="4"/>
      <c r="QJV202" s="4"/>
      <c r="QJW202" s="4"/>
      <c r="QJX202" s="4"/>
      <c r="QJY202" s="4"/>
      <c r="QJZ202" s="4"/>
      <c r="QKA202" s="4"/>
      <c r="QKB202" s="4"/>
      <c r="QKC202" s="4"/>
      <c r="QKD202" s="4"/>
      <c r="QKE202" s="4"/>
      <c r="QKF202" s="4"/>
      <c r="QKG202" s="4"/>
      <c r="QKH202" s="4"/>
      <c r="QKI202" s="4"/>
      <c r="QKJ202" s="4"/>
      <c r="QKK202" s="4"/>
      <c r="QKL202" s="4"/>
      <c r="QKM202" s="4"/>
      <c r="QKN202" s="4"/>
      <c r="QKO202" s="4"/>
      <c r="QKP202" s="4"/>
      <c r="QKQ202" s="4"/>
      <c r="QKR202" s="4"/>
      <c r="QKS202" s="4"/>
      <c r="QKT202" s="4"/>
      <c r="QKU202" s="4"/>
      <c r="QKV202" s="4"/>
      <c r="QKW202" s="4"/>
      <c r="QKX202" s="4"/>
      <c r="QKY202" s="4"/>
      <c r="QKZ202" s="4"/>
      <c r="QLA202" s="4"/>
      <c r="QLB202" s="4"/>
      <c r="QLC202" s="4"/>
      <c r="QLD202" s="4"/>
      <c r="QLE202" s="4"/>
      <c r="QLF202" s="4"/>
      <c r="QLG202" s="4"/>
      <c r="QLH202" s="4"/>
      <c r="QLI202" s="4"/>
      <c r="QLJ202" s="4"/>
      <c r="QLK202" s="4"/>
      <c r="QLL202" s="4"/>
      <c r="QLM202" s="4"/>
      <c r="QLN202" s="4"/>
      <c r="QLO202" s="4"/>
      <c r="QLP202" s="4"/>
      <c r="QLQ202" s="4"/>
      <c r="QLR202" s="4"/>
      <c r="QLS202" s="4"/>
      <c r="QLT202" s="4"/>
      <c r="QLU202" s="4"/>
      <c r="QLV202" s="4"/>
      <c r="QLW202" s="4"/>
      <c r="QLX202" s="4"/>
      <c r="QLY202" s="4"/>
      <c r="QLZ202" s="4"/>
      <c r="QMA202" s="4"/>
      <c r="QMB202" s="4"/>
      <c r="QMC202" s="4"/>
      <c r="QMD202" s="4"/>
      <c r="QME202" s="4"/>
      <c r="QMF202" s="4"/>
      <c r="QMG202" s="4"/>
      <c r="QMH202" s="4"/>
      <c r="QMI202" s="4"/>
      <c r="QMJ202" s="4"/>
      <c r="QMK202" s="4"/>
      <c r="QML202" s="4"/>
      <c r="QMM202" s="4"/>
      <c r="QMN202" s="4"/>
      <c r="QMO202" s="4"/>
      <c r="QMP202" s="4"/>
      <c r="QMQ202" s="4"/>
      <c r="QMR202" s="4"/>
      <c r="QMS202" s="4"/>
      <c r="QMT202" s="4"/>
      <c r="QMU202" s="4"/>
      <c r="QMV202" s="4"/>
      <c r="QMW202" s="4"/>
      <c r="QMX202" s="4"/>
      <c r="QMY202" s="4"/>
      <c r="QMZ202" s="4"/>
      <c r="QNA202" s="4"/>
      <c r="QNB202" s="4"/>
      <c r="QNC202" s="4"/>
      <c r="QND202" s="4"/>
      <c r="QNE202" s="4"/>
      <c r="QNF202" s="4"/>
      <c r="QNG202" s="4"/>
      <c r="QNH202" s="4"/>
      <c r="QNI202" s="4"/>
      <c r="QNJ202" s="4"/>
      <c r="QNK202" s="4"/>
      <c r="QNL202" s="4"/>
      <c r="QNM202" s="4"/>
      <c r="QNN202" s="4"/>
      <c r="QNO202" s="4"/>
      <c r="QNP202" s="4"/>
      <c r="QNQ202" s="4"/>
      <c r="QNR202" s="4"/>
      <c r="QNS202" s="4"/>
      <c r="QNT202" s="4"/>
      <c r="QNU202" s="4"/>
      <c r="QNV202" s="4"/>
      <c r="QNW202" s="4"/>
      <c r="QNX202" s="4"/>
      <c r="QNY202" s="4"/>
      <c r="QNZ202" s="4"/>
      <c r="QOA202" s="4"/>
      <c r="QOB202" s="4"/>
      <c r="QOC202" s="4"/>
      <c r="QOD202" s="4"/>
      <c r="QOE202" s="4"/>
      <c r="QOF202" s="4"/>
      <c r="QOG202" s="4"/>
      <c r="QOH202" s="4"/>
      <c r="QOI202" s="4"/>
      <c r="QOJ202" s="4"/>
      <c r="QOK202" s="4"/>
      <c r="QOL202" s="4"/>
      <c r="QOM202" s="4"/>
      <c r="QON202" s="4"/>
      <c r="QOO202" s="4"/>
      <c r="QOP202" s="4"/>
      <c r="QOQ202" s="4"/>
      <c r="QOR202" s="4"/>
      <c r="QOS202" s="4"/>
      <c r="QOT202" s="4"/>
      <c r="QOU202" s="4"/>
      <c r="QOV202" s="4"/>
      <c r="QOW202" s="4"/>
      <c r="QOX202" s="4"/>
      <c r="QOY202" s="4"/>
      <c r="QOZ202" s="4"/>
      <c r="QPA202" s="4"/>
      <c r="QPB202" s="4"/>
      <c r="QPC202" s="4"/>
      <c r="QPD202" s="4"/>
      <c r="QPE202" s="4"/>
      <c r="QPF202" s="4"/>
      <c r="QPG202" s="4"/>
      <c r="QPH202" s="4"/>
      <c r="QPI202" s="4"/>
      <c r="QPJ202" s="4"/>
      <c r="QPK202" s="4"/>
      <c r="QPL202" s="4"/>
      <c r="QPM202" s="4"/>
      <c r="QPN202" s="4"/>
      <c r="QPO202" s="4"/>
      <c r="QPP202" s="4"/>
      <c r="QPQ202" s="4"/>
      <c r="QPR202" s="4"/>
      <c r="QPS202" s="4"/>
      <c r="QPT202" s="4"/>
      <c r="QPU202" s="4"/>
      <c r="QPV202" s="4"/>
      <c r="QPW202" s="4"/>
      <c r="QPX202" s="4"/>
      <c r="QPY202" s="4"/>
      <c r="QPZ202" s="4"/>
      <c r="QQA202" s="4"/>
      <c r="QQB202" s="4"/>
      <c r="QQC202" s="4"/>
      <c r="QQD202" s="4"/>
      <c r="QQE202" s="4"/>
      <c r="QQF202" s="4"/>
      <c r="QQG202" s="4"/>
      <c r="QQH202" s="4"/>
      <c r="QQI202" s="4"/>
      <c r="QQJ202" s="4"/>
      <c r="QQK202" s="4"/>
      <c r="QQL202" s="4"/>
      <c r="QQM202" s="4"/>
      <c r="QQN202" s="4"/>
      <c r="QQO202" s="4"/>
      <c r="QQP202" s="4"/>
      <c r="QQQ202" s="4"/>
      <c r="QQR202" s="4"/>
      <c r="QQS202" s="4"/>
      <c r="QQT202" s="4"/>
      <c r="QQU202" s="4"/>
      <c r="QQV202" s="4"/>
      <c r="QQW202" s="4"/>
      <c r="QQX202" s="4"/>
      <c r="QQY202" s="4"/>
      <c r="QQZ202" s="4"/>
      <c r="QRA202" s="4"/>
      <c r="QRB202" s="4"/>
      <c r="QRC202" s="4"/>
      <c r="QRD202" s="4"/>
      <c r="QRE202" s="4"/>
      <c r="QRF202" s="4"/>
      <c r="QRG202" s="4"/>
      <c r="QRH202" s="4"/>
      <c r="QRI202" s="4"/>
      <c r="QRJ202" s="4"/>
      <c r="QRK202" s="4"/>
      <c r="QRL202" s="4"/>
      <c r="QRM202" s="4"/>
      <c r="QRN202" s="4"/>
      <c r="QRO202" s="4"/>
      <c r="QRP202" s="4"/>
      <c r="QRQ202" s="4"/>
      <c r="QRR202" s="4"/>
      <c r="QRS202" s="4"/>
      <c r="QRT202" s="4"/>
      <c r="QRU202" s="4"/>
      <c r="QRV202" s="4"/>
      <c r="QRW202" s="4"/>
      <c r="QRX202" s="4"/>
      <c r="QRY202" s="4"/>
      <c r="QRZ202" s="4"/>
      <c r="QSA202" s="4"/>
      <c r="QSB202" s="4"/>
      <c r="QSC202" s="4"/>
      <c r="QSD202" s="4"/>
      <c r="QSE202" s="4"/>
      <c r="QSF202" s="4"/>
      <c r="QSG202" s="4"/>
      <c r="QSH202" s="4"/>
      <c r="QSI202" s="4"/>
      <c r="QSJ202" s="4"/>
      <c r="QSK202" s="4"/>
      <c r="QSL202" s="4"/>
      <c r="QSM202" s="4"/>
      <c r="QSN202" s="4"/>
      <c r="QSO202" s="4"/>
      <c r="QSP202" s="4"/>
      <c r="QSQ202" s="4"/>
      <c r="QSR202" s="4"/>
      <c r="QSS202" s="4"/>
      <c r="QST202" s="4"/>
      <c r="QSU202" s="4"/>
      <c r="QSV202" s="4"/>
      <c r="QSW202" s="4"/>
      <c r="QSX202" s="4"/>
      <c r="QSY202" s="4"/>
      <c r="QSZ202" s="4"/>
      <c r="QTA202" s="4"/>
      <c r="QTB202" s="4"/>
      <c r="QTC202" s="4"/>
      <c r="QTD202" s="4"/>
      <c r="QTE202" s="4"/>
      <c r="QTF202" s="4"/>
      <c r="QTG202" s="4"/>
      <c r="QTH202" s="4"/>
      <c r="QTI202" s="4"/>
      <c r="QTJ202" s="4"/>
      <c r="QTK202" s="4"/>
      <c r="QTL202" s="4"/>
      <c r="QTM202" s="4"/>
      <c r="QTN202" s="4"/>
      <c r="QTO202" s="4"/>
      <c r="QTP202" s="4"/>
      <c r="QTQ202" s="4"/>
      <c r="QTR202" s="4"/>
      <c r="QTS202" s="4"/>
      <c r="QTT202" s="4"/>
      <c r="QTU202" s="4"/>
      <c r="QTV202" s="4"/>
      <c r="QTW202" s="4"/>
      <c r="QTX202" s="4"/>
      <c r="QTY202" s="4"/>
      <c r="QTZ202" s="4"/>
      <c r="QUA202" s="4"/>
      <c r="QUB202" s="4"/>
      <c r="QUC202" s="4"/>
      <c r="QUD202" s="4"/>
      <c r="QUE202" s="4"/>
      <c r="QUF202" s="4"/>
      <c r="QUG202" s="4"/>
      <c r="QUH202" s="4"/>
      <c r="QUI202" s="4"/>
      <c r="QUJ202" s="4"/>
      <c r="QUK202" s="4"/>
      <c r="QUL202" s="4"/>
      <c r="QUM202" s="4"/>
      <c r="QUN202" s="4"/>
      <c r="QUO202" s="4"/>
      <c r="QUP202" s="4"/>
      <c r="QUQ202" s="4"/>
      <c r="QUR202" s="4"/>
      <c r="QUS202" s="4"/>
      <c r="QUT202" s="4"/>
      <c r="QUU202" s="4"/>
      <c r="QUV202" s="4"/>
      <c r="QUW202" s="4"/>
      <c r="QUX202" s="4"/>
      <c r="QUY202" s="4"/>
      <c r="QUZ202" s="4"/>
      <c r="QVA202" s="4"/>
      <c r="QVB202" s="4"/>
      <c r="QVC202" s="4"/>
      <c r="QVD202" s="4"/>
      <c r="QVE202" s="4"/>
      <c r="QVF202" s="4"/>
      <c r="QVG202" s="4"/>
      <c r="QVH202" s="4"/>
      <c r="QVI202" s="4"/>
      <c r="QVJ202" s="4"/>
      <c r="QVK202" s="4"/>
      <c r="QVL202" s="4"/>
      <c r="QVM202" s="4"/>
      <c r="QVN202" s="4"/>
      <c r="QVO202" s="4"/>
      <c r="QVP202" s="4"/>
      <c r="QVQ202" s="4"/>
      <c r="QVR202" s="4"/>
      <c r="QVS202" s="4"/>
      <c r="QVT202" s="4"/>
      <c r="QVU202" s="4"/>
      <c r="QVV202" s="4"/>
      <c r="QVW202" s="4"/>
      <c r="QVX202" s="4"/>
      <c r="QVY202" s="4"/>
      <c r="QVZ202" s="4"/>
      <c r="QWA202" s="4"/>
      <c r="QWB202" s="4"/>
      <c r="QWC202" s="4"/>
      <c r="QWD202" s="4"/>
      <c r="QWE202" s="4"/>
      <c r="QWF202" s="4"/>
      <c r="QWG202" s="4"/>
      <c r="QWH202" s="4"/>
      <c r="QWI202" s="4"/>
      <c r="QWJ202" s="4"/>
      <c r="QWK202" s="4"/>
      <c r="QWL202" s="4"/>
      <c r="QWM202" s="4"/>
      <c r="QWN202" s="4"/>
      <c r="QWO202" s="4"/>
      <c r="QWP202" s="4"/>
      <c r="QWQ202" s="4"/>
      <c r="QWR202" s="4"/>
      <c r="QWS202" s="4"/>
      <c r="QWT202" s="4"/>
      <c r="QWU202" s="4"/>
      <c r="QWV202" s="4"/>
      <c r="QWW202" s="4"/>
      <c r="QWX202" s="4"/>
      <c r="QWY202" s="4"/>
      <c r="QWZ202" s="4"/>
      <c r="QXA202" s="4"/>
      <c r="QXB202" s="4"/>
      <c r="QXC202" s="4"/>
      <c r="QXD202" s="4"/>
      <c r="QXE202" s="4"/>
      <c r="QXF202" s="4"/>
      <c r="QXG202" s="4"/>
      <c r="QXH202" s="4"/>
      <c r="QXI202" s="4"/>
      <c r="QXJ202" s="4"/>
      <c r="QXK202" s="4"/>
      <c r="QXL202" s="4"/>
      <c r="QXM202" s="4"/>
      <c r="QXN202" s="4"/>
      <c r="QXO202" s="4"/>
      <c r="QXP202" s="4"/>
      <c r="QXQ202" s="4"/>
      <c r="QXR202" s="4"/>
      <c r="QXS202" s="4"/>
      <c r="QXT202" s="4"/>
      <c r="QXU202" s="4"/>
      <c r="QXV202" s="4"/>
      <c r="QXW202" s="4"/>
      <c r="QXX202" s="4"/>
      <c r="QXY202" s="4"/>
      <c r="QXZ202" s="4"/>
      <c r="QYA202" s="4"/>
      <c r="QYB202" s="4"/>
      <c r="QYC202" s="4"/>
      <c r="QYD202" s="4"/>
      <c r="QYE202" s="4"/>
      <c r="QYF202" s="4"/>
      <c r="QYG202" s="4"/>
      <c r="QYH202" s="4"/>
      <c r="QYI202" s="4"/>
      <c r="QYJ202" s="4"/>
      <c r="QYK202" s="4"/>
      <c r="QYL202" s="4"/>
      <c r="QYM202" s="4"/>
      <c r="QYN202" s="4"/>
      <c r="QYO202" s="4"/>
      <c r="QYP202" s="4"/>
      <c r="QYQ202" s="4"/>
      <c r="QYR202" s="4"/>
      <c r="QYS202" s="4"/>
      <c r="QYT202" s="4"/>
      <c r="QYU202" s="4"/>
      <c r="QYV202" s="4"/>
      <c r="QYW202" s="4"/>
      <c r="QYX202" s="4"/>
      <c r="QYY202" s="4"/>
      <c r="QYZ202" s="4"/>
      <c r="QZA202" s="4"/>
      <c r="QZB202" s="4"/>
      <c r="QZC202" s="4"/>
      <c r="QZD202" s="4"/>
      <c r="QZE202" s="4"/>
      <c r="QZF202" s="4"/>
      <c r="QZG202" s="4"/>
      <c r="QZH202" s="4"/>
      <c r="QZI202" s="4"/>
      <c r="QZJ202" s="4"/>
      <c r="QZK202" s="4"/>
      <c r="QZL202" s="4"/>
      <c r="QZM202" s="4"/>
      <c r="QZN202" s="4"/>
      <c r="QZO202" s="4"/>
      <c r="QZP202" s="4"/>
      <c r="QZQ202" s="4"/>
      <c r="QZR202" s="4"/>
      <c r="QZS202" s="4"/>
      <c r="QZT202" s="4"/>
      <c r="QZU202" s="4"/>
      <c r="QZV202" s="4"/>
      <c r="QZW202" s="4"/>
      <c r="QZX202" s="4"/>
      <c r="QZY202" s="4"/>
      <c r="QZZ202" s="4"/>
      <c r="RAA202" s="4"/>
      <c r="RAB202" s="4"/>
      <c r="RAC202" s="4"/>
      <c r="RAD202" s="4"/>
      <c r="RAE202" s="4"/>
      <c r="RAF202" s="4"/>
      <c r="RAG202" s="4"/>
      <c r="RAH202" s="4"/>
      <c r="RAI202" s="4"/>
      <c r="RAJ202" s="4"/>
      <c r="RAK202" s="4"/>
      <c r="RAL202" s="4"/>
      <c r="RAM202" s="4"/>
      <c r="RAN202" s="4"/>
      <c r="RAO202" s="4"/>
      <c r="RAP202" s="4"/>
      <c r="RAQ202" s="4"/>
      <c r="RAR202" s="4"/>
      <c r="RAS202" s="4"/>
      <c r="RAT202" s="4"/>
      <c r="RAU202" s="4"/>
      <c r="RAV202" s="4"/>
      <c r="RAW202" s="4"/>
      <c r="RAX202" s="4"/>
      <c r="RAY202" s="4"/>
      <c r="RAZ202" s="4"/>
      <c r="RBA202" s="4"/>
      <c r="RBB202" s="4"/>
      <c r="RBC202" s="4"/>
      <c r="RBD202" s="4"/>
      <c r="RBE202" s="4"/>
      <c r="RBF202" s="4"/>
      <c r="RBG202" s="4"/>
      <c r="RBH202" s="4"/>
      <c r="RBI202" s="4"/>
      <c r="RBJ202" s="4"/>
      <c r="RBK202" s="4"/>
      <c r="RBL202" s="4"/>
      <c r="RBM202" s="4"/>
      <c r="RBN202" s="4"/>
      <c r="RBO202" s="4"/>
      <c r="RBP202" s="4"/>
      <c r="RBQ202" s="4"/>
      <c r="RBR202" s="4"/>
      <c r="RBS202" s="4"/>
      <c r="RBT202" s="4"/>
      <c r="RBU202" s="4"/>
      <c r="RBV202" s="4"/>
      <c r="RBW202" s="4"/>
      <c r="RBX202" s="4"/>
      <c r="RBY202" s="4"/>
      <c r="RBZ202" s="4"/>
      <c r="RCA202" s="4"/>
      <c r="RCB202" s="4"/>
      <c r="RCC202" s="4"/>
      <c r="RCD202" s="4"/>
      <c r="RCE202" s="4"/>
      <c r="RCF202" s="4"/>
      <c r="RCG202" s="4"/>
      <c r="RCH202" s="4"/>
      <c r="RCI202" s="4"/>
      <c r="RCJ202" s="4"/>
      <c r="RCK202" s="4"/>
      <c r="RCL202" s="4"/>
      <c r="RCM202" s="4"/>
      <c r="RCN202" s="4"/>
      <c r="RCO202" s="4"/>
      <c r="RCP202" s="4"/>
      <c r="RCQ202" s="4"/>
      <c r="RCR202" s="4"/>
      <c r="RCS202" s="4"/>
      <c r="RCT202" s="4"/>
      <c r="RCU202" s="4"/>
      <c r="RCV202" s="4"/>
      <c r="RCW202" s="4"/>
      <c r="RCX202" s="4"/>
      <c r="RCY202" s="4"/>
      <c r="RCZ202" s="4"/>
      <c r="RDA202" s="4"/>
      <c r="RDB202" s="4"/>
      <c r="RDC202" s="4"/>
      <c r="RDD202" s="4"/>
      <c r="RDE202" s="4"/>
      <c r="RDF202" s="4"/>
      <c r="RDG202" s="4"/>
      <c r="RDH202" s="4"/>
      <c r="RDI202" s="4"/>
      <c r="RDJ202" s="4"/>
      <c r="RDK202" s="4"/>
      <c r="RDL202" s="4"/>
      <c r="RDM202" s="4"/>
      <c r="RDN202" s="4"/>
      <c r="RDO202" s="4"/>
      <c r="RDP202" s="4"/>
      <c r="RDQ202" s="4"/>
      <c r="RDR202" s="4"/>
      <c r="RDS202" s="4"/>
      <c r="RDT202" s="4"/>
      <c r="RDU202" s="4"/>
      <c r="RDV202" s="4"/>
      <c r="RDW202" s="4"/>
      <c r="RDX202" s="4"/>
      <c r="RDY202" s="4"/>
      <c r="RDZ202" s="4"/>
      <c r="REA202" s="4"/>
      <c r="REB202" s="4"/>
      <c r="REC202" s="4"/>
      <c r="RED202" s="4"/>
      <c r="REE202" s="4"/>
      <c r="REF202" s="4"/>
      <c r="REG202" s="4"/>
      <c r="REH202" s="4"/>
      <c r="REI202" s="4"/>
      <c r="REJ202" s="4"/>
      <c r="REK202" s="4"/>
      <c r="REL202" s="4"/>
      <c r="REM202" s="4"/>
      <c r="REN202" s="4"/>
      <c r="REO202" s="4"/>
      <c r="REP202" s="4"/>
      <c r="REQ202" s="4"/>
      <c r="RER202" s="4"/>
      <c r="RES202" s="4"/>
      <c r="RET202" s="4"/>
      <c r="REU202" s="4"/>
      <c r="REV202" s="4"/>
      <c r="REW202" s="4"/>
      <c r="REX202" s="4"/>
      <c r="REY202" s="4"/>
      <c r="REZ202" s="4"/>
      <c r="RFA202" s="4"/>
      <c r="RFB202" s="4"/>
      <c r="RFC202" s="4"/>
      <c r="RFD202" s="4"/>
      <c r="RFE202" s="4"/>
      <c r="RFF202" s="4"/>
      <c r="RFG202" s="4"/>
      <c r="RFH202" s="4"/>
      <c r="RFI202" s="4"/>
      <c r="RFJ202" s="4"/>
      <c r="RFK202" s="4"/>
      <c r="RFL202" s="4"/>
      <c r="RFM202" s="4"/>
      <c r="RFN202" s="4"/>
      <c r="RFO202" s="4"/>
      <c r="RFP202" s="4"/>
      <c r="RFQ202" s="4"/>
      <c r="RFR202" s="4"/>
      <c r="RFS202" s="4"/>
      <c r="RFT202" s="4"/>
      <c r="RFU202" s="4"/>
      <c r="RFV202" s="4"/>
      <c r="RFW202" s="4"/>
      <c r="RFX202" s="4"/>
      <c r="RFY202" s="4"/>
      <c r="RFZ202" s="4"/>
      <c r="RGA202" s="4"/>
      <c r="RGB202" s="4"/>
      <c r="RGC202" s="4"/>
      <c r="RGD202" s="4"/>
      <c r="RGE202" s="4"/>
      <c r="RGF202" s="4"/>
      <c r="RGG202" s="4"/>
      <c r="RGH202" s="4"/>
      <c r="RGI202" s="4"/>
      <c r="RGJ202" s="4"/>
      <c r="RGK202" s="4"/>
      <c r="RGL202" s="4"/>
      <c r="RGM202" s="4"/>
      <c r="RGN202" s="4"/>
      <c r="RGO202" s="4"/>
      <c r="RGP202" s="4"/>
      <c r="RGQ202" s="4"/>
      <c r="RGR202" s="4"/>
      <c r="RGS202" s="4"/>
      <c r="RGT202" s="4"/>
      <c r="RGU202" s="4"/>
      <c r="RGV202" s="4"/>
      <c r="RGW202" s="4"/>
      <c r="RGX202" s="4"/>
      <c r="RGY202" s="4"/>
      <c r="RGZ202" s="4"/>
      <c r="RHA202" s="4"/>
      <c r="RHB202" s="4"/>
      <c r="RHC202" s="4"/>
      <c r="RHD202" s="4"/>
      <c r="RHE202" s="4"/>
      <c r="RHF202" s="4"/>
      <c r="RHG202" s="4"/>
      <c r="RHH202" s="4"/>
      <c r="RHI202" s="4"/>
      <c r="RHJ202" s="4"/>
      <c r="RHK202" s="4"/>
      <c r="RHL202" s="4"/>
      <c r="RHM202" s="4"/>
      <c r="RHN202" s="4"/>
      <c r="RHO202" s="4"/>
      <c r="RHP202" s="4"/>
      <c r="RHQ202" s="4"/>
      <c r="RHR202" s="4"/>
      <c r="RHS202" s="4"/>
      <c r="RHT202" s="4"/>
      <c r="RHU202" s="4"/>
      <c r="RHV202" s="4"/>
      <c r="RHW202" s="4"/>
      <c r="RHX202" s="4"/>
      <c r="RHY202" s="4"/>
      <c r="RHZ202" s="4"/>
      <c r="RIA202" s="4"/>
      <c r="RIB202" s="4"/>
      <c r="RIC202" s="4"/>
      <c r="RID202" s="4"/>
      <c r="RIE202" s="4"/>
      <c r="RIF202" s="4"/>
      <c r="RIG202" s="4"/>
      <c r="RIH202" s="4"/>
      <c r="RII202" s="4"/>
      <c r="RIJ202" s="4"/>
      <c r="RIK202" s="4"/>
      <c r="RIL202" s="4"/>
      <c r="RIM202" s="4"/>
      <c r="RIN202" s="4"/>
      <c r="RIO202" s="4"/>
      <c r="RIP202" s="4"/>
      <c r="RIQ202" s="4"/>
      <c r="RIR202" s="4"/>
      <c r="RIS202" s="4"/>
      <c r="RIT202" s="4"/>
      <c r="RIU202" s="4"/>
      <c r="RIV202" s="4"/>
      <c r="RIW202" s="4"/>
      <c r="RIX202" s="4"/>
      <c r="RIY202" s="4"/>
      <c r="RIZ202" s="4"/>
      <c r="RJA202" s="4"/>
      <c r="RJB202" s="4"/>
      <c r="RJC202" s="4"/>
      <c r="RJD202" s="4"/>
      <c r="RJE202" s="4"/>
      <c r="RJF202" s="4"/>
      <c r="RJG202" s="4"/>
      <c r="RJH202" s="4"/>
      <c r="RJI202" s="4"/>
      <c r="RJJ202" s="4"/>
      <c r="RJK202" s="4"/>
      <c r="RJL202" s="4"/>
      <c r="RJM202" s="4"/>
      <c r="RJN202" s="4"/>
      <c r="RJO202" s="4"/>
      <c r="RJP202" s="4"/>
      <c r="RJQ202" s="4"/>
      <c r="RJR202" s="4"/>
      <c r="RJS202" s="4"/>
      <c r="RJT202" s="4"/>
      <c r="RJU202" s="4"/>
      <c r="RJV202" s="4"/>
      <c r="RJW202" s="4"/>
      <c r="RJX202" s="4"/>
      <c r="RJY202" s="4"/>
      <c r="RJZ202" s="4"/>
      <c r="RKA202" s="4"/>
      <c r="RKB202" s="4"/>
      <c r="RKC202" s="4"/>
      <c r="RKD202" s="4"/>
      <c r="RKE202" s="4"/>
      <c r="RKF202" s="4"/>
      <c r="RKG202" s="4"/>
      <c r="RKH202" s="4"/>
      <c r="RKI202" s="4"/>
      <c r="RKJ202" s="4"/>
      <c r="RKK202" s="4"/>
      <c r="RKL202" s="4"/>
      <c r="RKM202" s="4"/>
      <c r="RKN202" s="4"/>
      <c r="RKO202" s="4"/>
      <c r="RKP202" s="4"/>
      <c r="RKQ202" s="4"/>
      <c r="RKR202" s="4"/>
      <c r="RKS202" s="4"/>
      <c r="RKT202" s="4"/>
      <c r="RKU202" s="4"/>
      <c r="RKV202" s="4"/>
      <c r="RKW202" s="4"/>
      <c r="RKX202" s="4"/>
      <c r="RKY202" s="4"/>
      <c r="RKZ202" s="4"/>
      <c r="RLA202" s="4"/>
      <c r="RLB202" s="4"/>
      <c r="RLC202" s="4"/>
      <c r="RLD202" s="4"/>
      <c r="RLE202" s="4"/>
      <c r="RLF202" s="4"/>
      <c r="RLG202" s="4"/>
      <c r="RLH202" s="4"/>
      <c r="RLI202" s="4"/>
      <c r="RLJ202" s="4"/>
      <c r="RLK202" s="4"/>
      <c r="RLL202" s="4"/>
      <c r="RLM202" s="4"/>
      <c r="RLN202" s="4"/>
      <c r="RLO202" s="4"/>
      <c r="RLP202" s="4"/>
      <c r="RLQ202" s="4"/>
      <c r="RLR202" s="4"/>
      <c r="RLS202" s="4"/>
      <c r="RLT202" s="4"/>
      <c r="RLU202" s="4"/>
      <c r="RLV202" s="4"/>
      <c r="RLW202" s="4"/>
      <c r="RLX202" s="4"/>
      <c r="RLY202" s="4"/>
      <c r="RLZ202" s="4"/>
      <c r="RMA202" s="4"/>
      <c r="RMB202" s="4"/>
      <c r="RMC202" s="4"/>
      <c r="RMD202" s="4"/>
      <c r="RME202" s="4"/>
      <c r="RMF202" s="4"/>
      <c r="RMG202" s="4"/>
      <c r="RMH202" s="4"/>
      <c r="RMI202" s="4"/>
      <c r="RMJ202" s="4"/>
      <c r="RMK202" s="4"/>
      <c r="RML202" s="4"/>
      <c r="RMM202" s="4"/>
      <c r="RMN202" s="4"/>
      <c r="RMO202" s="4"/>
      <c r="RMP202" s="4"/>
      <c r="RMQ202" s="4"/>
      <c r="RMR202" s="4"/>
      <c r="RMS202" s="4"/>
      <c r="RMT202" s="4"/>
      <c r="RMU202" s="4"/>
      <c r="RMV202" s="4"/>
      <c r="RMW202" s="4"/>
      <c r="RMX202" s="4"/>
      <c r="RMY202" s="4"/>
      <c r="RMZ202" s="4"/>
      <c r="RNA202" s="4"/>
      <c r="RNB202" s="4"/>
      <c r="RNC202" s="4"/>
      <c r="RND202" s="4"/>
      <c r="RNE202" s="4"/>
      <c r="RNF202" s="4"/>
      <c r="RNG202" s="4"/>
      <c r="RNH202" s="4"/>
      <c r="RNI202" s="4"/>
      <c r="RNJ202" s="4"/>
      <c r="RNK202" s="4"/>
      <c r="RNL202" s="4"/>
      <c r="RNM202" s="4"/>
      <c r="RNN202" s="4"/>
      <c r="RNO202" s="4"/>
      <c r="RNP202" s="4"/>
      <c r="RNQ202" s="4"/>
      <c r="RNR202" s="4"/>
      <c r="RNS202" s="4"/>
      <c r="RNT202" s="4"/>
      <c r="RNU202" s="4"/>
      <c r="RNV202" s="4"/>
      <c r="RNW202" s="4"/>
      <c r="RNX202" s="4"/>
      <c r="RNY202" s="4"/>
      <c r="RNZ202" s="4"/>
      <c r="ROA202" s="4"/>
      <c r="ROB202" s="4"/>
      <c r="ROC202" s="4"/>
      <c r="ROD202" s="4"/>
      <c r="ROE202" s="4"/>
      <c r="ROF202" s="4"/>
      <c r="ROG202" s="4"/>
      <c r="ROH202" s="4"/>
      <c r="ROI202" s="4"/>
      <c r="ROJ202" s="4"/>
      <c r="ROK202" s="4"/>
      <c r="ROL202" s="4"/>
      <c r="ROM202" s="4"/>
      <c r="RON202" s="4"/>
      <c r="ROO202" s="4"/>
      <c r="ROP202" s="4"/>
      <c r="ROQ202" s="4"/>
      <c r="ROR202" s="4"/>
      <c r="ROS202" s="4"/>
      <c r="ROT202" s="4"/>
      <c r="ROU202" s="4"/>
      <c r="ROV202" s="4"/>
      <c r="ROW202" s="4"/>
      <c r="ROX202" s="4"/>
      <c r="ROY202" s="4"/>
      <c r="ROZ202" s="4"/>
      <c r="RPA202" s="4"/>
      <c r="RPB202" s="4"/>
      <c r="RPC202" s="4"/>
      <c r="RPD202" s="4"/>
      <c r="RPE202" s="4"/>
      <c r="RPF202" s="4"/>
      <c r="RPG202" s="4"/>
      <c r="RPH202" s="4"/>
      <c r="RPI202" s="4"/>
      <c r="RPJ202" s="4"/>
      <c r="RPK202" s="4"/>
      <c r="RPL202" s="4"/>
      <c r="RPM202" s="4"/>
      <c r="RPN202" s="4"/>
      <c r="RPO202" s="4"/>
      <c r="RPP202" s="4"/>
      <c r="RPQ202" s="4"/>
      <c r="RPR202" s="4"/>
      <c r="RPS202" s="4"/>
      <c r="RPT202" s="4"/>
      <c r="RPU202" s="4"/>
      <c r="RPV202" s="4"/>
      <c r="RPW202" s="4"/>
      <c r="RPX202" s="4"/>
      <c r="RPY202" s="4"/>
      <c r="RPZ202" s="4"/>
      <c r="RQA202" s="4"/>
      <c r="RQB202" s="4"/>
      <c r="RQC202" s="4"/>
      <c r="RQD202" s="4"/>
      <c r="RQE202" s="4"/>
      <c r="RQF202" s="4"/>
      <c r="RQG202" s="4"/>
      <c r="RQH202" s="4"/>
      <c r="RQI202" s="4"/>
      <c r="RQJ202" s="4"/>
      <c r="RQK202" s="4"/>
      <c r="RQL202" s="4"/>
      <c r="RQM202" s="4"/>
      <c r="RQN202" s="4"/>
      <c r="RQO202" s="4"/>
      <c r="RQP202" s="4"/>
      <c r="RQQ202" s="4"/>
      <c r="RQR202" s="4"/>
      <c r="RQS202" s="4"/>
      <c r="RQT202" s="4"/>
      <c r="RQU202" s="4"/>
      <c r="RQV202" s="4"/>
      <c r="RQW202" s="4"/>
      <c r="RQX202" s="4"/>
      <c r="RQY202" s="4"/>
      <c r="RQZ202" s="4"/>
      <c r="RRA202" s="4"/>
      <c r="RRB202" s="4"/>
      <c r="RRC202" s="4"/>
      <c r="RRD202" s="4"/>
      <c r="RRE202" s="4"/>
      <c r="RRF202" s="4"/>
      <c r="RRG202" s="4"/>
      <c r="RRH202" s="4"/>
      <c r="RRI202" s="4"/>
      <c r="RRJ202" s="4"/>
      <c r="RRK202" s="4"/>
      <c r="RRL202" s="4"/>
      <c r="RRM202" s="4"/>
      <c r="RRN202" s="4"/>
      <c r="RRO202" s="4"/>
      <c r="RRP202" s="4"/>
      <c r="RRQ202" s="4"/>
      <c r="RRR202" s="4"/>
      <c r="RRS202" s="4"/>
      <c r="RRT202" s="4"/>
      <c r="RRU202" s="4"/>
      <c r="RRV202" s="4"/>
      <c r="RRW202" s="4"/>
      <c r="RRX202" s="4"/>
      <c r="RRY202" s="4"/>
      <c r="RRZ202" s="4"/>
      <c r="RSA202" s="4"/>
      <c r="RSB202" s="4"/>
      <c r="RSC202" s="4"/>
      <c r="RSD202" s="4"/>
      <c r="RSE202" s="4"/>
      <c r="RSF202" s="4"/>
      <c r="RSG202" s="4"/>
      <c r="RSH202" s="4"/>
      <c r="RSI202" s="4"/>
      <c r="RSJ202" s="4"/>
      <c r="RSK202" s="4"/>
      <c r="RSL202" s="4"/>
      <c r="RSM202" s="4"/>
      <c r="RSN202" s="4"/>
      <c r="RSO202" s="4"/>
      <c r="RSP202" s="4"/>
      <c r="RSQ202" s="4"/>
      <c r="RSR202" s="4"/>
      <c r="RSS202" s="4"/>
      <c r="RST202" s="4"/>
      <c r="RSU202" s="4"/>
      <c r="RSV202" s="4"/>
      <c r="RSW202" s="4"/>
      <c r="RSX202" s="4"/>
      <c r="RSY202" s="4"/>
      <c r="RSZ202" s="4"/>
      <c r="RTA202" s="4"/>
      <c r="RTB202" s="4"/>
      <c r="RTC202" s="4"/>
      <c r="RTD202" s="4"/>
      <c r="RTE202" s="4"/>
      <c r="RTF202" s="4"/>
      <c r="RTG202" s="4"/>
      <c r="RTH202" s="4"/>
      <c r="RTI202" s="4"/>
      <c r="RTJ202" s="4"/>
      <c r="RTK202" s="4"/>
      <c r="RTL202" s="4"/>
      <c r="RTM202" s="4"/>
      <c r="RTN202" s="4"/>
      <c r="RTO202" s="4"/>
      <c r="RTP202" s="4"/>
      <c r="RTQ202" s="4"/>
      <c r="RTR202" s="4"/>
      <c r="RTS202" s="4"/>
      <c r="RTT202" s="4"/>
      <c r="RTU202" s="4"/>
      <c r="RTV202" s="4"/>
      <c r="RTW202" s="4"/>
      <c r="RTX202" s="4"/>
      <c r="RTY202" s="4"/>
      <c r="RTZ202" s="4"/>
      <c r="RUA202" s="4"/>
      <c r="RUB202" s="4"/>
      <c r="RUC202" s="4"/>
      <c r="RUD202" s="4"/>
      <c r="RUE202" s="4"/>
      <c r="RUF202" s="4"/>
      <c r="RUG202" s="4"/>
      <c r="RUH202" s="4"/>
      <c r="RUI202" s="4"/>
      <c r="RUJ202" s="4"/>
      <c r="RUK202" s="4"/>
      <c r="RUL202" s="4"/>
      <c r="RUM202" s="4"/>
      <c r="RUN202" s="4"/>
      <c r="RUO202" s="4"/>
      <c r="RUP202" s="4"/>
      <c r="RUQ202" s="4"/>
      <c r="RUR202" s="4"/>
      <c r="RUS202" s="4"/>
      <c r="RUT202" s="4"/>
      <c r="RUU202" s="4"/>
      <c r="RUV202" s="4"/>
      <c r="RUW202" s="4"/>
      <c r="RUX202" s="4"/>
      <c r="RUY202" s="4"/>
      <c r="RUZ202" s="4"/>
      <c r="RVA202" s="4"/>
      <c r="RVB202" s="4"/>
      <c r="RVC202" s="4"/>
      <c r="RVD202" s="4"/>
      <c r="RVE202" s="4"/>
      <c r="RVF202" s="4"/>
      <c r="RVG202" s="4"/>
      <c r="RVH202" s="4"/>
      <c r="RVI202" s="4"/>
      <c r="RVJ202" s="4"/>
      <c r="RVK202" s="4"/>
      <c r="RVL202" s="4"/>
      <c r="RVM202" s="4"/>
      <c r="RVN202" s="4"/>
      <c r="RVO202" s="4"/>
      <c r="RVP202" s="4"/>
      <c r="RVQ202" s="4"/>
      <c r="RVR202" s="4"/>
      <c r="RVS202" s="4"/>
      <c r="RVT202" s="4"/>
      <c r="RVU202" s="4"/>
      <c r="RVV202" s="4"/>
      <c r="RVW202" s="4"/>
      <c r="RVX202" s="4"/>
      <c r="RVY202" s="4"/>
      <c r="RVZ202" s="4"/>
      <c r="RWA202" s="4"/>
      <c r="RWB202" s="4"/>
      <c r="RWC202" s="4"/>
      <c r="RWD202" s="4"/>
      <c r="RWE202" s="4"/>
      <c r="RWF202" s="4"/>
      <c r="RWG202" s="4"/>
      <c r="RWH202" s="4"/>
      <c r="RWI202" s="4"/>
      <c r="RWJ202" s="4"/>
      <c r="RWK202" s="4"/>
      <c r="RWL202" s="4"/>
      <c r="RWM202" s="4"/>
      <c r="RWN202" s="4"/>
      <c r="RWO202" s="4"/>
      <c r="RWP202" s="4"/>
      <c r="RWQ202" s="4"/>
      <c r="RWR202" s="4"/>
      <c r="RWS202" s="4"/>
      <c r="RWT202" s="4"/>
      <c r="RWU202" s="4"/>
      <c r="RWV202" s="4"/>
      <c r="RWW202" s="4"/>
      <c r="RWX202" s="4"/>
      <c r="RWY202" s="4"/>
      <c r="RWZ202" s="4"/>
      <c r="RXA202" s="4"/>
      <c r="RXB202" s="4"/>
      <c r="RXC202" s="4"/>
      <c r="RXD202" s="4"/>
      <c r="RXE202" s="4"/>
      <c r="RXF202" s="4"/>
      <c r="RXG202" s="4"/>
      <c r="RXH202" s="4"/>
      <c r="RXI202" s="4"/>
      <c r="RXJ202" s="4"/>
      <c r="RXK202" s="4"/>
      <c r="RXL202" s="4"/>
      <c r="RXM202" s="4"/>
      <c r="RXN202" s="4"/>
      <c r="RXO202" s="4"/>
      <c r="RXP202" s="4"/>
      <c r="RXQ202" s="4"/>
      <c r="RXR202" s="4"/>
      <c r="RXS202" s="4"/>
      <c r="RXT202" s="4"/>
      <c r="RXU202" s="4"/>
      <c r="RXV202" s="4"/>
      <c r="RXW202" s="4"/>
      <c r="RXX202" s="4"/>
      <c r="RXY202" s="4"/>
      <c r="RXZ202" s="4"/>
      <c r="RYA202" s="4"/>
      <c r="RYB202" s="4"/>
      <c r="RYC202" s="4"/>
      <c r="RYD202" s="4"/>
      <c r="RYE202" s="4"/>
      <c r="RYF202" s="4"/>
      <c r="RYG202" s="4"/>
      <c r="RYH202" s="4"/>
      <c r="RYI202" s="4"/>
      <c r="RYJ202" s="4"/>
      <c r="RYK202" s="4"/>
      <c r="RYL202" s="4"/>
      <c r="RYM202" s="4"/>
      <c r="RYN202" s="4"/>
      <c r="RYO202" s="4"/>
      <c r="RYP202" s="4"/>
      <c r="RYQ202" s="4"/>
      <c r="RYR202" s="4"/>
      <c r="RYS202" s="4"/>
      <c r="RYT202" s="4"/>
      <c r="RYU202" s="4"/>
      <c r="RYV202" s="4"/>
      <c r="RYW202" s="4"/>
      <c r="RYX202" s="4"/>
      <c r="RYY202" s="4"/>
      <c r="RYZ202" s="4"/>
      <c r="RZA202" s="4"/>
      <c r="RZB202" s="4"/>
      <c r="RZC202" s="4"/>
      <c r="RZD202" s="4"/>
      <c r="RZE202" s="4"/>
      <c r="RZF202" s="4"/>
      <c r="RZG202" s="4"/>
      <c r="RZH202" s="4"/>
      <c r="RZI202" s="4"/>
      <c r="RZJ202" s="4"/>
      <c r="RZK202" s="4"/>
      <c r="RZL202" s="4"/>
      <c r="RZM202" s="4"/>
      <c r="RZN202" s="4"/>
      <c r="RZO202" s="4"/>
      <c r="RZP202" s="4"/>
      <c r="RZQ202" s="4"/>
      <c r="RZR202" s="4"/>
      <c r="RZS202" s="4"/>
      <c r="RZT202" s="4"/>
      <c r="RZU202" s="4"/>
      <c r="RZV202" s="4"/>
      <c r="RZW202" s="4"/>
      <c r="RZX202" s="4"/>
      <c r="RZY202" s="4"/>
      <c r="RZZ202" s="4"/>
      <c r="SAA202" s="4"/>
      <c r="SAB202" s="4"/>
      <c r="SAC202" s="4"/>
      <c r="SAD202" s="4"/>
      <c r="SAE202" s="4"/>
      <c r="SAF202" s="4"/>
      <c r="SAG202" s="4"/>
      <c r="SAH202" s="4"/>
      <c r="SAI202" s="4"/>
      <c r="SAJ202" s="4"/>
      <c r="SAK202" s="4"/>
      <c r="SAL202" s="4"/>
      <c r="SAM202" s="4"/>
      <c r="SAN202" s="4"/>
      <c r="SAO202" s="4"/>
      <c r="SAP202" s="4"/>
      <c r="SAQ202" s="4"/>
      <c r="SAR202" s="4"/>
      <c r="SAS202" s="4"/>
      <c r="SAT202" s="4"/>
      <c r="SAU202" s="4"/>
      <c r="SAV202" s="4"/>
      <c r="SAW202" s="4"/>
      <c r="SAX202" s="4"/>
      <c r="SAY202" s="4"/>
      <c r="SAZ202" s="4"/>
      <c r="SBA202" s="4"/>
      <c r="SBB202" s="4"/>
      <c r="SBC202" s="4"/>
      <c r="SBD202" s="4"/>
      <c r="SBE202" s="4"/>
      <c r="SBF202" s="4"/>
      <c r="SBG202" s="4"/>
      <c r="SBH202" s="4"/>
      <c r="SBI202" s="4"/>
      <c r="SBJ202" s="4"/>
      <c r="SBK202" s="4"/>
      <c r="SBL202" s="4"/>
      <c r="SBM202" s="4"/>
      <c r="SBN202" s="4"/>
      <c r="SBO202" s="4"/>
      <c r="SBP202" s="4"/>
      <c r="SBQ202" s="4"/>
      <c r="SBR202" s="4"/>
      <c r="SBS202" s="4"/>
      <c r="SBT202" s="4"/>
      <c r="SBU202" s="4"/>
      <c r="SBV202" s="4"/>
      <c r="SBW202" s="4"/>
      <c r="SBX202" s="4"/>
      <c r="SBY202" s="4"/>
      <c r="SBZ202" s="4"/>
      <c r="SCA202" s="4"/>
      <c r="SCB202" s="4"/>
      <c r="SCC202" s="4"/>
      <c r="SCD202" s="4"/>
      <c r="SCE202" s="4"/>
      <c r="SCF202" s="4"/>
      <c r="SCG202" s="4"/>
      <c r="SCH202" s="4"/>
      <c r="SCI202" s="4"/>
      <c r="SCJ202" s="4"/>
      <c r="SCK202" s="4"/>
      <c r="SCL202" s="4"/>
      <c r="SCM202" s="4"/>
      <c r="SCN202" s="4"/>
      <c r="SCO202" s="4"/>
      <c r="SCP202" s="4"/>
      <c r="SCQ202" s="4"/>
      <c r="SCR202" s="4"/>
      <c r="SCS202" s="4"/>
      <c r="SCT202" s="4"/>
      <c r="SCU202" s="4"/>
      <c r="SCV202" s="4"/>
      <c r="SCW202" s="4"/>
      <c r="SCX202" s="4"/>
      <c r="SCY202" s="4"/>
      <c r="SCZ202" s="4"/>
      <c r="SDA202" s="4"/>
      <c r="SDB202" s="4"/>
      <c r="SDC202" s="4"/>
      <c r="SDD202" s="4"/>
      <c r="SDE202" s="4"/>
      <c r="SDF202" s="4"/>
      <c r="SDG202" s="4"/>
      <c r="SDH202" s="4"/>
      <c r="SDI202" s="4"/>
      <c r="SDJ202" s="4"/>
      <c r="SDK202" s="4"/>
      <c r="SDL202" s="4"/>
      <c r="SDM202" s="4"/>
      <c r="SDN202" s="4"/>
      <c r="SDO202" s="4"/>
      <c r="SDP202" s="4"/>
      <c r="SDQ202" s="4"/>
      <c r="SDR202" s="4"/>
      <c r="SDS202" s="4"/>
      <c r="SDT202" s="4"/>
      <c r="SDU202" s="4"/>
      <c r="SDV202" s="4"/>
      <c r="SDW202" s="4"/>
      <c r="SDX202" s="4"/>
      <c r="SDY202" s="4"/>
      <c r="SDZ202" s="4"/>
      <c r="SEA202" s="4"/>
      <c r="SEB202" s="4"/>
      <c r="SEC202" s="4"/>
      <c r="SED202" s="4"/>
      <c r="SEE202" s="4"/>
      <c r="SEF202" s="4"/>
      <c r="SEG202" s="4"/>
      <c r="SEH202" s="4"/>
      <c r="SEI202" s="4"/>
      <c r="SEJ202" s="4"/>
      <c r="SEK202" s="4"/>
      <c r="SEL202" s="4"/>
      <c r="SEM202" s="4"/>
      <c r="SEN202" s="4"/>
      <c r="SEO202" s="4"/>
      <c r="SEP202" s="4"/>
      <c r="SEQ202" s="4"/>
      <c r="SER202" s="4"/>
      <c r="SES202" s="4"/>
      <c r="SET202" s="4"/>
      <c r="SEU202" s="4"/>
      <c r="SEV202" s="4"/>
      <c r="SEW202" s="4"/>
      <c r="SEX202" s="4"/>
      <c r="SEY202" s="4"/>
      <c r="SEZ202" s="4"/>
      <c r="SFA202" s="4"/>
      <c r="SFB202" s="4"/>
      <c r="SFC202" s="4"/>
      <c r="SFD202" s="4"/>
      <c r="SFE202" s="4"/>
      <c r="SFF202" s="4"/>
      <c r="SFG202" s="4"/>
      <c r="SFH202" s="4"/>
      <c r="SFI202" s="4"/>
      <c r="SFJ202" s="4"/>
      <c r="SFK202" s="4"/>
      <c r="SFL202" s="4"/>
      <c r="SFM202" s="4"/>
      <c r="SFN202" s="4"/>
      <c r="SFO202" s="4"/>
      <c r="SFP202" s="4"/>
      <c r="SFQ202" s="4"/>
      <c r="SFR202" s="4"/>
      <c r="SFS202" s="4"/>
      <c r="SFT202" s="4"/>
      <c r="SFU202" s="4"/>
      <c r="SFV202" s="4"/>
      <c r="SFW202" s="4"/>
      <c r="SFX202" s="4"/>
      <c r="SFY202" s="4"/>
      <c r="SFZ202" s="4"/>
      <c r="SGA202" s="4"/>
      <c r="SGB202" s="4"/>
      <c r="SGC202" s="4"/>
      <c r="SGD202" s="4"/>
      <c r="SGE202" s="4"/>
      <c r="SGF202" s="4"/>
      <c r="SGG202" s="4"/>
      <c r="SGH202" s="4"/>
      <c r="SGI202" s="4"/>
      <c r="SGJ202" s="4"/>
      <c r="SGK202" s="4"/>
      <c r="SGL202" s="4"/>
      <c r="SGM202" s="4"/>
      <c r="SGN202" s="4"/>
      <c r="SGO202" s="4"/>
      <c r="SGP202" s="4"/>
      <c r="SGQ202" s="4"/>
      <c r="SGR202" s="4"/>
      <c r="SGS202" s="4"/>
      <c r="SGT202" s="4"/>
      <c r="SGU202" s="4"/>
      <c r="SGV202" s="4"/>
      <c r="SGW202" s="4"/>
      <c r="SGX202" s="4"/>
      <c r="SGY202" s="4"/>
      <c r="SGZ202" s="4"/>
      <c r="SHA202" s="4"/>
      <c r="SHB202" s="4"/>
      <c r="SHC202" s="4"/>
      <c r="SHD202" s="4"/>
      <c r="SHE202" s="4"/>
      <c r="SHF202" s="4"/>
      <c r="SHG202" s="4"/>
      <c r="SHH202" s="4"/>
      <c r="SHI202" s="4"/>
      <c r="SHJ202" s="4"/>
      <c r="SHK202" s="4"/>
      <c r="SHL202" s="4"/>
      <c r="SHM202" s="4"/>
      <c r="SHN202" s="4"/>
      <c r="SHO202" s="4"/>
      <c r="SHP202" s="4"/>
      <c r="SHQ202" s="4"/>
      <c r="SHR202" s="4"/>
      <c r="SHS202" s="4"/>
      <c r="SHT202" s="4"/>
      <c r="SHU202" s="4"/>
      <c r="SHV202" s="4"/>
      <c r="SHW202" s="4"/>
      <c r="SHX202" s="4"/>
      <c r="SHY202" s="4"/>
      <c r="SHZ202" s="4"/>
      <c r="SIA202" s="4"/>
      <c r="SIB202" s="4"/>
      <c r="SIC202" s="4"/>
      <c r="SID202" s="4"/>
      <c r="SIE202" s="4"/>
      <c r="SIF202" s="4"/>
      <c r="SIG202" s="4"/>
      <c r="SIH202" s="4"/>
      <c r="SII202" s="4"/>
      <c r="SIJ202" s="4"/>
      <c r="SIK202" s="4"/>
      <c r="SIL202" s="4"/>
      <c r="SIM202" s="4"/>
      <c r="SIN202" s="4"/>
      <c r="SIO202" s="4"/>
      <c r="SIP202" s="4"/>
      <c r="SIQ202" s="4"/>
      <c r="SIR202" s="4"/>
      <c r="SIS202" s="4"/>
      <c r="SIT202" s="4"/>
      <c r="SIU202" s="4"/>
      <c r="SIV202" s="4"/>
      <c r="SIW202" s="4"/>
      <c r="SIX202" s="4"/>
      <c r="SIY202" s="4"/>
      <c r="SIZ202" s="4"/>
      <c r="SJA202" s="4"/>
      <c r="SJB202" s="4"/>
      <c r="SJC202" s="4"/>
      <c r="SJD202" s="4"/>
      <c r="SJE202" s="4"/>
      <c r="SJF202" s="4"/>
      <c r="SJG202" s="4"/>
      <c r="SJH202" s="4"/>
      <c r="SJI202" s="4"/>
      <c r="SJJ202" s="4"/>
      <c r="SJK202" s="4"/>
      <c r="SJL202" s="4"/>
      <c r="SJM202" s="4"/>
      <c r="SJN202" s="4"/>
      <c r="SJO202" s="4"/>
      <c r="SJP202" s="4"/>
      <c r="SJQ202" s="4"/>
      <c r="SJR202" s="4"/>
      <c r="SJS202" s="4"/>
      <c r="SJT202" s="4"/>
      <c r="SJU202" s="4"/>
      <c r="SJV202" s="4"/>
      <c r="SJW202" s="4"/>
      <c r="SJX202" s="4"/>
      <c r="SJY202" s="4"/>
      <c r="SJZ202" s="4"/>
      <c r="SKA202" s="4"/>
      <c r="SKB202" s="4"/>
      <c r="SKC202" s="4"/>
      <c r="SKD202" s="4"/>
      <c r="SKE202" s="4"/>
      <c r="SKF202" s="4"/>
      <c r="SKG202" s="4"/>
      <c r="SKH202" s="4"/>
      <c r="SKI202" s="4"/>
      <c r="SKJ202" s="4"/>
      <c r="SKK202" s="4"/>
      <c r="SKL202" s="4"/>
      <c r="SKM202" s="4"/>
      <c r="SKN202" s="4"/>
      <c r="SKO202" s="4"/>
      <c r="SKP202" s="4"/>
      <c r="SKQ202" s="4"/>
      <c r="SKR202" s="4"/>
      <c r="SKS202" s="4"/>
      <c r="SKT202" s="4"/>
      <c r="SKU202" s="4"/>
      <c r="SKV202" s="4"/>
      <c r="SKW202" s="4"/>
      <c r="SKX202" s="4"/>
      <c r="SKY202" s="4"/>
      <c r="SKZ202" s="4"/>
      <c r="SLA202" s="4"/>
      <c r="SLB202" s="4"/>
      <c r="SLC202" s="4"/>
      <c r="SLD202" s="4"/>
      <c r="SLE202" s="4"/>
      <c r="SLF202" s="4"/>
      <c r="SLG202" s="4"/>
      <c r="SLH202" s="4"/>
      <c r="SLI202" s="4"/>
      <c r="SLJ202" s="4"/>
      <c r="SLK202" s="4"/>
      <c r="SLL202" s="4"/>
      <c r="SLM202" s="4"/>
      <c r="SLN202" s="4"/>
      <c r="SLO202" s="4"/>
      <c r="SLP202" s="4"/>
      <c r="SLQ202" s="4"/>
      <c r="SLR202" s="4"/>
      <c r="SLS202" s="4"/>
      <c r="SLT202" s="4"/>
      <c r="SLU202" s="4"/>
      <c r="SLV202" s="4"/>
      <c r="SLW202" s="4"/>
      <c r="SLX202" s="4"/>
      <c r="SLY202" s="4"/>
      <c r="SLZ202" s="4"/>
      <c r="SMA202" s="4"/>
      <c r="SMB202" s="4"/>
      <c r="SMC202" s="4"/>
      <c r="SMD202" s="4"/>
      <c r="SME202" s="4"/>
      <c r="SMF202" s="4"/>
      <c r="SMG202" s="4"/>
      <c r="SMH202" s="4"/>
      <c r="SMI202" s="4"/>
      <c r="SMJ202" s="4"/>
      <c r="SMK202" s="4"/>
      <c r="SML202" s="4"/>
      <c r="SMM202" s="4"/>
      <c r="SMN202" s="4"/>
      <c r="SMO202" s="4"/>
      <c r="SMP202" s="4"/>
      <c r="SMQ202" s="4"/>
      <c r="SMR202" s="4"/>
      <c r="SMS202" s="4"/>
      <c r="SMT202" s="4"/>
      <c r="SMU202" s="4"/>
      <c r="SMV202" s="4"/>
      <c r="SMW202" s="4"/>
      <c r="SMX202" s="4"/>
      <c r="SMY202" s="4"/>
      <c r="SMZ202" s="4"/>
      <c r="SNA202" s="4"/>
      <c r="SNB202" s="4"/>
      <c r="SNC202" s="4"/>
      <c r="SND202" s="4"/>
      <c r="SNE202" s="4"/>
      <c r="SNF202" s="4"/>
      <c r="SNG202" s="4"/>
      <c r="SNH202" s="4"/>
      <c r="SNI202" s="4"/>
      <c r="SNJ202" s="4"/>
      <c r="SNK202" s="4"/>
      <c r="SNL202" s="4"/>
      <c r="SNM202" s="4"/>
      <c r="SNN202" s="4"/>
      <c r="SNO202" s="4"/>
      <c r="SNP202" s="4"/>
      <c r="SNQ202" s="4"/>
      <c r="SNR202" s="4"/>
      <c r="SNS202" s="4"/>
      <c r="SNT202" s="4"/>
      <c r="SNU202" s="4"/>
      <c r="SNV202" s="4"/>
      <c r="SNW202" s="4"/>
      <c r="SNX202" s="4"/>
      <c r="SNY202" s="4"/>
      <c r="SNZ202" s="4"/>
      <c r="SOA202" s="4"/>
      <c r="SOB202" s="4"/>
      <c r="SOC202" s="4"/>
      <c r="SOD202" s="4"/>
      <c r="SOE202" s="4"/>
      <c r="SOF202" s="4"/>
      <c r="SOG202" s="4"/>
      <c r="SOH202" s="4"/>
      <c r="SOI202" s="4"/>
      <c r="SOJ202" s="4"/>
      <c r="SOK202" s="4"/>
      <c r="SOL202" s="4"/>
      <c r="SOM202" s="4"/>
      <c r="SON202" s="4"/>
      <c r="SOO202" s="4"/>
      <c r="SOP202" s="4"/>
      <c r="SOQ202" s="4"/>
      <c r="SOR202" s="4"/>
      <c r="SOS202" s="4"/>
      <c r="SOT202" s="4"/>
      <c r="SOU202" s="4"/>
      <c r="SOV202" s="4"/>
      <c r="SOW202" s="4"/>
      <c r="SOX202" s="4"/>
      <c r="SOY202" s="4"/>
      <c r="SOZ202" s="4"/>
      <c r="SPA202" s="4"/>
      <c r="SPB202" s="4"/>
      <c r="SPC202" s="4"/>
      <c r="SPD202" s="4"/>
      <c r="SPE202" s="4"/>
      <c r="SPF202" s="4"/>
      <c r="SPG202" s="4"/>
      <c r="SPH202" s="4"/>
      <c r="SPI202" s="4"/>
      <c r="SPJ202" s="4"/>
      <c r="SPK202" s="4"/>
      <c r="SPL202" s="4"/>
      <c r="SPM202" s="4"/>
      <c r="SPN202" s="4"/>
      <c r="SPO202" s="4"/>
      <c r="SPP202" s="4"/>
      <c r="SPQ202" s="4"/>
      <c r="SPR202" s="4"/>
      <c r="SPS202" s="4"/>
      <c r="SPT202" s="4"/>
      <c r="SPU202" s="4"/>
      <c r="SPV202" s="4"/>
      <c r="SPW202" s="4"/>
      <c r="SPX202" s="4"/>
      <c r="SPY202" s="4"/>
      <c r="SPZ202" s="4"/>
      <c r="SQA202" s="4"/>
      <c r="SQB202" s="4"/>
      <c r="SQC202" s="4"/>
      <c r="SQD202" s="4"/>
      <c r="SQE202" s="4"/>
      <c r="SQF202" s="4"/>
      <c r="SQG202" s="4"/>
      <c r="SQH202" s="4"/>
      <c r="SQI202" s="4"/>
      <c r="SQJ202" s="4"/>
      <c r="SQK202" s="4"/>
      <c r="SQL202" s="4"/>
      <c r="SQM202" s="4"/>
      <c r="SQN202" s="4"/>
      <c r="SQO202" s="4"/>
      <c r="SQP202" s="4"/>
      <c r="SQQ202" s="4"/>
      <c r="SQR202" s="4"/>
      <c r="SQS202" s="4"/>
      <c r="SQT202" s="4"/>
      <c r="SQU202" s="4"/>
      <c r="SQV202" s="4"/>
      <c r="SQW202" s="4"/>
      <c r="SQX202" s="4"/>
      <c r="SQY202" s="4"/>
      <c r="SQZ202" s="4"/>
      <c r="SRA202" s="4"/>
      <c r="SRB202" s="4"/>
      <c r="SRC202" s="4"/>
      <c r="SRD202" s="4"/>
      <c r="SRE202" s="4"/>
      <c r="SRF202" s="4"/>
      <c r="SRG202" s="4"/>
      <c r="SRH202" s="4"/>
      <c r="SRI202" s="4"/>
      <c r="SRJ202" s="4"/>
      <c r="SRK202" s="4"/>
      <c r="SRL202" s="4"/>
      <c r="SRM202" s="4"/>
      <c r="SRN202" s="4"/>
      <c r="SRO202" s="4"/>
      <c r="SRP202" s="4"/>
      <c r="SRQ202" s="4"/>
      <c r="SRR202" s="4"/>
      <c r="SRS202" s="4"/>
      <c r="SRT202" s="4"/>
      <c r="SRU202" s="4"/>
      <c r="SRV202" s="4"/>
      <c r="SRW202" s="4"/>
      <c r="SRX202" s="4"/>
      <c r="SRY202" s="4"/>
      <c r="SRZ202" s="4"/>
      <c r="SSA202" s="4"/>
      <c r="SSB202" s="4"/>
      <c r="SSC202" s="4"/>
      <c r="SSD202" s="4"/>
      <c r="SSE202" s="4"/>
      <c r="SSF202" s="4"/>
      <c r="SSG202" s="4"/>
      <c r="SSH202" s="4"/>
      <c r="SSI202" s="4"/>
      <c r="SSJ202" s="4"/>
      <c r="SSK202" s="4"/>
      <c r="SSL202" s="4"/>
      <c r="SSM202" s="4"/>
      <c r="SSN202" s="4"/>
      <c r="SSO202" s="4"/>
      <c r="SSP202" s="4"/>
      <c r="SSQ202" s="4"/>
      <c r="SSR202" s="4"/>
      <c r="SSS202" s="4"/>
      <c r="SST202" s="4"/>
      <c r="SSU202" s="4"/>
      <c r="SSV202" s="4"/>
      <c r="SSW202" s="4"/>
      <c r="SSX202" s="4"/>
      <c r="SSY202" s="4"/>
      <c r="SSZ202" s="4"/>
      <c r="STA202" s="4"/>
      <c r="STB202" s="4"/>
      <c r="STC202" s="4"/>
      <c r="STD202" s="4"/>
      <c r="STE202" s="4"/>
      <c r="STF202" s="4"/>
      <c r="STG202" s="4"/>
      <c r="STH202" s="4"/>
      <c r="STI202" s="4"/>
      <c r="STJ202" s="4"/>
      <c r="STK202" s="4"/>
      <c r="STL202" s="4"/>
      <c r="STM202" s="4"/>
      <c r="STN202" s="4"/>
      <c r="STO202" s="4"/>
      <c r="STP202" s="4"/>
      <c r="STQ202" s="4"/>
      <c r="STR202" s="4"/>
      <c r="STS202" s="4"/>
      <c r="STT202" s="4"/>
      <c r="STU202" s="4"/>
      <c r="STV202" s="4"/>
      <c r="STW202" s="4"/>
      <c r="STX202" s="4"/>
      <c r="STY202" s="4"/>
      <c r="STZ202" s="4"/>
      <c r="SUA202" s="4"/>
      <c r="SUB202" s="4"/>
      <c r="SUC202" s="4"/>
      <c r="SUD202" s="4"/>
      <c r="SUE202" s="4"/>
      <c r="SUF202" s="4"/>
      <c r="SUG202" s="4"/>
      <c r="SUH202" s="4"/>
      <c r="SUI202" s="4"/>
      <c r="SUJ202" s="4"/>
      <c r="SUK202" s="4"/>
      <c r="SUL202" s="4"/>
      <c r="SUM202" s="4"/>
      <c r="SUN202" s="4"/>
      <c r="SUO202" s="4"/>
      <c r="SUP202" s="4"/>
      <c r="SUQ202" s="4"/>
      <c r="SUR202" s="4"/>
      <c r="SUS202" s="4"/>
      <c r="SUT202" s="4"/>
      <c r="SUU202" s="4"/>
      <c r="SUV202" s="4"/>
      <c r="SUW202" s="4"/>
      <c r="SUX202" s="4"/>
      <c r="SUY202" s="4"/>
      <c r="SUZ202" s="4"/>
      <c r="SVA202" s="4"/>
      <c r="SVB202" s="4"/>
      <c r="SVC202" s="4"/>
      <c r="SVD202" s="4"/>
      <c r="SVE202" s="4"/>
      <c r="SVF202" s="4"/>
      <c r="SVG202" s="4"/>
      <c r="SVH202" s="4"/>
      <c r="SVI202" s="4"/>
      <c r="SVJ202" s="4"/>
      <c r="SVK202" s="4"/>
      <c r="SVL202" s="4"/>
      <c r="SVM202" s="4"/>
      <c r="SVN202" s="4"/>
      <c r="SVO202" s="4"/>
      <c r="SVP202" s="4"/>
      <c r="SVQ202" s="4"/>
      <c r="SVR202" s="4"/>
      <c r="SVS202" s="4"/>
      <c r="SVT202" s="4"/>
      <c r="SVU202" s="4"/>
      <c r="SVV202" s="4"/>
      <c r="SVW202" s="4"/>
      <c r="SVX202" s="4"/>
      <c r="SVY202" s="4"/>
      <c r="SVZ202" s="4"/>
      <c r="SWA202" s="4"/>
      <c r="SWB202" s="4"/>
      <c r="SWC202" s="4"/>
      <c r="SWD202" s="4"/>
      <c r="SWE202" s="4"/>
      <c r="SWF202" s="4"/>
      <c r="SWG202" s="4"/>
      <c r="SWH202" s="4"/>
      <c r="SWI202" s="4"/>
      <c r="SWJ202" s="4"/>
      <c r="SWK202" s="4"/>
      <c r="SWL202" s="4"/>
      <c r="SWM202" s="4"/>
      <c r="SWN202" s="4"/>
      <c r="SWO202" s="4"/>
      <c r="SWP202" s="4"/>
      <c r="SWQ202" s="4"/>
      <c r="SWR202" s="4"/>
      <c r="SWS202" s="4"/>
      <c r="SWT202" s="4"/>
      <c r="SWU202" s="4"/>
      <c r="SWV202" s="4"/>
      <c r="SWW202" s="4"/>
      <c r="SWX202" s="4"/>
      <c r="SWY202" s="4"/>
      <c r="SWZ202" s="4"/>
      <c r="SXA202" s="4"/>
      <c r="SXB202" s="4"/>
      <c r="SXC202" s="4"/>
      <c r="SXD202" s="4"/>
      <c r="SXE202" s="4"/>
      <c r="SXF202" s="4"/>
      <c r="SXG202" s="4"/>
      <c r="SXH202" s="4"/>
      <c r="SXI202" s="4"/>
      <c r="SXJ202" s="4"/>
      <c r="SXK202" s="4"/>
      <c r="SXL202" s="4"/>
      <c r="SXM202" s="4"/>
      <c r="SXN202" s="4"/>
      <c r="SXO202" s="4"/>
      <c r="SXP202" s="4"/>
      <c r="SXQ202" s="4"/>
      <c r="SXR202" s="4"/>
      <c r="SXS202" s="4"/>
      <c r="SXT202" s="4"/>
      <c r="SXU202" s="4"/>
      <c r="SXV202" s="4"/>
      <c r="SXW202" s="4"/>
      <c r="SXX202" s="4"/>
      <c r="SXY202" s="4"/>
      <c r="SXZ202" s="4"/>
      <c r="SYA202" s="4"/>
      <c r="SYB202" s="4"/>
      <c r="SYC202" s="4"/>
      <c r="SYD202" s="4"/>
      <c r="SYE202" s="4"/>
      <c r="SYF202" s="4"/>
      <c r="SYG202" s="4"/>
      <c r="SYH202" s="4"/>
      <c r="SYI202" s="4"/>
      <c r="SYJ202" s="4"/>
      <c r="SYK202" s="4"/>
      <c r="SYL202" s="4"/>
      <c r="SYM202" s="4"/>
      <c r="SYN202" s="4"/>
      <c r="SYO202" s="4"/>
      <c r="SYP202" s="4"/>
      <c r="SYQ202" s="4"/>
      <c r="SYR202" s="4"/>
      <c r="SYS202" s="4"/>
      <c r="SYT202" s="4"/>
      <c r="SYU202" s="4"/>
      <c r="SYV202" s="4"/>
      <c r="SYW202" s="4"/>
      <c r="SYX202" s="4"/>
      <c r="SYY202" s="4"/>
      <c r="SYZ202" s="4"/>
      <c r="SZA202" s="4"/>
      <c r="SZB202" s="4"/>
      <c r="SZC202" s="4"/>
      <c r="SZD202" s="4"/>
      <c r="SZE202" s="4"/>
      <c r="SZF202" s="4"/>
      <c r="SZG202" s="4"/>
      <c r="SZH202" s="4"/>
      <c r="SZI202" s="4"/>
      <c r="SZJ202" s="4"/>
      <c r="SZK202" s="4"/>
      <c r="SZL202" s="4"/>
      <c r="SZM202" s="4"/>
      <c r="SZN202" s="4"/>
      <c r="SZO202" s="4"/>
      <c r="SZP202" s="4"/>
      <c r="SZQ202" s="4"/>
      <c r="SZR202" s="4"/>
      <c r="SZS202" s="4"/>
      <c r="SZT202" s="4"/>
      <c r="SZU202" s="4"/>
      <c r="SZV202" s="4"/>
      <c r="SZW202" s="4"/>
      <c r="SZX202" s="4"/>
      <c r="SZY202" s="4"/>
      <c r="SZZ202" s="4"/>
      <c r="TAA202" s="4"/>
      <c r="TAB202" s="4"/>
      <c r="TAC202" s="4"/>
      <c r="TAD202" s="4"/>
      <c r="TAE202" s="4"/>
      <c r="TAF202" s="4"/>
      <c r="TAG202" s="4"/>
      <c r="TAH202" s="4"/>
      <c r="TAI202" s="4"/>
      <c r="TAJ202" s="4"/>
      <c r="TAK202" s="4"/>
      <c r="TAL202" s="4"/>
      <c r="TAM202" s="4"/>
      <c r="TAN202" s="4"/>
      <c r="TAO202" s="4"/>
      <c r="TAP202" s="4"/>
      <c r="TAQ202" s="4"/>
      <c r="TAR202" s="4"/>
      <c r="TAS202" s="4"/>
      <c r="TAT202" s="4"/>
      <c r="TAU202" s="4"/>
      <c r="TAV202" s="4"/>
      <c r="TAW202" s="4"/>
      <c r="TAX202" s="4"/>
      <c r="TAY202" s="4"/>
      <c r="TAZ202" s="4"/>
      <c r="TBA202" s="4"/>
      <c r="TBB202" s="4"/>
      <c r="TBC202" s="4"/>
      <c r="TBD202" s="4"/>
      <c r="TBE202" s="4"/>
      <c r="TBF202" s="4"/>
      <c r="TBG202" s="4"/>
      <c r="TBH202" s="4"/>
      <c r="TBI202" s="4"/>
      <c r="TBJ202" s="4"/>
      <c r="TBK202" s="4"/>
      <c r="TBL202" s="4"/>
      <c r="TBM202" s="4"/>
      <c r="TBN202" s="4"/>
      <c r="TBO202" s="4"/>
      <c r="TBP202" s="4"/>
      <c r="TBQ202" s="4"/>
      <c r="TBR202" s="4"/>
      <c r="TBS202" s="4"/>
      <c r="TBT202" s="4"/>
      <c r="TBU202" s="4"/>
      <c r="TBV202" s="4"/>
      <c r="TBW202" s="4"/>
      <c r="TBX202" s="4"/>
      <c r="TBY202" s="4"/>
      <c r="TBZ202" s="4"/>
      <c r="TCA202" s="4"/>
      <c r="TCB202" s="4"/>
      <c r="TCC202" s="4"/>
      <c r="TCD202" s="4"/>
      <c r="TCE202" s="4"/>
      <c r="TCF202" s="4"/>
      <c r="TCG202" s="4"/>
      <c r="TCH202" s="4"/>
      <c r="TCI202" s="4"/>
      <c r="TCJ202" s="4"/>
      <c r="TCK202" s="4"/>
      <c r="TCL202" s="4"/>
      <c r="TCM202" s="4"/>
      <c r="TCN202" s="4"/>
      <c r="TCO202" s="4"/>
      <c r="TCP202" s="4"/>
      <c r="TCQ202" s="4"/>
      <c r="TCR202" s="4"/>
      <c r="TCS202" s="4"/>
      <c r="TCT202" s="4"/>
      <c r="TCU202" s="4"/>
      <c r="TCV202" s="4"/>
      <c r="TCW202" s="4"/>
      <c r="TCX202" s="4"/>
      <c r="TCY202" s="4"/>
      <c r="TCZ202" s="4"/>
      <c r="TDA202" s="4"/>
      <c r="TDB202" s="4"/>
      <c r="TDC202" s="4"/>
      <c r="TDD202" s="4"/>
      <c r="TDE202" s="4"/>
      <c r="TDF202" s="4"/>
      <c r="TDG202" s="4"/>
      <c r="TDH202" s="4"/>
      <c r="TDI202" s="4"/>
      <c r="TDJ202" s="4"/>
      <c r="TDK202" s="4"/>
      <c r="TDL202" s="4"/>
      <c r="TDM202" s="4"/>
      <c r="TDN202" s="4"/>
      <c r="TDO202" s="4"/>
      <c r="TDP202" s="4"/>
      <c r="TDQ202" s="4"/>
      <c r="TDR202" s="4"/>
      <c r="TDS202" s="4"/>
      <c r="TDT202" s="4"/>
      <c r="TDU202" s="4"/>
      <c r="TDV202" s="4"/>
      <c r="TDW202" s="4"/>
      <c r="TDX202" s="4"/>
      <c r="TDY202" s="4"/>
      <c r="TDZ202" s="4"/>
      <c r="TEA202" s="4"/>
      <c r="TEB202" s="4"/>
      <c r="TEC202" s="4"/>
      <c r="TED202" s="4"/>
      <c r="TEE202" s="4"/>
      <c r="TEF202" s="4"/>
      <c r="TEG202" s="4"/>
      <c r="TEH202" s="4"/>
      <c r="TEI202" s="4"/>
      <c r="TEJ202" s="4"/>
      <c r="TEK202" s="4"/>
      <c r="TEL202" s="4"/>
      <c r="TEM202" s="4"/>
      <c r="TEN202" s="4"/>
      <c r="TEO202" s="4"/>
      <c r="TEP202" s="4"/>
      <c r="TEQ202" s="4"/>
      <c r="TER202" s="4"/>
      <c r="TES202" s="4"/>
      <c r="TET202" s="4"/>
      <c r="TEU202" s="4"/>
      <c r="TEV202" s="4"/>
      <c r="TEW202" s="4"/>
      <c r="TEX202" s="4"/>
      <c r="TEY202" s="4"/>
      <c r="TEZ202" s="4"/>
      <c r="TFA202" s="4"/>
      <c r="TFB202" s="4"/>
      <c r="TFC202" s="4"/>
      <c r="TFD202" s="4"/>
      <c r="TFE202" s="4"/>
      <c r="TFF202" s="4"/>
      <c r="TFG202" s="4"/>
      <c r="TFH202" s="4"/>
      <c r="TFI202" s="4"/>
      <c r="TFJ202" s="4"/>
      <c r="TFK202" s="4"/>
      <c r="TFL202" s="4"/>
      <c r="TFM202" s="4"/>
      <c r="TFN202" s="4"/>
      <c r="TFO202" s="4"/>
      <c r="TFP202" s="4"/>
      <c r="TFQ202" s="4"/>
      <c r="TFR202" s="4"/>
      <c r="TFS202" s="4"/>
      <c r="TFT202" s="4"/>
      <c r="TFU202" s="4"/>
      <c r="TFV202" s="4"/>
      <c r="TFW202" s="4"/>
      <c r="TFX202" s="4"/>
      <c r="TFY202" s="4"/>
      <c r="TFZ202" s="4"/>
      <c r="TGA202" s="4"/>
      <c r="TGB202" s="4"/>
      <c r="TGC202" s="4"/>
      <c r="TGD202" s="4"/>
      <c r="TGE202" s="4"/>
      <c r="TGF202" s="4"/>
      <c r="TGG202" s="4"/>
      <c r="TGH202" s="4"/>
      <c r="TGI202" s="4"/>
      <c r="TGJ202" s="4"/>
      <c r="TGK202" s="4"/>
      <c r="TGL202" s="4"/>
      <c r="TGM202" s="4"/>
      <c r="TGN202" s="4"/>
      <c r="TGO202" s="4"/>
      <c r="TGP202" s="4"/>
      <c r="TGQ202" s="4"/>
      <c r="TGR202" s="4"/>
      <c r="TGS202" s="4"/>
      <c r="TGT202" s="4"/>
      <c r="TGU202" s="4"/>
      <c r="TGV202" s="4"/>
      <c r="TGW202" s="4"/>
      <c r="TGX202" s="4"/>
      <c r="TGY202" s="4"/>
      <c r="TGZ202" s="4"/>
      <c r="THA202" s="4"/>
      <c r="THB202" s="4"/>
      <c r="THC202" s="4"/>
      <c r="THD202" s="4"/>
      <c r="THE202" s="4"/>
      <c r="THF202" s="4"/>
      <c r="THG202" s="4"/>
      <c r="THH202" s="4"/>
      <c r="THI202" s="4"/>
      <c r="THJ202" s="4"/>
      <c r="THK202" s="4"/>
      <c r="THL202" s="4"/>
      <c r="THM202" s="4"/>
      <c r="THN202" s="4"/>
      <c r="THO202" s="4"/>
      <c r="THP202" s="4"/>
      <c r="THQ202" s="4"/>
      <c r="THR202" s="4"/>
      <c r="THS202" s="4"/>
      <c r="THT202" s="4"/>
      <c r="THU202" s="4"/>
      <c r="THV202" s="4"/>
      <c r="THW202" s="4"/>
      <c r="THX202" s="4"/>
      <c r="THY202" s="4"/>
      <c r="THZ202" s="4"/>
      <c r="TIA202" s="4"/>
      <c r="TIB202" s="4"/>
      <c r="TIC202" s="4"/>
      <c r="TID202" s="4"/>
      <c r="TIE202" s="4"/>
      <c r="TIF202" s="4"/>
      <c r="TIG202" s="4"/>
      <c r="TIH202" s="4"/>
      <c r="TII202" s="4"/>
      <c r="TIJ202" s="4"/>
      <c r="TIK202" s="4"/>
      <c r="TIL202" s="4"/>
      <c r="TIM202" s="4"/>
      <c r="TIN202" s="4"/>
      <c r="TIO202" s="4"/>
      <c r="TIP202" s="4"/>
      <c r="TIQ202" s="4"/>
      <c r="TIR202" s="4"/>
      <c r="TIS202" s="4"/>
      <c r="TIT202" s="4"/>
      <c r="TIU202" s="4"/>
      <c r="TIV202" s="4"/>
      <c r="TIW202" s="4"/>
      <c r="TIX202" s="4"/>
      <c r="TIY202" s="4"/>
      <c r="TIZ202" s="4"/>
      <c r="TJA202" s="4"/>
      <c r="TJB202" s="4"/>
      <c r="TJC202" s="4"/>
      <c r="TJD202" s="4"/>
      <c r="TJE202" s="4"/>
      <c r="TJF202" s="4"/>
      <c r="TJG202" s="4"/>
      <c r="TJH202" s="4"/>
      <c r="TJI202" s="4"/>
      <c r="TJJ202" s="4"/>
      <c r="TJK202" s="4"/>
      <c r="TJL202" s="4"/>
      <c r="TJM202" s="4"/>
      <c r="TJN202" s="4"/>
      <c r="TJO202" s="4"/>
      <c r="TJP202" s="4"/>
      <c r="TJQ202" s="4"/>
      <c r="TJR202" s="4"/>
      <c r="TJS202" s="4"/>
      <c r="TJT202" s="4"/>
      <c r="TJU202" s="4"/>
      <c r="TJV202" s="4"/>
      <c r="TJW202" s="4"/>
      <c r="TJX202" s="4"/>
      <c r="TJY202" s="4"/>
      <c r="TJZ202" s="4"/>
      <c r="TKA202" s="4"/>
      <c r="TKB202" s="4"/>
      <c r="TKC202" s="4"/>
      <c r="TKD202" s="4"/>
      <c r="TKE202" s="4"/>
      <c r="TKF202" s="4"/>
      <c r="TKG202" s="4"/>
      <c r="TKH202" s="4"/>
      <c r="TKI202" s="4"/>
      <c r="TKJ202" s="4"/>
      <c r="TKK202" s="4"/>
      <c r="TKL202" s="4"/>
      <c r="TKM202" s="4"/>
      <c r="TKN202" s="4"/>
      <c r="TKO202" s="4"/>
      <c r="TKP202" s="4"/>
      <c r="TKQ202" s="4"/>
      <c r="TKR202" s="4"/>
      <c r="TKS202" s="4"/>
      <c r="TKT202" s="4"/>
      <c r="TKU202" s="4"/>
      <c r="TKV202" s="4"/>
      <c r="TKW202" s="4"/>
      <c r="TKX202" s="4"/>
      <c r="TKY202" s="4"/>
      <c r="TKZ202" s="4"/>
      <c r="TLA202" s="4"/>
      <c r="TLB202" s="4"/>
      <c r="TLC202" s="4"/>
      <c r="TLD202" s="4"/>
      <c r="TLE202" s="4"/>
      <c r="TLF202" s="4"/>
      <c r="TLG202" s="4"/>
      <c r="TLH202" s="4"/>
      <c r="TLI202" s="4"/>
      <c r="TLJ202" s="4"/>
      <c r="TLK202" s="4"/>
      <c r="TLL202" s="4"/>
      <c r="TLM202" s="4"/>
      <c r="TLN202" s="4"/>
      <c r="TLO202" s="4"/>
      <c r="TLP202" s="4"/>
      <c r="TLQ202" s="4"/>
      <c r="TLR202" s="4"/>
      <c r="TLS202" s="4"/>
      <c r="TLT202" s="4"/>
      <c r="TLU202" s="4"/>
      <c r="TLV202" s="4"/>
      <c r="TLW202" s="4"/>
      <c r="TLX202" s="4"/>
      <c r="TLY202" s="4"/>
      <c r="TLZ202" s="4"/>
      <c r="TMA202" s="4"/>
      <c r="TMB202" s="4"/>
      <c r="TMC202" s="4"/>
      <c r="TMD202" s="4"/>
      <c r="TME202" s="4"/>
      <c r="TMF202" s="4"/>
      <c r="TMG202" s="4"/>
      <c r="TMH202" s="4"/>
      <c r="TMI202" s="4"/>
      <c r="TMJ202" s="4"/>
      <c r="TMK202" s="4"/>
      <c r="TML202" s="4"/>
      <c r="TMM202" s="4"/>
      <c r="TMN202" s="4"/>
      <c r="TMO202" s="4"/>
      <c r="TMP202" s="4"/>
      <c r="TMQ202" s="4"/>
      <c r="TMR202" s="4"/>
      <c r="TMS202" s="4"/>
      <c r="TMT202" s="4"/>
      <c r="TMU202" s="4"/>
      <c r="TMV202" s="4"/>
      <c r="TMW202" s="4"/>
      <c r="TMX202" s="4"/>
      <c r="TMY202" s="4"/>
      <c r="TMZ202" s="4"/>
      <c r="TNA202" s="4"/>
      <c r="TNB202" s="4"/>
      <c r="TNC202" s="4"/>
      <c r="TND202" s="4"/>
      <c r="TNE202" s="4"/>
      <c r="TNF202" s="4"/>
      <c r="TNG202" s="4"/>
      <c r="TNH202" s="4"/>
      <c r="TNI202" s="4"/>
      <c r="TNJ202" s="4"/>
      <c r="TNK202" s="4"/>
      <c r="TNL202" s="4"/>
      <c r="TNM202" s="4"/>
      <c r="TNN202" s="4"/>
      <c r="TNO202" s="4"/>
      <c r="TNP202" s="4"/>
      <c r="TNQ202" s="4"/>
      <c r="TNR202" s="4"/>
      <c r="TNS202" s="4"/>
      <c r="TNT202" s="4"/>
      <c r="TNU202" s="4"/>
      <c r="TNV202" s="4"/>
      <c r="TNW202" s="4"/>
      <c r="TNX202" s="4"/>
      <c r="TNY202" s="4"/>
      <c r="TNZ202" s="4"/>
      <c r="TOA202" s="4"/>
      <c r="TOB202" s="4"/>
      <c r="TOC202" s="4"/>
      <c r="TOD202" s="4"/>
      <c r="TOE202" s="4"/>
      <c r="TOF202" s="4"/>
      <c r="TOG202" s="4"/>
      <c r="TOH202" s="4"/>
      <c r="TOI202" s="4"/>
      <c r="TOJ202" s="4"/>
      <c r="TOK202" s="4"/>
      <c r="TOL202" s="4"/>
      <c r="TOM202" s="4"/>
      <c r="TON202" s="4"/>
      <c r="TOO202" s="4"/>
      <c r="TOP202" s="4"/>
      <c r="TOQ202" s="4"/>
      <c r="TOR202" s="4"/>
      <c r="TOS202" s="4"/>
      <c r="TOT202" s="4"/>
      <c r="TOU202" s="4"/>
      <c r="TOV202" s="4"/>
      <c r="TOW202" s="4"/>
      <c r="TOX202" s="4"/>
      <c r="TOY202" s="4"/>
      <c r="TOZ202" s="4"/>
      <c r="TPA202" s="4"/>
      <c r="TPB202" s="4"/>
      <c r="TPC202" s="4"/>
      <c r="TPD202" s="4"/>
      <c r="TPE202" s="4"/>
      <c r="TPF202" s="4"/>
      <c r="TPG202" s="4"/>
      <c r="TPH202" s="4"/>
      <c r="TPI202" s="4"/>
      <c r="TPJ202" s="4"/>
      <c r="TPK202" s="4"/>
      <c r="TPL202" s="4"/>
      <c r="TPM202" s="4"/>
      <c r="TPN202" s="4"/>
      <c r="TPO202" s="4"/>
      <c r="TPP202" s="4"/>
      <c r="TPQ202" s="4"/>
      <c r="TPR202" s="4"/>
      <c r="TPS202" s="4"/>
      <c r="TPT202" s="4"/>
      <c r="TPU202" s="4"/>
      <c r="TPV202" s="4"/>
      <c r="TPW202" s="4"/>
      <c r="TPX202" s="4"/>
      <c r="TPY202" s="4"/>
      <c r="TPZ202" s="4"/>
      <c r="TQA202" s="4"/>
      <c r="TQB202" s="4"/>
      <c r="TQC202" s="4"/>
      <c r="TQD202" s="4"/>
      <c r="TQE202" s="4"/>
      <c r="TQF202" s="4"/>
      <c r="TQG202" s="4"/>
      <c r="TQH202" s="4"/>
      <c r="TQI202" s="4"/>
      <c r="TQJ202" s="4"/>
      <c r="TQK202" s="4"/>
      <c r="TQL202" s="4"/>
      <c r="TQM202" s="4"/>
      <c r="TQN202" s="4"/>
      <c r="TQO202" s="4"/>
      <c r="TQP202" s="4"/>
      <c r="TQQ202" s="4"/>
      <c r="TQR202" s="4"/>
      <c r="TQS202" s="4"/>
      <c r="TQT202" s="4"/>
      <c r="TQU202" s="4"/>
      <c r="TQV202" s="4"/>
      <c r="TQW202" s="4"/>
      <c r="TQX202" s="4"/>
      <c r="TQY202" s="4"/>
      <c r="TQZ202" s="4"/>
      <c r="TRA202" s="4"/>
      <c r="TRB202" s="4"/>
      <c r="TRC202" s="4"/>
      <c r="TRD202" s="4"/>
      <c r="TRE202" s="4"/>
      <c r="TRF202" s="4"/>
      <c r="TRG202" s="4"/>
      <c r="TRH202" s="4"/>
      <c r="TRI202" s="4"/>
      <c r="TRJ202" s="4"/>
      <c r="TRK202" s="4"/>
      <c r="TRL202" s="4"/>
      <c r="TRM202" s="4"/>
      <c r="TRN202" s="4"/>
      <c r="TRO202" s="4"/>
      <c r="TRP202" s="4"/>
      <c r="TRQ202" s="4"/>
      <c r="TRR202" s="4"/>
      <c r="TRS202" s="4"/>
      <c r="TRT202" s="4"/>
      <c r="TRU202" s="4"/>
      <c r="TRV202" s="4"/>
      <c r="TRW202" s="4"/>
      <c r="TRX202" s="4"/>
      <c r="TRY202" s="4"/>
      <c r="TRZ202" s="4"/>
      <c r="TSA202" s="4"/>
      <c r="TSB202" s="4"/>
      <c r="TSC202" s="4"/>
      <c r="TSD202" s="4"/>
      <c r="TSE202" s="4"/>
      <c r="TSF202" s="4"/>
      <c r="TSG202" s="4"/>
      <c r="TSH202" s="4"/>
      <c r="TSI202" s="4"/>
      <c r="TSJ202" s="4"/>
      <c r="TSK202" s="4"/>
      <c r="TSL202" s="4"/>
      <c r="TSM202" s="4"/>
      <c r="TSN202" s="4"/>
      <c r="TSO202" s="4"/>
      <c r="TSP202" s="4"/>
      <c r="TSQ202" s="4"/>
      <c r="TSR202" s="4"/>
      <c r="TSS202" s="4"/>
      <c r="TST202" s="4"/>
      <c r="TSU202" s="4"/>
      <c r="TSV202" s="4"/>
      <c r="TSW202" s="4"/>
      <c r="TSX202" s="4"/>
      <c r="TSY202" s="4"/>
      <c r="TSZ202" s="4"/>
      <c r="TTA202" s="4"/>
      <c r="TTB202" s="4"/>
      <c r="TTC202" s="4"/>
      <c r="TTD202" s="4"/>
      <c r="TTE202" s="4"/>
      <c r="TTF202" s="4"/>
      <c r="TTG202" s="4"/>
      <c r="TTH202" s="4"/>
      <c r="TTI202" s="4"/>
      <c r="TTJ202" s="4"/>
      <c r="TTK202" s="4"/>
      <c r="TTL202" s="4"/>
      <c r="TTM202" s="4"/>
      <c r="TTN202" s="4"/>
      <c r="TTO202" s="4"/>
      <c r="TTP202" s="4"/>
      <c r="TTQ202" s="4"/>
      <c r="TTR202" s="4"/>
      <c r="TTS202" s="4"/>
      <c r="TTT202" s="4"/>
      <c r="TTU202" s="4"/>
      <c r="TTV202" s="4"/>
      <c r="TTW202" s="4"/>
      <c r="TTX202" s="4"/>
      <c r="TTY202" s="4"/>
      <c r="TTZ202" s="4"/>
      <c r="TUA202" s="4"/>
      <c r="TUB202" s="4"/>
      <c r="TUC202" s="4"/>
      <c r="TUD202" s="4"/>
      <c r="TUE202" s="4"/>
      <c r="TUF202" s="4"/>
      <c r="TUG202" s="4"/>
      <c r="TUH202" s="4"/>
      <c r="TUI202" s="4"/>
      <c r="TUJ202" s="4"/>
      <c r="TUK202" s="4"/>
      <c r="TUL202" s="4"/>
      <c r="TUM202" s="4"/>
      <c r="TUN202" s="4"/>
      <c r="TUO202" s="4"/>
      <c r="TUP202" s="4"/>
      <c r="TUQ202" s="4"/>
      <c r="TUR202" s="4"/>
      <c r="TUS202" s="4"/>
      <c r="TUT202" s="4"/>
      <c r="TUU202" s="4"/>
      <c r="TUV202" s="4"/>
      <c r="TUW202" s="4"/>
      <c r="TUX202" s="4"/>
      <c r="TUY202" s="4"/>
      <c r="TUZ202" s="4"/>
      <c r="TVA202" s="4"/>
      <c r="TVB202" s="4"/>
      <c r="TVC202" s="4"/>
      <c r="TVD202" s="4"/>
      <c r="TVE202" s="4"/>
      <c r="TVF202" s="4"/>
      <c r="TVG202" s="4"/>
      <c r="TVH202" s="4"/>
      <c r="TVI202" s="4"/>
      <c r="TVJ202" s="4"/>
      <c r="TVK202" s="4"/>
      <c r="TVL202" s="4"/>
      <c r="TVM202" s="4"/>
      <c r="TVN202" s="4"/>
      <c r="TVO202" s="4"/>
      <c r="TVP202" s="4"/>
      <c r="TVQ202" s="4"/>
      <c r="TVR202" s="4"/>
      <c r="TVS202" s="4"/>
      <c r="TVT202" s="4"/>
      <c r="TVU202" s="4"/>
      <c r="TVV202" s="4"/>
      <c r="TVW202" s="4"/>
      <c r="TVX202" s="4"/>
      <c r="TVY202" s="4"/>
      <c r="TVZ202" s="4"/>
      <c r="TWA202" s="4"/>
      <c r="TWB202" s="4"/>
      <c r="TWC202" s="4"/>
      <c r="TWD202" s="4"/>
      <c r="TWE202" s="4"/>
      <c r="TWF202" s="4"/>
      <c r="TWG202" s="4"/>
      <c r="TWH202" s="4"/>
      <c r="TWI202" s="4"/>
      <c r="TWJ202" s="4"/>
      <c r="TWK202" s="4"/>
      <c r="TWL202" s="4"/>
      <c r="TWM202" s="4"/>
      <c r="TWN202" s="4"/>
      <c r="TWO202" s="4"/>
      <c r="TWP202" s="4"/>
      <c r="TWQ202" s="4"/>
      <c r="TWR202" s="4"/>
      <c r="TWS202" s="4"/>
      <c r="TWT202" s="4"/>
      <c r="TWU202" s="4"/>
      <c r="TWV202" s="4"/>
      <c r="TWW202" s="4"/>
      <c r="TWX202" s="4"/>
      <c r="TWY202" s="4"/>
      <c r="TWZ202" s="4"/>
      <c r="TXA202" s="4"/>
      <c r="TXB202" s="4"/>
      <c r="TXC202" s="4"/>
      <c r="TXD202" s="4"/>
      <c r="TXE202" s="4"/>
      <c r="TXF202" s="4"/>
      <c r="TXG202" s="4"/>
      <c r="TXH202" s="4"/>
      <c r="TXI202" s="4"/>
      <c r="TXJ202" s="4"/>
      <c r="TXK202" s="4"/>
      <c r="TXL202" s="4"/>
      <c r="TXM202" s="4"/>
      <c r="TXN202" s="4"/>
      <c r="TXO202" s="4"/>
      <c r="TXP202" s="4"/>
      <c r="TXQ202" s="4"/>
      <c r="TXR202" s="4"/>
      <c r="TXS202" s="4"/>
      <c r="TXT202" s="4"/>
      <c r="TXU202" s="4"/>
      <c r="TXV202" s="4"/>
      <c r="TXW202" s="4"/>
      <c r="TXX202" s="4"/>
      <c r="TXY202" s="4"/>
      <c r="TXZ202" s="4"/>
      <c r="TYA202" s="4"/>
      <c r="TYB202" s="4"/>
      <c r="TYC202" s="4"/>
      <c r="TYD202" s="4"/>
      <c r="TYE202" s="4"/>
      <c r="TYF202" s="4"/>
      <c r="TYG202" s="4"/>
      <c r="TYH202" s="4"/>
      <c r="TYI202" s="4"/>
      <c r="TYJ202" s="4"/>
      <c r="TYK202" s="4"/>
      <c r="TYL202" s="4"/>
      <c r="TYM202" s="4"/>
      <c r="TYN202" s="4"/>
      <c r="TYO202" s="4"/>
      <c r="TYP202" s="4"/>
      <c r="TYQ202" s="4"/>
      <c r="TYR202" s="4"/>
      <c r="TYS202" s="4"/>
      <c r="TYT202" s="4"/>
      <c r="TYU202" s="4"/>
      <c r="TYV202" s="4"/>
      <c r="TYW202" s="4"/>
      <c r="TYX202" s="4"/>
      <c r="TYY202" s="4"/>
      <c r="TYZ202" s="4"/>
      <c r="TZA202" s="4"/>
      <c r="TZB202" s="4"/>
      <c r="TZC202" s="4"/>
      <c r="TZD202" s="4"/>
      <c r="TZE202" s="4"/>
      <c r="TZF202" s="4"/>
      <c r="TZG202" s="4"/>
      <c r="TZH202" s="4"/>
      <c r="TZI202" s="4"/>
      <c r="TZJ202" s="4"/>
      <c r="TZK202" s="4"/>
      <c r="TZL202" s="4"/>
      <c r="TZM202" s="4"/>
      <c r="TZN202" s="4"/>
      <c r="TZO202" s="4"/>
      <c r="TZP202" s="4"/>
      <c r="TZQ202" s="4"/>
      <c r="TZR202" s="4"/>
      <c r="TZS202" s="4"/>
      <c r="TZT202" s="4"/>
      <c r="TZU202" s="4"/>
      <c r="TZV202" s="4"/>
      <c r="TZW202" s="4"/>
      <c r="TZX202" s="4"/>
      <c r="TZY202" s="4"/>
      <c r="TZZ202" s="4"/>
      <c r="UAA202" s="4"/>
      <c r="UAB202" s="4"/>
      <c r="UAC202" s="4"/>
      <c r="UAD202" s="4"/>
      <c r="UAE202" s="4"/>
      <c r="UAF202" s="4"/>
      <c r="UAG202" s="4"/>
      <c r="UAH202" s="4"/>
      <c r="UAI202" s="4"/>
      <c r="UAJ202" s="4"/>
      <c r="UAK202" s="4"/>
      <c r="UAL202" s="4"/>
      <c r="UAM202" s="4"/>
      <c r="UAN202" s="4"/>
      <c r="UAO202" s="4"/>
      <c r="UAP202" s="4"/>
      <c r="UAQ202" s="4"/>
      <c r="UAR202" s="4"/>
      <c r="UAS202" s="4"/>
      <c r="UAT202" s="4"/>
      <c r="UAU202" s="4"/>
      <c r="UAV202" s="4"/>
      <c r="UAW202" s="4"/>
      <c r="UAX202" s="4"/>
      <c r="UAY202" s="4"/>
      <c r="UAZ202" s="4"/>
      <c r="UBA202" s="4"/>
      <c r="UBB202" s="4"/>
      <c r="UBC202" s="4"/>
      <c r="UBD202" s="4"/>
      <c r="UBE202" s="4"/>
      <c r="UBF202" s="4"/>
      <c r="UBG202" s="4"/>
      <c r="UBH202" s="4"/>
      <c r="UBI202" s="4"/>
      <c r="UBJ202" s="4"/>
      <c r="UBK202" s="4"/>
      <c r="UBL202" s="4"/>
      <c r="UBM202" s="4"/>
      <c r="UBN202" s="4"/>
      <c r="UBO202" s="4"/>
      <c r="UBP202" s="4"/>
      <c r="UBQ202" s="4"/>
      <c r="UBR202" s="4"/>
      <c r="UBS202" s="4"/>
      <c r="UBT202" s="4"/>
      <c r="UBU202" s="4"/>
      <c r="UBV202" s="4"/>
      <c r="UBW202" s="4"/>
      <c r="UBX202" s="4"/>
      <c r="UBY202" s="4"/>
      <c r="UBZ202" s="4"/>
      <c r="UCA202" s="4"/>
      <c r="UCB202" s="4"/>
      <c r="UCC202" s="4"/>
      <c r="UCD202" s="4"/>
      <c r="UCE202" s="4"/>
      <c r="UCF202" s="4"/>
      <c r="UCG202" s="4"/>
      <c r="UCH202" s="4"/>
      <c r="UCI202" s="4"/>
      <c r="UCJ202" s="4"/>
      <c r="UCK202" s="4"/>
      <c r="UCL202" s="4"/>
      <c r="UCM202" s="4"/>
      <c r="UCN202" s="4"/>
      <c r="UCO202" s="4"/>
      <c r="UCP202" s="4"/>
      <c r="UCQ202" s="4"/>
      <c r="UCR202" s="4"/>
      <c r="UCS202" s="4"/>
      <c r="UCT202" s="4"/>
      <c r="UCU202" s="4"/>
      <c r="UCV202" s="4"/>
      <c r="UCW202" s="4"/>
      <c r="UCX202" s="4"/>
      <c r="UCY202" s="4"/>
      <c r="UCZ202" s="4"/>
      <c r="UDA202" s="4"/>
      <c r="UDB202" s="4"/>
      <c r="UDC202" s="4"/>
      <c r="UDD202" s="4"/>
      <c r="UDE202" s="4"/>
      <c r="UDF202" s="4"/>
      <c r="UDG202" s="4"/>
      <c r="UDH202" s="4"/>
      <c r="UDI202" s="4"/>
      <c r="UDJ202" s="4"/>
      <c r="UDK202" s="4"/>
      <c r="UDL202" s="4"/>
      <c r="UDM202" s="4"/>
      <c r="UDN202" s="4"/>
      <c r="UDO202" s="4"/>
      <c r="UDP202" s="4"/>
      <c r="UDQ202" s="4"/>
      <c r="UDR202" s="4"/>
      <c r="UDS202" s="4"/>
      <c r="UDT202" s="4"/>
      <c r="UDU202" s="4"/>
      <c r="UDV202" s="4"/>
      <c r="UDW202" s="4"/>
      <c r="UDX202" s="4"/>
      <c r="UDY202" s="4"/>
      <c r="UDZ202" s="4"/>
      <c r="UEA202" s="4"/>
      <c r="UEB202" s="4"/>
      <c r="UEC202" s="4"/>
      <c r="UED202" s="4"/>
      <c r="UEE202" s="4"/>
      <c r="UEF202" s="4"/>
      <c r="UEG202" s="4"/>
      <c r="UEH202" s="4"/>
      <c r="UEI202" s="4"/>
      <c r="UEJ202" s="4"/>
      <c r="UEK202" s="4"/>
      <c r="UEL202" s="4"/>
      <c r="UEM202" s="4"/>
      <c r="UEN202" s="4"/>
      <c r="UEO202" s="4"/>
      <c r="UEP202" s="4"/>
      <c r="UEQ202" s="4"/>
      <c r="UER202" s="4"/>
      <c r="UES202" s="4"/>
      <c r="UET202" s="4"/>
      <c r="UEU202" s="4"/>
      <c r="UEV202" s="4"/>
      <c r="UEW202" s="4"/>
      <c r="UEX202" s="4"/>
      <c r="UEY202" s="4"/>
      <c r="UEZ202" s="4"/>
      <c r="UFA202" s="4"/>
      <c r="UFB202" s="4"/>
      <c r="UFC202" s="4"/>
      <c r="UFD202" s="4"/>
      <c r="UFE202" s="4"/>
      <c r="UFF202" s="4"/>
      <c r="UFG202" s="4"/>
      <c r="UFH202" s="4"/>
      <c r="UFI202" s="4"/>
      <c r="UFJ202" s="4"/>
      <c r="UFK202" s="4"/>
      <c r="UFL202" s="4"/>
      <c r="UFM202" s="4"/>
      <c r="UFN202" s="4"/>
      <c r="UFO202" s="4"/>
      <c r="UFP202" s="4"/>
      <c r="UFQ202" s="4"/>
      <c r="UFR202" s="4"/>
      <c r="UFS202" s="4"/>
      <c r="UFT202" s="4"/>
      <c r="UFU202" s="4"/>
      <c r="UFV202" s="4"/>
      <c r="UFW202" s="4"/>
      <c r="UFX202" s="4"/>
      <c r="UFY202" s="4"/>
      <c r="UFZ202" s="4"/>
      <c r="UGA202" s="4"/>
      <c r="UGB202" s="4"/>
      <c r="UGC202" s="4"/>
      <c r="UGD202" s="4"/>
      <c r="UGE202" s="4"/>
      <c r="UGF202" s="4"/>
      <c r="UGG202" s="4"/>
      <c r="UGH202" s="4"/>
      <c r="UGI202" s="4"/>
      <c r="UGJ202" s="4"/>
      <c r="UGK202" s="4"/>
      <c r="UGL202" s="4"/>
      <c r="UGM202" s="4"/>
      <c r="UGN202" s="4"/>
      <c r="UGO202" s="4"/>
      <c r="UGP202" s="4"/>
      <c r="UGQ202" s="4"/>
      <c r="UGR202" s="4"/>
      <c r="UGS202" s="4"/>
      <c r="UGT202" s="4"/>
      <c r="UGU202" s="4"/>
      <c r="UGV202" s="4"/>
      <c r="UGW202" s="4"/>
      <c r="UGX202" s="4"/>
      <c r="UGY202" s="4"/>
      <c r="UGZ202" s="4"/>
      <c r="UHA202" s="4"/>
      <c r="UHB202" s="4"/>
      <c r="UHC202" s="4"/>
      <c r="UHD202" s="4"/>
      <c r="UHE202" s="4"/>
      <c r="UHF202" s="4"/>
      <c r="UHG202" s="4"/>
      <c r="UHH202" s="4"/>
      <c r="UHI202" s="4"/>
      <c r="UHJ202" s="4"/>
      <c r="UHK202" s="4"/>
      <c r="UHL202" s="4"/>
      <c r="UHM202" s="4"/>
      <c r="UHN202" s="4"/>
      <c r="UHO202" s="4"/>
      <c r="UHP202" s="4"/>
      <c r="UHQ202" s="4"/>
      <c r="UHR202" s="4"/>
      <c r="UHS202" s="4"/>
      <c r="UHT202" s="4"/>
      <c r="UHU202" s="4"/>
      <c r="UHV202" s="4"/>
      <c r="UHW202" s="4"/>
      <c r="UHX202" s="4"/>
      <c r="UHY202" s="4"/>
      <c r="UHZ202" s="4"/>
      <c r="UIA202" s="4"/>
      <c r="UIB202" s="4"/>
      <c r="UIC202" s="4"/>
      <c r="UID202" s="4"/>
      <c r="UIE202" s="4"/>
      <c r="UIF202" s="4"/>
      <c r="UIG202" s="4"/>
      <c r="UIH202" s="4"/>
      <c r="UII202" s="4"/>
      <c r="UIJ202" s="4"/>
      <c r="UIK202" s="4"/>
      <c r="UIL202" s="4"/>
      <c r="UIM202" s="4"/>
      <c r="UIN202" s="4"/>
      <c r="UIO202" s="4"/>
      <c r="UIP202" s="4"/>
      <c r="UIQ202" s="4"/>
      <c r="UIR202" s="4"/>
      <c r="UIS202" s="4"/>
      <c r="UIT202" s="4"/>
      <c r="UIU202" s="4"/>
      <c r="UIV202" s="4"/>
      <c r="UIW202" s="4"/>
      <c r="UIX202" s="4"/>
      <c r="UIY202" s="4"/>
      <c r="UIZ202" s="4"/>
      <c r="UJA202" s="4"/>
      <c r="UJB202" s="4"/>
      <c r="UJC202" s="4"/>
      <c r="UJD202" s="4"/>
      <c r="UJE202" s="4"/>
      <c r="UJF202" s="4"/>
      <c r="UJG202" s="4"/>
      <c r="UJH202" s="4"/>
      <c r="UJI202" s="4"/>
      <c r="UJJ202" s="4"/>
      <c r="UJK202" s="4"/>
      <c r="UJL202" s="4"/>
      <c r="UJM202" s="4"/>
      <c r="UJN202" s="4"/>
      <c r="UJO202" s="4"/>
      <c r="UJP202" s="4"/>
      <c r="UJQ202" s="4"/>
      <c r="UJR202" s="4"/>
      <c r="UJS202" s="4"/>
      <c r="UJT202" s="4"/>
      <c r="UJU202" s="4"/>
      <c r="UJV202" s="4"/>
      <c r="UJW202" s="4"/>
      <c r="UJX202" s="4"/>
      <c r="UJY202" s="4"/>
      <c r="UJZ202" s="4"/>
      <c r="UKA202" s="4"/>
      <c r="UKB202" s="4"/>
      <c r="UKC202" s="4"/>
      <c r="UKD202" s="4"/>
      <c r="UKE202" s="4"/>
      <c r="UKF202" s="4"/>
      <c r="UKG202" s="4"/>
      <c r="UKH202" s="4"/>
      <c r="UKI202" s="4"/>
      <c r="UKJ202" s="4"/>
      <c r="UKK202" s="4"/>
      <c r="UKL202" s="4"/>
      <c r="UKM202" s="4"/>
      <c r="UKN202" s="4"/>
      <c r="UKO202" s="4"/>
      <c r="UKP202" s="4"/>
      <c r="UKQ202" s="4"/>
      <c r="UKR202" s="4"/>
      <c r="UKS202" s="4"/>
      <c r="UKT202" s="4"/>
      <c r="UKU202" s="4"/>
      <c r="UKV202" s="4"/>
      <c r="UKW202" s="4"/>
      <c r="UKX202" s="4"/>
      <c r="UKY202" s="4"/>
      <c r="UKZ202" s="4"/>
      <c r="ULA202" s="4"/>
      <c r="ULB202" s="4"/>
      <c r="ULC202" s="4"/>
      <c r="ULD202" s="4"/>
      <c r="ULE202" s="4"/>
      <c r="ULF202" s="4"/>
      <c r="ULG202" s="4"/>
      <c r="ULH202" s="4"/>
      <c r="ULI202" s="4"/>
      <c r="ULJ202" s="4"/>
      <c r="ULK202" s="4"/>
      <c r="ULL202" s="4"/>
      <c r="ULM202" s="4"/>
      <c r="ULN202" s="4"/>
      <c r="ULO202" s="4"/>
      <c r="ULP202" s="4"/>
      <c r="ULQ202" s="4"/>
      <c r="ULR202" s="4"/>
      <c r="ULS202" s="4"/>
      <c r="ULT202" s="4"/>
      <c r="ULU202" s="4"/>
      <c r="ULV202" s="4"/>
      <c r="ULW202" s="4"/>
      <c r="ULX202" s="4"/>
      <c r="ULY202" s="4"/>
      <c r="ULZ202" s="4"/>
      <c r="UMA202" s="4"/>
      <c r="UMB202" s="4"/>
      <c r="UMC202" s="4"/>
      <c r="UMD202" s="4"/>
      <c r="UME202" s="4"/>
      <c r="UMF202" s="4"/>
      <c r="UMG202" s="4"/>
      <c r="UMH202" s="4"/>
      <c r="UMI202" s="4"/>
      <c r="UMJ202" s="4"/>
      <c r="UMK202" s="4"/>
      <c r="UML202" s="4"/>
      <c r="UMM202" s="4"/>
      <c r="UMN202" s="4"/>
      <c r="UMO202" s="4"/>
      <c r="UMP202" s="4"/>
      <c r="UMQ202" s="4"/>
      <c r="UMR202" s="4"/>
      <c r="UMS202" s="4"/>
      <c r="UMT202" s="4"/>
      <c r="UMU202" s="4"/>
      <c r="UMV202" s="4"/>
      <c r="UMW202" s="4"/>
      <c r="UMX202" s="4"/>
      <c r="UMY202" s="4"/>
      <c r="UMZ202" s="4"/>
      <c r="UNA202" s="4"/>
      <c r="UNB202" s="4"/>
      <c r="UNC202" s="4"/>
      <c r="UND202" s="4"/>
      <c r="UNE202" s="4"/>
      <c r="UNF202" s="4"/>
      <c r="UNG202" s="4"/>
      <c r="UNH202" s="4"/>
      <c r="UNI202" s="4"/>
      <c r="UNJ202" s="4"/>
      <c r="UNK202" s="4"/>
      <c r="UNL202" s="4"/>
      <c r="UNM202" s="4"/>
      <c r="UNN202" s="4"/>
      <c r="UNO202" s="4"/>
      <c r="UNP202" s="4"/>
      <c r="UNQ202" s="4"/>
      <c r="UNR202" s="4"/>
      <c r="UNS202" s="4"/>
      <c r="UNT202" s="4"/>
      <c r="UNU202" s="4"/>
      <c r="UNV202" s="4"/>
      <c r="UNW202" s="4"/>
      <c r="UNX202" s="4"/>
      <c r="UNY202" s="4"/>
      <c r="UNZ202" s="4"/>
      <c r="UOA202" s="4"/>
      <c r="UOB202" s="4"/>
      <c r="UOC202" s="4"/>
      <c r="UOD202" s="4"/>
      <c r="UOE202" s="4"/>
      <c r="UOF202" s="4"/>
      <c r="UOG202" s="4"/>
      <c r="UOH202" s="4"/>
      <c r="UOI202" s="4"/>
      <c r="UOJ202" s="4"/>
      <c r="UOK202" s="4"/>
      <c r="UOL202" s="4"/>
      <c r="UOM202" s="4"/>
      <c r="UON202" s="4"/>
      <c r="UOO202" s="4"/>
      <c r="UOP202" s="4"/>
      <c r="UOQ202" s="4"/>
      <c r="UOR202" s="4"/>
      <c r="UOS202" s="4"/>
      <c r="UOT202" s="4"/>
      <c r="UOU202" s="4"/>
      <c r="UOV202" s="4"/>
      <c r="UOW202" s="4"/>
      <c r="UOX202" s="4"/>
      <c r="UOY202" s="4"/>
      <c r="UOZ202" s="4"/>
      <c r="UPA202" s="4"/>
      <c r="UPB202" s="4"/>
      <c r="UPC202" s="4"/>
      <c r="UPD202" s="4"/>
      <c r="UPE202" s="4"/>
      <c r="UPF202" s="4"/>
      <c r="UPG202" s="4"/>
      <c r="UPH202" s="4"/>
      <c r="UPI202" s="4"/>
      <c r="UPJ202" s="4"/>
      <c r="UPK202" s="4"/>
      <c r="UPL202" s="4"/>
      <c r="UPM202" s="4"/>
      <c r="UPN202" s="4"/>
      <c r="UPO202" s="4"/>
      <c r="UPP202" s="4"/>
      <c r="UPQ202" s="4"/>
      <c r="UPR202" s="4"/>
      <c r="UPS202" s="4"/>
      <c r="UPT202" s="4"/>
      <c r="UPU202" s="4"/>
      <c r="UPV202" s="4"/>
      <c r="UPW202" s="4"/>
      <c r="UPX202" s="4"/>
      <c r="UPY202" s="4"/>
      <c r="UPZ202" s="4"/>
      <c r="UQA202" s="4"/>
      <c r="UQB202" s="4"/>
      <c r="UQC202" s="4"/>
      <c r="UQD202" s="4"/>
      <c r="UQE202" s="4"/>
      <c r="UQF202" s="4"/>
      <c r="UQG202" s="4"/>
      <c r="UQH202" s="4"/>
      <c r="UQI202" s="4"/>
      <c r="UQJ202" s="4"/>
      <c r="UQK202" s="4"/>
      <c r="UQL202" s="4"/>
      <c r="UQM202" s="4"/>
      <c r="UQN202" s="4"/>
      <c r="UQO202" s="4"/>
      <c r="UQP202" s="4"/>
      <c r="UQQ202" s="4"/>
      <c r="UQR202" s="4"/>
      <c r="UQS202" s="4"/>
      <c r="UQT202" s="4"/>
      <c r="UQU202" s="4"/>
      <c r="UQV202" s="4"/>
      <c r="UQW202" s="4"/>
      <c r="UQX202" s="4"/>
      <c r="UQY202" s="4"/>
      <c r="UQZ202" s="4"/>
      <c r="URA202" s="4"/>
      <c r="URB202" s="4"/>
      <c r="URC202" s="4"/>
      <c r="URD202" s="4"/>
      <c r="URE202" s="4"/>
      <c r="URF202" s="4"/>
      <c r="URG202" s="4"/>
      <c r="URH202" s="4"/>
      <c r="URI202" s="4"/>
      <c r="URJ202" s="4"/>
      <c r="URK202" s="4"/>
      <c r="URL202" s="4"/>
      <c r="URM202" s="4"/>
      <c r="URN202" s="4"/>
      <c r="URO202" s="4"/>
      <c r="URP202" s="4"/>
      <c r="URQ202" s="4"/>
      <c r="URR202" s="4"/>
      <c r="URS202" s="4"/>
      <c r="URT202" s="4"/>
      <c r="URU202" s="4"/>
      <c r="URV202" s="4"/>
      <c r="URW202" s="4"/>
      <c r="URX202" s="4"/>
      <c r="URY202" s="4"/>
      <c r="URZ202" s="4"/>
      <c r="USA202" s="4"/>
      <c r="USB202" s="4"/>
      <c r="USC202" s="4"/>
      <c r="USD202" s="4"/>
      <c r="USE202" s="4"/>
      <c r="USF202" s="4"/>
      <c r="USG202" s="4"/>
      <c r="USH202" s="4"/>
      <c r="USI202" s="4"/>
      <c r="USJ202" s="4"/>
      <c r="USK202" s="4"/>
      <c r="USL202" s="4"/>
      <c r="USM202" s="4"/>
      <c r="USN202" s="4"/>
      <c r="USO202" s="4"/>
      <c r="USP202" s="4"/>
      <c r="USQ202" s="4"/>
      <c r="USR202" s="4"/>
      <c r="USS202" s="4"/>
      <c r="UST202" s="4"/>
      <c r="USU202" s="4"/>
      <c r="USV202" s="4"/>
      <c r="USW202" s="4"/>
      <c r="USX202" s="4"/>
      <c r="USY202" s="4"/>
      <c r="USZ202" s="4"/>
      <c r="UTA202" s="4"/>
      <c r="UTB202" s="4"/>
      <c r="UTC202" s="4"/>
      <c r="UTD202" s="4"/>
      <c r="UTE202" s="4"/>
      <c r="UTF202" s="4"/>
      <c r="UTG202" s="4"/>
      <c r="UTH202" s="4"/>
      <c r="UTI202" s="4"/>
      <c r="UTJ202" s="4"/>
      <c r="UTK202" s="4"/>
      <c r="UTL202" s="4"/>
      <c r="UTM202" s="4"/>
      <c r="UTN202" s="4"/>
      <c r="UTO202" s="4"/>
      <c r="UTP202" s="4"/>
      <c r="UTQ202" s="4"/>
      <c r="UTR202" s="4"/>
      <c r="UTS202" s="4"/>
      <c r="UTT202" s="4"/>
      <c r="UTU202" s="4"/>
      <c r="UTV202" s="4"/>
      <c r="UTW202" s="4"/>
      <c r="UTX202" s="4"/>
      <c r="UTY202" s="4"/>
      <c r="UTZ202" s="4"/>
      <c r="UUA202" s="4"/>
      <c r="UUB202" s="4"/>
      <c r="UUC202" s="4"/>
      <c r="UUD202" s="4"/>
      <c r="UUE202" s="4"/>
      <c r="UUF202" s="4"/>
      <c r="UUG202" s="4"/>
      <c r="UUH202" s="4"/>
      <c r="UUI202" s="4"/>
      <c r="UUJ202" s="4"/>
      <c r="UUK202" s="4"/>
      <c r="UUL202" s="4"/>
      <c r="UUM202" s="4"/>
      <c r="UUN202" s="4"/>
      <c r="UUO202" s="4"/>
      <c r="UUP202" s="4"/>
      <c r="UUQ202" s="4"/>
      <c r="UUR202" s="4"/>
      <c r="UUS202" s="4"/>
      <c r="UUT202" s="4"/>
      <c r="UUU202" s="4"/>
      <c r="UUV202" s="4"/>
      <c r="UUW202" s="4"/>
      <c r="UUX202" s="4"/>
      <c r="UUY202" s="4"/>
      <c r="UUZ202" s="4"/>
      <c r="UVA202" s="4"/>
      <c r="UVB202" s="4"/>
      <c r="UVC202" s="4"/>
      <c r="UVD202" s="4"/>
      <c r="UVE202" s="4"/>
      <c r="UVF202" s="4"/>
      <c r="UVG202" s="4"/>
      <c r="UVH202" s="4"/>
      <c r="UVI202" s="4"/>
      <c r="UVJ202" s="4"/>
      <c r="UVK202" s="4"/>
      <c r="UVL202" s="4"/>
      <c r="UVM202" s="4"/>
      <c r="UVN202" s="4"/>
      <c r="UVO202" s="4"/>
      <c r="UVP202" s="4"/>
      <c r="UVQ202" s="4"/>
      <c r="UVR202" s="4"/>
      <c r="UVS202" s="4"/>
      <c r="UVT202" s="4"/>
      <c r="UVU202" s="4"/>
      <c r="UVV202" s="4"/>
      <c r="UVW202" s="4"/>
      <c r="UVX202" s="4"/>
      <c r="UVY202" s="4"/>
      <c r="UVZ202" s="4"/>
      <c r="UWA202" s="4"/>
      <c r="UWB202" s="4"/>
      <c r="UWC202" s="4"/>
      <c r="UWD202" s="4"/>
      <c r="UWE202" s="4"/>
      <c r="UWF202" s="4"/>
      <c r="UWG202" s="4"/>
      <c r="UWH202" s="4"/>
      <c r="UWI202" s="4"/>
      <c r="UWJ202" s="4"/>
      <c r="UWK202" s="4"/>
      <c r="UWL202" s="4"/>
      <c r="UWM202" s="4"/>
      <c r="UWN202" s="4"/>
      <c r="UWO202" s="4"/>
      <c r="UWP202" s="4"/>
      <c r="UWQ202" s="4"/>
      <c r="UWR202" s="4"/>
      <c r="UWS202" s="4"/>
      <c r="UWT202" s="4"/>
      <c r="UWU202" s="4"/>
      <c r="UWV202" s="4"/>
      <c r="UWW202" s="4"/>
      <c r="UWX202" s="4"/>
      <c r="UWY202" s="4"/>
      <c r="UWZ202" s="4"/>
      <c r="UXA202" s="4"/>
      <c r="UXB202" s="4"/>
      <c r="UXC202" s="4"/>
      <c r="UXD202" s="4"/>
      <c r="UXE202" s="4"/>
      <c r="UXF202" s="4"/>
      <c r="UXG202" s="4"/>
      <c r="UXH202" s="4"/>
      <c r="UXI202" s="4"/>
      <c r="UXJ202" s="4"/>
      <c r="UXK202" s="4"/>
      <c r="UXL202" s="4"/>
      <c r="UXM202" s="4"/>
      <c r="UXN202" s="4"/>
      <c r="UXO202" s="4"/>
      <c r="UXP202" s="4"/>
      <c r="UXQ202" s="4"/>
      <c r="UXR202" s="4"/>
      <c r="UXS202" s="4"/>
      <c r="UXT202" s="4"/>
      <c r="UXU202" s="4"/>
      <c r="UXV202" s="4"/>
      <c r="UXW202" s="4"/>
      <c r="UXX202" s="4"/>
      <c r="UXY202" s="4"/>
      <c r="UXZ202" s="4"/>
      <c r="UYA202" s="4"/>
      <c r="UYB202" s="4"/>
      <c r="UYC202" s="4"/>
      <c r="UYD202" s="4"/>
      <c r="UYE202" s="4"/>
      <c r="UYF202" s="4"/>
      <c r="UYG202" s="4"/>
      <c r="UYH202" s="4"/>
      <c r="UYI202" s="4"/>
      <c r="UYJ202" s="4"/>
      <c r="UYK202" s="4"/>
      <c r="UYL202" s="4"/>
      <c r="UYM202" s="4"/>
      <c r="UYN202" s="4"/>
      <c r="UYO202" s="4"/>
      <c r="UYP202" s="4"/>
      <c r="UYQ202" s="4"/>
      <c r="UYR202" s="4"/>
      <c r="UYS202" s="4"/>
      <c r="UYT202" s="4"/>
      <c r="UYU202" s="4"/>
      <c r="UYV202" s="4"/>
      <c r="UYW202" s="4"/>
      <c r="UYX202" s="4"/>
      <c r="UYY202" s="4"/>
      <c r="UYZ202" s="4"/>
      <c r="UZA202" s="4"/>
      <c r="UZB202" s="4"/>
      <c r="UZC202" s="4"/>
      <c r="UZD202" s="4"/>
      <c r="UZE202" s="4"/>
      <c r="UZF202" s="4"/>
      <c r="UZG202" s="4"/>
      <c r="UZH202" s="4"/>
      <c r="UZI202" s="4"/>
      <c r="UZJ202" s="4"/>
      <c r="UZK202" s="4"/>
      <c r="UZL202" s="4"/>
      <c r="UZM202" s="4"/>
      <c r="UZN202" s="4"/>
      <c r="UZO202" s="4"/>
      <c r="UZP202" s="4"/>
      <c r="UZQ202" s="4"/>
      <c r="UZR202" s="4"/>
      <c r="UZS202" s="4"/>
      <c r="UZT202" s="4"/>
      <c r="UZU202" s="4"/>
      <c r="UZV202" s="4"/>
      <c r="UZW202" s="4"/>
      <c r="UZX202" s="4"/>
      <c r="UZY202" s="4"/>
      <c r="UZZ202" s="4"/>
      <c r="VAA202" s="4"/>
      <c r="VAB202" s="4"/>
      <c r="VAC202" s="4"/>
      <c r="VAD202" s="4"/>
      <c r="VAE202" s="4"/>
      <c r="VAF202" s="4"/>
      <c r="VAG202" s="4"/>
      <c r="VAH202" s="4"/>
      <c r="VAI202" s="4"/>
      <c r="VAJ202" s="4"/>
      <c r="VAK202" s="4"/>
      <c r="VAL202" s="4"/>
      <c r="VAM202" s="4"/>
      <c r="VAN202" s="4"/>
      <c r="VAO202" s="4"/>
      <c r="VAP202" s="4"/>
      <c r="VAQ202" s="4"/>
      <c r="VAR202" s="4"/>
      <c r="VAS202" s="4"/>
      <c r="VAT202" s="4"/>
      <c r="VAU202" s="4"/>
      <c r="VAV202" s="4"/>
      <c r="VAW202" s="4"/>
      <c r="VAX202" s="4"/>
      <c r="VAY202" s="4"/>
      <c r="VAZ202" s="4"/>
      <c r="VBA202" s="4"/>
      <c r="VBB202" s="4"/>
      <c r="VBC202" s="4"/>
      <c r="VBD202" s="4"/>
      <c r="VBE202" s="4"/>
      <c r="VBF202" s="4"/>
      <c r="VBG202" s="4"/>
      <c r="VBH202" s="4"/>
      <c r="VBI202" s="4"/>
      <c r="VBJ202" s="4"/>
      <c r="VBK202" s="4"/>
      <c r="VBL202" s="4"/>
      <c r="VBM202" s="4"/>
      <c r="VBN202" s="4"/>
      <c r="VBO202" s="4"/>
      <c r="VBP202" s="4"/>
      <c r="VBQ202" s="4"/>
      <c r="VBR202" s="4"/>
      <c r="VBS202" s="4"/>
      <c r="VBT202" s="4"/>
      <c r="VBU202" s="4"/>
      <c r="VBV202" s="4"/>
      <c r="VBW202" s="4"/>
      <c r="VBX202" s="4"/>
      <c r="VBY202" s="4"/>
      <c r="VBZ202" s="4"/>
      <c r="VCA202" s="4"/>
      <c r="VCB202" s="4"/>
      <c r="VCC202" s="4"/>
      <c r="VCD202" s="4"/>
      <c r="VCE202" s="4"/>
      <c r="VCF202" s="4"/>
      <c r="VCG202" s="4"/>
      <c r="VCH202" s="4"/>
      <c r="VCI202" s="4"/>
      <c r="VCJ202" s="4"/>
      <c r="VCK202" s="4"/>
      <c r="VCL202" s="4"/>
      <c r="VCM202" s="4"/>
      <c r="VCN202" s="4"/>
      <c r="VCO202" s="4"/>
      <c r="VCP202" s="4"/>
      <c r="VCQ202" s="4"/>
      <c r="VCR202" s="4"/>
      <c r="VCS202" s="4"/>
      <c r="VCT202" s="4"/>
      <c r="VCU202" s="4"/>
      <c r="VCV202" s="4"/>
      <c r="VCW202" s="4"/>
      <c r="VCX202" s="4"/>
      <c r="VCY202" s="4"/>
      <c r="VCZ202" s="4"/>
      <c r="VDA202" s="4"/>
      <c r="VDB202" s="4"/>
      <c r="VDC202" s="4"/>
      <c r="VDD202" s="4"/>
      <c r="VDE202" s="4"/>
      <c r="VDF202" s="4"/>
      <c r="VDG202" s="4"/>
      <c r="VDH202" s="4"/>
      <c r="VDI202" s="4"/>
      <c r="VDJ202" s="4"/>
      <c r="VDK202" s="4"/>
      <c r="VDL202" s="4"/>
      <c r="VDM202" s="4"/>
      <c r="VDN202" s="4"/>
      <c r="VDO202" s="4"/>
      <c r="VDP202" s="4"/>
      <c r="VDQ202" s="4"/>
      <c r="VDR202" s="4"/>
      <c r="VDS202" s="4"/>
      <c r="VDT202" s="4"/>
      <c r="VDU202" s="4"/>
      <c r="VDV202" s="4"/>
      <c r="VDW202" s="4"/>
      <c r="VDX202" s="4"/>
      <c r="VDY202" s="4"/>
      <c r="VDZ202" s="4"/>
      <c r="VEA202" s="4"/>
      <c r="VEB202" s="4"/>
      <c r="VEC202" s="4"/>
      <c r="VED202" s="4"/>
      <c r="VEE202" s="4"/>
      <c r="VEF202" s="4"/>
      <c r="VEG202" s="4"/>
      <c r="VEH202" s="4"/>
      <c r="VEI202" s="4"/>
      <c r="VEJ202" s="4"/>
      <c r="VEK202" s="4"/>
      <c r="VEL202" s="4"/>
      <c r="VEM202" s="4"/>
      <c r="VEN202" s="4"/>
      <c r="VEO202" s="4"/>
      <c r="VEP202" s="4"/>
      <c r="VEQ202" s="4"/>
      <c r="VER202" s="4"/>
      <c r="VES202" s="4"/>
      <c r="VET202" s="4"/>
      <c r="VEU202" s="4"/>
      <c r="VEV202" s="4"/>
      <c r="VEW202" s="4"/>
      <c r="VEX202" s="4"/>
      <c r="VEY202" s="4"/>
      <c r="VEZ202" s="4"/>
      <c r="VFA202" s="4"/>
      <c r="VFB202" s="4"/>
      <c r="VFC202" s="4"/>
      <c r="VFD202" s="4"/>
      <c r="VFE202" s="4"/>
      <c r="VFF202" s="4"/>
      <c r="VFG202" s="4"/>
      <c r="VFH202" s="4"/>
      <c r="VFI202" s="4"/>
      <c r="VFJ202" s="4"/>
      <c r="VFK202" s="4"/>
      <c r="VFL202" s="4"/>
      <c r="VFM202" s="4"/>
      <c r="VFN202" s="4"/>
      <c r="VFO202" s="4"/>
      <c r="VFP202" s="4"/>
      <c r="VFQ202" s="4"/>
      <c r="VFR202" s="4"/>
      <c r="VFS202" s="4"/>
      <c r="VFT202" s="4"/>
      <c r="VFU202" s="4"/>
      <c r="VFV202" s="4"/>
      <c r="VFW202" s="4"/>
      <c r="VFX202" s="4"/>
      <c r="VFY202" s="4"/>
      <c r="VFZ202" s="4"/>
      <c r="VGA202" s="4"/>
      <c r="VGB202" s="4"/>
      <c r="VGC202" s="4"/>
      <c r="VGD202" s="4"/>
      <c r="VGE202" s="4"/>
      <c r="VGF202" s="4"/>
      <c r="VGG202" s="4"/>
      <c r="VGH202" s="4"/>
      <c r="VGI202" s="4"/>
      <c r="VGJ202" s="4"/>
      <c r="VGK202" s="4"/>
      <c r="VGL202" s="4"/>
      <c r="VGM202" s="4"/>
      <c r="VGN202" s="4"/>
      <c r="VGO202" s="4"/>
      <c r="VGP202" s="4"/>
      <c r="VGQ202" s="4"/>
      <c r="VGR202" s="4"/>
      <c r="VGS202" s="4"/>
      <c r="VGT202" s="4"/>
      <c r="VGU202" s="4"/>
      <c r="VGV202" s="4"/>
      <c r="VGW202" s="4"/>
      <c r="VGX202" s="4"/>
      <c r="VGY202" s="4"/>
      <c r="VGZ202" s="4"/>
      <c r="VHA202" s="4"/>
      <c r="VHB202" s="4"/>
      <c r="VHC202" s="4"/>
      <c r="VHD202" s="4"/>
      <c r="VHE202" s="4"/>
      <c r="VHF202" s="4"/>
      <c r="VHG202" s="4"/>
      <c r="VHH202" s="4"/>
      <c r="VHI202" s="4"/>
      <c r="VHJ202" s="4"/>
      <c r="VHK202" s="4"/>
      <c r="VHL202" s="4"/>
      <c r="VHM202" s="4"/>
      <c r="VHN202" s="4"/>
      <c r="VHO202" s="4"/>
      <c r="VHP202" s="4"/>
      <c r="VHQ202" s="4"/>
      <c r="VHR202" s="4"/>
      <c r="VHS202" s="4"/>
      <c r="VHT202" s="4"/>
      <c r="VHU202" s="4"/>
      <c r="VHV202" s="4"/>
      <c r="VHW202" s="4"/>
      <c r="VHX202" s="4"/>
      <c r="VHY202" s="4"/>
      <c r="VHZ202" s="4"/>
      <c r="VIA202" s="4"/>
      <c r="VIB202" s="4"/>
      <c r="VIC202" s="4"/>
      <c r="VID202" s="4"/>
      <c r="VIE202" s="4"/>
      <c r="VIF202" s="4"/>
      <c r="VIG202" s="4"/>
      <c r="VIH202" s="4"/>
      <c r="VII202" s="4"/>
      <c r="VIJ202" s="4"/>
      <c r="VIK202" s="4"/>
      <c r="VIL202" s="4"/>
      <c r="VIM202" s="4"/>
      <c r="VIN202" s="4"/>
      <c r="VIO202" s="4"/>
      <c r="VIP202" s="4"/>
      <c r="VIQ202" s="4"/>
      <c r="VIR202" s="4"/>
      <c r="VIS202" s="4"/>
      <c r="VIT202" s="4"/>
      <c r="VIU202" s="4"/>
      <c r="VIV202" s="4"/>
      <c r="VIW202" s="4"/>
      <c r="VIX202" s="4"/>
      <c r="VIY202" s="4"/>
      <c r="VIZ202" s="4"/>
      <c r="VJA202" s="4"/>
      <c r="VJB202" s="4"/>
      <c r="VJC202" s="4"/>
      <c r="VJD202" s="4"/>
      <c r="VJE202" s="4"/>
      <c r="VJF202" s="4"/>
      <c r="VJG202" s="4"/>
      <c r="VJH202" s="4"/>
      <c r="VJI202" s="4"/>
      <c r="VJJ202" s="4"/>
      <c r="VJK202" s="4"/>
      <c r="VJL202" s="4"/>
      <c r="VJM202" s="4"/>
      <c r="VJN202" s="4"/>
      <c r="VJO202" s="4"/>
      <c r="VJP202" s="4"/>
      <c r="VJQ202" s="4"/>
      <c r="VJR202" s="4"/>
      <c r="VJS202" s="4"/>
      <c r="VJT202" s="4"/>
      <c r="VJU202" s="4"/>
      <c r="VJV202" s="4"/>
      <c r="VJW202" s="4"/>
      <c r="VJX202" s="4"/>
      <c r="VJY202" s="4"/>
      <c r="VJZ202" s="4"/>
      <c r="VKA202" s="4"/>
      <c r="VKB202" s="4"/>
      <c r="VKC202" s="4"/>
      <c r="VKD202" s="4"/>
      <c r="VKE202" s="4"/>
      <c r="VKF202" s="4"/>
      <c r="VKG202" s="4"/>
      <c r="VKH202" s="4"/>
      <c r="VKI202" s="4"/>
      <c r="VKJ202" s="4"/>
      <c r="VKK202" s="4"/>
      <c r="VKL202" s="4"/>
      <c r="VKM202" s="4"/>
      <c r="VKN202" s="4"/>
      <c r="VKO202" s="4"/>
      <c r="VKP202" s="4"/>
      <c r="VKQ202" s="4"/>
      <c r="VKR202" s="4"/>
      <c r="VKS202" s="4"/>
      <c r="VKT202" s="4"/>
      <c r="VKU202" s="4"/>
      <c r="VKV202" s="4"/>
      <c r="VKW202" s="4"/>
      <c r="VKX202" s="4"/>
      <c r="VKY202" s="4"/>
      <c r="VKZ202" s="4"/>
      <c r="VLA202" s="4"/>
      <c r="VLB202" s="4"/>
      <c r="VLC202" s="4"/>
      <c r="VLD202" s="4"/>
      <c r="VLE202" s="4"/>
      <c r="VLF202" s="4"/>
      <c r="VLG202" s="4"/>
      <c r="VLH202" s="4"/>
      <c r="VLI202" s="4"/>
      <c r="VLJ202" s="4"/>
      <c r="VLK202" s="4"/>
      <c r="VLL202" s="4"/>
      <c r="VLM202" s="4"/>
      <c r="VLN202" s="4"/>
      <c r="VLO202" s="4"/>
      <c r="VLP202" s="4"/>
      <c r="VLQ202" s="4"/>
      <c r="VLR202" s="4"/>
      <c r="VLS202" s="4"/>
      <c r="VLT202" s="4"/>
      <c r="VLU202" s="4"/>
      <c r="VLV202" s="4"/>
      <c r="VLW202" s="4"/>
      <c r="VLX202" s="4"/>
      <c r="VLY202" s="4"/>
      <c r="VLZ202" s="4"/>
      <c r="VMA202" s="4"/>
      <c r="VMB202" s="4"/>
      <c r="VMC202" s="4"/>
      <c r="VMD202" s="4"/>
      <c r="VME202" s="4"/>
      <c r="VMF202" s="4"/>
      <c r="VMG202" s="4"/>
      <c r="VMH202" s="4"/>
      <c r="VMI202" s="4"/>
      <c r="VMJ202" s="4"/>
      <c r="VMK202" s="4"/>
      <c r="VML202" s="4"/>
      <c r="VMM202" s="4"/>
      <c r="VMN202" s="4"/>
      <c r="VMO202" s="4"/>
      <c r="VMP202" s="4"/>
      <c r="VMQ202" s="4"/>
      <c r="VMR202" s="4"/>
      <c r="VMS202" s="4"/>
      <c r="VMT202" s="4"/>
      <c r="VMU202" s="4"/>
      <c r="VMV202" s="4"/>
      <c r="VMW202" s="4"/>
      <c r="VMX202" s="4"/>
      <c r="VMY202" s="4"/>
      <c r="VMZ202" s="4"/>
      <c r="VNA202" s="4"/>
      <c r="VNB202" s="4"/>
      <c r="VNC202" s="4"/>
      <c r="VND202" s="4"/>
      <c r="VNE202" s="4"/>
      <c r="VNF202" s="4"/>
      <c r="VNG202" s="4"/>
      <c r="VNH202" s="4"/>
      <c r="VNI202" s="4"/>
      <c r="VNJ202" s="4"/>
      <c r="VNK202" s="4"/>
      <c r="VNL202" s="4"/>
      <c r="VNM202" s="4"/>
      <c r="VNN202" s="4"/>
      <c r="VNO202" s="4"/>
      <c r="VNP202" s="4"/>
      <c r="VNQ202" s="4"/>
      <c r="VNR202" s="4"/>
      <c r="VNS202" s="4"/>
      <c r="VNT202" s="4"/>
      <c r="VNU202" s="4"/>
      <c r="VNV202" s="4"/>
      <c r="VNW202" s="4"/>
      <c r="VNX202" s="4"/>
      <c r="VNY202" s="4"/>
      <c r="VNZ202" s="4"/>
      <c r="VOA202" s="4"/>
      <c r="VOB202" s="4"/>
      <c r="VOC202" s="4"/>
      <c r="VOD202" s="4"/>
      <c r="VOE202" s="4"/>
      <c r="VOF202" s="4"/>
      <c r="VOG202" s="4"/>
      <c r="VOH202" s="4"/>
      <c r="VOI202" s="4"/>
      <c r="VOJ202" s="4"/>
      <c r="VOK202" s="4"/>
      <c r="VOL202" s="4"/>
      <c r="VOM202" s="4"/>
      <c r="VON202" s="4"/>
      <c r="VOO202" s="4"/>
      <c r="VOP202" s="4"/>
      <c r="VOQ202" s="4"/>
      <c r="VOR202" s="4"/>
      <c r="VOS202" s="4"/>
      <c r="VOT202" s="4"/>
      <c r="VOU202" s="4"/>
      <c r="VOV202" s="4"/>
      <c r="VOW202" s="4"/>
      <c r="VOX202" s="4"/>
      <c r="VOY202" s="4"/>
      <c r="VOZ202" s="4"/>
      <c r="VPA202" s="4"/>
      <c r="VPB202" s="4"/>
      <c r="VPC202" s="4"/>
      <c r="VPD202" s="4"/>
      <c r="VPE202" s="4"/>
      <c r="VPF202" s="4"/>
      <c r="VPG202" s="4"/>
      <c r="VPH202" s="4"/>
      <c r="VPI202" s="4"/>
      <c r="VPJ202" s="4"/>
      <c r="VPK202" s="4"/>
      <c r="VPL202" s="4"/>
      <c r="VPM202" s="4"/>
      <c r="VPN202" s="4"/>
      <c r="VPO202" s="4"/>
      <c r="VPP202" s="4"/>
      <c r="VPQ202" s="4"/>
      <c r="VPR202" s="4"/>
      <c r="VPS202" s="4"/>
      <c r="VPT202" s="4"/>
      <c r="VPU202" s="4"/>
      <c r="VPV202" s="4"/>
      <c r="VPW202" s="4"/>
      <c r="VPX202" s="4"/>
      <c r="VPY202" s="4"/>
      <c r="VPZ202" s="4"/>
      <c r="VQA202" s="4"/>
      <c r="VQB202" s="4"/>
      <c r="VQC202" s="4"/>
      <c r="VQD202" s="4"/>
      <c r="VQE202" s="4"/>
      <c r="VQF202" s="4"/>
      <c r="VQG202" s="4"/>
      <c r="VQH202" s="4"/>
      <c r="VQI202" s="4"/>
      <c r="VQJ202" s="4"/>
      <c r="VQK202" s="4"/>
      <c r="VQL202" s="4"/>
      <c r="VQM202" s="4"/>
      <c r="VQN202" s="4"/>
      <c r="VQO202" s="4"/>
      <c r="VQP202" s="4"/>
      <c r="VQQ202" s="4"/>
      <c r="VQR202" s="4"/>
      <c r="VQS202" s="4"/>
      <c r="VQT202" s="4"/>
      <c r="VQU202" s="4"/>
      <c r="VQV202" s="4"/>
      <c r="VQW202" s="4"/>
      <c r="VQX202" s="4"/>
      <c r="VQY202" s="4"/>
      <c r="VQZ202" s="4"/>
      <c r="VRA202" s="4"/>
      <c r="VRB202" s="4"/>
      <c r="VRC202" s="4"/>
      <c r="VRD202" s="4"/>
      <c r="VRE202" s="4"/>
      <c r="VRF202" s="4"/>
      <c r="VRG202" s="4"/>
      <c r="VRH202" s="4"/>
      <c r="VRI202" s="4"/>
      <c r="VRJ202" s="4"/>
      <c r="VRK202" s="4"/>
      <c r="VRL202" s="4"/>
      <c r="VRM202" s="4"/>
      <c r="VRN202" s="4"/>
      <c r="VRO202" s="4"/>
      <c r="VRP202" s="4"/>
      <c r="VRQ202" s="4"/>
      <c r="VRR202" s="4"/>
      <c r="VRS202" s="4"/>
      <c r="VRT202" s="4"/>
      <c r="VRU202" s="4"/>
      <c r="VRV202" s="4"/>
      <c r="VRW202" s="4"/>
      <c r="VRX202" s="4"/>
      <c r="VRY202" s="4"/>
      <c r="VRZ202" s="4"/>
      <c r="VSA202" s="4"/>
      <c r="VSB202" s="4"/>
      <c r="VSC202" s="4"/>
      <c r="VSD202" s="4"/>
      <c r="VSE202" s="4"/>
      <c r="VSF202" s="4"/>
      <c r="VSG202" s="4"/>
      <c r="VSH202" s="4"/>
      <c r="VSI202" s="4"/>
      <c r="VSJ202" s="4"/>
      <c r="VSK202" s="4"/>
      <c r="VSL202" s="4"/>
      <c r="VSM202" s="4"/>
      <c r="VSN202" s="4"/>
      <c r="VSO202" s="4"/>
      <c r="VSP202" s="4"/>
      <c r="VSQ202" s="4"/>
      <c r="VSR202" s="4"/>
      <c r="VSS202" s="4"/>
      <c r="VST202" s="4"/>
      <c r="VSU202" s="4"/>
      <c r="VSV202" s="4"/>
      <c r="VSW202" s="4"/>
      <c r="VSX202" s="4"/>
      <c r="VSY202" s="4"/>
      <c r="VSZ202" s="4"/>
      <c r="VTA202" s="4"/>
      <c r="VTB202" s="4"/>
      <c r="VTC202" s="4"/>
      <c r="VTD202" s="4"/>
      <c r="VTE202" s="4"/>
      <c r="VTF202" s="4"/>
      <c r="VTG202" s="4"/>
      <c r="VTH202" s="4"/>
      <c r="VTI202" s="4"/>
      <c r="VTJ202" s="4"/>
      <c r="VTK202" s="4"/>
      <c r="VTL202" s="4"/>
      <c r="VTM202" s="4"/>
      <c r="VTN202" s="4"/>
      <c r="VTO202" s="4"/>
      <c r="VTP202" s="4"/>
      <c r="VTQ202" s="4"/>
      <c r="VTR202" s="4"/>
      <c r="VTS202" s="4"/>
      <c r="VTT202" s="4"/>
      <c r="VTU202" s="4"/>
      <c r="VTV202" s="4"/>
      <c r="VTW202" s="4"/>
      <c r="VTX202" s="4"/>
      <c r="VTY202" s="4"/>
      <c r="VTZ202" s="4"/>
      <c r="VUA202" s="4"/>
      <c r="VUB202" s="4"/>
      <c r="VUC202" s="4"/>
      <c r="VUD202" s="4"/>
      <c r="VUE202" s="4"/>
      <c r="VUF202" s="4"/>
      <c r="VUG202" s="4"/>
      <c r="VUH202" s="4"/>
      <c r="VUI202" s="4"/>
      <c r="VUJ202" s="4"/>
      <c r="VUK202" s="4"/>
      <c r="VUL202" s="4"/>
      <c r="VUM202" s="4"/>
      <c r="VUN202" s="4"/>
      <c r="VUO202" s="4"/>
      <c r="VUP202" s="4"/>
      <c r="VUQ202" s="4"/>
      <c r="VUR202" s="4"/>
      <c r="VUS202" s="4"/>
      <c r="VUT202" s="4"/>
      <c r="VUU202" s="4"/>
      <c r="VUV202" s="4"/>
      <c r="VUW202" s="4"/>
      <c r="VUX202" s="4"/>
      <c r="VUY202" s="4"/>
      <c r="VUZ202" s="4"/>
      <c r="VVA202" s="4"/>
      <c r="VVB202" s="4"/>
      <c r="VVC202" s="4"/>
      <c r="VVD202" s="4"/>
      <c r="VVE202" s="4"/>
      <c r="VVF202" s="4"/>
      <c r="VVG202" s="4"/>
      <c r="VVH202" s="4"/>
      <c r="VVI202" s="4"/>
      <c r="VVJ202" s="4"/>
      <c r="VVK202" s="4"/>
      <c r="VVL202" s="4"/>
      <c r="VVM202" s="4"/>
      <c r="VVN202" s="4"/>
      <c r="VVO202" s="4"/>
      <c r="VVP202" s="4"/>
      <c r="VVQ202" s="4"/>
      <c r="VVR202" s="4"/>
      <c r="VVS202" s="4"/>
      <c r="VVT202" s="4"/>
      <c r="VVU202" s="4"/>
      <c r="VVV202" s="4"/>
      <c r="VVW202" s="4"/>
      <c r="VVX202" s="4"/>
      <c r="VVY202" s="4"/>
      <c r="VVZ202" s="4"/>
      <c r="VWA202" s="4"/>
      <c r="VWB202" s="4"/>
      <c r="VWC202" s="4"/>
      <c r="VWD202" s="4"/>
      <c r="VWE202" s="4"/>
      <c r="VWF202" s="4"/>
      <c r="VWG202" s="4"/>
      <c r="VWH202" s="4"/>
      <c r="VWI202" s="4"/>
      <c r="VWJ202" s="4"/>
      <c r="VWK202" s="4"/>
      <c r="VWL202" s="4"/>
      <c r="VWM202" s="4"/>
      <c r="VWN202" s="4"/>
      <c r="VWO202" s="4"/>
      <c r="VWP202" s="4"/>
      <c r="VWQ202" s="4"/>
      <c r="VWR202" s="4"/>
      <c r="VWS202" s="4"/>
      <c r="VWT202" s="4"/>
      <c r="VWU202" s="4"/>
      <c r="VWV202" s="4"/>
      <c r="VWW202" s="4"/>
      <c r="VWX202" s="4"/>
      <c r="VWY202" s="4"/>
      <c r="VWZ202" s="4"/>
      <c r="VXA202" s="4"/>
      <c r="VXB202" s="4"/>
      <c r="VXC202" s="4"/>
      <c r="VXD202" s="4"/>
      <c r="VXE202" s="4"/>
      <c r="VXF202" s="4"/>
      <c r="VXG202" s="4"/>
      <c r="VXH202" s="4"/>
      <c r="VXI202" s="4"/>
      <c r="VXJ202" s="4"/>
      <c r="VXK202" s="4"/>
      <c r="VXL202" s="4"/>
      <c r="VXM202" s="4"/>
      <c r="VXN202" s="4"/>
      <c r="VXO202" s="4"/>
      <c r="VXP202" s="4"/>
      <c r="VXQ202" s="4"/>
      <c r="VXR202" s="4"/>
      <c r="VXS202" s="4"/>
      <c r="VXT202" s="4"/>
      <c r="VXU202" s="4"/>
      <c r="VXV202" s="4"/>
      <c r="VXW202" s="4"/>
      <c r="VXX202" s="4"/>
      <c r="VXY202" s="4"/>
      <c r="VXZ202" s="4"/>
      <c r="VYA202" s="4"/>
      <c r="VYB202" s="4"/>
      <c r="VYC202" s="4"/>
      <c r="VYD202" s="4"/>
      <c r="VYE202" s="4"/>
      <c r="VYF202" s="4"/>
      <c r="VYG202" s="4"/>
      <c r="VYH202" s="4"/>
      <c r="VYI202" s="4"/>
      <c r="VYJ202" s="4"/>
      <c r="VYK202" s="4"/>
      <c r="VYL202" s="4"/>
      <c r="VYM202" s="4"/>
      <c r="VYN202" s="4"/>
      <c r="VYO202" s="4"/>
      <c r="VYP202" s="4"/>
      <c r="VYQ202" s="4"/>
      <c r="VYR202" s="4"/>
      <c r="VYS202" s="4"/>
      <c r="VYT202" s="4"/>
      <c r="VYU202" s="4"/>
      <c r="VYV202" s="4"/>
      <c r="VYW202" s="4"/>
      <c r="VYX202" s="4"/>
      <c r="VYY202" s="4"/>
      <c r="VYZ202" s="4"/>
      <c r="VZA202" s="4"/>
      <c r="VZB202" s="4"/>
      <c r="VZC202" s="4"/>
      <c r="VZD202" s="4"/>
      <c r="VZE202" s="4"/>
      <c r="VZF202" s="4"/>
      <c r="VZG202" s="4"/>
      <c r="VZH202" s="4"/>
      <c r="VZI202" s="4"/>
      <c r="VZJ202" s="4"/>
    </row>
    <row r="203" spans="1:15558" s="10" customFormat="1" ht="15" customHeight="1">
      <c r="A203" s="10" t="s">
        <v>942</v>
      </c>
      <c r="B203" s="2">
        <v>2015</v>
      </c>
      <c r="C203" s="10">
        <v>25552922</v>
      </c>
      <c r="D203" s="10" t="s">
        <v>767</v>
      </c>
      <c r="E203" s="10" t="s">
        <v>943</v>
      </c>
      <c r="G203" s="10" t="s">
        <v>652</v>
      </c>
      <c r="H203" s="10">
        <v>1017</v>
      </c>
      <c r="I203" s="49"/>
      <c r="J203" s="49"/>
      <c r="K203" s="49">
        <v>0.29499999999999998</v>
      </c>
      <c r="L203" s="49">
        <v>0.111</v>
      </c>
      <c r="M203" s="49"/>
      <c r="N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row>
    <row r="204" spans="1:15558" s="10" customFormat="1" ht="15" customHeight="1">
      <c r="A204" s="10" t="s">
        <v>887</v>
      </c>
      <c r="B204" s="2">
        <v>2015</v>
      </c>
      <c r="C204" s="10">
        <v>25529343</v>
      </c>
      <c r="D204" s="10" t="s">
        <v>767</v>
      </c>
      <c r="E204" s="10" t="s">
        <v>773</v>
      </c>
      <c r="G204" s="10" t="s">
        <v>923</v>
      </c>
      <c r="H204" s="10">
        <v>76</v>
      </c>
      <c r="I204" s="49"/>
      <c r="J204" s="49"/>
      <c r="K204" s="49">
        <v>0.309</v>
      </c>
      <c r="L204" s="49">
        <v>9.9000000000000005E-2</v>
      </c>
      <c r="M204" s="49"/>
      <c r="N204" s="49"/>
      <c r="O204" s="49"/>
      <c r="P204" s="49"/>
      <c r="Q204" s="49"/>
      <c r="R204" s="49"/>
      <c r="S204" s="49"/>
      <c r="T204" s="49"/>
      <c r="U204" s="49"/>
      <c r="V204" s="49"/>
      <c r="W204" s="49"/>
      <c r="X204" s="49"/>
      <c r="Y204" s="49"/>
      <c r="Z204" s="49">
        <v>0</v>
      </c>
      <c r="AA204" s="49"/>
      <c r="AB204" s="49"/>
      <c r="AC204" s="49"/>
      <c r="AD204" s="49"/>
      <c r="AE204" s="49"/>
      <c r="AF204" s="49"/>
      <c r="AG204" s="49"/>
      <c r="AH204" s="49"/>
      <c r="AI204" s="49"/>
      <c r="AJ204" s="49"/>
      <c r="AK204" s="49"/>
      <c r="AL204" s="49"/>
      <c r="AM204" s="49"/>
      <c r="AN204" s="49"/>
      <c r="AO204" s="49"/>
      <c r="AP204" s="49"/>
      <c r="AQ204" s="49"/>
    </row>
    <row r="205" spans="1:15558" s="10" customFormat="1" ht="15" customHeight="1">
      <c r="A205" s="10" t="s">
        <v>944</v>
      </c>
      <c r="B205" s="2">
        <v>2016</v>
      </c>
      <c r="C205" s="10">
        <v>26961113</v>
      </c>
      <c r="D205" s="10" t="s">
        <v>767</v>
      </c>
      <c r="E205" s="10" t="s">
        <v>764</v>
      </c>
      <c r="F205" s="10" t="s">
        <v>945</v>
      </c>
      <c r="G205" s="10" t="s">
        <v>946</v>
      </c>
      <c r="H205" s="10">
        <v>375</v>
      </c>
      <c r="I205" s="49"/>
      <c r="J205" s="49"/>
      <c r="K205" s="49"/>
      <c r="L205" s="49">
        <v>3.5999999999999997E-2</v>
      </c>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row>
    <row r="206" spans="1:15558" s="10" customFormat="1" ht="15" customHeight="1">
      <c r="A206" s="10" t="s">
        <v>936</v>
      </c>
      <c r="B206" s="2">
        <v>2016</v>
      </c>
      <c r="C206" s="10">
        <v>26781306</v>
      </c>
      <c r="D206" s="10" t="s">
        <v>767</v>
      </c>
      <c r="E206" s="10" t="s">
        <v>764</v>
      </c>
      <c r="F206" s="10" t="s">
        <v>947</v>
      </c>
      <c r="G206" s="10" t="s">
        <v>948</v>
      </c>
      <c r="H206" s="10">
        <v>96</v>
      </c>
      <c r="I206" s="49"/>
      <c r="J206" s="49"/>
      <c r="K206" s="49">
        <v>0.151</v>
      </c>
      <c r="L206" s="49">
        <v>5.21E-2</v>
      </c>
      <c r="M206" s="49"/>
      <c r="N206" s="49">
        <v>0</v>
      </c>
      <c r="O206" s="49">
        <v>0</v>
      </c>
      <c r="P206" s="49">
        <v>0</v>
      </c>
      <c r="Q206" s="49">
        <v>0</v>
      </c>
      <c r="R206" s="49">
        <v>0</v>
      </c>
      <c r="S206" s="49">
        <v>0</v>
      </c>
      <c r="T206" s="49">
        <v>0</v>
      </c>
      <c r="U206" s="49">
        <v>0</v>
      </c>
      <c r="V206" s="49">
        <v>0</v>
      </c>
      <c r="W206" s="49">
        <v>0</v>
      </c>
      <c r="X206" s="49">
        <v>0</v>
      </c>
      <c r="Y206" s="49">
        <v>0</v>
      </c>
      <c r="Z206" s="49">
        <v>1.5599999999999999E-2</v>
      </c>
      <c r="AA206" s="49">
        <v>0</v>
      </c>
      <c r="AB206" s="49">
        <v>0</v>
      </c>
      <c r="AC206" s="49">
        <v>0</v>
      </c>
      <c r="AD206" s="49">
        <v>0</v>
      </c>
      <c r="AE206" s="49">
        <v>0</v>
      </c>
      <c r="AF206" s="49">
        <v>0</v>
      </c>
      <c r="AG206" s="49">
        <v>0</v>
      </c>
      <c r="AH206" s="49">
        <v>0</v>
      </c>
      <c r="AI206" s="49">
        <v>0</v>
      </c>
      <c r="AJ206" s="49">
        <v>0</v>
      </c>
      <c r="AK206" s="49">
        <v>0</v>
      </c>
      <c r="AL206" s="49">
        <v>0</v>
      </c>
      <c r="AM206" s="49">
        <v>0</v>
      </c>
      <c r="AN206" s="49">
        <v>0</v>
      </c>
      <c r="AO206" s="49"/>
      <c r="AP206" s="49"/>
      <c r="AQ206" s="49"/>
    </row>
    <row r="207" spans="1:15558" s="10" customFormat="1" ht="15" customHeight="1">
      <c r="A207" s="10" t="s">
        <v>949</v>
      </c>
      <c r="B207" s="10">
        <v>2008</v>
      </c>
      <c r="C207" s="16">
        <v>18597650</v>
      </c>
      <c r="D207" s="10" t="s">
        <v>767</v>
      </c>
      <c r="E207" s="16" t="s">
        <v>950</v>
      </c>
      <c r="F207" s="10" t="s">
        <v>951</v>
      </c>
      <c r="G207" s="10" t="s">
        <v>652</v>
      </c>
      <c r="H207" s="10">
        <v>82</v>
      </c>
      <c r="I207" s="49"/>
      <c r="J207" s="49"/>
      <c r="K207" s="50">
        <v>0.23300000000000001</v>
      </c>
      <c r="L207" s="50">
        <v>0</v>
      </c>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row>
    <row r="208" spans="1:15558" s="10" customFormat="1" ht="15" customHeight="1">
      <c r="A208" s="10" t="s">
        <v>949</v>
      </c>
      <c r="B208" s="10">
        <v>2008</v>
      </c>
      <c r="C208" s="16">
        <v>18597650</v>
      </c>
      <c r="D208" s="10" t="s">
        <v>767</v>
      </c>
      <c r="E208" s="16" t="s">
        <v>952</v>
      </c>
      <c r="F208" s="10" t="s">
        <v>953</v>
      </c>
      <c r="G208" s="10" t="s">
        <v>652</v>
      </c>
      <c r="H208" s="10">
        <v>88</v>
      </c>
      <c r="I208" s="49"/>
      <c r="J208" s="49"/>
      <c r="K208" s="50">
        <v>0.13100000000000001</v>
      </c>
      <c r="L208" s="50">
        <v>2.3E-2</v>
      </c>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row>
    <row r="209" spans="1:43" s="10" customFormat="1" ht="15" customHeight="1">
      <c r="A209" s="10" t="s">
        <v>949</v>
      </c>
      <c r="B209" s="10">
        <v>2008</v>
      </c>
      <c r="C209" s="16">
        <v>18597650</v>
      </c>
      <c r="D209" s="10" t="s">
        <v>767</v>
      </c>
      <c r="E209" s="16" t="s">
        <v>952</v>
      </c>
      <c r="F209" s="10" t="s">
        <v>954</v>
      </c>
      <c r="G209" s="10" t="s">
        <v>652</v>
      </c>
      <c r="H209" s="10">
        <v>88</v>
      </c>
      <c r="I209" s="49"/>
      <c r="J209" s="49"/>
      <c r="K209" s="50">
        <v>0.14799999999999999</v>
      </c>
      <c r="L209" s="50">
        <v>6.8000000000000005E-2</v>
      </c>
      <c r="M209" s="50"/>
      <c r="N209" s="49"/>
      <c r="O209" s="49"/>
      <c r="P209" s="49"/>
      <c r="Q209" s="49"/>
      <c r="R209" s="49"/>
      <c r="S209" s="49"/>
      <c r="T209" s="49"/>
      <c r="U209" s="49"/>
      <c r="V209" s="49"/>
      <c r="W209" s="49"/>
      <c r="X209" s="49"/>
      <c r="Y209" s="49"/>
      <c r="Z209" s="50"/>
      <c r="AA209" s="50"/>
      <c r="AB209" s="50"/>
      <c r="AC209" s="50"/>
      <c r="AD209" s="50"/>
      <c r="AE209" s="50"/>
      <c r="AF209" s="50"/>
      <c r="AG209" s="50"/>
      <c r="AH209" s="50"/>
      <c r="AI209" s="50"/>
      <c r="AJ209" s="50"/>
      <c r="AK209" s="50"/>
      <c r="AL209" s="50"/>
      <c r="AM209" s="50"/>
      <c r="AN209" s="50"/>
      <c r="AO209" s="50"/>
      <c r="AP209" s="50"/>
      <c r="AQ209" s="50"/>
    </row>
    <row r="210" spans="1:43" s="10" customFormat="1" ht="15" customHeight="1">
      <c r="A210" s="10" t="s">
        <v>949</v>
      </c>
      <c r="B210" s="10">
        <v>2008</v>
      </c>
      <c r="C210" s="16">
        <v>18597650</v>
      </c>
      <c r="D210" s="10" t="s">
        <v>767</v>
      </c>
      <c r="E210" s="16" t="s">
        <v>952</v>
      </c>
      <c r="F210" s="10" t="s">
        <v>955</v>
      </c>
      <c r="G210" s="10" t="s">
        <v>652</v>
      </c>
      <c r="H210" s="10">
        <v>87</v>
      </c>
      <c r="I210" s="49"/>
      <c r="J210" s="49"/>
      <c r="K210" s="50">
        <v>0.21</v>
      </c>
      <c r="L210" s="50">
        <v>0.04</v>
      </c>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row>
    <row r="211" spans="1:43" s="10" customFormat="1" ht="15" customHeight="1">
      <c r="A211" s="10" t="s">
        <v>949</v>
      </c>
      <c r="B211" s="10">
        <v>2008</v>
      </c>
      <c r="C211" s="16">
        <v>18597650</v>
      </c>
      <c r="D211" s="10" t="s">
        <v>767</v>
      </c>
      <c r="E211" s="16" t="s">
        <v>952</v>
      </c>
      <c r="F211" s="10" t="s">
        <v>956</v>
      </c>
      <c r="G211" s="10" t="s">
        <v>652</v>
      </c>
      <c r="H211" s="10">
        <v>88</v>
      </c>
      <c r="I211" s="49"/>
      <c r="J211" s="49"/>
      <c r="K211" s="50">
        <v>0.14899999999999999</v>
      </c>
      <c r="L211" s="50">
        <v>4.5999999999999999E-2</v>
      </c>
      <c r="M211" s="50"/>
      <c r="N211" s="49"/>
      <c r="O211" s="49"/>
      <c r="P211" s="49"/>
      <c r="Q211" s="49"/>
      <c r="R211" s="49"/>
      <c r="S211" s="49"/>
      <c r="T211" s="49"/>
      <c r="U211" s="49"/>
      <c r="V211" s="49"/>
      <c r="W211" s="49"/>
      <c r="X211" s="49"/>
      <c r="Y211" s="49"/>
      <c r="Z211" s="50"/>
      <c r="AA211" s="50"/>
      <c r="AB211" s="50"/>
      <c r="AC211" s="50"/>
      <c r="AD211" s="50"/>
      <c r="AE211" s="50"/>
      <c r="AF211" s="50"/>
      <c r="AG211" s="50"/>
      <c r="AH211" s="50"/>
      <c r="AI211" s="50"/>
      <c r="AJ211" s="50"/>
      <c r="AK211" s="50"/>
      <c r="AL211" s="50"/>
      <c r="AM211" s="50"/>
      <c r="AN211" s="50"/>
      <c r="AO211" s="50"/>
      <c r="AP211" s="50"/>
      <c r="AQ211" s="50"/>
    </row>
    <row r="212" spans="1:43" s="10" customFormat="1" ht="15" customHeight="1">
      <c r="A212" s="10" t="s">
        <v>656</v>
      </c>
      <c r="B212" s="10">
        <v>1997</v>
      </c>
      <c r="C212" s="10">
        <v>9110363</v>
      </c>
      <c r="D212" s="10" t="s">
        <v>767</v>
      </c>
      <c r="E212" s="16" t="s">
        <v>957</v>
      </c>
      <c r="F212" s="10" t="s">
        <v>958</v>
      </c>
      <c r="H212" s="10">
        <v>52</v>
      </c>
      <c r="I212" s="49"/>
      <c r="J212" s="49"/>
      <c r="K212" s="50">
        <v>0.39</v>
      </c>
      <c r="L212" s="50">
        <v>7.6999999999999999E-2</v>
      </c>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row>
    <row r="213" spans="1:43" s="10" customFormat="1" ht="15" customHeight="1">
      <c r="A213" s="10" t="s">
        <v>742</v>
      </c>
      <c r="B213" s="2">
        <v>2012</v>
      </c>
      <c r="C213" s="10">
        <v>22462746</v>
      </c>
      <c r="D213" s="10" t="s">
        <v>767</v>
      </c>
      <c r="E213" s="10" t="s">
        <v>959</v>
      </c>
      <c r="F213" s="10" t="s">
        <v>743</v>
      </c>
      <c r="G213" s="10" t="s">
        <v>744</v>
      </c>
      <c r="H213" s="10">
        <v>100</v>
      </c>
      <c r="I213" s="49"/>
      <c r="J213" s="49"/>
      <c r="K213" s="49">
        <v>0.31</v>
      </c>
      <c r="L213" s="49">
        <v>0.05</v>
      </c>
      <c r="M213" s="49"/>
      <c r="N213" s="49"/>
      <c r="O213" s="49"/>
      <c r="P213" s="49"/>
      <c r="Q213" s="49"/>
      <c r="R213" s="49"/>
      <c r="S213" s="49"/>
      <c r="T213" s="49"/>
      <c r="U213" s="49"/>
      <c r="V213" s="49"/>
      <c r="W213" s="49"/>
      <c r="X213" s="49"/>
      <c r="Y213" s="49"/>
      <c r="Z213" s="49">
        <v>2.5000000000000001E-2</v>
      </c>
      <c r="AA213" s="50"/>
      <c r="AB213" s="50"/>
      <c r="AC213" s="50"/>
      <c r="AD213" s="50"/>
      <c r="AE213" s="50"/>
      <c r="AF213" s="50"/>
      <c r="AG213" s="50"/>
      <c r="AH213" s="50"/>
      <c r="AI213" s="50"/>
      <c r="AJ213" s="50"/>
      <c r="AK213" s="50"/>
      <c r="AL213" s="50"/>
      <c r="AM213" s="50"/>
      <c r="AN213" s="50"/>
      <c r="AO213" s="50"/>
      <c r="AP213" s="50"/>
      <c r="AQ213" s="50"/>
    </row>
    <row r="214" spans="1:43" s="10" customFormat="1" ht="15" customHeight="1">
      <c r="A214" s="10" t="s">
        <v>960</v>
      </c>
      <c r="B214" s="2">
        <v>2013</v>
      </c>
      <c r="C214" s="10">
        <v>22855348</v>
      </c>
      <c r="D214" s="10" t="s">
        <v>767</v>
      </c>
      <c r="E214" s="10" t="s">
        <v>961</v>
      </c>
      <c r="F214" s="10" t="s">
        <v>962</v>
      </c>
      <c r="G214" s="10" t="s">
        <v>963</v>
      </c>
      <c r="H214" s="10">
        <v>103</v>
      </c>
      <c r="I214" s="49"/>
      <c r="J214" s="49"/>
      <c r="K214" s="49">
        <v>0.21</v>
      </c>
      <c r="L214" s="49">
        <v>0.04</v>
      </c>
      <c r="M214" s="49"/>
      <c r="N214" s="49"/>
      <c r="O214" s="49"/>
      <c r="P214" s="49"/>
      <c r="Q214" s="49"/>
      <c r="R214" s="49"/>
      <c r="S214" s="49"/>
      <c r="T214" s="49"/>
      <c r="U214" s="49"/>
      <c r="V214" s="49"/>
      <c r="W214" s="49"/>
      <c r="X214" s="49"/>
      <c r="Y214" s="49"/>
      <c r="Z214" s="49"/>
      <c r="AA214" s="50"/>
      <c r="AB214" s="50"/>
      <c r="AC214" s="50"/>
      <c r="AD214" s="50"/>
      <c r="AE214" s="50"/>
      <c r="AF214" s="50"/>
      <c r="AG214" s="50"/>
      <c r="AH214" s="50"/>
      <c r="AI214" s="50"/>
      <c r="AJ214" s="50"/>
      <c r="AK214" s="50"/>
      <c r="AL214" s="50"/>
      <c r="AM214" s="50"/>
      <c r="AN214" s="50"/>
      <c r="AO214" s="50"/>
      <c r="AP214" s="50"/>
      <c r="AQ214" s="50"/>
    </row>
    <row r="215" spans="1:43" s="10" customFormat="1" ht="15" customHeight="1">
      <c r="A215" s="10" t="s">
        <v>960</v>
      </c>
      <c r="B215" s="2">
        <v>2013</v>
      </c>
      <c r="C215" s="10">
        <v>22855348</v>
      </c>
      <c r="D215" s="10" t="s">
        <v>767</v>
      </c>
      <c r="E215" s="10" t="s">
        <v>961</v>
      </c>
      <c r="F215" s="10" t="s">
        <v>962</v>
      </c>
      <c r="G215" s="10" t="s">
        <v>964</v>
      </c>
      <c r="H215" s="10">
        <v>103</v>
      </c>
      <c r="I215" s="49"/>
      <c r="J215" s="49"/>
      <c r="K215" s="49">
        <v>0.2</v>
      </c>
      <c r="L215" s="49">
        <v>0.05</v>
      </c>
      <c r="M215" s="49"/>
      <c r="N215" s="49"/>
      <c r="O215" s="49"/>
      <c r="P215" s="49"/>
      <c r="Q215" s="49"/>
      <c r="R215" s="49"/>
      <c r="S215" s="49"/>
      <c r="T215" s="49"/>
      <c r="U215" s="49"/>
      <c r="V215" s="49"/>
      <c r="W215" s="49"/>
      <c r="X215" s="49"/>
      <c r="Y215" s="49"/>
      <c r="Z215" s="49"/>
      <c r="AA215" s="50"/>
      <c r="AB215" s="50"/>
      <c r="AC215" s="50"/>
      <c r="AD215" s="50"/>
      <c r="AE215" s="50"/>
      <c r="AF215" s="50"/>
      <c r="AG215" s="50"/>
      <c r="AH215" s="50"/>
      <c r="AI215" s="50"/>
      <c r="AJ215" s="50"/>
      <c r="AK215" s="50"/>
      <c r="AL215" s="50"/>
      <c r="AM215" s="50"/>
      <c r="AN215" s="50"/>
      <c r="AO215" s="50"/>
      <c r="AP215" s="50"/>
      <c r="AQ215" s="50"/>
    </row>
    <row r="216" spans="1:43" s="10" customFormat="1" ht="15" customHeight="1">
      <c r="B216" s="2"/>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row>
    <row r="217" spans="1:43" s="3" customFormat="1" ht="15" customHeight="1">
      <c r="A217" s="33" t="s">
        <v>682</v>
      </c>
      <c r="B217" s="33"/>
      <c r="C217" s="33"/>
      <c r="D217" s="33"/>
      <c r="E217" s="33"/>
      <c r="F217" s="33"/>
      <c r="G217" s="33"/>
      <c r="H217" s="33"/>
      <c r="I217" s="51">
        <f>1-J217</f>
        <v>0.59555297801565521</v>
      </c>
      <c r="J217" s="51">
        <f>SUM(K217:AO217)</f>
        <v>0.40444702198434485</v>
      </c>
      <c r="K217" s="51">
        <f t="shared" ref="K217:AQ217" si="6">IFERROR(SUMPRODUCT(K67:K215,--(K67:K215&lt;&gt;""),$H$67:$H$215)/SUMPRODUCT($H$67:$H$215,--(K67:K215&lt;&gt;"")),"")</f>
        <v>0.28352189602544742</v>
      </c>
      <c r="L217" s="51">
        <f t="shared" si="6"/>
        <v>7.2473274739583315E-2</v>
      </c>
      <c r="M217" s="51">
        <f t="shared" si="6"/>
        <v>1.7556980056980057E-4</v>
      </c>
      <c r="N217" s="51">
        <f t="shared" si="6"/>
        <v>3.2252396723025972E-3</v>
      </c>
      <c r="O217" s="51">
        <f t="shared" si="6"/>
        <v>5.6004429678848278E-4</v>
      </c>
      <c r="P217" s="51">
        <f t="shared" si="6"/>
        <v>1.1376564277588168E-4</v>
      </c>
      <c r="Q217" s="51">
        <f t="shared" si="6"/>
        <v>0</v>
      </c>
      <c r="R217" s="51">
        <f t="shared" si="6"/>
        <v>1.1504832029452371E-4</v>
      </c>
      <c r="S217" s="51">
        <f t="shared" si="6"/>
        <v>1.0471204188481675E-4</v>
      </c>
      <c r="T217" s="51">
        <f t="shared" si="6"/>
        <v>0</v>
      </c>
      <c r="U217" s="51">
        <f t="shared" si="6"/>
        <v>1.088139281828074E-4</v>
      </c>
      <c r="V217" s="51">
        <f t="shared" si="6"/>
        <v>1.1504832029452371E-4</v>
      </c>
      <c r="W217" s="51">
        <f t="shared" si="6"/>
        <v>1.1452130096197893E-4</v>
      </c>
      <c r="X217" s="51">
        <f t="shared" si="6"/>
        <v>1.358983666061706E-3</v>
      </c>
      <c r="Y217" s="51">
        <f t="shared" si="6"/>
        <v>0</v>
      </c>
      <c r="Z217" s="51">
        <f t="shared" si="6"/>
        <v>2.0539963503649637E-2</v>
      </c>
      <c r="AA217" s="51">
        <f t="shared" si="6"/>
        <v>1.9867807153965786E-2</v>
      </c>
      <c r="AB217" s="51">
        <f t="shared" si="6"/>
        <v>1.9673405909797822E-4</v>
      </c>
      <c r="AC217" s="51">
        <f t="shared" si="6"/>
        <v>0</v>
      </c>
      <c r="AD217" s="51">
        <f t="shared" si="6"/>
        <v>5.6672904191616767E-4</v>
      </c>
      <c r="AE217" s="51">
        <f t="shared" si="6"/>
        <v>1.8712574850299402E-4</v>
      </c>
      <c r="AF217" s="51">
        <f t="shared" si="6"/>
        <v>1.8712574850299402E-4</v>
      </c>
      <c r="AG217" s="51">
        <f t="shared" si="6"/>
        <v>0</v>
      </c>
      <c r="AH217" s="51">
        <f t="shared" si="6"/>
        <v>0</v>
      </c>
      <c r="AI217" s="51">
        <f t="shared" si="6"/>
        <v>1.7527216174183517E-4</v>
      </c>
      <c r="AJ217" s="51">
        <f t="shared" si="6"/>
        <v>1.9440124416796267E-4</v>
      </c>
      <c r="AK217" s="51">
        <f t="shared" si="6"/>
        <v>1.9440124416796267E-4</v>
      </c>
      <c r="AL217" s="51">
        <f t="shared" si="6"/>
        <v>1.7527216174183517E-4</v>
      </c>
      <c r="AM217" s="51">
        <f t="shared" si="6"/>
        <v>1.7527216174183517E-4</v>
      </c>
      <c r="AN217" s="51">
        <f t="shared" si="6"/>
        <v>0</v>
      </c>
      <c r="AO217" s="51">
        <f t="shared" si="6"/>
        <v>0</v>
      </c>
      <c r="AP217" s="51" t="str">
        <f t="shared" si="6"/>
        <v/>
      </c>
      <c r="AQ217" s="51" t="str">
        <f t="shared" si="6"/>
        <v/>
      </c>
    </row>
    <row r="218" spans="1:43" s="34" customFormat="1" ht="15" customHeight="1">
      <c r="A218" s="35" t="s">
        <v>683</v>
      </c>
      <c r="B218" s="35"/>
      <c r="C218" s="35"/>
      <c r="D218" s="35"/>
      <c r="E218" s="35"/>
      <c r="F218" s="35"/>
      <c r="G218" s="35"/>
      <c r="H218" s="35"/>
      <c r="I218" s="52"/>
      <c r="J218" s="52"/>
      <c r="K218" s="52">
        <f t="shared" ref="K218:AQ218" si="7">IF(K217="","",MIN(K67:K215))</f>
        <v>5.6800000000000003E-2</v>
      </c>
      <c r="L218" s="52">
        <f t="shared" si="7"/>
        <v>0</v>
      </c>
      <c r="M218" s="52">
        <f t="shared" si="7"/>
        <v>0</v>
      </c>
      <c r="N218" s="52">
        <f t="shared" si="7"/>
        <v>0</v>
      </c>
      <c r="O218" s="52">
        <f t="shared" si="7"/>
        <v>0</v>
      </c>
      <c r="P218" s="52">
        <f t="shared" si="7"/>
        <v>0</v>
      </c>
      <c r="Q218" s="52">
        <f t="shared" si="7"/>
        <v>0</v>
      </c>
      <c r="R218" s="52">
        <f t="shared" si="7"/>
        <v>0</v>
      </c>
      <c r="S218" s="52">
        <f t="shared" si="7"/>
        <v>0</v>
      </c>
      <c r="T218" s="52">
        <f t="shared" si="7"/>
        <v>0</v>
      </c>
      <c r="U218" s="52">
        <f t="shared" si="7"/>
        <v>0</v>
      </c>
      <c r="V218" s="52">
        <f t="shared" si="7"/>
        <v>0</v>
      </c>
      <c r="W218" s="52">
        <f t="shared" si="7"/>
        <v>0</v>
      </c>
      <c r="X218" s="52">
        <f t="shared" si="7"/>
        <v>0</v>
      </c>
      <c r="Y218" s="52">
        <f t="shared" si="7"/>
        <v>0</v>
      </c>
      <c r="Z218" s="52">
        <f t="shared" si="7"/>
        <v>0</v>
      </c>
      <c r="AA218" s="52">
        <f t="shared" si="7"/>
        <v>0</v>
      </c>
      <c r="AB218" s="52">
        <f t="shared" si="7"/>
        <v>0</v>
      </c>
      <c r="AC218" s="52">
        <f t="shared" si="7"/>
        <v>0</v>
      </c>
      <c r="AD218" s="52">
        <f t="shared" si="7"/>
        <v>0</v>
      </c>
      <c r="AE218" s="52">
        <f t="shared" si="7"/>
        <v>0</v>
      </c>
      <c r="AF218" s="52">
        <f t="shared" si="7"/>
        <v>0</v>
      </c>
      <c r="AG218" s="52">
        <f t="shared" si="7"/>
        <v>0</v>
      </c>
      <c r="AH218" s="52">
        <f t="shared" si="7"/>
        <v>0</v>
      </c>
      <c r="AI218" s="52">
        <f t="shared" si="7"/>
        <v>0</v>
      </c>
      <c r="AJ218" s="52">
        <f t="shared" si="7"/>
        <v>0</v>
      </c>
      <c r="AK218" s="52">
        <f t="shared" si="7"/>
        <v>0</v>
      </c>
      <c r="AL218" s="52">
        <f t="shared" si="7"/>
        <v>0</v>
      </c>
      <c r="AM218" s="52">
        <f t="shared" si="7"/>
        <v>0</v>
      </c>
      <c r="AN218" s="52">
        <f t="shared" si="7"/>
        <v>0</v>
      </c>
      <c r="AO218" s="52">
        <f t="shared" si="7"/>
        <v>0</v>
      </c>
      <c r="AP218" s="52" t="str">
        <f t="shared" si="7"/>
        <v/>
      </c>
      <c r="AQ218" s="52" t="str">
        <f t="shared" si="7"/>
        <v/>
      </c>
    </row>
    <row r="219" spans="1:43" s="34" customFormat="1" ht="15" customHeight="1">
      <c r="A219" s="35" t="s">
        <v>684</v>
      </c>
      <c r="B219" s="35"/>
      <c r="C219" s="35"/>
      <c r="D219" s="35"/>
      <c r="E219" s="35"/>
      <c r="F219" s="35"/>
      <c r="G219" s="35"/>
      <c r="H219" s="35"/>
      <c r="I219" s="52"/>
      <c r="J219" s="52"/>
      <c r="K219" s="52">
        <f t="shared" ref="K219:AQ219" si="8">IF(K217="","",MAX(K67:K215))</f>
        <v>0.49390000000000001</v>
      </c>
      <c r="L219" s="52">
        <f t="shared" si="8"/>
        <v>0.20699999999999999</v>
      </c>
      <c r="M219" s="52">
        <f t="shared" si="8"/>
        <v>5.0000000000000001E-3</v>
      </c>
      <c r="N219" s="52">
        <f t="shared" si="8"/>
        <v>8.0799999999999997E-2</v>
      </c>
      <c r="O219" s="52">
        <f t="shared" si="8"/>
        <v>1.8E-3</v>
      </c>
      <c r="P219" s="52">
        <f t="shared" si="8"/>
        <v>1E-3</v>
      </c>
      <c r="Q219" s="52">
        <f t="shared" si="8"/>
        <v>0</v>
      </c>
      <c r="R219" s="52">
        <f t="shared" si="8"/>
        <v>1E-3</v>
      </c>
      <c r="S219" s="52">
        <f t="shared" si="8"/>
        <v>1E-3</v>
      </c>
      <c r="T219" s="52">
        <f t="shared" si="8"/>
        <v>0</v>
      </c>
      <c r="U219" s="52">
        <f t="shared" si="8"/>
        <v>1E-3</v>
      </c>
      <c r="V219" s="52">
        <f t="shared" si="8"/>
        <v>1E-3</v>
      </c>
      <c r="W219" s="52">
        <f t="shared" si="8"/>
        <v>1E-3</v>
      </c>
      <c r="X219" s="52">
        <f t="shared" si="8"/>
        <v>1.17E-2</v>
      </c>
      <c r="Y219" s="52">
        <f t="shared" si="8"/>
        <v>0</v>
      </c>
      <c r="Z219" s="52">
        <f t="shared" si="8"/>
        <v>6.2E-2</v>
      </c>
      <c r="AA219" s="52">
        <f t="shared" si="8"/>
        <v>0.2</v>
      </c>
      <c r="AB219" s="52">
        <f t="shared" si="8"/>
        <v>2E-3</v>
      </c>
      <c r="AC219" s="52">
        <f t="shared" si="8"/>
        <v>0</v>
      </c>
      <c r="AD219" s="52">
        <f t="shared" si="8"/>
        <v>5.0000000000000001E-3</v>
      </c>
      <c r="AE219" s="52">
        <f t="shared" si="8"/>
        <v>5.0000000000000001E-3</v>
      </c>
      <c r="AF219" s="52">
        <f t="shared" si="8"/>
        <v>5.0000000000000001E-3</v>
      </c>
      <c r="AG219" s="52">
        <f t="shared" si="8"/>
        <v>0</v>
      </c>
      <c r="AH219" s="52">
        <f t="shared" si="8"/>
        <v>0</v>
      </c>
      <c r="AI219" s="52">
        <f t="shared" si="8"/>
        <v>4.0000000000000002E-4</v>
      </c>
      <c r="AJ219" s="52">
        <f t="shared" si="8"/>
        <v>5.0000000000000001E-4</v>
      </c>
      <c r="AK219" s="52">
        <f t="shared" si="8"/>
        <v>5.0000000000000001E-4</v>
      </c>
      <c r="AL219" s="52">
        <f t="shared" si="8"/>
        <v>4.0000000000000002E-4</v>
      </c>
      <c r="AM219" s="52">
        <f t="shared" si="8"/>
        <v>4.0000000000000002E-4</v>
      </c>
      <c r="AN219" s="52">
        <f t="shared" si="8"/>
        <v>0</v>
      </c>
      <c r="AO219" s="52">
        <f t="shared" si="8"/>
        <v>0</v>
      </c>
      <c r="AP219" s="52" t="str">
        <f t="shared" si="8"/>
        <v/>
      </c>
      <c r="AQ219" s="52" t="str">
        <f t="shared" si="8"/>
        <v/>
      </c>
    </row>
    <row r="220" spans="1:43" s="10" customFormat="1" ht="15" customHeight="1">
      <c r="A220" s="11"/>
      <c r="B220" s="11"/>
      <c r="C220" s="11"/>
      <c r="D220" s="11"/>
      <c r="E220" s="11"/>
      <c r="F220" s="11"/>
      <c r="G220" s="11"/>
      <c r="H220" s="11"/>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row>
    <row r="221" spans="1:43" s="10" customFormat="1" ht="15" customHeight="1">
      <c r="A221" s="10" t="s">
        <v>965</v>
      </c>
      <c r="B221" s="10">
        <v>1995</v>
      </c>
      <c r="C221" s="10">
        <v>7663532</v>
      </c>
      <c r="D221" s="10" t="s">
        <v>966</v>
      </c>
      <c r="E221" s="16" t="s">
        <v>967</v>
      </c>
      <c r="G221" s="10" t="s">
        <v>652</v>
      </c>
      <c r="H221" s="10">
        <v>174</v>
      </c>
      <c r="I221" s="49"/>
      <c r="J221" s="49"/>
      <c r="K221" s="50">
        <v>0.15</v>
      </c>
      <c r="L221" s="50"/>
      <c r="M221" s="50"/>
      <c r="N221" s="49"/>
      <c r="O221" s="49"/>
      <c r="P221" s="49"/>
      <c r="Q221" s="49"/>
      <c r="R221" s="49"/>
      <c r="S221" s="49"/>
      <c r="T221" s="49"/>
      <c r="U221" s="49"/>
      <c r="V221" s="49"/>
      <c r="W221" s="49"/>
      <c r="X221" s="49"/>
      <c r="Y221" s="49"/>
      <c r="Z221" s="49"/>
      <c r="AA221" s="49"/>
      <c r="AB221" s="49"/>
      <c r="AC221" s="49"/>
      <c r="AD221" s="49"/>
      <c r="AE221" s="49"/>
      <c r="AF221" s="49"/>
      <c r="AG221" s="49"/>
      <c r="AH221" s="49"/>
      <c r="AI221" s="49"/>
      <c r="AJ221" s="49"/>
      <c r="AK221" s="49"/>
      <c r="AL221" s="49"/>
      <c r="AM221" s="49"/>
      <c r="AN221" s="49"/>
      <c r="AO221" s="50"/>
      <c r="AP221" s="49"/>
      <c r="AQ221" s="49"/>
    </row>
    <row r="222" spans="1:43" s="10" customFormat="1" ht="15" customHeight="1">
      <c r="A222" s="10" t="s">
        <v>968</v>
      </c>
      <c r="B222" s="10">
        <v>1995</v>
      </c>
      <c r="C222" s="10">
        <v>8747407</v>
      </c>
      <c r="D222" s="10" t="s">
        <v>966</v>
      </c>
      <c r="E222" s="16" t="s">
        <v>969</v>
      </c>
      <c r="H222" s="10">
        <v>160</v>
      </c>
      <c r="I222" s="49"/>
      <c r="J222" s="49"/>
      <c r="K222" s="50">
        <v>0.1656</v>
      </c>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row>
    <row r="223" spans="1:43" s="10" customFormat="1" ht="15" customHeight="1">
      <c r="A223" s="10" t="s">
        <v>656</v>
      </c>
      <c r="B223" s="10">
        <v>1997</v>
      </c>
      <c r="C223" s="10">
        <v>9110363</v>
      </c>
      <c r="D223" s="10" t="s">
        <v>966</v>
      </c>
      <c r="E223" s="16" t="s">
        <v>970</v>
      </c>
      <c r="F223" s="10" t="s">
        <v>657</v>
      </c>
      <c r="G223" s="10" t="s">
        <v>652</v>
      </c>
      <c r="H223" s="10">
        <v>105</v>
      </c>
      <c r="I223" s="49"/>
      <c r="J223" s="49"/>
      <c r="K223" s="50">
        <v>0.13</v>
      </c>
      <c r="L223" s="50">
        <v>0</v>
      </c>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row>
    <row r="224" spans="1:43" s="10" customFormat="1" ht="15" customHeight="1">
      <c r="A224" s="10" t="s">
        <v>971</v>
      </c>
      <c r="B224" s="10">
        <v>1997</v>
      </c>
      <c r="C224" s="10">
        <v>9295062</v>
      </c>
      <c r="D224" s="10" t="s">
        <v>966</v>
      </c>
      <c r="E224" s="16" t="s">
        <v>972</v>
      </c>
      <c r="G224" s="10" t="s">
        <v>652</v>
      </c>
      <c r="H224" s="10">
        <v>153</v>
      </c>
      <c r="I224" s="49"/>
      <c r="J224" s="49"/>
      <c r="K224" s="50">
        <v>0.13070000000000001</v>
      </c>
      <c r="L224" s="50">
        <v>0</v>
      </c>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row>
    <row r="225" spans="1:43" s="10" customFormat="1" ht="15" customHeight="1">
      <c r="A225" s="10" t="s">
        <v>973</v>
      </c>
      <c r="B225" s="10">
        <v>1998</v>
      </c>
      <c r="C225" s="10">
        <v>9754988</v>
      </c>
      <c r="D225" s="10" t="s">
        <v>966</v>
      </c>
      <c r="E225" s="16" t="s">
        <v>974</v>
      </c>
      <c r="G225" s="10" t="s">
        <v>975</v>
      </c>
      <c r="H225" s="10">
        <v>303</v>
      </c>
      <c r="I225" s="49"/>
      <c r="J225" s="49"/>
      <c r="K225" s="50">
        <v>0.16500000000000001</v>
      </c>
      <c r="L225" s="50">
        <v>0</v>
      </c>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row>
    <row r="226" spans="1:43" s="10" customFormat="1" ht="15" customHeight="1">
      <c r="A226" s="10" t="s">
        <v>976</v>
      </c>
      <c r="B226" s="10">
        <v>1998</v>
      </c>
      <c r="C226" s="10">
        <v>9435198</v>
      </c>
      <c r="D226" s="10" t="s">
        <v>966</v>
      </c>
      <c r="E226" s="16" t="s">
        <v>966</v>
      </c>
      <c r="G226" s="10" t="s">
        <v>652</v>
      </c>
      <c r="H226" s="10">
        <v>173</v>
      </c>
      <c r="I226" s="49"/>
      <c r="J226" s="49"/>
      <c r="K226" s="50">
        <v>0.13</v>
      </c>
      <c r="L226" s="50">
        <v>3.0000000000000001E-3</v>
      </c>
      <c r="M226" s="50">
        <v>6.0000000000000001E-3</v>
      </c>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row>
    <row r="227" spans="1:43" s="10" customFormat="1" ht="15" customHeight="1">
      <c r="A227" s="10" t="s">
        <v>977</v>
      </c>
      <c r="B227" s="2">
        <v>1998</v>
      </c>
      <c r="C227" s="10">
        <v>10022751</v>
      </c>
      <c r="D227" s="10" t="s">
        <v>966</v>
      </c>
      <c r="E227" s="10" t="s">
        <v>978</v>
      </c>
      <c r="G227" s="10" t="s">
        <v>979</v>
      </c>
      <c r="H227" s="10">
        <v>173</v>
      </c>
      <c r="I227" s="49"/>
      <c r="J227" s="49"/>
      <c r="K227" s="50"/>
      <c r="L227" s="50"/>
      <c r="M227" s="50"/>
      <c r="N227" s="49">
        <v>0</v>
      </c>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row>
    <row r="228" spans="1:43" s="10" customFormat="1" ht="15" customHeight="1">
      <c r="A228" s="10" t="s">
        <v>980</v>
      </c>
      <c r="B228" s="10">
        <v>1998</v>
      </c>
      <c r="C228" s="16">
        <v>20565970</v>
      </c>
      <c r="D228" s="10" t="s">
        <v>966</v>
      </c>
      <c r="E228" s="16" t="s">
        <v>981</v>
      </c>
      <c r="G228" s="10" t="s">
        <v>982</v>
      </c>
      <c r="H228" s="10">
        <v>90</v>
      </c>
      <c r="I228" s="49"/>
      <c r="J228" s="49"/>
      <c r="K228" s="50">
        <v>0.17780000000000001</v>
      </c>
      <c r="L228" s="50">
        <v>0</v>
      </c>
      <c r="M228" s="50"/>
      <c r="N228" s="50"/>
      <c r="O228" s="50"/>
      <c r="P228" s="50"/>
      <c r="Q228" s="50"/>
      <c r="R228" s="50"/>
      <c r="S228" s="50"/>
      <c r="T228" s="50"/>
      <c r="U228" s="50"/>
      <c r="V228" s="50"/>
      <c r="W228" s="50"/>
      <c r="X228" s="50"/>
      <c r="Y228" s="50"/>
      <c r="Z228" s="49">
        <v>0.2167</v>
      </c>
      <c r="AA228" s="50"/>
      <c r="AB228" s="50"/>
      <c r="AC228" s="50"/>
      <c r="AD228" s="50"/>
      <c r="AE228" s="50"/>
      <c r="AF228" s="50"/>
      <c r="AG228" s="50"/>
      <c r="AH228" s="50"/>
      <c r="AI228" s="50"/>
      <c r="AJ228" s="50"/>
      <c r="AK228" s="50"/>
      <c r="AL228" s="50"/>
      <c r="AM228" s="50"/>
      <c r="AN228" s="50"/>
      <c r="AO228" s="50"/>
      <c r="AP228" s="50"/>
      <c r="AQ228" s="50"/>
    </row>
    <row r="229" spans="1:43" s="10" customFormat="1" ht="15" customHeight="1">
      <c r="A229" s="10" t="s">
        <v>983</v>
      </c>
      <c r="B229" s="10">
        <v>1998</v>
      </c>
      <c r="C229" s="16">
        <v>9829356</v>
      </c>
      <c r="D229" s="10" t="s">
        <v>966</v>
      </c>
      <c r="E229" s="16" t="s">
        <v>969</v>
      </c>
      <c r="G229" s="10" t="s">
        <v>727</v>
      </c>
      <c r="H229" s="10">
        <v>143</v>
      </c>
      <c r="I229" s="49"/>
      <c r="J229" s="49"/>
      <c r="K229" s="50">
        <v>0.126</v>
      </c>
      <c r="L229" s="50">
        <v>1.4E-2</v>
      </c>
      <c r="M229" s="50"/>
      <c r="N229" s="49"/>
      <c r="O229" s="49"/>
      <c r="P229" s="49"/>
      <c r="Q229" s="49"/>
      <c r="R229" s="49"/>
      <c r="S229" s="49"/>
      <c r="T229" s="49"/>
      <c r="U229" s="49"/>
      <c r="V229" s="49"/>
      <c r="W229" s="49"/>
      <c r="X229" s="49"/>
      <c r="Y229" s="49"/>
      <c r="Z229" s="50"/>
      <c r="AA229" s="50"/>
      <c r="AB229" s="50"/>
      <c r="AC229" s="50"/>
      <c r="AD229" s="50"/>
      <c r="AE229" s="50"/>
      <c r="AF229" s="50"/>
      <c r="AG229" s="50"/>
      <c r="AH229" s="50"/>
      <c r="AI229" s="50"/>
      <c r="AJ229" s="50"/>
      <c r="AK229" s="50"/>
      <c r="AL229" s="50"/>
      <c r="AM229" s="50"/>
      <c r="AN229" s="50"/>
      <c r="AO229" s="50"/>
      <c r="AP229" s="50"/>
      <c r="AQ229" s="50"/>
    </row>
    <row r="230" spans="1:43" s="10" customFormat="1" ht="15" customHeight="1">
      <c r="A230" s="10" t="s">
        <v>791</v>
      </c>
      <c r="B230" s="10">
        <v>1998</v>
      </c>
      <c r="C230" s="10">
        <v>9776439</v>
      </c>
      <c r="D230" s="10" t="s">
        <v>966</v>
      </c>
      <c r="E230" s="16" t="s">
        <v>969</v>
      </c>
      <c r="G230" s="10" t="s">
        <v>882</v>
      </c>
      <c r="H230" s="10">
        <v>248</v>
      </c>
      <c r="I230" s="49"/>
      <c r="J230" s="49"/>
      <c r="K230" s="50">
        <v>0.15</v>
      </c>
      <c r="L230" s="50"/>
      <c r="M230" s="50"/>
      <c r="N230" s="49"/>
      <c r="O230" s="49"/>
      <c r="P230" s="49"/>
      <c r="Q230" s="49"/>
      <c r="R230" s="49"/>
      <c r="S230" s="49"/>
      <c r="T230" s="49"/>
      <c r="U230" s="49"/>
      <c r="V230" s="49"/>
      <c r="W230" s="49"/>
      <c r="X230" s="49"/>
      <c r="Y230" s="49"/>
      <c r="Z230" s="50"/>
      <c r="AA230" s="50"/>
      <c r="AB230" s="50"/>
      <c r="AC230" s="50"/>
      <c r="AD230" s="50"/>
      <c r="AE230" s="50"/>
      <c r="AF230" s="50"/>
      <c r="AG230" s="50"/>
      <c r="AH230" s="50"/>
      <c r="AI230" s="50"/>
      <c r="AJ230" s="50"/>
      <c r="AK230" s="50"/>
      <c r="AL230" s="50"/>
      <c r="AM230" s="50"/>
      <c r="AN230" s="50"/>
      <c r="AO230" s="50"/>
      <c r="AP230" s="50"/>
      <c r="AQ230" s="50"/>
    </row>
    <row r="231" spans="1:43" s="10" customFormat="1" ht="15" customHeight="1">
      <c r="A231" s="10" t="s">
        <v>791</v>
      </c>
      <c r="B231" s="10">
        <v>1998</v>
      </c>
      <c r="C231" s="10">
        <v>9772024</v>
      </c>
      <c r="D231" s="10" t="s">
        <v>966</v>
      </c>
      <c r="E231" s="16" t="s">
        <v>969</v>
      </c>
      <c r="G231" s="10" t="s">
        <v>984</v>
      </c>
      <c r="H231" s="10">
        <v>110</v>
      </c>
      <c r="I231" s="49"/>
      <c r="J231" s="49"/>
      <c r="K231" s="50">
        <v>0.1545</v>
      </c>
      <c r="L231" s="50">
        <v>8.9999999999999993E-3</v>
      </c>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row>
    <row r="232" spans="1:43" s="10" customFormat="1" ht="15" customHeight="1">
      <c r="A232" s="10" t="s">
        <v>977</v>
      </c>
      <c r="B232" s="2">
        <v>1999</v>
      </c>
      <c r="C232" s="10">
        <v>10411572</v>
      </c>
      <c r="D232" s="10" t="s">
        <v>966</v>
      </c>
      <c r="E232" s="10" t="s">
        <v>978</v>
      </c>
      <c r="G232" s="10" t="s">
        <v>985</v>
      </c>
      <c r="H232" s="10">
        <v>152</v>
      </c>
      <c r="I232" s="49"/>
      <c r="J232" s="49"/>
      <c r="K232" s="50"/>
      <c r="L232" s="50"/>
      <c r="M232" s="50"/>
      <c r="N232" s="50"/>
      <c r="O232" s="50"/>
      <c r="P232" s="50"/>
      <c r="Q232" s="49">
        <v>3.3E-3</v>
      </c>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row>
    <row r="233" spans="1:43" s="10" customFormat="1" ht="15" customHeight="1">
      <c r="A233" s="10" t="s">
        <v>986</v>
      </c>
      <c r="B233" s="10">
        <v>2000</v>
      </c>
      <c r="C233" s="16">
        <v>11037802</v>
      </c>
      <c r="D233" s="10" t="s">
        <v>966</v>
      </c>
      <c r="E233" s="16" t="s">
        <v>987</v>
      </c>
      <c r="G233" s="10" t="s">
        <v>988</v>
      </c>
      <c r="H233" s="10">
        <v>952</v>
      </c>
      <c r="I233" s="49"/>
      <c r="J233" s="49"/>
      <c r="K233" s="50">
        <v>0.14019999999999999</v>
      </c>
      <c r="L233" s="49"/>
      <c r="M233" s="49"/>
      <c r="N233" s="49"/>
      <c r="O233" s="49"/>
      <c r="P233" s="49"/>
      <c r="Q233" s="49"/>
      <c r="R233" s="49"/>
      <c r="S233" s="49"/>
      <c r="T233" s="49"/>
      <c r="U233" s="49"/>
      <c r="V233" s="49"/>
      <c r="W233" s="49"/>
      <c r="X233" s="49"/>
      <c r="Y233" s="49"/>
      <c r="Z233" s="49"/>
      <c r="AA233" s="50"/>
      <c r="AB233" s="50"/>
      <c r="AC233" s="50"/>
      <c r="AD233" s="50"/>
      <c r="AE233" s="50"/>
      <c r="AF233" s="50"/>
      <c r="AG233" s="50"/>
      <c r="AH233" s="50"/>
      <c r="AI233" s="50"/>
      <c r="AJ233" s="50"/>
      <c r="AK233" s="50"/>
      <c r="AL233" s="50"/>
      <c r="AM233" s="50"/>
      <c r="AN233" s="50"/>
      <c r="AO233" s="50"/>
      <c r="AP233" s="50"/>
      <c r="AQ233" s="50"/>
    </row>
    <row r="234" spans="1:43" s="10" customFormat="1" ht="15" customHeight="1">
      <c r="A234" s="10" t="s">
        <v>989</v>
      </c>
      <c r="B234" s="10">
        <v>2001</v>
      </c>
      <c r="C234" s="16">
        <v>11829201</v>
      </c>
      <c r="D234" s="10" t="s">
        <v>966</v>
      </c>
      <c r="E234" s="16" t="s">
        <v>990</v>
      </c>
      <c r="G234" s="10" t="s">
        <v>652</v>
      </c>
      <c r="H234" s="10">
        <v>745</v>
      </c>
      <c r="I234" s="49"/>
      <c r="J234" s="49"/>
      <c r="K234" s="50">
        <v>0.13300000000000001</v>
      </c>
      <c r="L234" s="50">
        <v>2E-3</v>
      </c>
      <c r="M234" s="49"/>
      <c r="N234" s="49"/>
      <c r="O234" s="49"/>
      <c r="P234" s="49"/>
      <c r="Q234" s="49"/>
      <c r="R234" s="49"/>
      <c r="S234" s="49"/>
      <c r="T234" s="49"/>
      <c r="U234" s="49"/>
      <c r="V234" s="49"/>
      <c r="W234" s="49"/>
      <c r="X234" s="49"/>
      <c r="Y234" s="49"/>
      <c r="Z234" s="49"/>
      <c r="AA234" s="50"/>
      <c r="AB234" s="50"/>
      <c r="AC234" s="50"/>
      <c r="AD234" s="50"/>
      <c r="AE234" s="50"/>
      <c r="AF234" s="50"/>
      <c r="AG234" s="50"/>
      <c r="AH234" s="50"/>
      <c r="AI234" s="50"/>
      <c r="AJ234" s="50"/>
      <c r="AK234" s="50"/>
      <c r="AL234" s="50"/>
      <c r="AM234" s="50"/>
      <c r="AN234" s="50"/>
      <c r="AO234" s="50"/>
      <c r="AP234" s="50"/>
      <c r="AQ234" s="50"/>
    </row>
    <row r="235" spans="1:43" s="10" customFormat="1" ht="15" customHeight="1">
      <c r="A235" s="10" t="s">
        <v>991</v>
      </c>
      <c r="B235" s="10">
        <v>2002</v>
      </c>
      <c r="C235" s="16">
        <v>12419832</v>
      </c>
      <c r="D235" s="10" t="s">
        <v>966</v>
      </c>
      <c r="E235" s="16" t="s">
        <v>992</v>
      </c>
      <c r="G235" s="10" t="s">
        <v>993</v>
      </c>
      <c r="H235" s="10">
        <v>1082</v>
      </c>
      <c r="I235" s="49"/>
      <c r="J235" s="49"/>
      <c r="K235" s="50">
        <v>0.1343</v>
      </c>
      <c r="L235" s="49"/>
      <c r="M235" s="49"/>
      <c r="N235" s="49"/>
      <c r="O235" s="49"/>
      <c r="P235" s="49"/>
      <c r="Q235" s="49"/>
      <c r="R235" s="49"/>
      <c r="S235" s="49"/>
      <c r="T235" s="49"/>
      <c r="U235" s="49"/>
      <c r="V235" s="49"/>
      <c r="W235" s="49"/>
      <c r="X235" s="49"/>
      <c r="Y235" s="49"/>
      <c r="Z235" s="49"/>
      <c r="AA235" s="50"/>
      <c r="AB235" s="50"/>
      <c r="AC235" s="50"/>
      <c r="AD235" s="50"/>
      <c r="AE235" s="50"/>
      <c r="AF235" s="50"/>
      <c r="AG235" s="50"/>
      <c r="AH235" s="50"/>
      <c r="AI235" s="50"/>
      <c r="AJ235" s="50"/>
      <c r="AK235" s="50"/>
      <c r="AL235" s="50"/>
      <c r="AM235" s="50"/>
      <c r="AN235" s="50"/>
      <c r="AO235" s="50"/>
      <c r="AP235" s="50"/>
      <c r="AQ235" s="50"/>
    </row>
    <row r="236" spans="1:43" s="10" customFormat="1" ht="15" customHeight="1">
      <c r="A236" s="10" t="s">
        <v>994</v>
      </c>
      <c r="B236" s="10">
        <v>2002</v>
      </c>
      <c r="C236" s="10">
        <v>12496751</v>
      </c>
      <c r="D236" s="10" t="s">
        <v>966</v>
      </c>
      <c r="E236" s="10" t="s">
        <v>995</v>
      </c>
      <c r="G236" s="10" t="s">
        <v>996</v>
      </c>
      <c r="H236" s="10">
        <v>93</v>
      </c>
      <c r="I236" s="49"/>
      <c r="J236" s="49"/>
      <c r="K236" s="50">
        <v>0.1237</v>
      </c>
      <c r="L236" s="49">
        <v>0</v>
      </c>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50"/>
      <c r="AP236" s="49"/>
      <c r="AQ236" s="49"/>
    </row>
    <row r="237" spans="1:43" s="10" customFormat="1" ht="15" customHeight="1">
      <c r="A237" s="10" t="s">
        <v>997</v>
      </c>
      <c r="B237" s="10">
        <v>2002</v>
      </c>
      <c r="C237" s="16">
        <v>11809184</v>
      </c>
      <c r="D237" s="10" t="s">
        <v>966</v>
      </c>
      <c r="E237" s="16" t="s">
        <v>998</v>
      </c>
      <c r="H237" s="10">
        <v>113</v>
      </c>
      <c r="I237" s="49"/>
      <c r="J237" s="49"/>
      <c r="K237" s="50">
        <v>0.1416</v>
      </c>
      <c r="L237" s="49"/>
      <c r="M237" s="49"/>
      <c r="N237" s="49"/>
      <c r="O237" s="49"/>
      <c r="P237" s="49"/>
      <c r="Q237" s="49"/>
      <c r="R237" s="49"/>
      <c r="S237" s="49"/>
      <c r="T237" s="49"/>
      <c r="U237" s="49"/>
      <c r="V237" s="49"/>
      <c r="W237" s="49"/>
      <c r="X237" s="49"/>
      <c r="Y237" s="49"/>
      <c r="Z237" s="49"/>
      <c r="AA237" s="50"/>
      <c r="AB237" s="50"/>
      <c r="AC237" s="50"/>
      <c r="AD237" s="50"/>
      <c r="AE237" s="50"/>
      <c r="AF237" s="50"/>
      <c r="AG237" s="50"/>
      <c r="AH237" s="50"/>
      <c r="AI237" s="50"/>
      <c r="AJ237" s="50"/>
      <c r="AK237" s="50"/>
      <c r="AL237" s="50"/>
      <c r="AM237" s="50"/>
      <c r="AN237" s="50"/>
      <c r="AO237" s="50"/>
      <c r="AP237" s="50"/>
      <c r="AQ237" s="50"/>
    </row>
    <row r="238" spans="1:43" s="10" customFormat="1" ht="15" customHeight="1">
      <c r="A238" s="10" t="s">
        <v>999</v>
      </c>
      <c r="B238" s="10">
        <v>2003</v>
      </c>
      <c r="C238" s="16">
        <v>14616425</v>
      </c>
      <c r="D238" s="10" t="s">
        <v>966</v>
      </c>
      <c r="E238" s="16" t="s">
        <v>1000</v>
      </c>
      <c r="H238" s="10">
        <v>121</v>
      </c>
      <c r="I238" s="49"/>
      <c r="J238" s="49"/>
      <c r="K238" s="50">
        <v>9.0999999999999998E-2</v>
      </c>
      <c r="L238" s="49">
        <v>0</v>
      </c>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50"/>
      <c r="AP238" s="49"/>
      <c r="AQ238" s="49"/>
    </row>
    <row r="239" spans="1:43" s="10" customFormat="1" ht="15" customHeight="1">
      <c r="A239" s="10" t="s">
        <v>1001</v>
      </c>
      <c r="B239" s="10">
        <v>2003</v>
      </c>
      <c r="C239" s="16">
        <v>12823155</v>
      </c>
      <c r="D239" s="10" t="s">
        <v>966</v>
      </c>
      <c r="E239" s="16" t="s">
        <v>1002</v>
      </c>
      <c r="F239" s="10" t="s">
        <v>1003</v>
      </c>
      <c r="G239" s="10" t="s">
        <v>727</v>
      </c>
      <c r="H239" s="10">
        <v>60</v>
      </c>
      <c r="I239" s="49"/>
      <c r="J239" s="49"/>
      <c r="K239" s="50">
        <v>0.14169999999999999</v>
      </c>
      <c r="L239" s="50">
        <v>0</v>
      </c>
      <c r="M239" s="50">
        <v>0</v>
      </c>
      <c r="N239" s="49"/>
      <c r="O239" s="49"/>
      <c r="P239" s="49"/>
      <c r="Q239" s="49"/>
      <c r="R239" s="49"/>
      <c r="S239" s="49"/>
      <c r="T239" s="49"/>
      <c r="U239" s="49"/>
      <c r="V239" s="49"/>
      <c r="W239" s="49"/>
      <c r="X239" s="49"/>
      <c r="Y239" s="49"/>
      <c r="Z239" s="49"/>
      <c r="AA239" s="50"/>
      <c r="AB239" s="50"/>
      <c r="AC239" s="50"/>
      <c r="AD239" s="50"/>
      <c r="AE239" s="50"/>
      <c r="AF239" s="50"/>
      <c r="AG239" s="50"/>
      <c r="AH239" s="50"/>
      <c r="AI239" s="50"/>
      <c r="AJ239" s="50"/>
      <c r="AK239" s="50"/>
      <c r="AL239" s="50"/>
      <c r="AM239" s="50"/>
      <c r="AN239" s="50"/>
      <c r="AO239" s="50"/>
      <c r="AP239" s="50"/>
      <c r="AQ239" s="50"/>
    </row>
    <row r="240" spans="1:43" s="10" customFormat="1" ht="15" customHeight="1">
      <c r="A240" s="10" t="s">
        <v>1004</v>
      </c>
      <c r="B240" s="10">
        <v>2003</v>
      </c>
      <c r="C240" s="16">
        <v>12950145</v>
      </c>
      <c r="D240" s="10" t="s">
        <v>966</v>
      </c>
      <c r="E240" s="16" t="s">
        <v>1005</v>
      </c>
      <c r="F240" s="10" t="s">
        <v>1006</v>
      </c>
      <c r="G240" s="10" t="s">
        <v>652</v>
      </c>
      <c r="H240" s="10">
        <v>200</v>
      </c>
      <c r="I240" s="49"/>
      <c r="J240" s="49"/>
      <c r="K240" s="50">
        <v>0.15</v>
      </c>
      <c r="L240" s="50">
        <v>0</v>
      </c>
      <c r="M240" s="50"/>
      <c r="N240" s="49"/>
      <c r="O240" s="49"/>
      <c r="P240" s="49"/>
      <c r="Q240" s="49"/>
      <c r="R240" s="49"/>
      <c r="S240" s="49"/>
      <c r="T240" s="49"/>
      <c r="U240" s="49"/>
      <c r="V240" s="49"/>
      <c r="W240" s="49"/>
      <c r="X240" s="49"/>
      <c r="Y240" s="49"/>
      <c r="Z240" s="49"/>
      <c r="AA240" s="50"/>
      <c r="AB240" s="50"/>
      <c r="AC240" s="50"/>
      <c r="AD240" s="50"/>
      <c r="AE240" s="50"/>
      <c r="AF240" s="50"/>
      <c r="AG240" s="50"/>
      <c r="AH240" s="50"/>
      <c r="AI240" s="50"/>
      <c r="AJ240" s="50"/>
      <c r="AK240" s="50"/>
      <c r="AL240" s="50"/>
      <c r="AM240" s="50"/>
      <c r="AN240" s="50"/>
      <c r="AO240" s="50"/>
      <c r="AP240" s="50"/>
      <c r="AQ240" s="50"/>
    </row>
    <row r="241" spans="1:43" s="10" customFormat="1" ht="15" customHeight="1">
      <c r="A241" s="10" t="s">
        <v>1007</v>
      </c>
      <c r="B241" s="10">
        <v>2003</v>
      </c>
      <c r="C241" s="16">
        <v>14586385</v>
      </c>
      <c r="D241" s="10" t="s">
        <v>966</v>
      </c>
      <c r="E241" s="16" t="s">
        <v>967</v>
      </c>
      <c r="G241" s="10" t="s">
        <v>652</v>
      </c>
      <c r="H241" s="10">
        <v>95</v>
      </c>
      <c r="I241" s="49"/>
      <c r="J241" s="49"/>
      <c r="K241" s="50">
        <v>0.13159999999999999</v>
      </c>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9"/>
      <c r="AO241" s="50"/>
      <c r="AP241" s="49"/>
      <c r="AQ241" s="49"/>
    </row>
    <row r="242" spans="1:43" s="10" customFormat="1" ht="15" customHeight="1">
      <c r="A242" s="10" t="s">
        <v>1008</v>
      </c>
      <c r="B242" s="10">
        <v>2003</v>
      </c>
      <c r="C242" s="16">
        <v>12713578</v>
      </c>
      <c r="D242" s="10" t="s">
        <v>966</v>
      </c>
      <c r="E242" s="16" t="s">
        <v>967</v>
      </c>
      <c r="F242" s="10" t="s">
        <v>1009</v>
      </c>
      <c r="G242" s="10" t="s">
        <v>1010</v>
      </c>
      <c r="H242" s="10">
        <v>553</v>
      </c>
      <c r="I242" s="49"/>
      <c r="J242" s="49"/>
      <c r="K242" s="50">
        <v>0.15279999999999999</v>
      </c>
      <c r="L242" s="50"/>
      <c r="M242" s="49"/>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row>
    <row r="243" spans="1:43" s="10" customFormat="1" ht="15" customHeight="1">
      <c r="A243" s="10" t="s">
        <v>1011</v>
      </c>
      <c r="B243" s="10">
        <v>2003</v>
      </c>
      <c r="C243" s="16">
        <v>12835613</v>
      </c>
      <c r="D243" s="10" t="s">
        <v>966</v>
      </c>
      <c r="E243" s="16" t="s">
        <v>981</v>
      </c>
      <c r="G243" s="10" t="s">
        <v>1012</v>
      </c>
      <c r="H243" s="10">
        <v>94</v>
      </c>
      <c r="I243" s="49"/>
      <c r="J243" s="49"/>
      <c r="K243" s="50">
        <v>0.15</v>
      </c>
      <c r="L243" s="50">
        <v>0</v>
      </c>
      <c r="M243" s="50">
        <v>0</v>
      </c>
      <c r="N243" s="49"/>
      <c r="O243" s="49"/>
      <c r="P243" s="49"/>
      <c r="Q243" s="49"/>
      <c r="R243" s="49"/>
      <c r="S243" s="49"/>
      <c r="T243" s="49"/>
      <c r="U243" s="49"/>
      <c r="V243" s="49"/>
      <c r="W243" s="49"/>
      <c r="X243" s="49"/>
      <c r="Y243" s="49"/>
      <c r="Z243" s="49"/>
      <c r="AA243" s="50"/>
      <c r="AB243" s="50"/>
      <c r="AC243" s="50"/>
      <c r="AD243" s="50"/>
      <c r="AE243" s="50"/>
      <c r="AF243" s="50"/>
      <c r="AG243" s="50"/>
      <c r="AH243" s="50"/>
      <c r="AI243" s="50"/>
      <c r="AJ243" s="50"/>
      <c r="AK243" s="50"/>
      <c r="AL243" s="50"/>
      <c r="AM243" s="50"/>
      <c r="AN243" s="50"/>
      <c r="AO243" s="50"/>
      <c r="AP243" s="50"/>
      <c r="AQ243" s="50"/>
    </row>
    <row r="244" spans="1:43" s="10" customFormat="1" ht="15" customHeight="1">
      <c r="A244" s="10" t="s">
        <v>1013</v>
      </c>
      <c r="B244" s="10">
        <v>2003</v>
      </c>
      <c r="C244" s="16">
        <v>12879168</v>
      </c>
      <c r="D244" s="10" t="s">
        <v>966</v>
      </c>
      <c r="E244" s="16" t="s">
        <v>1014</v>
      </c>
      <c r="F244" s="10" t="s">
        <v>1015</v>
      </c>
      <c r="G244" s="10" t="s">
        <v>1016</v>
      </c>
      <c r="H244" s="10">
        <v>290</v>
      </c>
      <c r="I244" s="49"/>
      <c r="J244" s="49"/>
      <c r="K244" s="50">
        <v>0.114</v>
      </c>
      <c r="L244" s="50">
        <v>3.0000000000000001E-3</v>
      </c>
      <c r="M244" s="50"/>
      <c r="N244" s="49"/>
      <c r="O244" s="49"/>
      <c r="P244" s="49"/>
      <c r="Q244" s="49"/>
      <c r="R244" s="49"/>
      <c r="S244" s="49"/>
      <c r="T244" s="49"/>
      <c r="U244" s="49"/>
      <c r="V244" s="49"/>
      <c r="W244" s="49"/>
      <c r="X244" s="49"/>
      <c r="Y244" s="49"/>
      <c r="Z244" s="49"/>
      <c r="AA244" s="50"/>
      <c r="AB244" s="50"/>
      <c r="AC244" s="50"/>
      <c r="AD244" s="50"/>
      <c r="AE244" s="50"/>
      <c r="AF244" s="50"/>
      <c r="AG244" s="50"/>
      <c r="AH244" s="50"/>
      <c r="AI244" s="50"/>
      <c r="AJ244" s="50"/>
      <c r="AK244" s="50"/>
      <c r="AL244" s="50"/>
      <c r="AM244" s="50"/>
      <c r="AN244" s="50"/>
      <c r="AO244" s="50"/>
      <c r="AP244" s="50"/>
      <c r="AQ244" s="50"/>
    </row>
    <row r="245" spans="1:43" s="10" customFormat="1" ht="15" customHeight="1">
      <c r="A245" s="10" t="s">
        <v>1017</v>
      </c>
      <c r="B245" s="10">
        <v>2004</v>
      </c>
      <c r="C245" s="16">
        <v>15371981</v>
      </c>
      <c r="D245" s="10" t="s">
        <v>966</v>
      </c>
      <c r="E245" s="16" t="s">
        <v>967</v>
      </c>
      <c r="G245" s="10" t="s">
        <v>727</v>
      </c>
      <c r="H245" s="10">
        <v>193</v>
      </c>
      <c r="I245" s="49"/>
      <c r="J245" s="49"/>
      <c r="K245" s="50">
        <v>0.19170000000000001</v>
      </c>
      <c r="L245" s="50"/>
      <c r="M245" s="49"/>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row>
    <row r="246" spans="1:43" s="10" customFormat="1" ht="15" customHeight="1">
      <c r="A246" s="10" t="s">
        <v>994</v>
      </c>
      <c r="B246" s="10">
        <v>2004</v>
      </c>
      <c r="C246" s="10">
        <v>15177309</v>
      </c>
      <c r="D246" s="10" t="s">
        <v>966</v>
      </c>
      <c r="E246" s="10" t="s">
        <v>995</v>
      </c>
      <c r="G246" s="10" t="s">
        <v>652</v>
      </c>
      <c r="H246" s="10">
        <v>360</v>
      </c>
      <c r="I246" s="49"/>
      <c r="J246" s="49"/>
      <c r="K246" s="49">
        <v>0.111</v>
      </c>
      <c r="L246" s="49">
        <v>0</v>
      </c>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50"/>
      <c r="AP246" s="49"/>
      <c r="AQ246" s="49"/>
    </row>
    <row r="247" spans="1:43" s="10" customFormat="1" ht="15" customHeight="1">
      <c r="A247" s="10" t="s">
        <v>1018</v>
      </c>
      <c r="B247" s="10">
        <v>2005</v>
      </c>
      <c r="C247" s="16">
        <v>16044105</v>
      </c>
      <c r="D247" s="10" t="s">
        <v>966</v>
      </c>
      <c r="E247" s="16" t="s">
        <v>990</v>
      </c>
      <c r="G247" s="10" t="s">
        <v>829</v>
      </c>
      <c r="H247" s="10">
        <v>69</v>
      </c>
      <c r="I247" s="49"/>
      <c r="J247" s="49"/>
      <c r="K247" s="50">
        <v>0.13769999999999999</v>
      </c>
      <c r="L247" s="50">
        <v>0</v>
      </c>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row>
    <row r="248" spans="1:43" s="10" customFormat="1" ht="15" customHeight="1">
      <c r="A248" s="10" t="s">
        <v>1019</v>
      </c>
      <c r="B248" s="10">
        <v>2005</v>
      </c>
      <c r="C248" s="16">
        <v>16025294</v>
      </c>
      <c r="D248" s="10" t="s">
        <v>966</v>
      </c>
      <c r="E248" s="16" t="s">
        <v>1020</v>
      </c>
      <c r="G248" s="10" t="s">
        <v>652</v>
      </c>
      <c r="H248" s="10">
        <v>312</v>
      </c>
      <c r="I248" s="49"/>
      <c r="J248" s="49"/>
      <c r="K248" s="50">
        <v>0.188</v>
      </c>
      <c r="L248" s="50">
        <v>0</v>
      </c>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row>
    <row r="249" spans="1:43" s="10" customFormat="1" ht="15" customHeight="1">
      <c r="A249" s="10" t="s">
        <v>1021</v>
      </c>
      <c r="B249" s="10">
        <v>2005</v>
      </c>
      <c r="C249" s="16">
        <v>15590749</v>
      </c>
      <c r="D249" s="10" t="s">
        <v>966</v>
      </c>
      <c r="E249" s="16" t="s">
        <v>967</v>
      </c>
      <c r="F249" s="10" t="s">
        <v>1022</v>
      </c>
      <c r="G249" s="10" t="s">
        <v>1023</v>
      </c>
      <c r="H249" s="10">
        <v>49</v>
      </c>
      <c r="I249" s="49"/>
      <c r="J249" s="49"/>
      <c r="K249" s="50">
        <v>0.2041</v>
      </c>
      <c r="L249" s="50">
        <v>0</v>
      </c>
      <c r="M249" s="49">
        <v>0</v>
      </c>
      <c r="N249" s="49"/>
      <c r="O249" s="49"/>
      <c r="P249" s="49"/>
      <c r="Q249" s="49"/>
      <c r="R249" s="49"/>
      <c r="S249" s="49"/>
      <c r="T249" s="49"/>
      <c r="U249" s="49"/>
      <c r="V249" s="49"/>
      <c r="W249" s="49"/>
      <c r="X249" s="49"/>
      <c r="Y249" s="49"/>
      <c r="Z249" s="49"/>
      <c r="AA249" s="50"/>
      <c r="AB249" s="50"/>
      <c r="AC249" s="50"/>
      <c r="AD249" s="50"/>
      <c r="AE249" s="50"/>
      <c r="AF249" s="50"/>
      <c r="AG249" s="50"/>
      <c r="AH249" s="50"/>
      <c r="AI249" s="50"/>
      <c r="AJ249" s="50"/>
      <c r="AK249" s="50"/>
      <c r="AL249" s="50"/>
      <c r="AM249" s="50"/>
      <c r="AN249" s="50"/>
      <c r="AO249" s="50"/>
      <c r="AP249" s="50"/>
      <c r="AQ249" s="50"/>
    </row>
    <row r="250" spans="1:43" s="10" customFormat="1" ht="15" customHeight="1">
      <c r="A250" s="10" t="s">
        <v>1024</v>
      </c>
      <c r="B250" s="10">
        <v>2005</v>
      </c>
      <c r="C250" s="16">
        <v>16116487</v>
      </c>
      <c r="D250" s="10" t="s">
        <v>966</v>
      </c>
      <c r="E250" s="16" t="s">
        <v>967</v>
      </c>
      <c r="F250" s="10" t="s">
        <v>1025</v>
      </c>
      <c r="G250" s="10" t="s">
        <v>1026</v>
      </c>
      <c r="H250" s="10">
        <v>60</v>
      </c>
      <c r="I250" s="49"/>
      <c r="J250" s="49"/>
      <c r="K250" s="50">
        <v>0.1583</v>
      </c>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c r="AQ250" s="50"/>
    </row>
    <row r="251" spans="1:43" s="10" customFormat="1" ht="15" customHeight="1">
      <c r="A251" s="10" t="s">
        <v>1017</v>
      </c>
      <c r="B251" s="10">
        <v>2005</v>
      </c>
      <c r="C251" s="16">
        <v>16338278</v>
      </c>
      <c r="D251" s="10" t="s">
        <v>966</v>
      </c>
      <c r="E251" s="16" t="s">
        <v>1027</v>
      </c>
      <c r="G251" s="10" t="s">
        <v>859</v>
      </c>
      <c r="H251" s="10">
        <v>205</v>
      </c>
      <c r="I251" s="49"/>
      <c r="J251" s="49"/>
      <c r="K251" s="50">
        <v>0.15365999999999999</v>
      </c>
      <c r="L251" s="50">
        <v>0</v>
      </c>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c r="AQ251" s="50"/>
    </row>
    <row r="252" spans="1:43" s="10" customFormat="1" ht="15" customHeight="1">
      <c r="A252" s="10" t="s">
        <v>1028</v>
      </c>
      <c r="B252" s="10">
        <v>2005</v>
      </c>
      <c r="C252" s="16">
        <v>15976989</v>
      </c>
      <c r="D252" s="10" t="s">
        <v>966</v>
      </c>
      <c r="E252" s="16" t="s">
        <v>1029</v>
      </c>
      <c r="G252" s="10" t="s">
        <v>727</v>
      </c>
      <c r="H252" s="10">
        <v>70</v>
      </c>
      <c r="I252" s="49"/>
      <c r="J252" s="49"/>
      <c r="K252" s="50">
        <v>0.1</v>
      </c>
      <c r="L252" s="50">
        <v>0</v>
      </c>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row>
    <row r="253" spans="1:43" s="10" customFormat="1" ht="15" customHeight="1">
      <c r="A253" s="10" t="s">
        <v>1030</v>
      </c>
      <c r="B253" s="10">
        <v>2005</v>
      </c>
      <c r="C253" s="10">
        <v>15728438</v>
      </c>
      <c r="D253" s="10" t="s">
        <v>966</v>
      </c>
      <c r="E253" s="10" t="s">
        <v>1031</v>
      </c>
      <c r="F253" s="10" t="s">
        <v>1032</v>
      </c>
      <c r="G253" s="10" t="s">
        <v>1033</v>
      </c>
      <c r="H253" s="10">
        <v>307</v>
      </c>
      <c r="I253" s="49"/>
      <c r="J253" s="49"/>
      <c r="K253" s="50">
        <v>0.1336</v>
      </c>
      <c r="L253" s="49"/>
      <c r="M253" s="49"/>
      <c r="N253" s="50"/>
      <c r="O253" s="50"/>
      <c r="P253" s="50"/>
      <c r="Q253" s="50"/>
      <c r="R253" s="50"/>
      <c r="S253" s="50"/>
      <c r="T253" s="50"/>
      <c r="U253" s="50"/>
      <c r="V253" s="50"/>
      <c r="W253" s="50"/>
      <c r="X253" s="50"/>
      <c r="Y253" s="50"/>
      <c r="Z253" s="49"/>
      <c r="AA253" s="50"/>
      <c r="AB253" s="50"/>
      <c r="AC253" s="50"/>
      <c r="AD253" s="50"/>
      <c r="AE253" s="50"/>
      <c r="AF253" s="50"/>
      <c r="AG253" s="50"/>
      <c r="AH253" s="50"/>
      <c r="AI253" s="50"/>
      <c r="AJ253" s="50"/>
      <c r="AK253" s="50"/>
      <c r="AL253" s="50"/>
      <c r="AM253" s="50"/>
      <c r="AN253" s="50"/>
      <c r="AO253" s="50"/>
      <c r="AP253" s="50"/>
      <c r="AQ253" s="50"/>
    </row>
    <row r="254" spans="1:43" s="10" customFormat="1" ht="15" customHeight="1">
      <c r="A254" s="10" t="s">
        <v>1034</v>
      </c>
      <c r="B254" s="10">
        <v>2005</v>
      </c>
      <c r="C254" s="10">
        <v>16006997</v>
      </c>
      <c r="D254" s="10" t="s">
        <v>966</v>
      </c>
      <c r="E254" s="10" t="s">
        <v>1031</v>
      </c>
      <c r="F254" s="10" t="s">
        <v>1032</v>
      </c>
      <c r="G254" s="10" t="s">
        <v>1035</v>
      </c>
      <c r="H254" s="10">
        <v>672</v>
      </c>
      <c r="I254" s="49"/>
      <c r="J254" s="49"/>
      <c r="K254" s="50">
        <v>0.1391</v>
      </c>
      <c r="L254" s="49"/>
      <c r="M254" s="49"/>
      <c r="N254" s="49"/>
      <c r="O254" s="49"/>
      <c r="P254" s="49"/>
      <c r="Q254" s="49"/>
      <c r="R254" s="49"/>
      <c r="S254" s="49"/>
      <c r="T254" s="49"/>
      <c r="U254" s="49"/>
      <c r="V254" s="49"/>
      <c r="W254" s="49"/>
      <c r="X254" s="49"/>
      <c r="Y254" s="49"/>
      <c r="Z254" s="49"/>
      <c r="AA254" s="50"/>
      <c r="AB254" s="50"/>
      <c r="AC254" s="50"/>
      <c r="AD254" s="50"/>
      <c r="AE254" s="50"/>
      <c r="AF254" s="50"/>
      <c r="AG254" s="50"/>
      <c r="AH254" s="50"/>
      <c r="AI254" s="50"/>
      <c r="AJ254" s="50"/>
      <c r="AK254" s="50"/>
      <c r="AL254" s="50"/>
      <c r="AM254" s="50"/>
      <c r="AN254" s="50"/>
      <c r="AO254" s="50"/>
      <c r="AP254" s="50"/>
      <c r="AQ254" s="50"/>
    </row>
    <row r="255" spans="1:43" s="10" customFormat="1" ht="15" customHeight="1">
      <c r="A255" s="10" t="s">
        <v>1036</v>
      </c>
      <c r="B255" s="10">
        <v>2005</v>
      </c>
      <c r="C255" s="16">
        <v>16338275</v>
      </c>
      <c r="D255" s="10" t="s">
        <v>966</v>
      </c>
      <c r="E255" s="16" t="s">
        <v>998</v>
      </c>
      <c r="G255" s="10" t="s">
        <v>1037</v>
      </c>
      <c r="H255" s="10">
        <v>208</v>
      </c>
      <c r="I255" s="49"/>
      <c r="J255" s="49"/>
      <c r="K255" s="50">
        <v>0.16300000000000001</v>
      </c>
      <c r="L255" s="50">
        <v>2E-3</v>
      </c>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row>
    <row r="256" spans="1:43" s="10" customFormat="1" ht="15" customHeight="1">
      <c r="A256" s="10" t="s">
        <v>658</v>
      </c>
      <c r="B256" s="10">
        <v>2006</v>
      </c>
      <c r="C256" s="10">
        <v>16815315</v>
      </c>
      <c r="D256" s="10" t="s">
        <v>966</v>
      </c>
      <c r="E256" s="16" t="s">
        <v>1002</v>
      </c>
      <c r="H256" s="10">
        <v>273</v>
      </c>
      <c r="I256" s="49"/>
      <c r="J256" s="49"/>
      <c r="K256" s="50">
        <v>0.127</v>
      </c>
      <c r="L256" s="50">
        <v>8.9999999999999993E-3</v>
      </c>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row>
    <row r="257" spans="1:43" s="10" customFormat="1" ht="15" customHeight="1">
      <c r="A257" s="10" t="s">
        <v>1038</v>
      </c>
      <c r="B257" s="10">
        <v>2006</v>
      </c>
      <c r="C257" s="16">
        <v>16024198</v>
      </c>
      <c r="D257" s="10" t="s">
        <v>966</v>
      </c>
      <c r="E257" s="16" t="s">
        <v>1039</v>
      </c>
      <c r="G257" s="10" t="s">
        <v>1040</v>
      </c>
      <c r="H257" s="10">
        <v>177</v>
      </c>
      <c r="I257" s="49"/>
      <c r="J257" s="49"/>
      <c r="K257" s="50">
        <v>0.16400000000000001</v>
      </c>
      <c r="L257" s="50">
        <v>0</v>
      </c>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row>
    <row r="258" spans="1:43" s="10" customFormat="1" ht="15" customHeight="1">
      <c r="A258" s="10" t="s">
        <v>1041</v>
      </c>
      <c r="B258" s="10">
        <v>2006</v>
      </c>
      <c r="C258" s="16">
        <v>16413243</v>
      </c>
      <c r="D258" s="10" t="s">
        <v>966</v>
      </c>
      <c r="E258" s="16" t="s">
        <v>967</v>
      </c>
      <c r="F258" s="10" t="s">
        <v>1042</v>
      </c>
      <c r="G258" s="10" t="s">
        <v>652</v>
      </c>
      <c r="H258" s="10">
        <v>51</v>
      </c>
      <c r="I258" s="49"/>
      <c r="J258" s="49"/>
      <c r="K258" s="50">
        <v>0.127</v>
      </c>
      <c r="L258" s="50">
        <v>0</v>
      </c>
      <c r="M258" s="50">
        <v>0.01</v>
      </c>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row>
    <row r="259" spans="1:43" s="10" customFormat="1" ht="15" customHeight="1">
      <c r="A259" s="10" t="s">
        <v>1043</v>
      </c>
      <c r="B259" s="10">
        <v>2006</v>
      </c>
      <c r="C259" s="16">
        <v>16418702</v>
      </c>
      <c r="D259" s="10" t="s">
        <v>966</v>
      </c>
      <c r="E259" s="16" t="s">
        <v>981</v>
      </c>
      <c r="G259" s="10" t="s">
        <v>796</v>
      </c>
      <c r="H259" s="10">
        <v>83</v>
      </c>
      <c r="I259" s="49"/>
      <c r="J259" s="49"/>
      <c r="K259" s="50">
        <v>0.1988</v>
      </c>
      <c r="L259" s="50">
        <v>0</v>
      </c>
      <c r="M259" s="50">
        <v>0</v>
      </c>
      <c r="N259" s="50">
        <v>0</v>
      </c>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row>
    <row r="260" spans="1:43" s="10" customFormat="1" ht="15" customHeight="1">
      <c r="A260" s="10" t="s">
        <v>1044</v>
      </c>
      <c r="B260" s="10">
        <v>2006</v>
      </c>
      <c r="C260" s="16">
        <v>16912869</v>
      </c>
      <c r="D260" s="10" t="s">
        <v>966</v>
      </c>
      <c r="E260" s="16" t="s">
        <v>1029</v>
      </c>
      <c r="G260" s="10" t="s">
        <v>727</v>
      </c>
      <c r="H260" s="10">
        <v>125</v>
      </c>
      <c r="I260" s="49"/>
      <c r="J260" s="49"/>
      <c r="K260" s="50">
        <v>0.11600000000000001</v>
      </c>
      <c r="L260" s="50">
        <v>0</v>
      </c>
      <c r="M260" s="50"/>
      <c r="N260" s="50"/>
      <c r="O260" s="50"/>
      <c r="P260" s="50"/>
      <c r="Q260" s="50"/>
      <c r="R260" s="50"/>
      <c r="S260" s="50"/>
      <c r="T260" s="50"/>
      <c r="U260" s="50"/>
      <c r="V260" s="50"/>
      <c r="W260" s="50"/>
      <c r="X260" s="50"/>
      <c r="Y260" s="50"/>
      <c r="Z260" s="49">
        <v>0.27200000000000002</v>
      </c>
      <c r="AA260" s="50"/>
      <c r="AB260" s="50"/>
      <c r="AC260" s="50"/>
      <c r="AD260" s="50"/>
      <c r="AE260" s="50"/>
      <c r="AF260" s="50"/>
      <c r="AG260" s="50"/>
      <c r="AH260" s="50"/>
      <c r="AI260" s="50"/>
      <c r="AJ260" s="50"/>
      <c r="AK260" s="50"/>
      <c r="AL260" s="50"/>
      <c r="AM260" s="50"/>
      <c r="AN260" s="50"/>
      <c r="AO260" s="50"/>
      <c r="AP260" s="50"/>
      <c r="AQ260" s="50"/>
    </row>
    <row r="261" spans="1:43" s="10" customFormat="1" ht="15" customHeight="1">
      <c r="A261" s="10" t="s">
        <v>1045</v>
      </c>
      <c r="B261" s="10">
        <v>2006</v>
      </c>
      <c r="C261" s="16">
        <v>16413245</v>
      </c>
      <c r="D261" s="10" t="s">
        <v>966</v>
      </c>
      <c r="E261" s="16" t="s">
        <v>969</v>
      </c>
      <c r="H261" s="10">
        <v>314</v>
      </c>
      <c r="I261" s="49"/>
      <c r="J261" s="49"/>
      <c r="K261" s="50"/>
      <c r="L261" s="50"/>
      <c r="M261" s="50"/>
      <c r="N261" s="50"/>
      <c r="O261" s="50"/>
      <c r="P261" s="50"/>
      <c r="Q261" s="50"/>
      <c r="R261" s="50"/>
      <c r="S261" s="50"/>
      <c r="T261" s="50"/>
      <c r="U261" s="50"/>
      <c r="V261" s="50"/>
      <c r="W261" s="50"/>
      <c r="X261" s="50"/>
      <c r="Y261" s="50"/>
      <c r="Z261" s="49">
        <v>0.18</v>
      </c>
      <c r="AA261" s="50"/>
      <c r="AB261" s="50"/>
      <c r="AC261" s="50"/>
      <c r="AD261" s="50"/>
      <c r="AE261" s="50"/>
      <c r="AF261" s="50"/>
      <c r="AG261" s="50"/>
      <c r="AH261" s="50"/>
      <c r="AI261" s="50"/>
      <c r="AJ261" s="50"/>
      <c r="AK261" s="50"/>
      <c r="AL261" s="50"/>
      <c r="AM261" s="50"/>
      <c r="AN261" s="50"/>
      <c r="AO261" s="50"/>
      <c r="AP261" s="50"/>
      <c r="AQ261" s="50"/>
    </row>
    <row r="262" spans="1:43" s="10" customFormat="1" ht="15" customHeight="1">
      <c r="A262" s="10" t="s">
        <v>1036</v>
      </c>
      <c r="B262" s="10">
        <v>2006</v>
      </c>
      <c r="C262" s="16">
        <v>17178267</v>
      </c>
      <c r="D262" s="10" t="s">
        <v>966</v>
      </c>
      <c r="E262" s="16" t="s">
        <v>998</v>
      </c>
      <c r="F262" s="10" t="s">
        <v>1046</v>
      </c>
      <c r="G262" s="10" t="s">
        <v>1037</v>
      </c>
      <c r="H262" s="10">
        <v>245</v>
      </c>
      <c r="I262" s="49"/>
      <c r="J262" s="49"/>
      <c r="K262" s="50">
        <v>0.16700000000000001</v>
      </c>
      <c r="L262" s="50">
        <v>2E-3</v>
      </c>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c r="AQ262" s="50"/>
    </row>
    <row r="263" spans="1:43" s="10" customFormat="1" ht="15" customHeight="1">
      <c r="A263" s="10" t="s">
        <v>1047</v>
      </c>
      <c r="B263" s="10">
        <v>2007</v>
      </c>
      <c r="C263" s="16">
        <v>18021343</v>
      </c>
      <c r="D263" s="10" t="s">
        <v>966</v>
      </c>
      <c r="E263" s="16" t="s">
        <v>1048</v>
      </c>
      <c r="G263" s="10" t="s">
        <v>1049</v>
      </c>
      <c r="H263" s="10">
        <v>96</v>
      </c>
      <c r="I263" s="49"/>
      <c r="J263" s="49"/>
      <c r="K263" s="50">
        <v>0.1406</v>
      </c>
      <c r="L263" s="50">
        <v>0</v>
      </c>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c r="AQ263" s="50"/>
    </row>
    <row r="264" spans="1:43" s="10" customFormat="1" ht="15" customHeight="1">
      <c r="A264" s="10" t="s">
        <v>1050</v>
      </c>
      <c r="B264" s="10">
        <v>2007</v>
      </c>
      <c r="C264" s="16">
        <v>17635176</v>
      </c>
      <c r="D264" s="10" t="s">
        <v>966</v>
      </c>
      <c r="E264" s="16" t="s">
        <v>1039</v>
      </c>
      <c r="G264" s="10" t="s">
        <v>652</v>
      </c>
      <c r="H264" s="10">
        <v>440</v>
      </c>
      <c r="I264" s="49"/>
      <c r="J264" s="49"/>
      <c r="K264" s="50">
        <v>0.18</v>
      </c>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50"/>
      <c r="AP264" s="50"/>
      <c r="AQ264" s="50"/>
    </row>
    <row r="265" spans="1:43" s="10" customFormat="1" ht="15" customHeight="1">
      <c r="A265" s="10" t="s">
        <v>1051</v>
      </c>
      <c r="B265" s="10">
        <v>2007</v>
      </c>
      <c r="C265" s="16">
        <v>17680025</v>
      </c>
      <c r="D265" s="10" t="s">
        <v>966</v>
      </c>
      <c r="E265" s="16" t="s">
        <v>967</v>
      </c>
      <c r="F265" s="10" t="s">
        <v>1052</v>
      </c>
      <c r="G265" s="10" t="s">
        <v>1053</v>
      </c>
      <c r="H265" s="10">
        <v>573</v>
      </c>
      <c r="I265" s="49"/>
      <c r="J265" s="49"/>
      <c r="K265" s="50">
        <v>0.11899999999999999</v>
      </c>
      <c r="L265" s="50">
        <v>3.7999999999999999E-2</v>
      </c>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c r="AQ265" s="50"/>
    </row>
    <row r="266" spans="1:43" s="10" customFormat="1" ht="15" customHeight="1">
      <c r="A266" s="10" t="s">
        <v>1054</v>
      </c>
      <c r="B266" s="10">
        <v>2007</v>
      </c>
      <c r="C266" s="10">
        <v>18004210</v>
      </c>
      <c r="D266" s="10" t="s">
        <v>966</v>
      </c>
      <c r="E266" s="10" t="s">
        <v>995</v>
      </c>
      <c r="G266" s="10" t="s">
        <v>1049</v>
      </c>
      <c r="H266" s="10">
        <v>1419</v>
      </c>
      <c r="I266" s="49"/>
      <c r="J266" s="49"/>
      <c r="K266" s="50">
        <v>0.17100000000000001</v>
      </c>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50"/>
      <c r="AP266" s="49"/>
      <c r="AQ266" s="49"/>
    </row>
    <row r="267" spans="1:43" s="10" customFormat="1" ht="15" customHeight="1">
      <c r="A267" s="10" t="s">
        <v>1055</v>
      </c>
      <c r="B267" s="10">
        <v>2007</v>
      </c>
      <c r="C267" s="16">
        <v>18240903</v>
      </c>
      <c r="D267" s="10" t="s">
        <v>966</v>
      </c>
      <c r="E267" s="16" t="s">
        <v>972</v>
      </c>
      <c r="G267" s="10" t="s">
        <v>1012</v>
      </c>
      <c r="H267" s="10">
        <v>126</v>
      </c>
      <c r="I267" s="49"/>
      <c r="J267" s="49"/>
      <c r="K267" s="50">
        <v>0.14000000000000001</v>
      </c>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c r="AQ267" s="50"/>
    </row>
    <row r="268" spans="1:43" s="10" customFormat="1" ht="15" customHeight="1">
      <c r="A268" s="10" t="s">
        <v>1056</v>
      </c>
      <c r="B268" s="10">
        <v>2007</v>
      </c>
      <c r="C268" s="16">
        <v>17697139</v>
      </c>
      <c r="D268" s="10" t="s">
        <v>966</v>
      </c>
      <c r="E268" s="16" t="s">
        <v>998</v>
      </c>
      <c r="F268" s="10" t="s">
        <v>1046</v>
      </c>
      <c r="G268" s="10" t="s">
        <v>652</v>
      </c>
      <c r="H268" s="10">
        <v>94</v>
      </c>
      <c r="I268" s="49"/>
      <c r="J268" s="49"/>
      <c r="K268" s="50">
        <v>0.13830000000000001</v>
      </c>
      <c r="L268" s="50"/>
      <c r="M268" s="50"/>
      <c r="N268" s="49"/>
      <c r="O268" s="49"/>
      <c r="P268" s="49"/>
      <c r="Q268" s="49"/>
      <c r="R268" s="49"/>
      <c r="S268" s="49"/>
      <c r="T268" s="49"/>
      <c r="U268" s="49"/>
      <c r="V268" s="49"/>
      <c r="W268" s="49"/>
      <c r="X268" s="49"/>
      <c r="Y268" s="49"/>
      <c r="Z268" s="50"/>
      <c r="AA268" s="50"/>
      <c r="AB268" s="50"/>
      <c r="AC268" s="50"/>
      <c r="AD268" s="50"/>
      <c r="AE268" s="50"/>
      <c r="AF268" s="50"/>
      <c r="AG268" s="50"/>
      <c r="AH268" s="50"/>
      <c r="AI268" s="50"/>
      <c r="AJ268" s="50"/>
      <c r="AK268" s="50"/>
      <c r="AL268" s="50"/>
      <c r="AM268" s="50"/>
      <c r="AN268" s="50"/>
      <c r="AO268" s="50"/>
      <c r="AP268" s="50"/>
      <c r="AQ268" s="50"/>
    </row>
    <row r="269" spans="1:43" s="10" customFormat="1" ht="15" customHeight="1">
      <c r="A269" s="10" t="s">
        <v>1057</v>
      </c>
      <c r="B269" s="10">
        <v>2008</v>
      </c>
      <c r="C269" s="16">
        <v>19463375</v>
      </c>
      <c r="D269" s="10" t="s">
        <v>966</v>
      </c>
      <c r="E269" s="16" t="s">
        <v>1002</v>
      </c>
      <c r="G269" s="10" t="s">
        <v>1058</v>
      </c>
      <c r="H269" s="10">
        <v>60</v>
      </c>
      <c r="I269" s="49"/>
      <c r="J269" s="49"/>
      <c r="K269" s="50"/>
      <c r="L269" s="50">
        <v>0</v>
      </c>
      <c r="M269" s="50"/>
      <c r="N269" s="50"/>
      <c r="O269" s="50"/>
      <c r="P269" s="50"/>
      <c r="Q269" s="50"/>
      <c r="R269" s="50"/>
      <c r="S269" s="50"/>
      <c r="T269" s="50"/>
      <c r="U269" s="50"/>
      <c r="V269" s="50"/>
      <c r="W269" s="50"/>
      <c r="X269" s="50"/>
      <c r="Y269" s="50"/>
      <c r="Z269" s="49">
        <v>0.20799999999999999</v>
      </c>
      <c r="AA269" s="50"/>
      <c r="AB269" s="50"/>
      <c r="AC269" s="50"/>
      <c r="AD269" s="50"/>
      <c r="AE269" s="50"/>
      <c r="AF269" s="50"/>
      <c r="AG269" s="50"/>
      <c r="AH269" s="50"/>
      <c r="AI269" s="50"/>
      <c r="AJ269" s="50"/>
      <c r="AK269" s="50"/>
      <c r="AL269" s="50"/>
      <c r="AM269" s="50"/>
      <c r="AN269" s="50"/>
      <c r="AO269" s="50"/>
      <c r="AP269" s="50"/>
      <c r="AQ269" s="50"/>
    </row>
    <row r="270" spans="1:43" s="10" customFormat="1" ht="15" customHeight="1">
      <c r="A270" s="10" t="s">
        <v>848</v>
      </c>
      <c r="B270" s="10">
        <v>2008</v>
      </c>
      <c r="C270" s="16">
        <v>18231117</v>
      </c>
      <c r="D270" s="10" t="s">
        <v>966</v>
      </c>
      <c r="E270" s="16" t="s">
        <v>1002</v>
      </c>
      <c r="H270" s="10">
        <v>143</v>
      </c>
      <c r="I270" s="49"/>
      <c r="J270" s="49"/>
      <c r="K270" s="50">
        <v>0.13600000000000001</v>
      </c>
      <c r="L270" s="50">
        <v>0</v>
      </c>
      <c r="M270" s="50">
        <v>3.0000000000000001E-3</v>
      </c>
      <c r="N270" s="50">
        <v>0</v>
      </c>
      <c r="O270" s="50"/>
      <c r="P270" s="50"/>
      <c r="Q270" s="50"/>
      <c r="R270" s="50"/>
      <c r="S270" s="50"/>
      <c r="T270" s="50"/>
      <c r="U270" s="50"/>
      <c r="V270" s="50"/>
      <c r="W270" s="50"/>
      <c r="X270" s="49"/>
      <c r="Y270" s="50"/>
      <c r="Z270" s="50">
        <v>0.20100000000000001</v>
      </c>
      <c r="AA270" s="50"/>
      <c r="AB270" s="50"/>
      <c r="AC270" s="50"/>
      <c r="AD270" s="50"/>
      <c r="AE270" s="50"/>
      <c r="AF270" s="50"/>
      <c r="AG270" s="50"/>
      <c r="AH270" s="50"/>
      <c r="AI270" s="50"/>
      <c r="AJ270" s="50"/>
      <c r="AK270" s="50"/>
      <c r="AL270" s="50"/>
      <c r="AM270" s="50"/>
      <c r="AN270" s="50"/>
      <c r="AO270" s="50"/>
      <c r="AP270" s="50"/>
      <c r="AQ270" s="50"/>
    </row>
    <row r="271" spans="1:43" s="10" customFormat="1" ht="15" customHeight="1">
      <c r="A271" s="10" t="s">
        <v>1059</v>
      </c>
      <c r="B271" s="10">
        <v>2008</v>
      </c>
      <c r="C271" s="16">
        <v>18496131</v>
      </c>
      <c r="D271" s="10" t="s">
        <v>966</v>
      </c>
      <c r="E271" s="16" t="s">
        <v>990</v>
      </c>
      <c r="G271" s="10" t="s">
        <v>842</v>
      </c>
      <c r="H271" s="10">
        <v>124</v>
      </c>
      <c r="I271" s="49"/>
      <c r="J271" s="49"/>
      <c r="K271" s="50">
        <v>0.18</v>
      </c>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row>
    <row r="272" spans="1:43" s="10" customFormat="1" ht="15" customHeight="1">
      <c r="A272" s="10" t="s">
        <v>1059</v>
      </c>
      <c r="B272" s="10">
        <v>2008</v>
      </c>
      <c r="C272" s="16">
        <v>18854779</v>
      </c>
      <c r="D272" s="10" t="s">
        <v>966</v>
      </c>
      <c r="E272" s="16" t="s">
        <v>990</v>
      </c>
      <c r="G272" s="10" t="s">
        <v>842</v>
      </c>
      <c r="H272" s="10">
        <v>113</v>
      </c>
      <c r="I272" s="49"/>
      <c r="J272" s="49"/>
      <c r="K272" s="50">
        <v>0.17699999999999999</v>
      </c>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c r="AQ272" s="50"/>
    </row>
    <row r="273" spans="1:43" s="10" customFormat="1" ht="15" customHeight="1">
      <c r="A273" s="10" t="s">
        <v>1060</v>
      </c>
      <c r="B273" s="10">
        <v>2008</v>
      </c>
      <c r="C273" s="16">
        <v>17667959</v>
      </c>
      <c r="D273" s="10" t="s">
        <v>966</v>
      </c>
      <c r="E273" s="16" t="s">
        <v>990</v>
      </c>
      <c r="G273" s="10" t="s">
        <v>829</v>
      </c>
      <c r="H273" s="10">
        <v>181</v>
      </c>
      <c r="I273" s="49"/>
      <c r="J273" s="49"/>
      <c r="K273" s="50">
        <v>0.154</v>
      </c>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c r="AQ273" s="50"/>
    </row>
    <row r="274" spans="1:43" s="10" customFormat="1" ht="15" customHeight="1">
      <c r="A274" s="10" t="s">
        <v>1061</v>
      </c>
      <c r="B274" s="10">
        <v>2008</v>
      </c>
      <c r="C274" s="16">
        <v>18205890</v>
      </c>
      <c r="D274" s="10" t="s">
        <v>966</v>
      </c>
      <c r="E274" s="16" t="s">
        <v>978</v>
      </c>
      <c r="F274" s="10" t="s">
        <v>1062</v>
      </c>
      <c r="G274" s="10" t="s">
        <v>652</v>
      </c>
      <c r="H274" s="10">
        <v>359</v>
      </c>
      <c r="I274" s="49"/>
      <c r="J274" s="49"/>
      <c r="K274" s="50">
        <v>0.17799999999999999</v>
      </c>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c r="AQ274" s="50"/>
    </row>
    <row r="275" spans="1:43" s="10" customFormat="1" ht="15" customHeight="1">
      <c r="A275" s="10" t="s">
        <v>1063</v>
      </c>
      <c r="B275" s="10">
        <v>2008</v>
      </c>
      <c r="C275" s="16">
        <v>18394438</v>
      </c>
      <c r="D275" s="10" t="s">
        <v>966</v>
      </c>
      <c r="E275" s="16" t="s">
        <v>978</v>
      </c>
      <c r="G275" s="10" t="s">
        <v>935</v>
      </c>
      <c r="H275" s="10">
        <v>601</v>
      </c>
      <c r="I275" s="49"/>
      <c r="J275" s="49"/>
      <c r="K275" s="50">
        <v>0.15720000000000001</v>
      </c>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c r="AQ275" s="50"/>
    </row>
    <row r="276" spans="1:43" s="10" customFormat="1" ht="15" customHeight="1">
      <c r="A276" s="10" t="s">
        <v>1064</v>
      </c>
      <c r="B276" s="10">
        <v>2008</v>
      </c>
      <c r="C276" s="16">
        <v>18781853</v>
      </c>
      <c r="D276" s="10" t="s">
        <v>966</v>
      </c>
      <c r="E276" s="16" t="s">
        <v>967</v>
      </c>
      <c r="F276" s="10" t="s">
        <v>1065</v>
      </c>
      <c r="G276" s="10" t="s">
        <v>1066</v>
      </c>
      <c r="H276" s="10">
        <v>423</v>
      </c>
      <c r="I276" s="49"/>
      <c r="J276" s="49"/>
      <c r="K276" s="50">
        <v>0.152</v>
      </c>
      <c r="L276" s="50">
        <v>0</v>
      </c>
      <c r="M276" s="50"/>
      <c r="N276" s="50"/>
      <c r="O276" s="50"/>
      <c r="P276" s="50"/>
      <c r="Q276" s="50"/>
      <c r="R276" s="50"/>
      <c r="S276" s="50"/>
      <c r="T276" s="50"/>
      <c r="U276" s="50"/>
      <c r="V276" s="50"/>
      <c r="W276" s="50"/>
      <c r="X276" s="50"/>
      <c r="Y276" s="50"/>
      <c r="Z276" s="49">
        <v>0.25600000000000001</v>
      </c>
      <c r="AA276" s="50"/>
      <c r="AB276" s="50"/>
      <c r="AC276" s="50"/>
      <c r="AD276" s="50"/>
      <c r="AE276" s="50"/>
      <c r="AF276" s="50"/>
      <c r="AG276" s="50"/>
      <c r="AH276" s="50"/>
      <c r="AI276" s="50"/>
      <c r="AJ276" s="50"/>
      <c r="AK276" s="50"/>
      <c r="AL276" s="50"/>
      <c r="AM276" s="50"/>
      <c r="AN276" s="50"/>
      <c r="AO276" s="50"/>
      <c r="AP276" s="50"/>
      <c r="AQ276" s="50"/>
    </row>
    <row r="277" spans="1:43" s="10" customFormat="1" ht="15" customHeight="1">
      <c r="A277" s="10" t="s">
        <v>1067</v>
      </c>
      <c r="B277" s="10">
        <v>2008</v>
      </c>
      <c r="C277" s="16">
        <v>18482659</v>
      </c>
      <c r="D277" s="10" t="s">
        <v>966</v>
      </c>
      <c r="E277" s="16" t="s">
        <v>967</v>
      </c>
      <c r="G277" s="10" t="s">
        <v>1068</v>
      </c>
      <c r="H277" s="10">
        <v>797</v>
      </c>
      <c r="I277" s="49"/>
      <c r="J277" s="49"/>
      <c r="K277" s="50">
        <v>0.16400000000000001</v>
      </c>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c r="AQ277" s="50"/>
    </row>
    <row r="278" spans="1:43" s="10" customFormat="1" ht="15" customHeight="1">
      <c r="A278" s="10" t="s">
        <v>1043</v>
      </c>
      <c r="B278" s="10">
        <v>2008</v>
      </c>
      <c r="C278" s="16">
        <v>18677622</v>
      </c>
      <c r="D278" s="10" t="s">
        <v>966</v>
      </c>
      <c r="E278" s="16" t="s">
        <v>981</v>
      </c>
      <c r="G278" s="10" t="s">
        <v>796</v>
      </c>
      <c r="H278" s="10">
        <v>121</v>
      </c>
      <c r="I278" s="49"/>
      <c r="J278" s="49"/>
      <c r="K278" s="50">
        <v>0.153</v>
      </c>
      <c r="L278" s="50">
        <v>8.26E-3</v>
      </c>
      <c r="M278" s="50"/>
      <c r="N278" s="50"/>
      <c r="O278" s="50"/>
      <c r="P278" s="50"/>
      <c r="Q278" s="50"/>
      <c r="R278" s="50"/>
      <c r="S278" s="50"/>
      <c r="T278" s="50"/>
      <c r="U278" s="50"/>
      <c r="V278" s="50"/>
      <c r="W278" s="50"/>
      <c r="X278" s="50"/>
      <c r="Y278" s="50"/>
      <c r="Z278" s="49">
        <v>0.23599999999999999</v>
      </c>
      <c r="AA278" s="50"/>
      <c r="AB278" s="50"/>
      <c r="AC278" s="50"/>
      <c r="AD278" s="50"/>
      <c r="AE278" s="50"/>
      <c r="AF278" s="50"/>
      <c r="AG278" s="50"/>
      <c r="AH278" s="50"/>
      <c r="AI278" s="50"/>
      <c r="AJ278" s="50"/>
      <c r="AK278" s="50"/>
      <c r="AL278" s="50"/>
      <c r="AM278" s="50"/>
      <c r="AN278" s="50"/>
      <c r="AO278" s="50"/>
      <c r="AP278" s="50"/>
      <c r="AQ278" s="50"/>
    </row>
    <row r="279" spans="1:43" s="10" customFormat="1" ht="15" customHeight="1">
      <c r="A279" s="10" t="s">
        <v>1043</v>
      </c>
      <c r="B279" s="10">
        <v>2008</v>
      </c>
      <c r="C279" s="16">
        <v>17625515</v>
      </c>
      <c r="D279" s="10" t="s">
        <v>966</v>
      </c>
      <c r="E279" s="16" t="s">
        <v>981</v>
      </c>
      <c r="G279" s="10" t="s">
        <v>796</v>
      </c>
      <c r="H279" s="10">
        <v>166</v>
      </c>
      <c r="I279" s="49"/>
      <c r="J279" s="49"/>
      <c r="K279" s="50">
        <v>0.18099999999999999</v>
      </c>
      <c r="L279" s="50">
        <v>6.0000000000000001E-3</v>
      </c>
      <c r="M279" s="50"/>
      <c r="N279" s="50"/>
      <c r="O279" s="50"/>
      <c r="P279" s="50"/>
      <c r="Q279" s="50"/>
      <c r="R279" s="50"/>
      <c r="S279" s="50"/>
      <c r="T279" s="50"/>
      <c r="U279" s="50"/>
      <c r="V279" s="50"/>
      <c r="W279" s="50"/>
      <c r="X279" s="50"/>
      <c r="Y279" s="50"/>
      <c r="Z279" s="50">
        <v>0.22</v>
      </c>
      <c r="AA279" s="50"/>
      <c r="AB279" s="50"/>
      <c r="AC279" s="50"/>
      <c r="AD279" s="50"/>
      <c r="AE279" s="50"/>
      <c r="AF279" s="50"/>
      <c r="AG279" s="50"/>
      <c r="AH279" s="50"/>
      <c r="AI279" s="50"/>
      <c r="AJ279" s="50"/>
      <c r="AK279" s="50"/>
      <c r="AL279" s="50"/>
      <c r="AM279" s="50"/>
      <c r="AN279" s="50"/>
      <c r="AO279" s="50"/>
      <c r="AP279" s="50"/>
      <c r="AQ279" s="50"/>
    </row>
    <row r="280" spans="1:43" s="10" customFormat="1" ht="15" customHeight="1">
      <c r="A280" s="10" t="s">
        <v>1069</v>
      </c>
      <c r="B280" s="10">
        <v>2008</v>
      </c>
      <c r="C280" s="16">
        <v>18577829</v>
      </c>
      <c r="D280" s="10" t="s">
        <v>966</v>
      </c>
      <c r="E280" s="16" t="s">
        <v>1029</v>
      </c>
      <c r="G280" s="10" t="s">
        <v>1049</v>
      </c>
      <c r="H280" s="10">
        <v>105</v>
      </c>
      <c r="I280" s="49"/>
      <c r="J280" s="49"/>
      <c r="K280" s="50">
        <v>0.1048</v>
      </c>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c r="AQ280" s="50"/>
    </row>
    <row r="281" spans="1:43" s="10" customFormat="1" ht="15" customHeight="1">
      <c r="A281" s="10" t="s">
        <v>1070</v>
      </c>
      <c r="B281" s="10">
        <v>2008</v>
      </c>
      <c r="C281" s="16">
        <v>18061941</v>
      </c>
      <c r="D281" s="10" t="s">
        <v>966</v>
      </c>
      <c r="E281" s="16" t="s">
        <v>1014</v>
      </c>
      <c r="G281" s="10" t="s">
        <v>842</v>
      </c>
      <c r="H281" s="10">
        <v>159</v>
      </c>
      <c r="I281" s="49"/>
      <c r="J281" s="49"/>
      <c r="K281" s="50">
        <v>9.4299999999999995E-2</v>
      </c>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c r="AQ281" s="50"/>
    </row>
    <row r="282" spans="1:43" s="10" customFormat="1" ht="15" customHeight="1">
      <c r="A282" s="10" t="s">
        <v>1071</v>
      </c>
      <c r="B282" s="10">
        <v>2008</v>
      </c>
      <c r="C282" s="16">
        <v>18496682</v>
      </c>
      <c r="D282" s="10" t="s">
        <v>966</v>
      </c>
      <c r="E282" s="16" t="s">
        <v>1072</v>
      </c>
      <c r="G282" s="10" t="s">
        <v>1073</v>
      </c>
      <c r="H282" s="10">
        <v>105</v>
      </c>
      <c r="I282" s="49"/>
      <c r="J282" s="49"/>
      <c r="K282" s="50">
        <v>0.1048</v>
      </c>
      <c r="L282" s="50">
        <v>0</v>
      </c>
      <c r="M282" s="50"/>
      <c r="N282" s="49"/>
      <c r="O282" s="49"/>
      <c r="P282" s="49"/>
      <c r="Q282" s="49"/>
      <c r="R282" s="49"/>
      <c r="S282" s="49"/>
      <c r="T282" s="49"/>
      <c r="U282" s="49"/>
      <c r="V282" s="49"/>
      <c r="W282" s="49"/>
      <c r="X282" s="49"/>
      <c r="Y282" s="49"/>
      <c r="Z282" s="49">
        <v>0.3286</v>
      </c>
      <c r="AA282" s="50"/>
      <c r="AB282" s="50"/>
      <c r="AC282" s="50"/>
      <c r="AD282" s="50"/>
      <c r="AE282" s="50"/>
      <c r="AF282" s="50"/>
      <c r="AG282" s="50"/>
      <c r="AH282" s="50"/>
      <c r="AI282" s="50"/>
      <c r="AJ282" s="50"/>
      <c r="AK282" s="50"/>
      <c r="AL282" s="50"/>
      <c r="AM282" s="50"/>
      <c r="AN282" s="50"/>
      <c r="AO282" s="50"/>
      <c r="AP282" s="50"/>
      <c r="AQ282" s="50"/>
    </row>
    <row r="283" spans="1:43" s="10" customFormat="1" ht="15" customHeight="1">
      <c r="A283" s="10" t="s">
        <v>1056</v>
      </c>
      <c r="B283" s="10">
        <v>2008</v>
      </c>
      <c r="C283" s="16">
        <v>17681590</v>
      </c>
      <c r="D283" s="10" t="s">
        <v>966</v>
      </c>
      <c r="E283" s="16" t="s">
        <v>998</v>
      </c>
      <c r="F283" s="10" t="s">
        <v>1046</v>
      </c>
      <c r="H283" s="10">
        <v>81</v>
      </c>
      <c r="I283" s="49"/>
      <c r="J283" s="49"/>
      <c r="K283" s="50">
        <v>0.17899999999999999</v>
      </c>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c r="AQ283" s="50"/>
    </row>
    <row r="284" spans="1:43" s="10" customFormat="1" ht="15" customHeight="1">
      <c r="A284" s="10" t="s">
        <v>661</v>
      </c>
      <c r="B284" s="10">
        <v>2009</v>
      </c>
      <c r="C284" s="16">
        <v>19169185</v>
      </c>
      <c r="D284" s="10" t="s">
        <v>966</v>
      </c>
      <c r="E284" s="16" t="s">
        <v>1002</v>
      </c>
      <c r="F284" s="10" t="s">
        <v>662</v>
      </c>
      <c r="G284" s="10" t="s">
        <v>663</v>
      </c>
      <c r="H284" s="10">
        <v>4450</v>
      </c>
      <c r="I284" s="49"/>
      <c r="J284" s="49"/>
      <c r="K284" s="50">
        <v>0.14199999999999999</v>
      </c>
      <c r="L284" s="50">
        <v>0</v>
      </c>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c r="AN284" s="50"/>
      <c r="AO284" s="50"/>
      <c r="AP284" s="50"/>
      <c r="AQ284" s="50"/>
    </row>
    <row r="285" spans="1:43" s="10" customFormat="1" ht="15" customHeight="1">
      <c r="A285" s="10" t="s">
        <v>1074</v>
      </c>
      <c r="B285" s="10">
        <v>2009</v>
      </c>
      <c r="C285" s="16">
        <v>19192051</v>
      </c>
      <c r="D285" s="10" t="s">
        <v>966</v>
      </c>
      <c r="E285" s="16" t="s">
        <v>974</v>
      </c>
      <c r="F285" s="10" t="s">
        <v>1075</v>
      </c>
      <c r="G285" s="10" t="s">
        <v>1076</v>
      </c>
      <c r="H285" s="10">
        <v>300</v>
      </c>
      <c r="I285" s="49"/>
      <c r="J285" s="49"/>
      <c r="K285" s="50">
        <v>0.13</v>
      </c>
      <c r="L285" s="50">
        <v>0</v>
      </c>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c r="AN285" s="50"/>
      <c r="AO285" s="50"/>
      <c r="AP285" s="50"/>
      <c r="AQ285" s="50"/>
    </row>
    <row r="286" spans="1:43" s="10" customFormat="1" ht="15" customHeight="1">
      <c r="A286" s="10" t="s">
        <v>1077</v>
      </c>
      <c r="B286" s="10">
        <v>2009</v>
      </c>
      <c r="C286" s="16">
        <v>19337788</v>
      </c>
      <c r="D286" s="10" t="s">
        <v>966</v>
      </c>
      <c r="E286" s="16" t="s">
        <v>970</v>
      </c>
      <c r="F286" s="10" t="s">
        <v>1078</v>
      </c>
      <c r="G286" s="10" t="s">
        <v>1079</v>
      </c>
      <c r="H286" s="10">
        <v>186</v>
      </c>
      <c r="I286" s="49"/>
      <c r="J286" s="49"/>
      <c r="K286" s="50">
        <v>0.13439999999999999</v>
      </c>
      <c r="L286" s="50">
        <v>0</v>
      </c>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c r="AQ286" s="50"/>
    </row>
    <row r="287" spans="1:43" s="10" customFormat="1" ht="15" customHeight="1">
      <c r="A287" s="10" t="s">
        <v>1080</v>
      </c>
      <c r="B287" s="10">
        <v>2009</v>
      </c>
      <c r="C287" s="16">
        <v>19496924</v>
      </c>
      <c r="D287" s="10" t="s">
        <v>966</v>
      </c>
      <c r="E287" s="16" t="s">
        <v>978</v>
      </c>
      <c r="G287" s="10" t="s">
        <v>1081</v>
      </c>
      <c r="H287" s="10">
        <v>598</v>
      </c>
      <c r="I287" s="49"/>
      <c r="J287" s="49"/>
      <c r="K287" s="50"/>
      <c r="L287" s="50"/>
      <c r="M287" s="50">
        <v>1.2999999999999999E-2</v>
      </c>
      <c r="N287" s="50">
        <v>0</v>
      </c>
      <c r="O287" s="50">
        <v>2E-3</v>
      </c>
      <c r="P287" s="50"/>
      <c r="Q287" s="50"/>
      <c r="R287" s="50"/>
      <c r="S287" s="50"/>
      <c r="T287" s="50"/>
      <c r="U287" s="50"/>
      <c r="V287" s="50"/>
      <c r="W287" s="50"/>
      <c r="X287" s="50"/>
      <c r="Y287" s="50"/>
      <c r="Z287" s="49">
        <v>0.19980000000000001</v>
      </c>
      <c r="AA287" s="50"/>
      <c r="AB287" s="50"/>
      <c r="AC287" s="50"/>
      <c r="AD287" s="50"/>
      <c r="AE287" s="50"/>
      <c r="AF287" s="50"/>
      <c r="AG287" s="50"/>
      <c r="AH287" s="50"/>
      <c r="AI287" s="50"/>
      <c r="AJ287" s="50"/>
      <c r="AK287" s="50"/>
      <c r="AL287" s="50"/>
      <c r="AM287" s="50"/>
      <c r="AN287" s="50"/>
      <c r="AO287" s="50"/>
      <c r="AP287" s="50"/>
      <c r="AQ287" s="50"/>
    </row>
    <row r="288" spans="1:43" s="10" customFormat="1" ht="15" customHeight="1">
      <c r="A288" s="10" t="s">
        <v>1082</v>
      </c>
      <c r="B288" s="10">
        <v>2009</v>
      </c>
      <c r="C288" s="16">
        <v>19106083</v>
      </c>
      <c r="D288" s="10" t="s">
        <v>966</v>
      </c>
      <c r="E288" s="16" t="s">
        <v>978</v>
      </c>
      <c r="H288" s="10" t="s">
        <v>1083</v>
      </c>
      <c r="I288" s="49"/>
      <c r="J288" s="49"/>
      <c r="K288" s="50">
        <v>0.15379999999999999</v>
      </c>
      <c r="L288" s="50">
        <v>2.3000000000000001E-4</v>
      </c>
      <c r="M288" s="50">
        <v>4.7999999999999996E-3</v>
      </c>
      <c r="N288" s="50">
        <v>2.3000000000000001E-4</v>
      </c>
      <c r="O288" s="50"/>
      <c r="P288" s="50"/>
      <c r="Q288" s="50"/>
      <c r="R288" s="50"/>
      <c r="S288" s="50"/>
      <c r="T288" s="50"/>
      <c r="U288" s="50"/>
      <c r="V288" s="50"/>
      <c r="W288" s="50"/>
      <c r="X288" s="50"/>
      <c r="Y288" s="50"/>
      <c r="Z288" s="50">
        <v>0.2019</v>
      </c>
      <c r="AA288" s="50"/>
      <c r="AB288" s="50"/>
      <c r="AC288" s="50"/>
      <c r="AD288" s="50"/>
      <c r="AE288" s="50"/>
      <c r="AF288" s="50"/>
      <c r="AG288" s="50"/>
      <c r="AH288" s="50"/>
      <c r="AI288" s="50"/>
      <c r="AJ288" s="50"/>
      <c r="AK288" s="50"/>
      <c r="AL288" s="50"/>
      <c r="AM288" s="50"/>
      <c r="AN288" s="50"/>
      <c r="AO288" s="50"/>
      <c r="AP288" s="50"/>
      <c r="AQ288" s="50"/>
    </row>
    <row r="289" spans="1:43" s="10" customFormat="1" ht="15" customHeight="1">
      <c r="A289" s="10" t="s">
        <v>1084</v>
      </c>
      <c r="B289" s="10">
        <v>2009</v>
      </c>
      <c r="C289" s="16">
        <v>18521743</v>
      </c>
      <c r="D289" s="10" t="s">
        <v>966</v>
      </c>
      <c r="E289" s="16" t="s">
        <v>967</v>
      </c>
      <c r="F289" s="10" t="s">
        <v>1085</v>
      </c>
      <c r="G289" s="10" t="s">
        <v>1086</v>
      </c>
      <c r="H289" s="10">
        <v>1989</v>
      </c>
      <c r="I289" s="49"/>
      <c r="J289" s="49"/>
      <c r="K289" s="50">
        <v>0.14000000000000001</v>
      </c>
      <c r="L289" s="50">
        <v>0</v>
      </c>
      <c r="M289" s="50"/>
      <c r="N289" s="50"/>
      <c r="O289" s="50"/>
      <c r="P289" s="50"/>
      <c r="Q289" s="50"/>
      <c r="R289" s="50"/>
      <c r="S289" s="50"/>
      <c r="T289" s="50"/>
      <c r="U289" s="50"/>
      <c r="V289" s="50"/>
      <c r="W289" s="50"/>
      <c r="X289" s="50"/>
      <c r="Y289" s="50"/>
      <c r="Z289" s="50">
        <v>0.25</v>
      </c>
      <c r="AA289" s="50"/>
      <c r="AB289" s="50"/>
      <c r="AC289" s="50"/>
      <c r="AD289" s="50"/>
      <c r="AE289" s="50"/>
      <c r="AF289" s="50"/>
      <c r="AG289" s="50"/>
      <c r="AH289" s="50"/>
      <c r="AI289" s="50"/>
      <c r="AJ289" s="50"/>
      <c r="AK289" s="50"/>
      <c r="AL289" s="50"/>
      <c r="AM289" s="50"/>
      <c r="AN289" s="50"/>
      <c r="AO289" s="50"/>
      <c r="AP289" s="50"/>
      <c r="AQ289" s="50"/>
    </row>
    <row r="290" spans="1:43" s="10" customFormat="1" ht="15" customHeight="1">
      <c r="A290" s="10" t="s">
        <v>1087</v>
      </c>
      <c r="B290" s="10">
        <v>2009</v>
      </c>
      <c r="C290" s="16">
        <v>19193675</v>
      </c>
      <c r="D290" s="10" t="s">
        <v>966</v>
      </c>
      <c r="E290" s="16" t="s">
        <v>967</v>
      </c>
      <c r="F290" s="10" t="s">
        <v>1022</v>
      </c>
      <c r="G290" s="10" t="s">
        <v>917</v>
      </c>
      <c r="H290" s="10">
        <v>2485</v>
      </c>
      <c r="I290" s="49"/>
      <c r="J290" s="49"/>
      <c r="K290" s="50">
        <v>0.14599999999999999</v>
      </c>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row>
    <row r="291" spans="1:43" s="10" customFormat="1" ht="15" customHeight="1">
      <c r="A291" s="10" t="s">
        <v>1088</v>
      </c>
      <c r="B291" s="10">
        <v>2009</v>
      </c>
      <c r="C291" s="16">
        <v>19415824</v>
      </c>
      <c r="D291" s="10" t="s">
        <v>966</v>
      </c>
      <c r="E291" s="16" t="s">
        <v>967</v>
      </c>
      <c r="F291" s="10" t="s">
        <v>1089</v>
      </c>
      <c r="G291" s="10" t="s">
        <v>1090</v>
      </c>
      <c r="H291" s="10">
        <v>221</v>
      </c>
      <c r="I291" s="49"/>
      <c r="J291" s="49"/>
      <c r="K291" s="50">
        <v>0.14000000000000001</v>
      </c>
      <c r="L291" s="50"/>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9"/>
      <c r="AN291" s="49"/>
      <c r="AO291" s="50"/>
      <c r="AP291" s="49"/>
      <c r="AQ291" s="49"/>
    </row>
    <row r="292" spans="1:43" s="10" customFormat="1" ht="15" customHeight="1">
      <c r="A292" s="10" t="s">
        <v>1088</v>
      </c>
      <c r="B292" s="10">
        <v>2009</v>
      </c>
      <c r="C292" s="16">
        <v>19415824</v>
      </c>
      <c r="D292" s="10" t="s">
        <v>966</v>
      </c>
      <c r="E292" s="16" t="s">
        <v>967</v>
      </c>
      <c r="F292" s="10" t="s">
        <v>1089</v>
      </c>
      <c r="G292" s="10" t="s">
        <v>1091</v>
      </c>
      <c r="H292" s="10">
        <v>70</v>
      </c>
      <c r="I292" s="49"/>
      <c r="J292" s="49"/>
      <c r="K292" s="50">
        <v>0.125</v>
      </c>
      <c r="L292" s="50"/>
      <c r="M292" s="49"/>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c r="AN292" s="50"/>
      <c r="AO292" s="50"/>
      <c r="AP292" s="50"/>
      <c r="AQ292" s="50"/>
    </row>
    <row r="293" spans="1:43" s="10" customFormat="1" ht="15" customHeight="1">
      <c r="A293" s="10" t="s">
        <v>1088</v>
      </c>
      <c r="B293" s="10">
        <v>2009</v>
      </c>
      <c r="C293" s="16">
        <v>19415824</v>
      </c>
      <c r="D293" s="10" t="s">
        <v>966</v>
      </c>
      <c r="E293" s="16" t="s">
        <v>967</v>
      </c>
      <c r="F293" s="10" t="s">
        <v>1089</v>
      </c>
      <c r="G293" s="10" t="s">
        <v>652</v>
      </c>
      <c r="H293" s="10">
        <v>242</v>
      </c>
      <c r="I293" s="49"/>
      <c r="J293" s="49"/>
      <c r="K293" s="49">
        <v>0.16700000000000001</v>
      </c>
      <c r="L293" s="50"/>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50"/>
      <c r="AP293" s="49"/>
      <c r="AQ293" s="49"/>
    </row>
    <row r="294" spans="1:43" s="10" customFormat="1" ht="15" customHeight="1">
      <c r="A294" s="10" t="s">
        <v>1092</v>
      </c>
      <c r="B294" s="10">
        <v>2009</v>
      </c>
      <c r="C294" s="10">
        <v>19102714</v>
      </c>
      <c r="D294" s="10" t="s">
        <v>966</v>
      </c>
      <c r="E294" s="10" t="s">
        <v>1093</v>
      </c>
      <c r="G294" s="10" t="s">
        <v>652</v>
      </c>
      <c r="H294" s="10">
        <v>283</v>
      </c>
      <c r="I294" s="49"/>
      <c r="J294" s="49"/>
      <c r="K294" s="50">
        <v>0.13070000000000001</v>
      </c>
      <c r="L294" s="49">
        <v>0</v>
      </c>
      <c r="M294" s="49"/>
      <c r="N294" s="49"/>
      <c r="O294" s="49"/>
      <c r="P294" s="49"/>
      <c r="Q294" s="49"/>
      <c r="R294" s="49"/>
      <c r="S294" s="49"/>
      <c r="T294" s="49"/>
      <c r="U294" s="49"/>
      <c r="V294" s="49"/>
      <c r="W294" s="49"/>
      <c r="X294" s="49"/>
      <c r="Y294" s="49"/>
      <c r="Z294" s="49">
        <v>0.1961</v>
      </c>
      <c r="AA294" s="50"/>
      <c r="AB294" s="50"/>
      <c r="AC294" s="50"/>
      <c r="AD294" s="50"/>
      <c r="AE294" s="50"/>
      <c r="AF294" s="50"/>
      <c r="AG294" s="50"/>
      <c r="AH294" s="50"/>
      <c r="AI294" s="50"/>
      <c r="AJ294" s="50"/>
      <c r="AK294" s="50"/>
      <c r="AL294" s="50"/>
      <c r="AM294" s="50"/>
      <c r="AN294" s="50"/>
      <c r="AO294" s="50"/>
      <c r="AP294" s="50"/>
      <c r="AQ294" s="50"/>
    </row>
    <row r="295" spans="1:43" s="10" customFormat="1" ht="15" customHeight="1">
      <c r="A295" s="10" t="s">
        <v>1054</v>
      </c>
      <c r="B295" s="10">
        <v>2009</v>
      </c>
      <c r="C295" s="10">
        <v>19268736</v>
      </c>
      <c r="D295" s="10" t="s">
        <v>966</v>
      </c>
      <c r="E295" s="10" t="s">
        <v>995</v>
      </c>
      <c r="G295" s="10" t="s">
        <v>1049</v>
      </c>
      <c r="H295" s="10">
        <v>772</v>
      </c>
      <c r="I295" s="49"/>
      <c r="J295" s="49"/>
      <c r="K295" s="50">
        <v>0.17699999999999999</v>
      </c>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50"/>
      <c r="AP295" s="49"/>
      <c r="AQ295" s="49"/>
    </row>
    <row r="296" spans="1:43" s="10" customFormat="1" ht="15" customHeight="1">
      <c r="A296" s="10" t="s">
        <v>1071</v>
      </c>
      <c r="B296" s="10">
        <v>2009</v>
      </c>
      <c r="C296" s="16">
        <v>19581389</v>
      </c>
      <c r="D296" s="10" t="s">
        <v>966</v>
      </c>
      <c r="E296" s="16" t="s">
        <v>1072</v>
      </c>
      <c r="F296" s="10" t="s">
        <v>1094</v>
      </c>
      <c r="G296" s="10" t="s">
        <v>1095</v>
      </c>
      <c r="H296" s="10">
        <v>71</v>
      </c>
      <c r="I296" s="49"/>
      <c r="J296" s="49"/>
      <c r="K296" s="50">
        <v>8.4500000000000006E-2</v>
      </c>
      <c r="L296" s="50">
        <v>0</v>
      </c>
      <c r="M296" s="50">
        <v>0</v>
      </c>
      <c r="N296" s="50"/>
      <c r="O296" s="50"/>
      <c r="P296" s="50"/>
      <c r="Q296" s="50"/>
      <c r="R296" s="50"/>
      <c r="S296" s="50"/>
      <c r="T296" s="50"/>
      <c r="U296" s="50"/>
      <c r="V296" s="50"/>
      <c r="W296" s="50"/>
      <c r="X296" s="50"/>
      <c r="Y296" s="50"/>
      <c r="Z296" s="49">
        <v>0.32429999999999998</v>
      </c>
      <c r="AA296" s="50"/>
      <c r="AB296" s="50"/>
      <c r="AC296" s="50"/>
      <c r="AD296" s="50"/>
      <c r="AE296" s="50"/>
      <c r="AF296" s="50"/>
      <c r="AG296" s="50"/>
      <c r="AH296" s="50"/>
      <c r="AI296" s="50"/>
      <c r="AJ296" s="50"/>
      <c r="AK296" s="50"/>
      <c r="AL296" s="50"/>
      <c r="AM296" s="50"/>
      <c r="AN296" s="50"/>
      <c r="AO296" s="50"/>
      <c r="AP296" s="50"/>
      <c r="AQ296" s="50"/>
    </row>
    <row r="297" spans="1:43" s="10" customFormat="1" ht="15" customHeight="1">
      <c r="A297" s="10" t="s">
        <v>1096</v>
      </c>
      <c r="B297" s="10">
        <v>2010</v>
      </c>
      <c r="C297" s="16">
        <v>21108610</v>
      </c>
      <c r="D297" s="10" t="s">
        <v>966</v>
      </c>
      <c r="E297" s="16" t="s">
        <v>1097</v>
      </c>
      <c r="F297" s="10" t="s">
        <v>1098</v>
      </c>
      <c r="G297" s="10" t="s">
        <v>1099</v>
      </c>
      <c r="H297" s="10">
        <v>77</v>
      </c>
      <c r="I297" s="49"/>
      <c r="J297" s="49"/>
      <c r="K297" s="50">
        <v>0.16900000000000001</v>
      </c>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c r="AQ297" s="50"/>
    </row>
    <row r="298" spans="1:43" s="10" customFormat="1" ht="15" customHeight="1">
      <c r="A298" s="10" t="s">
        <v>664</v>
      </c>
      <c r="B298" s="2">
        <v>2010</v>
      </c>
      <c r="C298" s="10">
        <v>20223877</v>
      </c>
      <c r="D298" s="10" t="s">
        <v>966</v>
      </c>
      <c r="E298" s="16" t="s">
        <v>1002</v>
      </c>
      <c r="F298" s="10" t="s">
        <v>654</v>
      </c>
      <c r="G298" s="10" t="s">
        <v>665</v>
      </c>
      <c r="H298" s="10">
        <v>107</v>
      </c>
      <c r="I298" s="49"/>
      <c r="J298" s="49"/>
      <c r="K298" s="50"/>
      <c r="L298" s="50"/>
      <c r="M298" s="50"/>
      <c r="N298" s="50"/>
      <c r="O298" s="50"/>
      <c r="P298" s="50"/>
      <c r="Q298" s="50"/>
      <c r="R298" s="50"/>
      <c r="S298" s="50"/>
      <c r="T298" s="50"/>
      <c r="U298" s="50"/>
      <c r="V298" s="50"/>
      <c r="W298" s="50"/>
      <c r="X298" s="50"/>
      <c r="Y298" s="50"/>
      <c r="Z298" s="49">
        <v>0.22</v>
      </c>
      <c r="AA298" s="50"/>
      <c r="AB298" s="50"/>
      <c r="AC298" s="50"/>
      <c r="AD298" s="50"/>
      <c r="AE298" s="50"/>
      <c r="AF298" s="50"/>
      <c r="AG298" s="50"/>
      <c r="AH298" s="50"/>
      <c r="AI298" s="50"/>
      <c r="AJ298" s="50"/>
      <c r="AK298" s="50"/>
      <c r="AL298" s="50"/>
      <c r="AM298" s="50"/>
      <c r="AN298" s="50"/>
      <c r="AO298" s="50"/>
      <c r="AP298" s="50"/>
      <c r="AQ298" s="50"/>
    </row>
    <row r="299" spans="1:43" s="10" customFormat="1" ht="15" customHeight="1">
      <c r="A299" s="10" t="s">
        <v>878</v>
      </c>
      <c r="B299" s="10">
        <v>2010</v>
      </c>
      <c r="C299" s="16">
        <v>20173083</v>
      </c>
      <c r="D299" s="10" t="s">
        <v>966</v>
      </c>
      <c r="E299" s="16" t="s">
        <v>1002</v>
      </c>
      <c r="H299" s="10">
        <v>454</v>
      </c>
      <c r="I299" s="49"/>
      <c r="J299" s="49"/>
      <c r="K299" s="50">
        <v>0.15</v>
      </c>
      <c r="L299" s="50">
        <v>1E-3</v>
      </c>
      <c r="M299" s="50">
        <v>1E-3</v>
      </c>
      <c r="N299" s="50">
        <v>0</v>
      </c>
      <c r="O299" s="50">
        <v>1E-3</v>
      </c>
      <c r="P299" s="50">
        <v>0</v>
      </c>
      <c r="Q299" s="50">
        <v>1E-3</v>
      </c>
      <c r="R299" s="50">
        <v>0</v>
      </c>
      <c r="S299" s="50">
        <v>0</v>
      </c>
      <c r="T299" s="50"/>
      <c r="U299" s="50">
        <v>0</v>
      </c>
      <c r="V299" s="50">
        <v>0</v>
      </c>
      <c r="W299" s="50">
        <v>0</v>
      </c>
      <c r="X299" s="49"/>
      <c r="Y299" s="49"/>
      <c r="Z299" s="49"/>
      <c r="AA299" s="49"/>
      <c r="AB299" s="49"/>
      <c r="AC299" s="49"/>
      <c r="AD299" s="49"/>
      <c r="AE299" s="49"/>
      <c r="AF299" s="49"/>
      <c r="AG299" s="49"/>
      <c r="AH299" s="49"/>
      <c r="AI299" s="49"/>
      <c r="AJ299" s="49"/>
      <c r="AK299" s="49"/>
      <c r="AL299" s="49"/>
      <c r="AM299" s="49"/>
      <c r="AN299" s="49"/>
      <c r="AO299" s="50"/>
      <c r="AP299" s="49"/>
      <c r="AQ299" s="49"/>
    </row>
    <row r="300" spans="1:43" s="10" customFormat="1" ht="15" customHeight="1">
      <c r="A300" s="10" t="s">
        <v>1100</v>
      </c>
      <c r="B300" s="10">
        <v>2010</v>
      </c>
      <c r="C300" s="16">
        <v>21108329</v>
      </c>
      <c r="D300" s="10" t="s">
        <v>966</v>
      </c>
      <c r="E300" s="16" t="s">
        <v>1002</v>
      </c>
      <c r="G300" s="10" t="s">
        <v>1101</v>
      </c>
      <c r="H300" s="10">
        <v>344</v>
      </c>
      <c r="I300" s="49"/>
      <c r="J300" s="49"/>
      <c r="K300" s="50">
        <v>0.26</v>
      </c>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c r="AN300" s="50"/>
      <c r="AO300" s="50"/>
      <c r="AP300" s="50"/>
      <c r="AQ300" s="50"/>
    </row>
    <row r="301" spans="1:43" s="10" customFormat="1" ht="15" customHeight="1">
      <c r="A301" s="10" t="s">
        <v>1102</v>
      </c>
      <c r="B301" s="10">
        <v>2010</v>
      </c>
      <c r="C301" s="16">
        <v>20665013</v>
      </c>
      <c r="D301" s="10" t="s">
        <v>966</v>
      </c>
      <c r="E301" s="16" t="s">
        <v>974</v>
      </c>
      <c r="G301" s="10" t="s">
        <v>652</v>
      </c>
      <c r="H301" s="10">
        <v>276</v>
      </c>
      <c r="I301" s="49"/>
      <c r="J301" s="49"/>
      <c r="K301" s="50">
        <v>0.15</v>
      </c>
      <c r="L301" s="50"/>
      <c r="M301" s="50"/>
      <c r="N301" s="50"/>
      <c r="O301" s="50"/>
      <c r="P301" s="50"/>
      <c r="Q301" s="50"/>
      <c r="R301" s="50"/>
      <c r="S301" s="50"/>
      <c r="T301" s="50"/>
      <c r="U301" s="50"/>
      <c r="V301" s="50"/>
      <c r="W301" s="50"/>
      <c r="X301" s="50"/>
      <c r="Y301" s="50"/>
      <c r="Z301" s="49">
        <v>0.20100000000000001</v>
      </c>
      <c r="AA301" s="50"/>
      <c r="AB301" s="50"/>
      <c r="AC301" s="50"/>
      <c r="AD301" s="50"/>
      <c r="AE301" s="50"/>
      <c r="AF301" s="50"/>
      <c r="AG301" s="50"/>
      <c r="AH301" s="50"/>
      <c r="AI301" s="50"/>
      <c r="AJ301" s="50"/>
      <c r="AK301" s="50"/>
      <c r="AL301" s="50"/>
      <c r="AM301" s="50"/>
      <c r="AN301" s="50"/>
      <c r="AO301" s="50"/>
      <c r="AP301" s="50"/>
      <c r="AQ301" s="50"/>
    </row>
    <row r="302" spans="1:43" s="10" customFormat="1" ht="15" customHeight="1">
      <c r="A302" s="10" t="s">
        <v>1103</v>
      </c>
      <c r="B302" s="10">
        <v>2010</v>
      </c>
      <c r="C302" s="16">
        <v>20684753</v>
      </c>
      <c r="D302" s="10" t="s">
        <v>966</v>
      </c>
      <c r="E302" s="16" t="s">
        <v>974</v>
      </c>
      <c r="G302" s="10" t="s">
        <v>842</v>
      </c>
      <c r="H302" s="10">
        <v>339</v>
      </c>
      <c r="I302" s="49"/>
      <c r="J302" s="49"/>
      <c r="K302" s="50">
        <v>0.109</v>
      </c>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c r="AQ302" s="50"/>
    </row>
    <row r="303" spans="1:43" s="10" customFormat="1" ht="15" customHeight="1">
      <c r="A303" s="10" t="s">
        <v>1104</v>
      </c>
      <c r="B303" s="10">
        <v>2010</v>
      </c>
      <c r="C303" s="16">
        <v>19934793</v>
      </c>
      <c r="D303" s="10" t="s">
        <v>966</v>
      </c>
      <c r="E303" s="16" t="s">
        <v>990</v>
      </c>
      <c r="G303" s="10" t="s">
        <v>917</v>
      </c>
      <c r="H303" s="10">
        <v>428</v>
      </c>
      <c r="I303" s="49"/>
      <c r="J303" s="49"/>
      <c r="K303" s="50">
        <v>0.16819999999999999</v>
      </c>
      <c r="L303" s="50">
        <v>2.3E-3</v>
      </c>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c r="AN303" s="50"/>
      <c r="AO303" s="50"/>
      <c r="AP303" s="50"/>
      <c r="AQ303" s="50"/>
    </row>
    <row r="304" spans="1:43" s="10" customFormat="1" ht="15" customHeight="1">
      <c r="A304" s="10" t="s">
        <v>1105</v>
      </c>
      <c r="B304" s="10">
        <v>2010</v>
      </c>
      <c r="C304" s="16">
        <v>21047200</v>
      </c>
      <c r="D304" s="10" t="s">
        <v>966</v>
      </c>
      <c r="E304" s="16" t="s">
        <v>990</v>
      </c>
      <c r="G304" s="10" t="s">
        <v>735</v>
      </c>
      <c r="H304" s="10">
        <v>215</v>
      </c>
      <c r="I304" s="49"/>
      <c r="J304" s="49"/>
      <c r="K304" s="50">
        <v>0.17899999999999999</v>
      </c>
      <c r="L304" s="50">
        <v>0</v>
      </c>
      <c r="M304" s="50">
        <v>0</v>
      </c>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50"/>
      <c r="AP304" s="50"/>
      <c r="AQ304" s="50"/>
    </row>
    <row r="305" spans="1:43" s="10" customFormat="1" ht="15" customHeight="1">
      <c r="A305" s="10" t="s">
        <v>1060</v>
      </c>
      <c r="B305" s="10">
        <v>2010</v>
      </c>
      <c r="C305" s="16">
        <v>19884907</v>
      </c>
      <c r="D305" s="10" t="s">
        <v>966</v>
      </c>
      <c r="E305" s="16" t="s">
        <v>990</v>
      </c>
      <c r="G305" s="10" t="s">
        <v>829</v>
      </c>
      <c r="H305" s="10">
        <v>178</v>
      </c>
      <c r="I305" s="49"/>
      <c r="J305" s="49"/>
      <c r="K305" s="50">
        <v>0.154</v>
      </c>
      <c r="L305" s="50"/>
      <c r="M305" s="50"/>
      <c r="N305" s="50"/>
      <c r="O305" s="50"/>
      <c r="P305" s="50"/>
      <c r="Q305" s="50"/>
      <c r="R305" s="50"/>
      <c r="S305" s="50"/>
      <c r="T305" s="50"/>
      <c r="U305" s="50"/>
      <c r="V305" s="50"/>
      <c r="W305" s="50"/>
      <c r="X305" s="50"/>
      <c r="Y305" s="50"/>
      <c r="Z305" s="49">
        <v>0.24399999999999999</v>
      </c>
      <c r="AA305" s="50"/>
      <c r="AB305" s="50"/>
      <c r="AC305" s="50"/>
      <c r="AD305" s="50"/>
      <c r="AE305" s="50"/>
      <c r="AF305" s="50"/>
      <c r="AG305" s="50"/>
      <c r="AH305" s="50"/>
      <c r="AI305" s="50"/>
      <c r="AJ305" s="50"/>
      <c r="AK305" s="50"/>
      <c r="AL305" s="50"/>
      <c r="AM305" s="50"/>
      <c r="AN305" s="50"/>
      <c r="AO305" s="50"/>
      <c r="AP305" s="50"/>
      <c r="AQ305" s="50"/>
    </row>
    <row r="306" spans="1:43" s="10" customFormat="1" ht="15" customHeight="1">
      <c r="A306" s="10" t="s">
        <v>1106</v>
      </c>
      <c r="B306" s="10">
        <v>2010</v>
      </c>
      <c r="C306" s="16">
        <v>20179710</v>
      </c>
      <c r="D306" s="10" t="s">
        <v>966</v>
      </c>
      <c r="E306" s="16" t="s">
        <v>992</v>
      </c>
      <c r="G306" s="10" t="s">
        <v>842</v>
      </c>
      <c r="H306" s="10">
        <v>230</v>
      </c>
      <c r="I306" s="49"/>
      <c r="J306" s="49"/>
      <c r="K306" s="50">
        <v>0.1522</v>
      </c>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c r="AN306" s="50"/>
      <c r="AO306" s="50"/>
      <c r="AP306" s="50"/>
      <c r="AQ306" s="50"/>
    </row>
    <row r="307" spans="1:43" s="10" customFormat="1" ht="15" customHeight="1">
      <c r="A307" s="10" t="s">
        <v>1102</v>
      </c>
      <c r="B307" s="10">
        <v>2010</v>
      </c>
      <c r="C307" s="16">
        <v>20665013</v>
      </c>
      <c r="D307" s="10" t="s">
        <v>966</v>
      </c>
      <c r="E307" s="16" t="s">
        <v>1020</v>
      </c>
      <c r="G307" s="10" t="s">
        <v>652</v>
      </c>
      <c r="H307" s="10">
        <v>311</v>
      </c>
      <c r="I307" s="49"/>
      <c r="J307" s="49"/>
      <c r="K307" s="50">
        <v>0.187</v>
      </c>
      <c r="L307" s="50"/>
      <c r="M307" s="50"/>
      <c r="N307" s="50"/>
      <c r="O307" s="50"/>
      <c r="P307" s="50"/>
      <c r="Q307" s="50"/>
      <c r="R307" s="50"/>
      <c r="S307" s="50"/>
      <c r="T307" s="50"/>
      <c r="U307" s="50"/>
      <c r="V307" s="50"/>
      <c r="W307" s="50"/>
      <c r="X307" s="50"/>
      <c r="Y307" s="50"/>
      <c r="Z307" s="49">
        <v>0.154</v>
      </c>
      <c r="AA307" s="50"/>
      <c r="AB307" s="50"/>
      <c r="AC307" s="50"/>
      <c r="AD307" s="50"/>
      <c r="AE307" s="50"/>
      <c r="AF307" s="50"/>
      <c r="AG307" s="50"/>
      <c r="AH307" s="50"/>
      <c r="AI307" s="50"/>
      <c r="AJ307" s="50"/>
      <c r="AK307" s="50"/>
      <c r="AL307" s="50"/>
      <c r="AM307" s="50"/>
      <c r="AN307" s="50"/>
      <c r="AO307" s="50"/>
      <c r="AP307" s="50"/>
      <c r="AQ307" s="50"/>
    </row>
    <row r="308" spans="1:43" s="10" customFormat="1" ht="15" customHeight="1">
      <c r="A308" s="10" t="s">
        <v>1107</v>
      </c>
      <c r="B308" s="10">
        <v>2010</v>
      </c>
      <c r="C308" s="16">
        <v>20708365</v>
      </c>
      <c r="D308" s="10" t="s">
        <v>966</v>
      </c>
      <c r="E308" s="16" t="s">
        <v>978</v>
      </c>
      <c r="G308" s="10" t="s">
        <v>935</v>
      </c>
      <c r="H308" s="10">
        <v>411</v>
      </c>
      <c r="I308" s="49"/>
      <c r="J308" s="49"/>
      <c r="K308" s="50">
        <v>0.1898</v>
      </c>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c r="AN308" s="50"/>
      <c r="AO308" s="50"/>
      <c r="AP308" s="50"/>
      <c r="AQ308" s="50"/>
    </row>
    <row r="309" spans="1:43" s="10" customFormat="1" ht="15" customHeight="1">
      <c r="A309" s="10" t="s">
        <v>1108</v>
      </c>
      <c r="B309" s="10">
        <v>2010</v>
      </c>
      <c r="C309" s="16">
        <v>19424794</v>
      </c>
      <c r="D309" s="10" t="s">
        <v>966</v>
      </c>
      <c r="E309" s="16" t="s">
        <v>967</v>
      </c>
      <c r="F309" s="10" t="s">
        <v>1109</v>
      </c>
      <c r="G309" s="10" t="s">
        <v>1086</v>
      </c>
      <c r="H309" s="10">
        <v>8609</v>
      </c>
      <c r="I309" s="49"/>
      <c r="J309" s="49"/>
      <c r="K309" s="50">
        <v>0.14560000000000001</v>
      </c>
      <c r="L309" s="50"/>
      <c r="M309" s="50"/>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50"/>
      <c r="AP309" s="49"/>
      <c r="AQ309" s="49"/>
    </row>
    <row r="310" spans="1:43" s="10" customFormat="1" ht="15" customHeight="1">
      <c r="A310" s="10" t="s">
        <v>1110</v>
      </c>
      <c r="B310" s="10">
        <v>2010</v>
      </c>
      <c r="C310" s="16">
        <v>20510210</v>
      </c>
      <c r="D310" s="10" t="s">
        <v>966</v>
      </c>
      <c r="E310" s="16" t="s">
        <v>967</v>
      </c>
      <c r="F310" s="10" t="s">
        <v>1111</v>
      </c>
      <c r="G310" s="10" t="s">
        <v>917</v>
      </c>
      <c r="H310" s="10">
        <v>760</v>
      </c>
      <c r="I310" s="49"/>
      <c r="J310" s="49"/>
      <c r="K310" s="50">
        <v>0.16320000000000001</v>
      </c>
      <c r="L310" s="50"/>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50"/>
      <c r="AP310" s="49"/>
      <c r="AQ310" s="49"/>
    </row>
    <row r="311" spans="1:43" s="10" customFormat="1" ht="15" customHeight="1">
      <c r="A311" s="10" t="s">
        <v>1087</v>
      </c>
      <c r="B311" s="10">
        <v>2010</v>
      </c>
      <c r="C311" s="16">
        <v>20492469</v>
      </c>
      <c r="D311" s="10" t="s">
        <v>966</v>
      </c>
      <c r="E311" s="16" t="s">
        <v>967</v>
      </c>
      <c r="F311" s="10" t="s">
        <v>1022</v>
      </c>
      <c r="G311" s="10" t="s">
        <v>917</v>
      </c>
      <c r="H311" s="10">
        <v>986</v>
      </c>
      <c r="I311" s="49"/>
      <c r="J311" s="49"/>
      <c r="K311" s="50">
        <v>0.13500000000000001</v>
      </c>
      <c r="L311" s="50"/>
      <c r="M311" s="50"/>
      <c r="N311" s="50"/>
      <c r="O311" s="50"/>
      <c r="P311" s="50"/>
      <c r="Q311" s="50"/>
      <c r="R311" s="50"/>
      <c r="S311" s="50"/>
      <c r="T311" s="50"/>
      <c r="U311" s="50"/>
      <c r="V311" s="50"/>
      <c r="W311" s="50"/>
      <c r="X311" s="50"/>
      <c r="Y311" s="50"/>
      <c r="Z311" s="49">
        <v>0.21299999999999999</v>
      </c>
      <c r="AA311" s="50"/>
      <c r="AB311" s="50"/>
      <c r="AC311" s="50"/>
      <c r="AD311" s="50"/>
      <c r="AE311" s="50"/>
      <c r="AF311" s="50"/>
      <c r="AG311" s="50"/>
      <c r="AH311" s="50"/>
      <c r="AI311" s="50"/>
      <c r="AJ311" s="50"/>
      <c r="AK311" s="50"/>
      <c r="AL311" s="50"/>
      <c r="AM311" s="50"/>
      <c r="AN311" s="50"/>
      <c r="AO311" s="50"/>
      <c r="AP311" s="50"/>
      <c r="AQ311" s="50"/>
    </row>
    <row r="312" spans="1:43" s="10" customFormat="1" ht="15" customHeight="1">
      <c r="A312" s="10" t="s">
        <v>1087</v>
      </c>
      <c r="B312" s="10">
        <v>2010</v>
      </c>
      <c r="C312" s="16">
        <v>20083681</v>
      </c>
      <c r="D312" s="10" t="s">
        <v>966</v>
      </c>
      <c r="E312" s="16" t="s">
        <v>967</v>
      </c>
      <c r="F312" s="10" t="s">
        <v>1022</v>
      </c>
      <c r="G312" s="10" t="s">
        <v>917</v>
      </c>
      <c r="H312" s="10">
        <v>1524</v>
      </c>
      <c r="I312" s="49"/>
      <c r="J312" s="49"/>
      <c r="K312" s="50"/>
      <c r="L312" s="50"/>
      <c r="M312" s="50"/>
      <c r="N312" s="50"/>
      <c r="O312" s="50"/>
      <c r="P312" s="50"/>
      <c r="Q312" s="50"/>
      <c r="R312" s="50"/>
      <c r="S312" s="50"/>
      <c r="T312" s="50"/>
      <c r="U312" s="50"/>
      <c r="V312" s="50"/>
      <c r="W312" s="50"/>
      <c r="X312" s="50"/>
      <c r="Y312" s="50"/>
      <c r="Z312" s="49">
        <v>0.22900000000000001</v>
      </c>
      <c r="AA312" s="50"/>
      <c r="AB312" s="50"/>
      <c r="AC312" s="50"/>
      <c r="AD312" s="50"/>
      <c r="AE312" s="50"/>
      <c r="AF312" s="50"/>
      <c r="AG312" s="50"/>
      <c r="AH312" s="50"/>
      <c r="AI312" s="50"/>
      <c r="AJ312" s="50"/>
      <c r="AK312" s="50"/>
      <c r="AL312" s="50"/>
      <c r="AM312" s="50"/>
      <c r="AN312" s="50"/>
      <c r="AO312" s="50"/>
      <c r="AP312" s="50"/>
      <c r="AQ312" s="50"/>
    </row>
    <row r="313" spans="1:43" s="10" customFormat="1" ht="15" customHeight="1">
      <c r="A313" s="10" t="s">
        <v>1112</v>
      </c>
      <c r="B313" s="10">
        <v>2010</v>
      </c>
      <c r="C313" s="16">
        <v>20826260</v>
      </c>
      <c r="D313" s="10" t="s">
        <v>966</v>
      </c>
      <c r="E313" s="16" t="s">
        <v>967</v>
      </c>
      <c r="F313" s="10" t="s">
        <v>1022</v>
      </c>
      <c r="G313" s="10" t="s">
        <v>917</v>
      </c>
      <c r="H313" s="10">
        <v>928</v>
      </c>
      <c r="I313" s="49"/>
      <c r="J313" s="49"/>
      <c r="K313" s="50">
        <v>0.1439</v>
      </c>
      <c r="L313" s="50"/>
      <c r="M313" s="50"/>
      <c r="N313" s="50"/>
      <c r="O313" s="50"/>
      <c r="P313" s="50"/>
      <c r="Q313" s="50"/>
      <c r="R313" s="50"/>
      <c r="S313" s="50"/>
      <c r="T313" s="50"/>
      <c r="U313" s="50"/>
      <c r="V313" s="50"/>
      <c r="W313" s="50"/>
      <c r="X313" s="50"/>
      <c r="Y313" s="50"/>
      <c r="Z313" s="50">
        <v>0.22470000000000001</v>
      </c>
      <c r="AA313" s="50"/>
      <c r="AB313" s="50"/>
      <c r="AC313" s="50"/>
      <c r="AD313" s="50"/>
      <c r="AE313" s="50"/>
      <c r="AF313" s="50"/>
      <c r="AG313" s="50"/>
      <c r="AH313" s="50"/>
      <c r="AI313" s="50"/>
      <c r="AJ313" s="50"/>
      <c r="AK313" s="50"/>
      <c r="AL313" s="50"/>
      <c r="AM313" s="50"/>
      <c r="AN313" s="50"/>
      <c r="AO313" s="50"/>
      <c r="AP313" s="50"/>
      <c r="AQ313" s="50"/>
    </row>
    <row r="314" spans="1:43" s="10" customFormat="1" ht="15" customHeight="1">
      <c r="A314" s="10" t="s">
        <v>1102</v>
      </c>
      <c r="B314" s="10">
        <v>2010</v>
      </c>
      <c r="C314" s="16">
        <v>20665013</v>
      </c>
      <c r="D314" s="10" t="s">
        <v>966</v>
      </c>
      <c r="E314" s="16" t="s">
        <v>981</v>
      </c>
      <c r="G314" s="10" t="s">
        <v>652</v>
      </c>
      <c r="H314" s="10">
        <v>309</v>
      </c>
      <c r="I314" s="49"/>
      <c r="J314" s="49"/>
      <c r="K314" s="50">
        <v>0.152</v>
      </c>
      <c r="L314" s="50"/>
      <c r="M314" s="50"/>
      <c r="N314" s="50"/>
      <c r="O314" s="50"/>
      <c r="P314" s="50"/>
      <c r="Q314" s="50"/>
      <c r="R314" s="50"/>
      <c r="S314" s="50"/>
      <c r="T314" s="50"/>
      <c r="U314" s="50"/>
      <c r="V314" s="50"/>
      <c r="W314" s="50"/>
      <c r="X314" s="50"/>
      <c r="Y314" s="50"/>
      <c r="Z314" s="49">
        <v>0.22</v>
      </c>
      <c r="AA314" s="50"/>
      <c r="AB314" s="50"/>
      <c r="AC314" s="50"/>
      <c r="AD314" s="50"/>
      <c r="AE314" s="50"/>
      <c r="AF314" s="50"/>
      <c r="AG314" s="50"/>
      <c r="AH314" s="50"/>
      <c r="AI314" s="50"/>
      <c r="AJ314" s="50"/>
      <c r="AK314" s="50"/>
      <c r="AL314" s="50"/>
      <c r="AM314" s="50"/>
      <c r="AN314" s="50"/>
      <c r="AO314" s="50"/>
      <c r="AP314" s="50"/>
      <c r="AQ314" s="50"/>
    </row>
    <row r="315" spans="1:43" s="10" customFormat="1" ht="15" customHeight="1">
      <c r="A315" s="10" t="s">
        <v>1028</v>
      </c>
      <c r="B315" s="10">
        <v>2010</v>
      </c>
      <c r="C315" s="16">
        <v>20376628</v>
      </c>
      <c r="D315" s="10" t="s">
        <v>966</v>
      </c>
      <c r="E315" s="16" t="s">
        <v>1029</v>
      </c>
      <c r="G315" s="10" t="s">
        <v>727</v>
      </c>
      <c r="H315" s="10">
        <v>139</v>
      </c>
      <c r="I315" s="49"/>
      <c r="J315" s="49"/>
      <c r="K315" s="50">
        <v>0.12590000000000001</v>
      </c>
      <c r="L315" s="50">
        <v>0</v>
      </c>
      <c r="M315" s="50"/>
      <c r="N315" s="50"/>
      <c r="O315" s="50"/>
      <c r="P315" s="50"/>
      <c r="Q315" s="50"/>
      <c r="R315" s="50"/>
      <c r="S315" s="50"/>
      <c r="T315" s="50"/>
      <c r="U315" s="50"/>
      <c r="V315" s="50"/>
      <c r="W315" s="50"/>
      <c r="X315" s="50"/>
      <c r="Y315" s="50"/>
      <c r="Z315" s="49">
        <v>0.28060000000000002</v>
      </c>
      <c r="AA315" s="50"/>
      <c r="AB315" s="50"/>
      <c r="AC315" s="50"/>
      <c r="AD315" s="50"/>
      <c r="AE315" s="50"/>
      <c r="AF315" s="50"/>
      <c r="AG315" s="50"/>
      <c r="AH315" s="50"/>
      <c r="AI315" s="50"/>
      <c r="AJ315" s="50"/>
      <c r="AK315" s="50"/>
      <c r="AL315" s="50"/>
      <c r="AM315" s="50"/>
      <c r="AN315" s="50"/>
      <c r="AO315" s="50"/>
      <c r="AP315" s="50"/>
      <c r="AQ315" s="50"/>
    </row>
    <row r="316" spans="1:43" s="10" customFormat="1" ht="15" customHeight="1">
      <c r="A316" s="10" t="s">
        <v>1069</v>
      </c>
      <c r="B316" s="10">
        <v>2010</v>
      </c>
      <c r="C316" s="16">
        <v>20924183</v>
      </c>
      <c r="D316" s="10" t="s">
        <v>966</v>
      </c>
      <c r="E316" s="16" t="s">
        <v>1029</v>
      </c>
      <c r="G316" s="10" t="s">
        <v>1049</v>
      </c>
      <c r="H316" s="10">
        <v>261</v>
      </c>
      <c r="I316" s="49"/>
      <c r="J316" s="49"/>
      <c r="K316" s="50">
        <v>0.1188</v>
      </c>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c r="AN316" s="50"/>
      <c r="AO316" s="50"/>
      <c r="AP316" s="50"/>
      <c r="AQ316" s="50"/>
    </row>
    <row r="317" spans="1:43" s="10" customFormat="1" ht="15" customHeight="1">
      <c r="A317" s="10" t="s">
        <v>1070</v>
      </c>
      <c r="B317" s="10">
        <v>2010</v>
      </c>
      <c r="C317" s="16">
        <v>20373852</v>
      </c>
      <c r="D317" s="10" t="s">
        <v>966</v>
      </c>
      <c r="E317" s="16" t="s">
        <v>1014</v>
      </c>
      <c r="F317" s="10" t="s">
        <v>1113</v>
      </c>
      <c r="G317" s="10" t="s">
        <v>652</v>
      </c>
      <c r="H317" s="10">
        <v>352</v>
      </c>
      <c r="I317" s="49"/>
      <c r="J317" s="49"/>
      <c r="K317" s="49">
        <v>0.13100000000000001</v>
      </c>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c r="AN317" s="50"/>
      <c r="AO317" s="50"/>
      <c r="AP317" s="50"/>
      <c r="AQ317" s="50"/>
    </row>
    <row r="318" spans="1:43" s="10" customFormat="1" ht="15" customHeight="1">
      <c r="A318" s="10" t="s">
        <v>1114</v>
      </c>
      <c r="B318" s="10">
        <v>2010</v>
      </c>
      <c r="C318" s="16">
        <v>20064729</v>
      </c>
      <c r="D318" s="10" t="s">
        <v>966</v>
      </c>
      <c r="E318" s="16" t="s">
        <v>1031</v>
      </c>
      <c r="F318" s="10" t="s">
        <v>1115</v>
      </c>
      <c r="G318" s="10" t="s">
        <v>1116</v>
      </c>
      <c r="H318" s="10">
        <v>289</v>
      </c>
      <c r="I318" s="49"/>
      <c r="J318" s="49"/>
      <c r="K318" s="50">
        <v>0.15740000000000001</v>
      </c>
      <c r="L318" s="50">
        <v>5.1999999999999998E-3</v>
      </c>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c r="AN318" s="50"/>
      <c r="AO318" s="50"/>
      <c r="AP318" s="50"/>
      <c r="AQ318" s="50"/>
    </row>
    <row r="319" spans="1:43" s="10" customFormat="1" ht="15" customHeight="1">
      <c r="A319" s="10" t="s">
        <v>891</v>
      </c>
      <c r="B319" s="10">
        <v>2010</v>
      </c>
      <c r="C319" s="16">
        <v>20499227</v>
      </c>
      <c r="D319" s="10" t="s">
        <v>966</v>
      </c>
      <c r="E319" s="16" t="s">
        <v>969</v>
      </c>
      <c r="H319" s="10">
        <v>185</v>
      </c>
      <c r="I319" s="49"/>
      <c r="J319" s="49"/>
      <c r="K319" s="50">
        <v>0.16</v>
      </c>
      <c r="L319" s="50">
        <v>0</v>
      </c>
      <c r="M319" s="50"/>
      <c r="N319" s="50"/>
      <c r="O319" s="50"/>
      <c r="P319" s="50"/>
      <c r="Q319" s="50"/>
      <c r="R319" s="50"/>
      <c r="S319" s="50"/>
      <c r="T319" s="50"/>
      <c r="U319" s="50"/>
      <c r="V319" s="50"/>
      <c r="W319" s="50"/>
      <c r="X319" s="50"/>
      <c r="Y319" s="50"/>
      <c r="Z319" s="50">
        <v>0.2</v>
      </c>
      <c r="AA319" s="50"/>
      <c r="AB319" s="50"/>
      <c r="AC319" s="50"/>
      <c r="AD319" s="50"/>
      <c r="AE319" s="50"/>
      <c r="AF319" s="50"/>
      <c r="AG319" s="50"/>
      <c r="AH319" s="50"/>
      <c r="AI319" s="50"/>
      <c r="AJ319" s="50"/>
      <c r="AK319" s="50"/>
      <c r="AL319" s="50"/>
      <c r="AM319" s="50"/>
      <c r="AN319" s="50"/>
      <c r="AO319" s="50"/>
      <c r="AP319" s="50"/>
      <c r="AQ319" s="50"/>
    </row>
    <row r="320" spans="1:43" s="10" customFormat="1" ht="15" customHeight="1">
      <c r="A320" s="10" t="s">
        <v>1045</v>
      </c>
      <c r="B320" s="10">
        <v>2010</v>
      </c>
      <c r="C320" s="16">
        <v>20468063</v>
      </c>
      <c r="D320" s="10" t="s">
        <v>966</v>
      </c>
      <c r="E320" s="16" t="s">
        <v>969</v>
      </c>
      <c r="G320" s="10" t="s">
        <v>1033</v>
      </c>
      <c r="H320" s="10">
        <v>1416</v>
      </c>
      <c r="I320" s="49"/>
      <c r="J320" s="49"/>
      <c r="K320" s="50">
        <v>0.15079999999999999</v>
      </c>
      <c r="L320" s="50"/>
      <c r="M320" s="50"/>
      <c r="N320" s="49"/>
      <c r="O320" s="49"/>
      <c r="P320" s="49"/>
      <c r="Q320" s="49"/>
      <c r="R320" s="49"/>
      <c r="S320" s="49"/>
      <c r="T320" s="49"/>
      <c r="U320" s="49"/>
      <c r="V320" s="49"/>
      <c r="W320" s="49"/>
      <c r="X320" s="49"/>
      <c r="Y320" s="49"/>
      <c r="Z320" s="49">
        <v>0.18959999999999999</v>
      </c>
      <c r="AA320" s="50"/>
      <c r="AB320" s="50"/>
      <c r="AC320" s="50"/>
      <c r="AD320" s="50"/>
      <c r="AE320" s="50"/>
      <c r="AF320" s="50"/>
      <c r="AG320" s="50"/>
      <c r="AH320" s="50"/>
      <c r="AI320" s="50"/>
      <c r="AJ320" s="50"/>
      <c r="AK320" s="50"/>
      <c r="AL320" s="50"/>
      <c r="AM320" s="50"/>
      <c r="AN320" s="50"/>
      <c r="AO320" s="50"/>
      <c r="AP320" s="50"/>
      <c r="AQ320" s="50"/>
    </row>
    <row r="321" spans="1:43" s="10" customFormat="1" ht="15" customHeight="1">
      <c r="A321" s="10" t="s">
        <v>1117</v>
      </c>
      <c r="B321" s="10">
        <v>2010</v>
      </c>
      <c r="C321" s="16">
        <v>19907421</v>
      </c>
      <c r="D321" s="10" t="s">
        <v>966</v>
      </c>
      <c r="E321" s="16" t="s">
        <v>969</v>
      </c>
      <c r="G321" s="10" t="s">
        <v>1118</v>
      </c>
      <c r="H321" s="10">
        <v>713</v>
      </c>
      <c r="I321" s="49"/>
      <c r="J321" s="49"/>
      <c r="K321" s="50">
        <v>0.1452</v>
      </c>
      <c r="L321" s="50">
        <v>0</v>
      </c>
      <c r="M321" s="50">
        <v>6.9999999999999999E-4</v>
      </c>
      <c r="N321" s="50"/>
      <c r="O321" s="50"/>
      <c r="P321" s="50"/>
      <c r="Q321" s="50"/>
      <c r="R321" s="50"/>
      <c r="S321" s="50"/>
      <c r="T321" s="50"/>
      <c r="U321" s="50"/>
      <c r="V321" s="50"/>
      <c r="W321" s="50"/>
      <c r="X321" s="50"/>
      <c r="Y321" s="50"/>
      <c r="Z321" s="49">
        <v>0.1767</v>
      </c>
      <c r="AA321" s="50"/>
      <c r="AB321" s="50"/>
      <c r="AC321" s="50"/>
      <c r="AD321" s="50"/>
      <c r="AE321" s="50"/>
      <c r="AF321" s="50"/>
      <c r="AG321" s="50"/>
      <c r="AH321" s="50"/>
      <c r="AI321" s="50"/>
      <c r="AJ321" s="50"/>
      <c r="AK321" s="50"/>
      <c r="AL321" s="50"/>
      <c r="AM321" s="50"/>
      <c r="AN321" s="50"/>
      <c r="AO321" s="50"/>
      <c r="AP321" s="50"/>
      <c r="AQ321" s="50"/>
    </row>
    <row r="322" spans="1:43" s="10" customFormat="1" ht="15" customHeight="1">
      <c r="A322" s="10" t="s">
        <v>1119</v>
      </c>
      <c r="B322" s="10">
        <v>2010</v>
      </c>
      <c r="C322" s="16">
        <v>20801498</v>
      </c>
      <c r="D322" s="10" t="s">
        <v>966</v>
      </c>
      <c r="E322" s="16" t="s">
        <v>1120</v>
      </c>
      <c r="G322" s="10" t="s">
        <v>1049</v>
      </c>
      <c r="H322" s="10">
        <v>10285</v>
      </c>
      <c r="I322" s="49"/>
      <c r="J322" s="49"/>
      <c r="K322" s="50">
        <v>0.1409</v>
      </c>
      <c r="L322" s="50">
        <v>7.7999999999999999E-4</v>
      </c>
      <c r="M322" s="50">
        <v>1.2600000000000001E-3</v>
      </c>
      <c r="N322" s="50">
        <v>4.8600000000000002E-5</v>
      </c>
      <c r="O322" s="50">
        <v>9.7E-5</v>
      </c>
      <c r="P322" s="50">
        <v>0</v>
      </c>
      <c r="Q322" s="50">
        <v>3.5969999999999999E-3</v>
      </c>
      <c r="R322" s="50"/>
      <c r="S322" s="50"/>
      <c r="T322" s="50"/>
      <c r="U322" s="50"/>
      <c r="V322" s="50"/>
      <c r="W322" s="50"/>
      <c r="X322" s="50"/>
      <c r="Y322" s="50"/>
      <c r="Z322" s="49">
        <v>0.22320000000000001</v>
      </c>
      <c r="AA322" s="50"/>
      <c r="AB322" s="50"/>
      <c r="AC322" s="50"/>
      <c r="AD322" s="50"/>
      <c r="AE322" s="50"/>
      <c r="AF322" s="50"/>
      <c r="AG322" s="50"/>
      <c r="AH322" s="50"/>
      <c r="AI322" s="50"/>
      <c r="AJ322" s="50"/>
      <c r="AK322" s="50"/>
      <c r="AL322" s="50"/>
      <c r="AM322" s="50"/>
      <c r="AN322" s="50"/>
      <c r="AO322" s="50"/>
      <c r="AP322" s="50"/>
      <c r="AQ322" s="50"/>
    </row>
    <row r="323" spans="1:43" s="10" customFormat="1" ht="15" customHeight="1">
      <c r="A323" s="10" t="s">
        <v>1121</v>
      </c>
      <c r="B323" s="10">
        <v>2011</v>
      </c>
      <c r="C323" s="16">
        <v>20531370</v>
      </c>
      <c r="D323" s="10" t="s">
        <v>966</v>
      </c>
      <c r="E323" s="16" t="s">
        <v>990</v>
      </c>
      <c r="G323" s="10" t="s">
        <v>829</v>
      </c>
      <c r="H323" s="10">
        <v>678</v>
      </c>
      <c r="I323" s="49"/>
      <c r="J323" s="49"/>
      <c r="K323" s="50">
        <v>0.13350000000000001</v>
      </c>
      <c r="L323" s="50"/>
      <c r="M323" s="50"/>
      <c r="N323" s="50"/>
      <c r="O323" s="50"/>
      <c r="P323" s="50"/>
      <c r="Q323" s="50"/>
      <c r="R323" s="50"/>
      <c r="S323" s="50"/>
      <c r="T323" s="50"/>
      <c r="U323" s="50"/>
      <c r="V323" s="50"/>
      <c r="W323" s="50"/>
      <c r="X323" s="50"/>
      <c r="Y323" s="50"/>
      <c r="Z323" s="49">
        <v>0.2205</v>
      </c>
      <c r="AA323" s="50"/>
      <c r="AB323" s="50"/>
      <c r="AC323" s="50"/>
      <c r="AD323" s="50"/>
      <c r="AE323" s="50"/>
      <c r="AF323" s="50"/>
      <c r="AG323" s="50"/>
      <c r="AH323" s="50"/>
      <c r="AI323" s="50"/>
      <c r="AJ323" s="50"/>
      <c r="AK323" s="50"/>
      <c r="AL323" s="50"/>
      <c r="AM323" s="50"/>
      <c r="AN323" s="50"/>
      <c r="AO323" s="50"/>
      <c r="AP323" s="50"/>
      <c r="AQ323" s="50"/>
    </row>
    <row r="324" spans="1:43" s="10" customFormat="1" ht="15" customHeight="1">
      <c r="A324" s="10" t="s">
        <v>1122</v>
      </c>
      <c r="B324" s="2">
        <v>2011</v>
      </c>
      <c r="C324" s="10">
        <v>21826689</v>
      </c>
      <c r="D324" s="10" t="s">
        <v>966</v>
      </c>
      <c r="E324" s="10" t="s">
        <v>1123</v>
      </c>
      <c r="H324" s="10">
        <v>112</v>
      </c>
      <c r="I324" s="49"/>
      <c r="J324" s="49"/>
      <c r="K324" s="49">
        <v>0.16500000000000001</v>
      </c>
      <c r="L324" s="49">
        <v>8.9999999999999993E-3</v>
      </c>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c r="AN324" s="50"/>
      <c r="AO324" s="50"/>
      <c r="AP324" s="50"/>
      <c r="AQ324" s="50"/>
    </row>
    <row r="325" spans="1:43" s="10" customFormat="1" ht="15" customHeight="1">
      <c r="A325" s="10" t="s">
        <v>1124</v>
      </c>
      <c r="B325" s="10">
        <v>2011</v>
      </c>
      <c r="C325" s="10">
        <v>20309015</v>
      </c>
      <c r="D325" s="10" t="s">
        <v>966</v>
      </c>
      <c r="E325" s="10" t="s">
        <v>995</v>
      </c>
      <c r="G325" s="10" t="s">
        <v>1086</v>
      </c>
      <c r="H325" s="10">
        <v>179</v>
      </c>
      <c r="I325" s="49"/>
      <c r="J325" s="49"/>
      <c r="K325" s="50">
        <v>0.14249999999999999</v>
      </c>
      <c r="L325" s="49">
        <v>0</v>
      </c>
      <c r="M325" s="49"/>
      <c r="N325" s="49"/>
      <c r="O325" s="49"/>
      <c r="P325" s="49"/>
      <c r="Q325" s="49"/>
      <c r="R325" s="49"/>
      <c r="S325" s="49"/>
      <c r="T325" s="49"/>
      <c r="U325" s="49"/>
      <c r="V325" s="49"/>
      <c r="W325" s="49"/>
      <c r="X325" s="49"/>
      <c r="Y325" s="49"/>
      <c r="Z325" s="49">
        <v>0.17879999999999999</v>
      </c>
      <c r="AA325" s="50"/>
      <c r="AB325" s="50"/>
      <c r="AC325" s="50"/>
      <c r="AD325" s="50"/>
      <c r="AE325" s="50"/>
      <c r="AF325" s="50"/>
      <c r="AG325" s="50"/>
      <c r="AH325" s="50"/>
      <c r="AI325" s="50"/>
      <c r="AJ325" s="50"/>
      <c r="AK325" s="50"/>
      <c r="AL325" s="50"/>
      <c r="AM325" s="50"/>
      <c r="AN325" s="50"/>
      <c r="AO325" s="50"/>
      <c r="AP325" s="50"/>
      <c r="AQ325" s="50"/>
    </row>
    <row r="326" spans="1:43" s="10" customFormat="1" ht="15" customHeight="1">
      <c r="A326" s="10" t="s">
        <v>1125</v>
      </c>
      <c r="B326" s="10">
        <v>2011</v>
      </c>
      <c r="C326" s="16">
        <v>21192344</v>
      </c>
      <c r="D326" s="10" t="s">
        <v>966</v>
      </c>
      <c r="E326" s="16" t="s">
        <v>1126</v>
      </c>
      <c r="H326" s="10">
        <v>1253</v>
      </c>
      <c r="I326" s="49"/>
      <c r="J326" s="49"/>
      <c r="K326" s="50">
        <v>0.13300000000000001</v>
      </c>
      <c r="L326" s="50">
        <v>0</v>
      </c>
      <c r="M326" s="50">
        <v>4.0000000000000001E-3</v>
      </c>
      <c r="N326" s="50"/>
      <c r="O326" s="50">
        <v>0</v>
      </c>
      <c r="P326" s="50"/>
      <c r="Q326" s="50">
        <v>4.0000000000000001E-3</v>
      </c>
      <c r="R326" s="50"/>
      <c r="S326" s="50"/>
      <c r="T326" s="50"/>
      <c r="U326" s="50"/>
      <c r="V326" s="50"/>
      <c r="W326" s="50"/>
      <c r="X326" s="50"/>
      <c r="Y326" s="50"/>
      <c r="Z326" s="49">
        <v>0.22500000000000001</v>
      </c>
      <c r="AA326" s="50"/>
      <c r="AB326" s="50"/>
      <c r="AC326" s="50"/>
      <c r="AD326" s="50"/>
      <c r="AE326" s="50"/>
      <c r="AF326" s="50"/>
      <c r="AG326" s="50"/>
      <c r="AH326" s="50"/>
      <c r="AI326" s="50"/>
      <c r="AJ326" s="50"/>
      <c r="AK326" s="50"/>
      <c r="AL326" s="50"/>
      <c r="AM326" s="50"/>
      <c r="AN326" s="50"/>
      <c r="AO326" s="50"/>
      <c r="AP326" s="50"/>
      <c r="AQ326" s="50"/>
    </row>
    <row r="327" spans="1:43" s="10" customFormat="1" ht="15" customHeight="1">
      <c r="A327" s="10" t="s">
        <v>666</v>
      </c>
      <c r="B327" s="2">
        <v>2012</v>
      </c>
      <c r="C327" s="10">
        <v>22237437</v>
      </c>
      <c r="D327" s="10" t="s">
        <v>966</v>
      </c>
      <c r="E327" s="10" t="s">
        <v>1120</v>
      </c>
      <c r="F327" s="10" t="s">
        <v>667</v>
      </c>
      <c r="G327" s="10" t="s">
        <v>668</v>
      </c>
      <c r="H327" s="10">
        <v>357</v>
      </c>
      <c r="I327" s="49"/>
      <c r="J327" s="49"/>
      <c r="K327" s="49">
        <v>0.12</v>
      </c>
      <c r="L327" s="49">
        <v>0</v>
      </c>
      <c r="M327" s="49"/>
      <c r="N327" s="49">
        <v>0</v>
      </c>
      <c r="O327" s="49">
        <v>0</v>
      </c>
      <c r="P327" s="49">
        <v>0</v>
      </c>
      <c r="Q327" s="49">
        <v>4.0000000000000001E-3</v>
      </c>
      <c r="R327" s="49">
        <v>0</v>
      </c>
      <c r="S327" s="49">
        <v>0</v>
      </c>
      <c r="T327" s="50"/>
      <c r="U327" s="49">
        <v>0</v>
      </c>
      <c r="V327" s="50"/>
      <c r="W327" s="50"/>
      <c r="X327" s="50"/>
      <c r="Y327" s="50"/>
      <c r="Z327" s="49">
        <v>0.18</v>
      </c>
      <c r="AA327" s="50"/>
      <c r="AB327" s="50"/>
      <c r="AC327" s="50"/>
      <c r="AD327" s="50"/>
      <c r="AE327" s="50"/>
      <c r="AF327" s="50"/>
      <c r="AG327" s="50"/>
      <c r="AH327" s="50"/>
      <c r="AI327" s="50"/>
      <c r="AJ327" s="50"/>
      <c r="AK327" s="50"/>
      <c r="AL327" s="50"/>
      <c r="AM327" s="50"/>
      <c r="AN327" s="50"/>
      <c r="AO327" s="50"/>
      <c r="AP327" s="50"/>
      <c r="AQ327" s="50"/>
    </row>
    <row r="328" spans="1:43" s="10" customFormat="1" ht="15" customHeight="1">
      <c r="A328" s="10" t="s">
        <v>669</v>
      </c>
      <c r="B328" s="2">
        <v>2013</v>
      </c>
      <c r="C328" s="10">
        <v>22491019</v>
      </c>
      <c r="D328" s="10" t="s">
        <v>966</v>
      </c>
      <c r="E328" s="16" t="s">
        <v>1002</v>
      </c>
      <c r="F328" s="10" t="s">
        <v>670</v>
      </c>
      <c r="G328" s="10" t="s">
        <v>671</v>
      </c>
      <c r="H328" s="10">
        <v>250</v>
      </c>
      <c r="I328" s="49"/>
      <c r="J328" s="49"/>
      <c r="K328" s="49">
        <v>0.13200000000000001</v>
      </c>
      <c r="L328" s="49">
        <v>4.0000000000000001E-3</v>
      </c>
      <c r="M328" s="49">
        <v>4.0000000000000001E-3</v>
      </c>
      <c r="N328" s="49">
        <v>0</v>
      </c>
      <c r="O328" s="49">
        <v>2E-3</v>
      </c>
      <c r="P328" s="49">
        <v>0</v>
      </c>
      <c r="Q328" s="49">
        <v>2E-3</v>
      </c>
      <c r="R328" s="49">
        <v>0</v>
      </c>
      <c r="S328" s="49">
        <v>0</v>
      </c>
      <c r="T328" s="50"/>
      <c r="U328" s="49">
        <v>0</v>
      </c>
      <c r="V328" s="49">
        <v>0</v>
      </c>
      <c r="W328" s="49">
        <v>0</v>
      </c>
      <c r="X328" s="49">
        <v>2E-3</v>
      </c>
      <c r="Y328" s="49">
        <v>0</v>
      </c>
      <c r="Z328" s="49">
        <v>0.158</v>
      </c>
      <c r="AA328" s="50"/>
      <c r="AB328" s="50"/>
      <c r="AC328" s="49">
        <v>0</v>
      </c>
      <c r="AD328" s="50"/>
      <c r="AE328" s="50"/>
      <c r="AF328" s="50"/>
      <c r="AG328" s="50"/>
      <c r="AH328" s="50"/>
      <c r="AI328" s="50"/>
      <c r="AJ328" s="50"/>
      <c r="AK328" s="50"/>
      <c r="AL328" s="50"/>
      <c r="AM328" s="50"/>
      <c r="AN328" s="50"/>
      <c r="AO328" s="50"/>
      <c r="AP328" s="50"/>
      <c r="AQ328" s="50"/>
    </row>
    <row r="329" spans="1:43" s="10" customFormat="1" ht="15" customHeight="1">
      <c r="A329" s="10" t="s">
        <v>1127</v>
      </c>
      <c r="B329" s="2">
        <v>2013</v>
      </c>
      <c r="C329" s="10">
        <v>23645039</v>
      </c>
      <c r="D329" s="10" t="s">
        <v>966</v>
      </c>
      <c r="E329" s="10" t="s">
        <v>1123</v>
      </c>
      <c r="G329" s="10" t="s">
        <v>963</v>
      </c>
      <c r="H329" s="10">
        <v>370</v>
      </c>
      <c r="I329" s="49"/>
      <c r="J329" s="49"/>
      <c r="K329" s="49">
        <v>0.126</v>
      </c>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c r="AN329" s="50"/>
      <c r="AO329" s="50"/>
      <c r="AP329" s="50"/>
      <c r="AQ329" s="50"/>
    </row>
    <row r="330" spans="1:43" s="10" customFormat="1" ht="15" customHeight="1">
      <c r="A330" s="10" t="s">
        <v>1128</v>
      </c>
      <c r="B330" s="2">
        <v>2013</v>
      </c>
      <c r="C330" s="10">
        <v>23936614</v>
      </c>
      <c r="D330" s="10" t="s">
        <v>966</v>
      </c>
      <c r="E330" s="10" t="s">
        <v>995</v>
      </c>
      <c r="G330" s="10" t="s">
        <v>882</v>
      </c>
      <c r="H330" s="10">
        <v>62</v>
      </c>
      <c r="I330" s="49"/>
      <c r="J330" s="49"/>
      <c r="K330" s="49">
        <v>0.113</v>
      </c>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c r="AN330" s="50"/>
      <c r="AO330" s="50"/>
      <c r="AP330" s="50"/>
      <c r="AQ330" s="50"/>
    </row>
    <row r="331" spans="1:43" s="10" customFormat="1" ht="15" customHeight="1">
      <c r="A331" s="10" t="s">
        <v>1129</v>
      </c>
      <c r="B331" s="2">
        <v>2013</v>
      </c>
      <c r="C331" s="10">
        <v>24380239</v>
      </c>
      <c r="D331" s="10" t="s">
        <v>966</v>
      </c>
      <c r="E331" s="10" t="s">
        <v>1130</v>
      </c>
      <c r="G331" s="10" t="s">
        <v>963</v>
      </c>
      <c r="H331" s="10">
        <v>184</v>
      </c>
      <c r="I331" s="49"/>
      <c r="J331" s="49"/>
      <c r="K331" s="49">
        <v>0.14399999999999999</v>
      </c>
      <c r="L331" s="50"/>
      <c r="M331" s="50"/>
      <c r="N331" s="50"/>
      <c r="O331" s="50"/>
      <c r="P331" s="50"/>
      <c r="Q331" s="50"/>
      <c r="R331" s="50"/>
      <c r="S331" s="50"/>
      <c r="T331" s="50"/>
      <c r="U331" s="50"/>
      <c r="V331" s="50"/>
      <c r="W331" s="50"/>
      <c r="X331" s="50"/>
      <c r="Y331" s="50"/>
      <c r="Z331" s="49">
        <v>0.20100000000000001</v>
      </c>
      <c r="AA331" s="50"/>
      <c r="AB331" s="50"/>
      <c r="AC331" s="50"/>
      <c r="AD331" s="50"/>
      <c r="AE331" s="50"/>
      <c r="AF331" s="50"/>
      <c r="AG331" s="50"/>
      <c r="AH331" s="50"/>
      <c r="AI331" s="50"/>
      <c r="AJ331" s="50"/>
      <c r="AK331" s="50"/>
      <c r="AL331" s="50"/>
      <c r="AM331" s="50"/>
      <c r="AN331" s="50"/>
      <c r="AO331" s="50"/>
      <c r="AP331" s="50"/>
      <c r="AQ331" s="50"/>
    </row>
    <row r="332" spans="1:43" s="10" customFormat="1" ht="15" customHeight="1">
      <c r="A332" s="10" t="s">
        <v>1127</v>
      </c>
      <c r="B332" s="2">
        <v>2013</v>
      </c>
      <c r="C332" s="10">
        <v>23645039</v>
      </c>
      <c r="D332" s="10" t="s">
        <v>966</v>
      </c>
      <c r="E332" s="10" t="s">
        <v>1131</v>
      </c>
      <c r="G332" s="10" t="s">
        <v>963</v>
      </c>
      <c r="H332" s="10">
        <v>500</v>
      </c>
      <c r="I332" s="49"/>
      <c r="J332" s="49"/>
      <c r="K332" s="49">
        <v>0.20499999999999999</v>
      </c>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c r="AN332" s="50"/>
      <c r="AO332" s="50"/>
      <c r="AP332" s="50"/>
      <c r="AQ332" s="50"/>
    </row>
    <row r="333" spans="1:43" s="10" customFormat="1" ht="15" customHeight="1">
      <c r="A333" s="10" t="s">
        <v>1132</v>
      </c>
      <c r="B333" s="2">
        <v>2014</v>
      </c>
      <c r="C333" s="10">
        <v>24337438</v>
      </c>
      <c r="D333" s="10" t="s">
        <v>966</v>
      </c>
      <c r="E333" s="10" t="s">
        <v>978</v>
      </c>
      <c r="G333" s="10" t="s">
        <v>1133</v>
      </c>
      <c r="H333" s="10">
        <v>156</v>
      </c>
      <c r="I333" s="49"/>
      <c r="J333" s="49"/>
      <c r="K333" s="49">
        <v>0.1474</v>
      </c>
      <c r="L333" s="49"/>
      <c r="M333" s="50"/>
      <c r="N333" s="50"/>
      <c r="O333" s="50"/>
      <c r="P333" s="50"/>
      <c r="Q333" s="50"/>
      <c r="R333" s="50"/>
      <c r="S333" s="50"/>
      <c r="T333" s="50"/>
      <c r="U333" s="50"/>
      <c r="V333" s="50"/>
      <c r="W333" s="50"/>
      <c r="X333" s="50"/>
      <c r="Y333" s="50"/>
      <c r="Z333" s="49">
        <v>0.19869999999999999</v>
      </c>
      <c r="AA333" s="50"/>
      <c r="AB333" s="50"/>
      <c r="AC333" s="50"/>
      <c r="AD333" s="50"/>
      <c r="AE333" s="50"/>
      <c r="AF333" s="50"/>
      <c r="AG333" s="50"/>
      <c r="AH333" s="50"/>
      <c r="AI333" s="50"/>
      <c r="AJ333" s="50"/>
      <c r="AK333" s="50"/>
      <c r="AL333" s="50"/>
      <c r="AM333" s="50"/>
      <c r="AN333" s="50"/>
      <c r="AO333" s="50"/>
      <c r="AP333" s="50"/>
      <c r="AQ333" s="50"/>
    </row>
    <row r="334" spans="1:43" s="10" customFormat="1" ht="15" customHeight="1">
      <c r="A334" s="10" t="s">
        <v>1134</v>
      </c>
      <c r="B334" s="2">
        <v>2014</v>
      </c>
      <c r="C334" s="10">
        <v>24750390</v>
      </c>
      <c r="D334" s="10" t="s">
        <v>966</v>
      </c>
      <c r="E334" s="10" t="s">
        <v>1135</v>
      </c>
      <c r="G334" s="10" t="s">
        <v>652</v>
      </c>
      <c r="H334" s="10">
        <v>112</v>
      </c>
      <c r="I334" s="49"/>
      <c r="J334" s="49"/>
      <c r="K334" s="49">
        <v>0.1116</v>
      </c>
      <c r="L334" s="50"/>
      <c r="M334" s="50"/>
      <c r="N334" s="50"/>
      <c r="O334" s="50"/>
      <c r="P334" s="50"/>
      <c r="Q334" s="50"/>
      <c r="R334" s="50"/>
      <c r="S334" s="50"/>
      <c r="T334" s="50"/>
      <c r="U334" s="50"/>
      <c r="V334" s="50"/>
      <c r="W334" s="50"/>
      <c r="X334" s="50"/>
      <c r="Y334" s="50"/>
      <c r="Z334" s="49"/>
      <c r="AA334" s="50"/>
      <c r="AB334" s="50"/>
      <c r="AC334" s="50"/>
      <c r="AD334" s="50"/>
      <c r="AE334" s="50"/>
      <c r="AF334" s="50"/>
      <c r="AG334" s="50"/>
      <c r="AH334" s="50"/>
      <c r="AI334" s="50"/>
      <c r="AJ334" s="50"/>
      <c r="AK334" s="50"/>
      <c r="AL334" s="50"/>
      <c r="AM334" s="50"/>
      <c r="AN334" s="50"/>
      <c r="AO334" s="50"/>
      <c r="AP334" s="50"/>
      <c r="AQ334" s="50"/>
    </row>
    <row r="335" spans="1:43" s="10" customFormat="1" ht="15" customHeight="1">
      <c r="A335" s="10" t="s">
        <v>1136</v>
      </c>
      <c r="B335" s="2">
        <v>2014</v>
      </c>
      <c r="C335" s="10">
        <v>24380239</v>
      </c>
      <c r="D335" s="10" t="s">
        <v>966</v>
      </c>
      <c r="E335" s="10" t="s">
        <v>1031</v>
      </c>
      <c r="F335" s="10" t="s">
        <v>1137</v>
      </c>
      <c r="G335" s="10" t="s">
        <v>963</v>
      </c>
      <c r="H335" s="10">
        <v>282</v>
      </c>
      <c r="I335" s="49"/>
      <c r="J335" s="49"/>
      <c r="K335" s="49">
        <v>0.128</v>
      </c>
      <c r="L335" s="49">
        <v>3.0000000000000001E-3</v>
      </c>
      <c r="M335" s="50"/>
      <c r="N335" s="50"/>
      <c r="O335" s="50"/>
      <c r="P335" s="50"/>
      <c r="Q335" s="50"/>
      <c r="R335" s="50"/>
      <c r="S335" s="50"/>
      <c r="T335" s="50"/>
      <c r="U335" s="50"/>
      <c r="V335" s="50"/>
      <c r="W335" s="50"/>
      <c r="X335" s="50"/>
      <c r="Y335" s="50"/>
      <c r="Z335" s="49">
        <v>0.14899999999999999</v>
      </c>
      <c r="AA335" s="50"/>
      <c r="AB335" s="50"/>
      <c r="AC335" s="50"/>
      <c r="AD335" s="50"/>
      <c r="AE335" s="50"/>
      <c r="AF335" s="50"/>
      <c r="AG335" s="50"/>
      <c r="AH335" s="50"/>
      <c r="AI335" s="50"/>
      <c r="AJ335" s="50"/>
      <c r="AK335" s="50"/>
      <c r="AL335" s="50"/>
      <c r="AM335" s="50"/>
      <c r="AN335" s="50"/>
      <c r="AO335" s="50"/>
      <c r="AP335" s="50"/>
      <c r="AQ335" s="50"/>
    </row>
    <row r="336" spans="1:43" s="10" customFormat="1" ht="15" customHeight="1">
      <c r="A336" s="10" t="s">
        <v>1138</v>
      </c>
      <c r="B336" s="2">
        <v>2014</v>
      </c>
      <c r="C336" s="10">
        <v>24430292</v>
      </c>
      <c r="D336" s="10" t="s">
        <v>966</v>
      </c>
      <c r="E336" s="10" t="s">
        <v>1031</v>
      </c>
      <c r="F336" s="10" t="s">
        <v>1139</v>
      </c>
      <c r="G336" s="10" t="s">
        <v>1137</v>
      </c>
      <c r="H336" s="10">
        <v>282</v>
      </c>
      <c r="I336" s="49"/>
      <c r="J336" s="49"/>
      <c r="K336" s="49">
        <v>0.128</v>
      </c>
      <c r="L336" s="49">
        <v>3.0000000000000001E-3</v>
      </c>
      <c r="M336" s="50"/>
      <c r="N336" s="50"/>
      <c r="O336" s="50"/>
      <c r="P336" s="50"/>
      <c r="Q336" s="50"/>
      <c r="R336" s="50"/>
      <c r="S336" s="50"/>
      <c r="T336" s="50"/>
      <c r="U336" s="50"/>
      <c r="V336" s="50"/>
      <c r="W336" s="50"/>
      <c r="X336" s="50"/>
      <c r="Y336" s="50"/>
      <c r="Z336" s="49">
        <v>0.14899999999999999</v>
      </c>
      <c r="AA336" s="50"/>
      <c r="AB336" s="50"/>
      <c r="AC336" s="50"/>
      <c r="AD336" s="50"/>
      <c r="AE336" s="50"/>
      <c r="AF336" s="50"/>
      <c r="AG336" s="50"/>
      <c r="AH336" s="50"/>
      <c r="AI336" s="50"/>
      <c r="AJ336" s="50"/>
      <c r="AK336" s="50"/>
      <c r="AL336" s="50"/>
      <c r="AM336" s="50"/>
      <c r="AN336" s="50"/>
      <c r="AO336" s="50"/>
      <c r="AP336" s="50"/>
      <c r="AQ336" s="50"/>
    </row>
    <row r="337" spans="1:43" s="10" customFormat="1" ht="15" customHeight="1">
      <c r="A337" s="10" t="s">
        <v>1140</v>
      </c>
      <c r="B337" s="2">
        <v>2014</v>
      </c>
      <c r="C337" s="10">
        <v>25241292</v>
      </c>
      <c r="D337" s="10" t="s">
        <v>966</v>
      </c>
      <c r="E337" s="10" t="s">
        <v>1031</v>
      </c>
      <c r="G337" s="10" t="s">
        <v>652</v>
      </c>
      <c r="H337" s="10">
        <v>362</v>
      </c>
      <c r="I337" s="49"/>
      <c r="J337" s="49"/>
      <c r="K337" s="49">
        <v>0.13120000000000001</v>
      </c>
      <c r="L337" s="50"/>
      <c r="M337" s="50"/>
      <c r="N337" s="50"/>
      <c r="O337" s="50"/>
      <c r="P337" s="50"/>
      <c r="Q337" s="50"/>
      <c r="R337" s="50"/>
      <c r="S337" s="50"/>
      <c r="T337" s="50"/>
      <c r="U337" s="50"/>
      <c r="V337" s="50"/>
      <c r="W337" s="50"/>
      <c r="X337" s="50"/>
      <c r="Y337" s="50"/>
      <c r="Z337" s="49">
        <v>0.19889999999999999</v>
      </c>
      <c r="AA337" s="50"/>
      <c r="AB337" s="50"/>
      <c r="AC337" s="50"/>
      <c r="AD337" s="50"/>
      <c r="AE337" s="50"/>
      <c r="AF337" s="50"/>
      <c r="AG337" s="50"/>
      <c r="AH337" s="50"/>
      <c r="AI337" s="50"/>
      <c r="AJ337" s="50"/>
      <c r="AK337" s="50"/>
      <c r="AL337" s="50"/>
      <c r="AM337" s="50"/>
      <c r="AN337" s="50"/>
      <c r="AO337" s="50"/>
      <c r="AP337" s="50"/>
      <c r="AQ337" s="50"/>
    </row>
    <row r="338" spans="1:43" s="10" customFormat="1" ht="15" customHeight="1">
      <c r="A338" s="10" t="s">
        <v>1141</v>
      </c>
      <c r="B338" s="2">
        <v>2014</v>
      </c>
      <c r="C338" s="10">
        <v>25495411</v>
      </c>
      <c r="D338" s="10" t="s">
        <v>966</v>
      </c>
      <c r="E338" s="10" t="s">
        <v>1031</v>
      </c>
      <c r="G338" s="10" t="s">
        <v>652</v>
      </c>
      <c r="H338" s="10">
        <v>151</v>
      </c>
      <c r="I338" s="49"/>
      <c r="J338" s="49"/>
      <c r="K338" s="49">
        <v>0.1159</v>
      </c>
      <c r="L338" s="50">
        <v>0</v>
      </c>
      <c r="M338" s="50"/>
      <c r="N338" s="50"/>
      <c r="O338" s="50"/>
      <c r="P338" s="50"/>
      <c r="Q338" s="50"/>
      <c r="R338" s="50"/>
      <c r="S338" s="50"/>
      <c r="T338" s="50"/>
      <c r="U338" s="50"/>
      <c r="V338" s="50"/>
      <c r="W338" s="50"/>
      <c r="X338" s="50"/>
      <c r="Y338" s="50"/>
      <c r="Z338" s="49">
        <v>0.19539999999999999</v>
      </c>
      <c r="AA338" s="50"/>
      <c r="AB338" s="50"/>
      <c r="AC338" s="50"/>
      <c r="AD338" s="50"/>
      <c r="AE338" s="50"/>
      <c r="AF338" s="50"/>
      <c r="AG338" s="50"/>
      <c r="AH338" s="50"/>
      <c r="AI338" s="50"/>
      <c r="AJ338" s="50"/>
      <c r="AK338" s="50"/>
      <c r="AL338" s="50"/>
      <c r="AM338" s="50"/>
      <c r="AN338" s="50"/>
      <c r="AO338" s="50"/>
      <c r="AP338" s="50"/>
      <c r="AQ338" s="50"/>
    </row>
    <row r="339" spans="1:43" s="10" customFormat="1" ht="15" customHeight="1">
      <c r="A339" s="10" t="s">
        <v>1142</v>
      </c>
      <c r="B339" s="2">
        <v>2014</v>
      </c>
      <c r="C339" s="10">
        <v>24232128</v>
      </c>
      <c r="D339" s="10" t="s">
        <v>966</v>
      </c>
      <c r="E339" s="10" t="s">
        <v>1143</v>
      </c>
      <c r="F339" s="10" t="s">
        <v>1144</v>
      </c>
      <c r="G339" s="10" t="s">
        <v>1145</v>
      </c>
      <c r="H339" s="10">
        <v>570</v>
      </c>
      <c r="I339" s="49"/>
      <c r="J339" s="49"/>
      <c r="K339" s="49">
        <v>0.14899999999999999</v>
      </c>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c r="AN339" s="50"/>
      <c r="AO339" s="50"/>
      <c r="AP339" s="50"/>
      <c r="AQ339" s="50"/>
    </row>
    <row r="340" spans="1:43" s="10" customFormat="1" ht="15" customHeight="1">
      <c r="A340" s="10" t="s">
        <v>1146</v>
      </c>
      <c r="B340" s="2">
        <v>2014</v>
      </c>
      <c r="C340" s="10">
        <v>24682508</v>
      </c>
      <c r="D340" s="10" t="s">
        <v>966</v>
      </c>
      <c r="E340" s="10" t="s">
        <v>998</v>
      </c>
      <c r="G340" s="10" t="s">
        <v>735</v>
      </c>
      <c r="H340" s="10">
        <v>99</v>
      </c>
      <c r="I340" s="49"/>
      <c r="J340" s="49"/>
      <c r="K340" s="49">
        <v>0.2727</v>
      </c>
      <c r="L340" s="50">
        <v>0</v>
      </c>
      <c r="M340" s="50">
        <v>5.0000000000000001E-3</v>
      </c>
      <c r="N340" s="50"/>
      <c r="O340" s="50">
        <v>1.01E-2</v>
      </c>
      <c r="P340" s="50"/>
      <c r="Q340" s="50"/>
      <c r="R340" s="50"/>
      <c r="S340" s="50"/>
      <c r="T340" s="50"/>
      <c r="U340" s="50"/>
      <c r="V340" s="50"/>
      <c r="W340" s="50"/>
      <c r="X340" s="50"/>
      <c r="Y340" s="50"/>
      <c r="Z340" s="49">
        <v>0.18179999999999999</v>
      </c>
      <c r="AA340" s="50"/>
      <c r="AB340" s="50"/>
      <c r="AC340" s="50"/>
      <c r="AD340" s="50"/>
      <c r="AE340" s="50"/>
      <c r="AF340" s="50"/>
      <c r="AG340" s="50"/>
      <c r="AH340" s="50"/>
      <c r="AI340" s="50"/>
      <c r="AJ340" s="50"/>
      <c r="AK340" s="50"/>
      <c r="AL340" s="50"/>
      <c r="AM340" s="50"/>
      <c r="AN340" s="50"/>
      <c r="AO340" s="50"/>
      <c r="AP340" s="50"/>
      <c r="AQ340" s="50"/>
    </row>
    <row r="341" spans="1:43" s="10" customFormat="1" ht="15" customHeight="1">
      <c r="A341" s="10" t="s">
        <v>674</v>
      </c>
      <c r="B341" s="2">
        <v>2014</v>
      </c>
      <c r="C341" s="10">
        <v>24762860</v>
      </c>
      <c r="D341" s="10" t="s">
        <v>966</v>
      </c>
      <c r="E341" s="10" t="s">
        <v>667</v>
      </c>
      <c r="G341" s="10" t="s">
        <v>675</v>
      </c>
      <c r="H341" s="10">
        <v>2062</v>
      </c>
      <c r="I341" s="49"/>
      <c r="J341" s="49"/>
      <c r="K341" s="49">
        <v>0.15</v>
      </c>
      <c r="L341" s="50"/>
      <c r="M341" s="50"/>
      <c r="N341" s="50"/>
      <c r="O341" s="50"/>
      <c r="P341" s="50"/>
      <c r="Q341" s="50"/>
      <c r="R341" s="50">
        <v>1E-3</v>
      </c>
      <c r="S341" s="50"/>
      <c r="T341" s="50"/>
      <c r="U341" s="50"/>
      <c r="V341" s="50">
        <v>3.0000000000000001E-3</v>
      </c>
      <c r="W341" s="50"/>
      <c r="X341" s="50"/>
      <c r="Y341" s="50"/>
      <c r="Z341" s="49">
        <v>0.2</v>
      </c>
      <c r="AA341" s="50"/>
      <c r="AB341" s="50"/>
      <c r="AC341" s="50"/>
      <c r="AD341" s="50"/>
      <c r="AE341" s="50"/>
      <c r="AF341" s="50"/>
      <c r="AG341" s="50"/>
      <c r="AH341" s="50"/>
      <c r="AI341" s="50"/>
      <c r="AJ341" s="50"/>
      <c r="AK341" s="50"/>
      <c r="AL341" s="50"/>
      <c r="AM341" s="50"/>
      <c r="AN341" s="50"/>
      <c r="AO341" s="50"/>
      <c r="AP341" s="50"/>
      <c r="AQ341" s="50"/>
    </row>
    <row r="342" spans="1:43" s="10" customFormat="1" ht="15" customHeight="1">
      <c r="A342" s="10" t="s">
        <v>676</v>
      </c>
      <c r="B342" s="2">
        <v>2015</v>
      </c>
      <c r="C342" s="10">
        <v>26021325</v>
      </c>
      <c r="D342" s="10" t="s">
        <v>966</v>
      </c>
      <c r="E342" s="10" t="s">
        <v>1002</v>
      </c>
      <c r="F342" s="10" t="s">
        <v>1147</v>
      </c>
      <c r="H342" s="10">
        <v>99</v>
      </c>
      <c r="I342" s="49"/>
      <c r="J342" s="49"/>
      <c r="K342" s="49">
        <v>0.1313</v>
      </c>
      <c r="L342" s="50"/>
      <c r="M342" s="50"/>
      <c r="N342" s="50"/>
      <c r="O342" s="50"/>
      <c r="P342" s="50"/>
      <c r="Q342" s="50"/>
      <c r="R342" s="50"/>
      <c r="S342" s="50"/>
      <c r="T342" s="50"/>
      <c r="U342" s="50"/>
      <c r="V342" s="50"/>
      <c r="W342" s="50"/>
      <c r="X342" s="50"/>
      <c r="Y342" s="50"/>
      <c r="Z342" s="49"/>
      <c r="AA342" s="50"/>
      <c r="AB342" s="50"/>
      <c r="AC342" s="50"/>
      <c r="AD342" s="50"/>
      <c r="AE342" s="50"/>
      <c r="AF342" s="50"/>
      <c r="AG342" s="50"/>
      <c r="AH342" s="50"/>
      <c r="AI342" s="50"/>
      <c r="AJ342" s="50"/>
      <c r="AK342" s="50"/>
      <c r="AL342" s="50"/>
      <c r="AM342" s="50"/>
      <c r="AN342" s="50"/>
      <c r="AO342" s="50">
        <v>0</v>
      </c>
      <c r="AP342" s="50"/>
      <c r="AQ342" s="50"/>
    </row>
    <row r="343" spans="1:43" s="10" customFormat="1" ht="15" customHeight="1">
      <c r="A343" s="10" t="s">
        <v>1148</v>
      </c>
      <c r="B343" s="2">
        <v>2015</v>
      </c>
      <c r="C343" s="10">
        <v>25712182</v>
      </c>
      <c r="D343" s="10" t="s">
        <v>966</v>
      </c>
      <c r="E343" s="10" t="s">
        <v>1149</v>
      </c>
      <c r="G343" s="10" t="s">
        <v>1150</v>
      </c>
      <c r="H343" s="10">
        <v>456</v>
      </c>
      <c r="I343" s="49"/>
      <c r="J343" s="49"/>
      <c r="K343" s="49">
        <v>0.15</v>
      </c>
      <c r="L343" s="50"/>
      <c r="M343" s="50"/>
      <c r="N343" s="50"/>
      <c r="O343" s="50"/>
      <c r="P343" s="50"/>
      <c r="Q343" s="50"/>
      <c r="R343" s="50"/>
      <c r="S343" s="50"/>
      <c r="T343" s="50"/>
      <c r="U343" s="50"/>
      <c r="V343" s="50"/>
      <c r="W343" s="50"/>
      <c r="X343" s="50"/>
      <c r="Y343" s="50"/>
      <c r="Z343" s="49">
        <v>0.31</v>
      </c>
      <c r="AA343" s="50"/>
      <c r="AB343" s="50"/>
      <c r="AC343" s="50"/>
      <c r="AD343" s="50"/>
      <c r="AE343" s="50"/>
      <c r="AF343" s="50"/>
      <c r="AG343" s="50"/>
      <c r="AH343" s="50"/>
      <c r="AI343" s="50"/>
      <c r="AJ343" s="50"/>
      <c r="AK343" s="50"/>
      <c r="AL343" s="50"/>
      <c r="AM343" s="50"/>
      <c r="AN343" s="50"/>
      <c r="AO343" s="50"/>
      <c r="AP343" s="50"/>
      <c r="AQ343" s="50"/>
    </row>
    <row r="344" spans="1:43" s="10" customFormat="1" ht="15" customHeight="1">
      <c r="A344" s="10" t="s">
        <v>1151</v>
      </c>
      <c r="B344" s="2">
        <v>2015</v>
      </c>
      <c r="C344" s="10">
        <v>25583161</v>
      </c>
      <c r="D344" s="10" t="s">
        <v>966</v>
      </c>
      <c r="E344" s="10" t="s">
        <v>1152</v>
      </c>
      <c r="F344" s="10" t="s">
        <v>1153</v>
      </c>
      <c r="G344" s="10" t="s">
        <v>1154</v>
      </c>
      <c r="H344" s="10">
        <v>232</v>
      </c>
      <c r="I344" s="49"/>
      <c r="J344" s="49"/>
      <c r="K344" s="49">
        <v>0.1487</v>
      </c>
      <c r="L344" s="50"/>
      <c r="M344" s="50"/>
      <c r="N344" s="50"/>
      <c r="O344" s="50"/>
      <c r="P344" s="50"/>
      <c r="Q344" s="50"/>
      <c r="R344" s="50"/>
      <c r="S344" s="50"/>
      <c r="T344" s="50"/>
      <c r="U344" s="50"/>
      <c r="V344" s="50"/>
      <c r="W344" s="50"/>
      <c r="X344" s="50"/>
      <c r="Y344" s="50"/>
      <c r="Z344" s="50">
        <v>0.22</v>
      </c>
      <c r="AA344" s="50"/>
      <c r="AB344" s="50"/>
      <c r="AC344" s="50"/>
      <c r="AD344" s="50"/>
      <c r="AE344" s="50"/>
      <c r="AF344" s="50"/>
      <c r="AG344" s="50"/>
      <c r="AH344" s="50"/>
      <c r="AI344" s="50"/>
      <c r="AJ344" s="50"/>
      <c r="AK344" s="50"/>
      <c r="AL344" s="50"/>
      <c r="AM344" s="50"/>
      <c r="AN344" s="50"/>
      <c r="AO344" s="50"/>
      <c r="AP344" s="50"/>
      <c r="AQ344" s="50"/>
    </row>
    <row r="345" spans="1:43" s="10" customFormat="1" ht="15" customHeight="1">
      <c r="A345" s="10" t="s">
        <v>1155</v>
      </c>
      <c r="B345" s="2">
        <v>2015</v>
      </c>
      <c r="C345" s="10">
        <v>26109874</v>
      </c>
      <c r="D345" s="10" t="s">
        <v>966</v>
      </c>
      <c r="E345" s="10" t="s">
        <v>1014</v>
      </c>
      <c r="F345" s="10" t="s">
        <v>1156</v>
      </c>
      <c r="G345" s="10" t="s">
        <v>1157</v>
      </c>
      <c r="H345" s="10">
        <v>971</v>
      </c>
      <c r="I345" s="49"/>
      <c r="J345" s="49"/>
      <c r="K345" s="49">
        <v>0.1406</v>
      </c>
      <c r="L345" s="50">
        <v>6.1999999999999998E-3</v>
      </c>
      <c r="M345" s="50"/>
      <c r="N345" s="50"/>
      <c r="O345" s="50"/>
      <c r="P345" s="50"/>
      <c r="Q345" s="50"/>
      <c r="R345" s="50"/>
      <c r="S345" s="50"/>
      <c r="T345" s="50"/>
      <c r="U345" s="50"/>
      <c r="V345" s="50"/>
      <c r="W345" s="50"/>
      <c r="X345" s="50"/>
      <c r="Y345" s="50"/>
      <c r="Z345" s="50">
        <v>0.27339999999999998</v>
      </c>
      <c r="AA345" s="50"/>
      <c r="AB345" s="50"/>
      <c r="AC345" s="50"/>
      <c r="AD345" s="50"/>
      <c r="AE345" s="50"/>
      <c r="AF345" s="50"/>
      <c r="AG345" s="50"/>
      <c r="AH345" s="50"/>
      <c r="AI345" s="50"/>
      <c r="AJ345" s="50"/>
      <c r="AK345" s="50"/>
      <c r="AL345" s="50"/>
      <c r="AM345" s="50"/>
      <c r="AN345" s="50"/>
      <c r="AO345" s="50"/>
      <c r="AP345" s="50"/>
      <c r="AQ345" s="50"/>
    </row>
    <row r="346" spans="1:43" s="10" customFormat="1" ht="15" customHeight="1">
      <c r="A346" s="10" t="s">
        <v>1158</v>
      </c>
      <c r="B346" s="2">
        <v>2015</v>
      </c>
      <c r="C346" s="10">
        <v>26639695</v>
      </c>
      <c r="D346" s="10" t="s">
        <v>966</v>
      </c>
      <c r="E346" s="10" t="s">
        <v>1014</v>
      </c>
      <c r="F346" s="10" t="s">
        <v>1159</v>
      </c>
      <c r="H346" s="10">
        <v>54</v>
      </c>
      <c r="I346" s="49"/>
      <c r="J346" s="49"/>
      <c r="K346" s="49">
        <v>0.12959999999999999</v>
      </c>
      <c r="L346" s="49">
        <v>0</v>
      </c>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c r="AN346" s="50"/>
      <c r="AO346" s="50"/>
      <c r="AP346" s="50"/>
      <c r="AQ346" s="50"/>
    </row>
    <row r="347" spans="1:43" s="10" customFormat="1" ht="15" customHeight="1">
      <c r="A347" s="10" t="s">
        <v>1160</v>
      </c>
      <c r="B347" s="2">
        <v>2016</v>
      </c>
      <c r="C347" s="10">
        <v>26526111</v>
      </c>
      <c r="D347" s="10" t="s">
        <v>966</v>
      </c>
      <c r="E347" s="10" t="s">
        <v>1161</v>
      </c>
      <c r="G347" s="10" t="s">
        <v>1162</v>
      </c>
      <c r="H347" s="10">
        <v>209</v>
      </c>
      <c r="I347" s="49"/>
      <c r="J347" s="49"/>
      <c r="K347" s="49">
        <v>0.13159999999999999</v>
      </c>
      <c r="L347" s="50">
        <v>0</v>
      </c>
      <c r="M347" s="50"/>
      <c r="N347" s="50"/>
      <c r="O347" s="50"/>
      <c r="P347" s="50"/>
      <c r="Q347" s="50"/>
      <c r="R347" s="50"/>
      <c r="S347" s="50"/>
      <c r="T347" s="50"/>
      <c r="U347" s="50"/>
      <c r="V347" s="50"/>
      <c r="W347" s="50"/>
      <c r="X347" s="50"/>
      <c r="Y347" s="50"/>
      <c r="Z347" s="50">
        <v>0.21290000000000001</v>
      </c>
      <c r="AA347" s="50"/>
      <c r="AB347" s="50"/>
      <c r="AC347" s="50"/>
      <c r="AD347" s="50"/>
      <c r="AE347" s="50"/>
      <c r="AF347" s="50"/>
      <c r="AG347" s="50"/>
      <c r="AH347" s="50"/>
      <c r="AI347" s="50"/>
      <c r="AJ347" s="50"/>
      <c r="AK347" s="50"/>
      <c r="AL347" s="50"/>
      <c r="AM347" s="50"/>
      <c r="AN347" s="50"/>
      <c r="AO347" s="50"/>
      <c r="AP347" s="50"/>
      <c r="AQ347" s="50"/>
    </row>
    <row r="348" spans="1:43" s="10" customFormat="1" ht="15" customHeight="1">
      <c r="A348" s="10" t="s">
        <v>706</v>
      </c>
      <c r="B348" s="2">
        <v>2016</v>
      </c>
      <c r="C348" s="10">
        <v>26871369</v>
      </c>
      <c r="D348" s="10" t="s">
        <v>966</v>
      </c>
      <c r="E348" s="10" t="s">
        <v>667</v>
      </c>
      <c r="F348" s="10" t="s">
        <v>1163</v>
      </c>
      <c r="G348" s="10" t="s">
        <v>708</v>
      </c>
      <c r="H348" s="10">
        <v>621</v>
      </c>
      <c r="I348" s="49"/>
      <c r="J348" s="49"/>
      <c r="K348" s="49">
        <v>0.16200000000000001</v>
      </c>
      <c r="L348" s="50">
        <v>0</v>
      </c>
      <c r="M348" s="50">
        <v>2.0000000000000002E-5</v>
      </c>
      <c r="N348" s="50">
        <v>0</v>
      </c>
      <c r="O348" s="50">
        <v>0</v>
      </c>
      <c r="P348" s="50">
        <v>0</v>
      </c>
      <c r="Q348" s="50">
        <v>3.0000000000000001E-5</v>
      </c>
      <c r="R348" s="50"/>
      <c r="S348" s="50"/>
      <c r="T348" s="50"/>
      <c r="U348" s="50"/>
      <c r="V348" s="50"/>
      <c r="W348" s="50">
        <v>1.0000000000000001E-5</v>
      </c>
      <c r="X348" s="50"/>
      <c r="Y348" s="50"/>
      <c r="Z348" s="50">
        <v>0.113</v>
      </c>
      <c r="AA348" s="50"/>
      <c r="AB348" s="50"/>
      <c r="AC348" s="50"/>
      <c r="AD348" s="50"/>
      <c r="AE348" s="50"/>
      <c r="AF348" s="50"/>
      <c r="AG348" s="50"/>
      <c r="AH348" s="50"/>
      <c r="AI348" s="50"/>
      <c r="AJ348" s="50"/>
      <c r="AK348" s="50"/>
      <c r="AL348" s="50"/>
      <c r="AM348" s="50"/>
      <c r="AN348" s="50"/>
      <c r="AO348" s="50"/>
      <c r="AP348" s="50"/>
      <c r="AQ348" s="50"/>
    </row>
    <row r="349" spans="1:43" s="10" customFormat="1" ht="15" customHeight="1">
      <c r="A349" s="10" t="s">
        <v>689</v>
      </c>
      <c r="B349" s="10">
        <v>2011</v>
      </c>
      <c r="C349" s="16">
        <v>21247447</v>
      </c>
      <c r="D349" s="10" t="s">
        <v>966</v>
      </c>
      <c r="E349" s="10" t="s">
        <v>1164</v>
      </c>
      <c r="F349" s="10" t="s">
        <v>1165</v>
      </c>
      <c r="G349" s="10" t="s">
        <v>692</v>
      </c>
      <c r="H349" s="10">
        <v>615</v>
      </c>
      <c r="I349" s="49"/>
      <c r="J349" s="49"/>
      <c r="K349" s="49">
        <v>0.16900000000000001</v>
      </c>
      <c r="L349" s="50"/>
      <c r="M349" s="50"/>
      <c r="N349" s="50"/>
      <c r="O349" s="50"/>
      <c r="P349" s="50"/>
      <c r="Q349" s="50"/>
      <c r="R349" s="50"/>
      <c r="S349" s="50"/>
      <c r="T349" s="50"/>
      <c r="U349" s="50"/>
      <c r="V349" s="50"/>
      <c r="W349" s="50"/>
      <c r="X349" s="50"/>
      <c r="Y349" s="50"/>
      <c r="Z349" s="50">
        <v>0.18</v>
      </c>
      <c r="AA349" s="50"/>
      <c r="AB349" s="50"/>
      <c r="AC349" s="50"/>
      <c r="AD349" s="50"/>
      <c r="AE349" s="50"/>
      <c r="AF349" s="50"/>
      <c r="AG349" s="50"/>
      <c r="AH349" s="50"/>
      <c r="AI349" s="50"/>
      <c r="AJ349" s="50"/>
      <c r="AK349" s="50"/>
      <c r="AL349" s="50"/>
      <c r="AM349" s="50"/>
      <c r="AN349" s="50"/>
      <c r="AO349" s="50"/>
      <c r="AP349" s="50"/>
      <c r="AQ349" s="50"/>
    </row>
    <row r="350" spans="1:43" s="10" customFormat="1" ht="15" customHeight="1">
      <c r="A350" s="10" t="s">
        <v>1166</v>
      </c>
      <c r="B350" s="2">
        <v>2014</v>
      </c>
      <c r="C350" s="10">
        <v>24443221</v>
      </c>
      <c r="D350" s="10" t="s">
        <v>966</v>
      </c>
      <c r="E350" s="10" t="s">
        <v>694</v>
      </c>
      <c r="F350" s="10" t="s">
        <v>1167</v>
      </c>
      <c r="G350" s="10" t="s">
        <v>1168</v>
      </c>
      <c r="H350" s="10">
        <v>92</v>
      </c>
      <c r="I350" s="49"/>
      <c r="J350" s="49"/>
      <c r="K350" s="49">
        <v>0.14099999999999999</v>
      </c>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c r="AN350" s="50"/>
      <c r="AO350" s="50"/>
      <c r="AP350" s="50"/>
      <c r="AQ350" s="50"/>
    </row>
    <row r="351" spans="1:43" s="10" customFormat="1" ht="15" customHeight="1">
      <c r="B351" s="2"/>
      <c r="I351" s="49"/>
      <c r="J351" s="49"/>
      <c r="K351" s="49"/>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row>
    <row r="352" spans="1:43" s="3" customFormat="1" ht="15" customHeight="1">
      <c r="A352" s="33" t="s">
        <v>682</v>
      </c>
      <c r="B352" s="33"/>
      <c r="C352" s="33"/>
      <c r="D352" s="33"/>
      <c r="E352" s="33"/>
      <c r="F352" s="33"/>
      <c r="G352" s="33"/>
      <c r="H352" s="33"/>
      <c r="I352" s="51">
        <f>1-J352</f>
        <v>0.62469720696657238</v>
      </c>
      <c r="J352" s="51">
        <f>SUM(K352:AO352)</f>
        <v>0.37530279303342762</v>
      </c>
      <c r="K352" s="51">
        <f t="shared" ref="K352:AQ352" si="9">IFERROR(SUMPRODUCT(K221:K350,--(K221:K350&lt;&gt;""),$H$221:$H$350)/SUMPRODUCT($H$221:$H$350,--(K221:K350&lt;&gt;"")),"")</f>
        <v>0.14663012328274042</v>
      </c>
      <c r="L352" s="51">
        <f t="shared" si="9"/>
        <v>1.7097277156778448E-3</v>
      </c>
      <c r="M352" s="51">
        <f t="shared" si="9"/>
        <v>1.984132264002104E-3</v>
      </c>
      <c r="N352" s="51">
        <f t="shared" si="9"/>
        <v>3.8556849737735269E-5</v>
      </c>
      <c r="O352" s="51">
        <f t="shared" si="9"/>
        <v>2.980200474240138E-4</v>
      </c>
      <c r="P352" s="51">
        <f t="shared" si="9"/>
        <v>0</v>
      </c>
      <c r="Q352" s="51">
        <f t="shared" si="9"/>
        <v>3.3584635806162126E-3</v>
      </c>
      <c r="R352" s="51">
        <f t="shared" si="9"/>
        <v>6.6026256804354786E-4</v>
      </c>
      <c r="S352" s="51">
        <f t="shared" si="9"/>
        <v>0</v>
      </c>
      <c r="T352" s="51" t="str">
        <f t="shared" si="9"/>
        <v/>
      </c>
      <c r="U352" s="51">
        <f t="shared" si="9"/>
        <v>0</v>
      </c>
      <c r="V352" s="51">
        <f t="shared" si="9"/>
        <v>2.2364425162689806E-3</v>
      </c>
      <c r="W352" s="51">
        <f t="shared" si="9"/>
        <v>4.6867924528301887E-6</v>
      </c>
      <c r="X352" s="51">
        <f t="shared" si="9"/>
        <v>2E-3</v>
      </c>
      <c r="Y352" s="51">
        <f t="shared" si="9"/>
        <v>0</v>
      </c>
      <c r="Z352" s="51">
        <f t="shared" si="9"/>
        <v>0.21638237741646393</v>
      </c>
      <c r="AA352" s="51" t="str">
        <f t="shared" si="9"/>
        <v/>
      </c>
      <c r="AB352" s="51" t="str">
        <f t="shared" si="9"/>
        <v/>
      </c>
      <c r="AC352" s="51">
        <f t="shared" si="9"/>
        <v>0</v>
      </c>
      <c r="AD352" s="51" t="str">
        <f t="shared" si="9"/>
        <v/>
      </c>
      <c r="AE352" s="51" t="str">
        <f t="shared" si="9"/>
        <v/>
      </c>
      <c r="AF352" s="51" t="str">
        <f t="shared" si="9"/>
        <v/>
      </c>
      <c r="AG352" s="51" t="str">
        <f t="shared" si="9"/>
        <v/>
      </c>
      <c r="AH352" s="51" t="str">
        <f t="shared" si="9"/>
        <v/>
      </c>
      <c r="AI352" s="51" t="str">
        <f t="shared" si="9"/>
        <v/>
      </c>
      <c r="AJ352" s="51" t="str">
        <f t="shared" si="9"/>
        <v/>
      </c>
      <c r="AK352" s="51" t="str">
        <f t="shared" si="9"/>
        <v/>
      </c>
      <c r="AL352" s="51" t="str">
        <f t="shared" si="9"/>
        <v/>
      </c>
      <c r="AM352" s="51" t="str">
        <f t="shared" si="9"/>
        <v/>
      </c>
      <c r="AN352" s="51" t="str">
        <f t="shared" si="9"/>
        <v/>
      </c>
      <c r="AO352" s="51">
        <f t="shared" si="9"/>
        <v>0</v>
      </c>
      <c r="AP352" s="51" t="str">
        <f t="shared" si="9"/>
        <v/>
      </c>
      <c r="AQ352" s="51" t="str">
        <f t="shared" si="9"/>
        <v/>
      </c>
    </row>
    <row r="353" spans="1:43" s="34" customFormat="1" ht="15" customHeight="1">
      <c r="A353" s="35" t="s">
        <v>683</v>
      </c>
      <c r="B353" s="35"/>
      <c r="C353" s="35"/>
      <c r="D353" s="35"/>
      <c r="E353" s="35"/>
      <c r="F353" s="35"/>
      <c r="G353" s="35"/>
      <c r="H353" s="35"/>
      <c r="I353" s="52"/>
      <c r="J353" s="52"/>
      <c r="K353" s="52">
        <f t="shared" ref="K353:AQ353" si="10">IF(K352="","",MIN(K221:K350))</f>
        <v>8.4500000000000006E-2</v>
      </c>
      <c r="L353" s="52">
        <f t="shared" si="10"/>
        <v>0</v>
      </c>
      <c r="M353" s="52">
        <f t="shared" si="10"/>
        <v>0</v>
      </c>
      <c r="N353" s="52">
        <f t="shared" si="10"/>
        <v>0</v>
      </c>
      <c r="O353" s="52">
        <f t="shared" si="10"/>
        <v>0</v>
      </c>
      <c r="P353" s="52">
        <f t="shared" si="10"/>
        <v>0</v>
      </c>
      <c r="Q353" s="52">
        <f t="shared" si="10"/>
        <v>3.0000000000000001E-5</v>
      </c>
      <c r="R353" s="52">
        <f t="shared" si="10"/>
        <v>0</v>
      </c>
      <c r="S353" s="52">
        <f t="shared" si="10"/>
        <v>0</v>
      </c>
      <c r="T353" s="52" t="str">
        <f t="shared" si="10"/>
        <v/>
      </c>
      <c r="U353" s="52">
        <f t="shared" si="10"/>
        <v>0</v>
      </c>
      <c r="V353" s="52">
        <f t="shared" si="10"/>
        <v>0</v>
      </c>
      <c r="W353" s="52">
        <f t="shared" si="10"/>
        <v>0</v>
      </c>
      <c r="X353" s="52">
        <f t="shared" si="10"/>
        <v>2E-3</v>
      </c>
      <c r="Y353" s="52">
        <f t="shared" si="10"/>
        <v>0</v>
      </c>
      <c r="Z353" s="52">
        <f t="shared" si="10"/>
        <v>0.113</v>
      </c>
      <c r="AA353" s="52" t="str">
        <f t="shared" si="10"/>
        <v/>
      </c>
      <c r="AB353" s="52" t="str">
        <f t="shared" si="10"/>
        <v/>
      </c>
      <c r="AC353" s="52">
        <f t="shared" si="10"/>
        <v>0</v>
      </c>
      <c r="AD353" s="52" t="str">
        <f t="shared" si="10"/>
        <v/>
      </c>
      <c r="AE353" s="52" t="str">
        <f t="shared" si="10"/>
        <v/>
      </c>
      <c r="AF353" s="52" t="str">
        <f t="shared" si="10"/>
        <v/>
      </c>
      <c r="AG353" s="52" t="str">
        <f t="shared" si="10"/>
        <v/>
      </c>
      <c r="AH353" s="52" t="str">
        <f t="shared" si="10"/>
        <v/>
      </c>
      <c r="AI353" s="52" t="str">
        <f t="shared" si="10"/>
        <v/>
      </c>
      <c r="AJ353" s="52" t="str">
        <f t="shared" si="10"/>
        <v/>
      </c>
      <c r="AK353" s="52" t="str">
        <f t="shared" si="10"/>
        <v/>
      </c>
      <c r="AL353" s="52" t="str">
        <f t="shared" si="10"/>
        <v/>
      </c>
      <c r="AM353" s="52" t="str">
        <f t="shared" si="10"/>
        <v/>
      </c>
      <c r="AN353" s="52" t="str">
        <f t="shared" si="10"/>
        <v/>
      </c>
      <c r="AO353" s="52">
        <f t="shared" si="10"/>
        <v>0</v>
      </c>
      <c r="AP353" s="52" t="str">
        <f t="shared" si="10"/>
        <v/>
      </c>
      <c r="AQ353" s="52" t="str">
        <f t="shared" si="10"/>
        <v/>
      </c>
    </row>
    <row r="354" spans="1:43" s="34" customFormat="1" ht="15" customHeight="1">
      <c r="A354" s="35" t="s">
        <v>684</v>
      </c>
      <c r="B354" s="35"/>
      <c r="C354" s="35"/>
      <c r="D354" s="35"/>
      <c r="E354" s="35"/>
      <c r="F354" s="35"/>
      <c r="G354" s="35"/>
      <c r="H354" s="35"/>
      <c r="I354" s="52"/>
      <c r="J354" s="52"/>
      <c r="K354" s="52">
        <f t="shared" ref="K354:AQ354" si="11">IF(K352="","",MAX(K221:K350))</f>
        <v>0.2727</v>
      </c>
      <c r="L354" s="52">
        <f t="shared" si="11"/>
        <v>3.7999999999999999E-2</v>
      </c>
      <c r="M354" s="52">
        <f t="shared" si="11"/>
        <v>1.2999999999999999E-2</v>
      </c>
      <c r="N354" s="52">
        <f t="shared" si="11"/>
        <v>2.3000000000000001E-4</v>
      </c>
      <c r="O354" s="52">
        <f t="shared" si="11"/>
        <v>1.01E-2</v>
      </c>
      <c r="P354" s="52">
        <f t="shared" si="11"/>
        <v>0</v>
      </c>
      <c r="Q354" s="52">
        <f t="shared" si="11"/>
        <v>4.0000000000000001E-3</v>
      </c>
      <c r="R354" s="52">
        <f t="shared" si="11"/>
        <v>1E-3</v>
      </c>
      <c r="S354" s="52">
        <f t="shared" si="11"/>
        <v>0</v>
      </c>
      <c r="T354" s="52" t="str">
        <f t="shared" si="11"/>
        <v/>
      </c>
      <c r="U354" s="52">
        <f t="shared" si="11"/>
        <v>0</v>
      </c>
      <c r="V354" s="52">
        <f t="shared" si="11"/>
        <v>3.0000000000000001E-3</v>
      </c>
      <c r="W354" s="52">
        <f t="shared" si="11"/>
        <v>1.0000000000000001E-5</v>
      </c>
      <c r="X354" s="52">
        <f t="shared" si="11"/>
        <v>2E-3</v>
      </c>
      <c r="Y354" s="52">
        <f t="shared" si="11"/>
        <v>0</v>
      </c>
      <c r="Z354" s="52">
        <f t="shared" si="11"/>
        <v>0.3286</v>
      </c>
      <c r="AA354" s="52" t="str">
        <f t="shared" si="11"/>
        <v/>
      </c>
      <c r="AB354" s="52" t="str">
        <f t="shared" si="11"/>
        <v/>
      </c>
      <c r="AC354" s="52">
        <f t="shared" si="11"/>
        <v>0</v>
      </c>
      <c r="AD354" s="52" t="str">
        <f t="shared" si="11"/>
        <v/>
      </c>
      <c r="AE354" s="52" t="str">
        <f t="shared" si="11"/>
        <v/>
      </c>
      <c r="AF354" s="52" t="str">
        <f t="shared" si="11"/>
        <v/>
      </c>
      <c r="AG354" s="52" t="str">
        <f t="shared" si="11"/>
        <v/>
      </c>
      <c r="AH354" s="52" t="str">
        <f t="shared" si="11"/>
        <v/>
      </c>
      <c r="AI354" s="52" t="str">
        <f t="shared" si="11"/>
        <v/>
      </c>
      <c r="AJ354" s="52" t="str">
        <f t="shared" si="11"/>
        <v/>
      </c>
      <c r="AK354" s="52" t="str">
        <f t="shared" si="11"/>
        <v/>
      </c>
      <c r="AL354" s="52" t="str">
        <f t="shared" si="11"/>
        <v/>
      </c>
      <c r="AM354" s="52" t="str">
        <f t="shared" si="11"/>
        <v/>
      </c>
      <c r="AN354" s="52" t="str">
        <f t="shared" si="11"/>
        <v/>
      </c>
      <c r="AO354" s="52">
        <f t="shared" si="11"/>
        <v>0</v>
      </c>
      <c r="AP354" s="52" t="str">
        <f t="shared" si="11"/>
        <v/>
      </c>
      <c r="AQ354" s="52" t="str">
        <f t="shared" si="11"/>
        <v/>
      </c>
    </row>
    <row r="355" spans="1:43" s="10" customFormat="1" ht="15" customHeight="1">
      <c r="A355" s="11"/>
      <c r="B355" s="11"/>
      <c r="C355" s="11"/>
      <c r="D355" s="11"/>
      <c r="E355" s="11"/>
      <c r="F355" s="11"/>
      <c r="G355" s="11"/>
      <c r="H355" s="11"/>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row>
    <row r="356" spans="1:43" s="10" customFormat="1" ht="15" customHeight="1">
      <c r="A356" s="10" t="s">
        <v>1169</v>
      </c>
      <c r="B356" s="10">
        <v>2005</v>
      </c>
      <c r="C356" s="16">
        <v>15776277</v>
      </c>
      <c r="D356" s="10" t="s">
        <v>1170</v>
      </c>
      <c r="E356" s="16" t="s">
        <v>1171</v>
      </c>
      <c r="F356" s="10" t="s">
        <v>1172</v>
      </c>
      <c r="G356" s="10" t="s">
        <v>652</v>
      </c>
      <c r="H356" s="10">
        <v>778</v>
      </c>
      <c r="I356" s="49"/>
      <c r="J356" s="49"/>
      <c r="K356" s="49">
        <v>7.8E-2</v>
      </c>
      <c r="L356" s="50">
        <v>1E-3</v>
      </c>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c r="AN356" s="50"/>
      <c r="AO356" s="50"/>
      <c r="AP356" s="50"/>
      <c r="AQ356" s="50"/>
    </row>
    <row r="357" spans="1:43" s="10" customFormat="1" ht="15" customHeight="1">
      <c r="A357" s="10" t="s">
        <v>830</v>
      </c>
      <c r="B357" s="10">
        <v>2006</v>
      </c>
      <c r="C357" s="10">
        <v>16815315</v>
      </c>
      <c r="D357" s="10" t="s">
        <v>1170</v>
      </c>
      <c r="E357" s="10" t="s">
        <v>1173</v>
      </c>
      <c r="F357" s="10" t="s">
        <v>660</v>
      </c>
      <c r="G357" s="10" t="s">
        <v>652</v>
      </c>
      <c r="H357" s="10">
        <v>346</v>
      </c>
      <c r="I357" s="49"/>
      <c r="J357" s="49"/>
      <c r="K357" s="49">
        <v>9.7000000000000003E-2</v>
      </c>
      <c r="L357" s="49">
        <v>1E-3</v>
      </c>
      <c r="M357" s="49"/>
      <c r="N357" s="49"/>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c r="AN357" s="50"/>
      <c r="AO357" s="50"/>
      <c r="AP357" s="50"/>
      <c r="AQ357" s="50"/>
    </row>
    <row r="358" spans="1:43" s="10" customFormat="1" ht="15" customHeight="1">
      <c r="A358" s="10" t="s">
        <v>1174</v>
      </c>
      <c r="B358" s="10">
        <v>2007</v>
      </c>
      <c r="C358" s="16">
        <v>17623107</v>
      </c>
      <c r="D358" s="10" t="s">
        <v>1170</v>
      </c>
      <c r="E358" s="16" t="s">
        <v>1175</v>
      </c>
      <c r="F358" s="10" t="s">
        <v>1176</v>
      </c>
      <c r="G358" s="10" t="s">
        <v>652</v>
      </c>
      <c r="H358" s="10">
        <v>189</v>
      </c>
      <c r="I358" s="49"/>
      <c r="J358" s="49"/>
      <c r="K358" s="49">
        <v>8.6999999999999994E-2</v>
      </c>
      <c r="L358" s="50">
        <v>0</v>
      </c>
      <c r="M358" s="50">
        <v>0</v>
      </c>
      <c r="N358" s="50">
        <v>0</v>
      </c>
      <c r="O358" s="50">
        <v>0</v>
      </c>
      <c r="P358" s="50"/>
      <c r="Q358" s="50">
        <v>0</v>
      </c>
      <c r="R358" s="50"/>
      <c r="S358" s="50"/>
      <c r="T358" s="50"/>
      <c r="U358" s="50"/>
      <c r="V358" s="50"/>
      <c r="W358" s="50"/>
      <c r="X358" s="50"/>
      <c r="Y358" s="50"/>
      <c r="Z358" s="50"/>
      <c r="AA358" s="50"/>
      <c r="AB358" s="50"/>
      <c r="AC358" s="50"/>
      <c r="AD358" s="50"/>
      <c r="AE358" s="50"/>
      <c r="AF358" s="50"/>
      <c r="AG358" s="50"/>
      <c r="AH358" s="50"/>
      <c r="AI358" s="50"/>
      <c r="AJ358" s="50"/>
      <c r="AK358" s="50"/>
      <c r="AL358" s="50"/>
      <c r="AM358" s="50"/>
      <c r="AN358" s="50"/>
      <c r="AO358" s="50"/>
      <c r="AP358" s="50"/>
      <c r="AQ358" s="50"/>
    </row>
    <row r="359" spans="1:43" s="69" customFormat="1" ht="15" customHeight="1">
      <c r="A359" s="69" t="s">
        <v>1399</v>
      </c>
      <c r="B359" s="69">
        <v>2008</v>
      </c>
      <c r="C359" s="73">
        <v>19069365</v>
      </c>
      <c r="D359" s="10" t="s">
        <v>1170</v>
      </c>
      <c r="E359" s="73" t="s">
        <v>1400</v>
      </c>
      <c r="G359" s="10" t="s">
        <v>1186</v>
      </c>
      <c r="H359" s="69">
        <v>122</v>
      </c>
      <c r="I359" s="71"/>
      <c r="J359" s="71"/>
      <c r="K359" s="71">
        <v>0.13900000000000001</v>
      </c>
      <c r="L359" s="72">
        <v>0</v>
      </c>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c r="AK359" s="72"/>
      <c r="AL359" s="72"/>
      <c r="AM359" s="72"/>
      <c r="AN359" s="72"/>
      <c r="AO359" s="72"/>
      <c r="AP359" s="72"/>
      <c r="AQ359" s="72"/>
    </row>
    <row r="360" spans="1:43" s="10" customFormat="1" ht="15" customHeight="1">
      <c r="A360" s="10" t="s">
        <v>664</v>
      </c>
      <c r="B360" s="2">
        <v>2010</v>
      </c>
      <c r="C360" s="10">
        <v>20223877</v>
      </c>
      <c r="D360" s="10" t="s">
        <v>1170</v>
      </c>
      <c r="E360" s="16" t="s">
        <v>1177</v>
      </c>
      <c r="F360" s="10" t="s">
        <v>654</v>
      </c>
      <c r="G360" s="10" t="s">
        <v>665</v>
      </c>
      <c r="H360" s="10">
        <v>108</v>
      </c>
      <c r="I360" s="49"/>
      <c r="J360" s="49"/>
      <c r="K360" s="50"/>
      <c r="L360" s="50"/>
      <c r="M360" s="50"/>
      <c r="N360" s="50"/>
      <c r="O360" s="50"/>
      <c r="P360" s="50"/>
      <c r="Q360" s="50"/>
      <c r="R360" s="50"/>
      <c r="S360" s="50"/>
      <c r="T360" s="50"/>
      <c r="U360" s="50"/>
      <c r="V360" s="50"/>
      <c r="W360" s="50"/>
      <c r="X360" s="50"/>
      <c r="Y360" s="50"/>
      <c r="Z360" s="49">
        <v>0.12</v>
      </c>
      <c r="AA360" s="50"/>
      <c r="AB360" s="50"/>
      <c r="AC360" s="50"/>
      <c r="AD360" s="50"/>
      <c r="AE360" s="50"/>
      <c r="AF360" s="50"/>
      <c r="AG360" s="50"/>
      <c r="AH360" s="50"/>
      <c r="AI360" s="50"/>
      <c r="AJ360" s="50"/>
      <c r="AK360" s="50"/>
      <c r="AL360" s="50"/>
      <c r="AM360" s="50"/>
      <c r="AN360" s="50"/>
      <c r="AO360" s="50"/>
      <c r="AP360" s="50"/>
      <c r="AQ360" s="50"/>
    </row>
    <row r="361" spans="1:43" s="10" customFormat="1" ht="15" customHeight="1">
      <c r="A361" s="10" t="s">
        <v>689</v>
      </c>
      <c r="B361" s="10">
        <v>2011</v>
      </c>
      <c r="C361" s="16">
        <v>21247447</v>
      </c>
      <c r="D361" s="10" t="s">
        <v>1170</v>
      </c>
      <c r="E361" s="10" t="s">
        <v>1178</v>
      </c>
      <c r="F361" s="10" t="s">
        <v>1165</v>
      </c>
      <c r="G361" s="10" t="s">
        <v>692</v>
      </c>
      <c r="H361" s="10">
        <v>315</v>
      </c>
      <c r="I361" s="49"/>
      <c r="J361" s="49"/>
      <c r="K361" s="49">
        <v>0.16500000000000001</v>
      </c>
      <c r="L361" s="50"/>
      <c r="M361" s="50"/>
      <c r="N361" s="50"/>
      <c r="O361" s="50"/>
      <c r="P361" s="50"/>
      <c r="Q361" s="50"/>
      <c r="R361" s="50"/>
      <c r="S361" s="50"/>
      <c r="T361" s="50"/>
      <c r="U361" s="50"/>
      <c r="V361" s="50"/>
      <c r="W361" s="50"/>
      <c r="X361" s="50"/>
      <c r="Y361" s="50"/>
      <c r="Z361" s="49">
        <v>0.21299999999999999</v>
      </c>
      <c r="AA361" s="50"/>
      <c r="AB361" s="50"/>
      <c r="AC361" s="50"/>
      <c r="AD361" s="50"/>
      <c r="AE361" s="50"/>
      <c r="AF361" s="50"/>
      <c r="AG361" s="50"/>
      <c r="AH361" s="50"/>
      <c r="AI361" s="50"/>
      <c r="AJ361" s="50"/>
      <c r="AK361" s="50"/>
      <c r="AL361" s="50"/>
      <c r="AM361" s="50"/>
      <c r="AN361" s="50"/>
      <c r="AO361" s="50"/>
      <c r="AP361" s="50"/>
      <c r="AQ361" s="50"/>
    </row>
    <row r="362" spans="1:43" s="10" customFormat="1" ht="15" customHeight="1">
      <c r="A362" s="10" t="s">
        <v>1179</v>
      </c>
      <c r="B362" s="10">
        <v>2012</v>
      </c>
      <c r="C362" s="16">
        <v>21173785</v>
      </c>
      <c r="D362" s="10" t="s">
        <v>1170</v>
      </c>
      <c r="E362" s="16" t="s">
        <v>1180</v>
      </c>
      <c r="F362" s="10" t="s">
        <v>1181</v>
      </c>
      <c r="G362" s="10" t="s">
        <v>1182</v>
      </c>
      <c r="H362" s="10">
        <v>1034</v>
      </c>
      <c r="I362" s="49"/>
      <c r="J362" s="49"/>
      <c r="K362" s="49">
        <v>0.13200000000000001</v>
      </c>
      <c r="L362" s="50">
        <v>5.0000000000000001E-4</v>
      </c>
      <c r="M362" s="50"/>
      <c r="N362" s="50"/>
      <c r="O362" s="50"/>
      <c r="P362" s="50"/>
      <c r="Q362" s="50"/>
      <c r="R362" s="50"/>
      <c r="S362" s="50"/>
      <c r="T362" s="50"/>
      <c r="U362" s="50"/>
      <c r="V362" s="50"/>
      <c r="W362" s="50"/>
      <c r="X362" s="50"/>
      <c r="Y362" s="50"/>
      <c r="Z362" s="50">
        <v>0.17299999999999999</v>
      </c>
      <c r="AA362" s="50"/>
      <c r="AB362" s="50"/>
      <c r="AC362" s="50"/>
      <c r="AD362" s="50"/>
      <c r="AE362" s="50"/>
      <c r="AF362" s="50"/>
      <c r="AG362" s="50"/>
      <c r="AH362" s="50"/>
      <c r="AI362" s="50"/>
      <c r="AJ362" s="50"/>
      <c r="AK362" s="50"/>
      <c r="AL362" s="50"/>
      <c r="AM362" s="50"/>
      <c r="AN362" s="50"/>
      <c r="AO362" s="50"/>
      <c r="AP362" s="50"/>
      <c r="AQ362" s="50"/>
    </row>
    <row r="363" spans="1:43" s="10" customFormat="1" ht="15" customHeight="1">
      <c r="A363" s="10" t="s">
        <v>666</v>
      </c>
      <c r="B363" s="2">
        <v>2012</v>
      </c>
      <c r="C363" s="10">
        <v>22237437</v>
      </c>
      <c r="D363" s="10" t="s">
        <v>1170</v>
      </c>
      <c r="E363" s="16" t="s">
        <v>1177</v>
      </c>
      <c r="F363" s="10" t="s">
        <v>667</v>
      </c>
      <c r="G363" s="10" t="s">
        <v>668</v>
      </c>
      <c r="H363" s="10">
        <v>346</v>
      </c>
      <c r="I363" s="49"/>
      <c r="J363" s="49"/>
      <c r="K363" s="49">
        <v>0.1</v>
      </c>
      <c r="L363" s="49">
        <v>0</v>
      </c>
      <c r="M363" s="50"/>
      <c r="N363" s="49">
        <v>0</v>
      </c>
      <c r="O363" s="49">
        <v>0</v>
      </c>
      <c r="P363" s="49">
        <v>0</v>
      </c>
      <c r="Q363" s="49">
        <v>0</v>
      </c>
      <c r="R363" s="49">
        <v>0</v>
      </c>
      <c r="S363" s="49">
        <v>1.4E-3</v>
      </c>
      <c r="T363" s="50"/>
      <c r="U363" s="49">
        <v>0</v>
      </c>
      <c r="V363" s="50"/>
      <c r="W363" s="50"/>
      <c r="X363" s="50"/>
      <c r="Y363" s="50"/>
      <c r="Z363" s="49">
        <v>0.1</v>
      </c>
      <c r="AA363" s="50"/>
      <c r="AB363" s="50"/>
      <c r="AC363" s="50"/>
      <c r="AD363" s="50"/>
      <c r="AE363" s="50"/>
      <c r="AF363" s="50"/>
      <c r="AG363" s="50"/>
      <c r="AH363" s="50"/>
      <c r="AI363" s="50"/>
      <c r="AJ363" s="50"/>
      <c r="AK363" s="50"/>
      <c r="AL363" s="50"/>
      <c r="AM363" s="50"/>
      <c r="AN363" s="50"/>
      <c r="AO363" s="50"/>
      <c r="AP363" s="50"/>
      <c r="AQ363" s="50"/>
    </row>
    <row r="364" spans="1:43" s="10" customFormat="1" ht="15" customHeight="1">
      <c r="A364" s="10" t="s">
        <v>696</v>
      </c>
      <c r="B364" s="2">
        <v>2012</v>
      </c>
      <c r="C364" s="10">
        <v>22913530</v>
      </c>
      <c r="D364" s="10" t="s">
        <v>1170</v>
      </c>
      <c r="E364" s="10" t="s">
        <v>697</v>
      </c>
      <c r="F364" s="10" t="s">
        <v>1183</v>
      </c>
      <c r="G364" s="10" t="s">
        <v>652</v>
      </c>
      <c r="H364" s="10">
        <v>145</v>
      </c>
      <c r="I364" s="49"/>
      <c r="J364" s="49"/>
      <c r="K364" s="49">
        <v>6.9000000000000006E-2</v>
      </c>
      <c r="L364" s="49">
        <v>0</v>
      </c>
      <c r="M364" s="50">
        <v>0</v>
      </c>
      <c r="N364" s="50">
        <v>0</v>
      </c>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c r="AN364" s="50"/>
      <c r="AO364" s="50"/>
      <c r="AP364" s="50"/>
      <c r="AQ364" s="50"/>
    </row>
    <row r="365" spans="1:43" s="10" customFormat="1" ht="15" customHeight="1">
      <c r="A365" s="10" t="s">
        <v>669</v>
      </c>
      <c r="B365" s="2">
        <v>2013</v>
      </c>
      <c r="C365" s="10">
        <v>22491019</v>
      </c>
      <c r="D365" s="10" t="s">
        <v>1170</v>
      </c>
      <c r="E365" s="16" t="s">
        <v>1177</v>
      </c>
      <c r="F365" s="10" t="s">
        <v>670</v>
      </c>
      <c r="G365" s="10" t="s">
        <v>671</v>
      </c>
      <c r="H365" s="10">
        <v>250</v>
      </c>
      <c r="I365" s="49"/>
      <c r="J365" s="49"/>
      <c r="K365" s="49">
        <v>0.128</v>
      </c>
      <c r="L365" s="49">
        <v>0</v>
      </c>
      <c r="M365" s="50">
        <v>2E-3</v>
      </c>
      <c r="N365" s="50">
        <v>0</v>
      </c>
      <c r="O365" s="50">
        <v>0</v>
      </c>
      <c r="P365" s="50">
        <v>0</v>
      </c>
      <c r="Q365" s="50">
        <v>4.0000000000000001E-3</v>
      </c>
      <c r="R365" s="50">
        <v>2E-3</v>
      </c>
      <c r="S365" s="50">
        <v>0</v>
      </c>
      <c r="T365" s="50"/>
      <c r="U365" s="50">
        <v>0</v>
      </c>
      <c r="V365" s="50">
        <v>4.0000000000000001E-3</v>
      </c>
      <c r="W365" s="50">
        <v>0</v>
      </c>
      <c r="X365" s="50">
        <v>4.0000000000000001E-3</v>
      </c>
      <c r="Y365" s="50">
        <v>0</v>
      </c>
      <c r="Z365" s="50">
        <v>0.152</v>
      </c>
      <c r="AA365" s="50"/>
      <c r="AB365" s="50"/>
      <c r="AC365" s="50">
        <v>0</v>
      </c>
      <c r="AD365" s="50"/>
      <c r="AE365" s="50"/>
      <c r="AF365" s="50"/>
      <c r="AG365" s="50"/>
      <c r="AH365" s="50"/>
      <c r="AI365" s="50"/>
      <c r="AJ365" s="50"/>
      <c r="AK365" s="50"/>
      <c r="AL365" s="50"/>
      <c r="AM365" s="50"/>
      <c r="AN365" s="50"/>
      <c r="AO365" s="49"/>
      <c r="AP365" s="50"/>
      <c r="AQ365" s="50"/>
    </row>
    <row r="366" spans="1:43" s="10" customFormat="1" ht="15" customHeight="1">
      <c r="A366" s="10" t="s">
        <v>1184</v>
      </c>
      <c r="B366" s="2">
        <v>2013</v>
      </c>
      <c r="C366" s="10">
        <v>24040574</v>
      </c>
      <c r="D366" s="10" t="s">
        <v>1170</v>
      </c>
      <c r="E366" s="10" t="s">
        <v>1185</v>
      </c>
      <c r="G366" s="10" t="s">
        <v>1186</v>
      </c>
      <c r="H366" s="10">
        <v>99</v>
      </c>
      <c r="I366" s="49"/>
      <c r="J366" s="49"/>
      <c r="K366" s="49">
        <v>0.09</v>
      </c>
      <c r="L366" s="50">
        <v>0</v>
      </c>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c r="AN366" s="50"/>
      <c r="AO366" s="50"/>
      <c r="AP366" s="50"/>
      <c r="AQ366" s="50"/>
    </row>
    <row r="367" spans="1:43" s="10" customFormat="1" ht="15" customHeight="1">
      <c r="A367" s="10" t="s">
        <v>1129</v>
      </c>
      <c r="B367" s="2">
        <v>2014</v>
      </c>
      <c r="C367" s="10">
        <v>24380239</v>
      </c>
      <c r="D367" s="10" t="s">
        <v>1170</v>
      </c>
      <c r="E367" s="10" t="s">
        <v>1187</v>
      </c>
      <c r="F367" s="10" t="s">
        <v>1188</v>
      </c>
      <c r="G367" s="10" t="s">
        <v>1168</v>
      </c>
      <c r="H367" s="10">
        <v>297</v>
      </c>
      <c r="I367" s="49"/>
      <c r="J367" s="49"/>
      <c r="K367" s="49">
        <v>7.8E-2</v>
      </c>
      <c r="L367" s="49">
        <v>4.0000000000000001E-3</v>
      </c>
      <c r="M367" s="50"/>
      <c r="N367" s="50"/>
      <c r="O367" s="50"/>
      <c r="P367" s="50"/>
      <c r="Q367" s="50"/>
      <c r="R367" s="50"/>
      <c r="S367" s="50"/>
      <c r="T367" s="50"/>
      <c r="U367" s="50"/>
      <c r="V367" s="50"/>
      <c r="W367" s="50"/>
      <c r="X367" s="50"/>
      <c r="Y367" s="50"/>
      <c r="Z367" s="49">
        <v>0.249</v>
      </c>
      <c r="AA367" s="50"/>
      <c r="AB367" s="50"/>
      <c r="AC367" s="50"/>
      <c r="AD367" s="50"/>
      <c r="AE367" s="50"/>
      <c r="AF367" s="50"/>
      <c r="AG367" s="50"/>
      <c r="AH367" s="50"/>
      <c r="AI367" s="50"/>
      <c r="AJ367" s="50"/>
      <c r="AK367" s="50"/>
      <c r="AL367" s="50"/>
      <c r="AM367" s="50"/>
      <c r="AN367" s="50"/>
      <c r="AO367" s="50"/>
      <c r="AP367" s="50"/>
      <c r="AQ367" s="50"/>
    </row>
    <row r="368" spans="1:43" s="10" customFormat="1" ht="15" customHeight="1">
      <c r="A368" s="10" t="s">
        <v>1189</v>
      </c>
      <c r="B368" s="2">
        <v>2014</v>
      </c>
      <c r="C368" s="10">
        <v>24430292</v>
      </c>
      <c r="D368" s="10" t="s">
        <v>1170</v>
      </c>
      <c r="E368" s="10" t="s">
        <v>1190</v>
      </c>
      <c r="F368" s="10" t="s">
        <v>1176</v>
      </c>
      <c r="G368" s="10" t="s">
        <v>652</v>
      </c>
      <c r="H368" s="10">
        <v>297</v>
      </c>
      <c r="I368" s="49"/>
      <c r="J368" s="49"/>
      <c r="K368" s="49">
        <v>7.8E-2</v>
      </c>
      <c r="L368" s="49">
        <v>4.0000000000000001E-3</v>
      </c>
      <c r="M368" s="50"/>
      <c r="N368" s="50"/>
      <c r="O368" s="50"/>
      <c r="P368" s="50"/>
      <c r="Q368" s="50"/>
      <c r="R368" s="50"/>
      <c r="S368" s="50"/>
      <c r="T368" s="50"/>
      <c r="U368" s="50"/>
      <c r="V368" s="50"/>
      <c r="W368" s="50"/>
      <c r="X368" s="50"/>
      <c r="Y368" s="50"/>
      <c r="Z368" s="50">
        <v>0.249</v>
      </c>
      <c r="AA368" s="50"/>
      <c r="AB368" s="50"/>
      <c r="AC368" s="50"/>
      <c r="AD368" s="50"/>
      <c r="AE368" s="50"/>
      <c r="AF368" s="50"/>
      <c r="AG368" s="50"/>
      <c r="AH368" s="50"/>
      <c r="AI368" s="50"/>
      <c r="AJ368" s="50"/>
      <c r="AK368" s="50"/>
      <c r="AL368" s="50"/>
      <c r="AM368" s="50"/>
      <c r="AN368" s="50"/>
      <c r="AO368" s="50"/>
      <c r="AP368" s="50"/>
      <c r="AQ368" s="50"/>
    </row>
    <row r="369" spans="1:43" s="10" customFormat="1" ht="15" customHeight="1">
      <c r="A369" s="10" t="s">
        <v>672</v>
      </c>
      <c r="B369" s="2">
        <v>2014</v>
      </c>
      <c r="C369" s="10">
        <v>24945780</v>
      </c>
      <c r="D369" s="10" t="s">
        <v>1170</v>
      </c>
      <c r="E369" s="10" t="s">
        <v>1191</v>
      </c>
      <c r="G369" s="10" t="s">
        <v>673</v>
      </c>
      <c r="H369" s="10">
        <v>202</v>
      </c>
      <c r="I369" s="49"/>
      <c r="J369" s="49"/>
      <c r="K369" s="50"/>
      <c r="L369" s="49"/>
      <c r="M369" s="49"/>
      <c r="N369" s="49"/>
      <c r="O369" s="49"/>
      <c r="P369" s="49"/>
      <c r="Q369" s="49"/>
      <c r="R369" s="49"/>
      <c r="S369" s="49">
        <v>2.5000000000000001E-3</v>
      </c>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c r="AQ369" s="50"/>
    </row>
    <row r="370" spans="1:43" s="10" customFormat="1" ht="15" customHeight="1">
      <c r="A370" s="10" t="s">
        <v>1192</v>
      </c>
      <c r="B370" s="2">
        <v>2014</v>
      </c>
      <c r="C370" s="10">
        <v>25106522</v>
      </c>
      <c r="D370" s="10" t="s">
        <v>1170</v>
      </c>
      <c r="E370" s="10" t="s">
        <v>1193</v>
      </c>
      <c r="F370" s="10" t="s">
        <v>1194</v>
      </c>
      <c r="G370" s="10" t="s">
        <v>652</v>
      </c>
      <c r="H370" s="2">
        <v>269</v>
      </c>
      <c r="I370" s="49"/>
      <c r="J370" s="49"/>
      <c r="K370" s="49">
        <v>0.1</v>
      </c>
      <c r="L370" s="50">
        <v>0</v>
      </c>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c r="AN370" s="50"/>
      <c r="AO370" s="50"/>
      <c r="AP370" s="50"/>
      <c r="AQ370" s="50"/>
    </row>
    <row r="371" spans="1:43" s="10" customFormat="1" ht="15" customHeight="1">
      <c r="A371" s="10" t="s">
        <v>1195</v>
      </c>
      <c r="B371" s="2">
        <v>2015</v>
      </c>
      <c r="C371" s="10">
        <v>25846871</v>
      </c>
      <c r="D371" s="10" t="s">
        <v>1170</v>
      </c>
      <c r="E371" s="10" t="s">
        <v>697</v>
      </c>
      <c r="F371" s="10" t="s">
        <v>1196</v>
      </c>
      <c r="G371" s="10" t="s">
        <v>652</v>
      </c>
      <c r="H371" s="10">
        <v>238</v>
      </c>
      <c r="I371" s="49"/>
      <c r="J371" s="49"/>
      <c r="K371" s="49">
        <v>8.5999999999999993E-2</v>
      </c>
      <c r="L371" s="50">
        <v>0</v>
      </c>
      <c r="M371" s="50">
        <v>0</v>
      </c>
      <c r="N371" s="50"/>
      <c r="O371" s="50"/>
      <c r="P371" s="50"/>
      <c r="Q371" s="50"/>
      <c r="R371" s="50"/>
      <c r="S371" s="50"/>
      <c r="T371" s="50"/>
      <c r="U371" s="50"/>
      <c r="V371" s="50"/>
      <c r="W371" s="50"/>
      <c r="X371" s="50"/>
      <c r="Y371" s="50"/>
      <c r="Z371" s="50">
        <v>0.14299999999999999</v>
      </c>
      <c r="AA371" s="50"/>
      <c r="AB371" s="50"/>
      <c r="AC371" s="50"/>
      <c r="AD371" s="50"/>
      <c r="AE371" s="50"/>
      <c r="AF371" s="50"/>
      <c r="AG371" s="50"/>
      <c r="AH371" s="50"/>
      <c r="AI371" s="50"/>
      <c r="AJ371" s="50"/>
      <c r="AK371" s="50"/>
      <c r="AL371" s="50"/>
      <c r="AM371" s="50"/>
      <c r="AN371" s="50"/>
      <c r="AO371" s="50"/>
      <c r="AP371" s="50"/>
      <c r="AQ371" s="50"/>
    </row>
    <row r="372" spans="1:43" s="10" customFormat="1" ht="15" customHeight="1">
      <c r="A372" s="10" t="s">
        <v>1197</v>
      </c>
      <c r="B372" s="2">
        <v>2015</v>
      </c>
      <c r="C372" s="10">
        <v>25916516</v>
      </c>
      <c r="D372" s="10" t="s">
        <v>1170</v>
      </c>
      <c r="E372" s="10" t="s">
        <v>697</v>
      </c>
      <c r="F372" s="10" t="s">
        <v>1198</v>
      </c>
      <c r="G372" s="10" t="s">
        <v>652</v>
      </c>
      <c r="H372" s="10">
        <v>94</v>
      </c>
      <c r="I372" s="49"/>
      <c r="J372" s="49"/>
      <c r="K372" s="49">
        <v>0.11</v>
      </c>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row>
    <row r="373" spans="1:43" s="8" customFormat="1" ht="15" customHeight="1">
      <c r="A373" s="10" t="s">
        <v>1197</v>
      </c>
      <c r="B373" s="2">
        <v>2015</v>
      </c>
      <c r="C373" s="10">
        <v>25916516</v>
      </c>
      <c r="D373" s="10" t="s">
        <v>1170</v>
      </c>
      <c r="E373" s="10" t="s">
        <v>1199</v>
      </c>
      <c r="F373" s="10"/>
      <c r="G373" s="10" t="s">
        <v>652</v>
      </c>
      <c r="H373" s="10">
        <v>80</v>
      </c>
      <c r="I373" s="49"/>
      <c r="J373" s="49"/>
      <c r="K373" s="49">
        <v>0.08</v>
      </c>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row>
    <row r="374" spans="1:43" s="10" customFormat="1" ht="15" customHeight="1">
      <c r="A374" s="10" t="s">
        <v>1200</v>
      </c>
      <c r="B374" s="2">
        <v>2016</v>
      </c>
      <c r="C374" s="10">
        <v>26122019</v>
      </c>
      <c r="D374" s="10" t="s">
        <v>1170</v>
      </c>
      <c r="E374" s="10" t="s">
        <v>697</v>
      </c>
      <c r="F374" s="10" t="s">
        <v>1176</v>
      </c>
      <c r="G374" s="10" t="s">
        <v>1201</v>
      </c>
      <c r="H374" s="10">
        <v>300</v>
      </c>
      <c r="I374" s="49"/>
      <c r="J374" s="49"/>
      <c r="K374" s="49">
        <v>0.09</v>
      </c>
      <c r="L374" s="49">
        <v>0</v>
      </c>
      <c r="M374" s="49"/>
      <c r="N374" s="49"/>
      <c r="O374" s="49"/>
      <c r="P374" s="49"/>
      <c r="Q374" s="49"/>
      <c r="R374" s="49"/>
      <c r="S374" s="49"/>
      <c r="T374" s="49"/>
      <c r="U374" s="49"/>
      <c r="V374" s="49"/>
      <c r="W374" s="49"/>
      <c r="X374" s="49"/>
      <c r="Y374" s="49"/>
      <c r="Z374" s="49">
        <v>0.09</v>
      </c>
      <c r="AA374" s="49"/>
      <c r="AB374" s="49"/>
      <c r="AC374" s="49"/>
      <c r="AD374" s="49"/>
      <c r="AE374" s="49"/>
      <c r="AF374" s="49"/>
      <c r="AG374" s="49"/>
      <c r="AH374" s="49"/>
      <c r="AI374" s="49"/>
      <c r="AJ374" s="49"/>
      <c r="AK374" s="49"/>
      <c r="AL374" s="49"/>
      <c r="AM374" s="49"/>
      <c r="AN374" s="49"/>
      <c r="AO374" s="49"/>
      <c r="AP374" s="49"/>
      <c r="AQ374" s="49"/>
    </row>
    <row r="375" spans="1:43" s="69" customFormat="1" ht="15" customHeight="1">
      <c r="A375" s="69" t="s">
        <v>1396</v>
      </c>
      <c r="B375" s="70">
        <v>2016</v>
      </c>
      <c r="C375" s="69">
        <v>27849442</v>
      </c>
      <c r="D375" s="10" t="s">
        <v>1170</v>
      </c>
      <c r="E375" s="69" t="s">
        <v>1187</v>
      </c>
      <c r="G375" s="10" t="s">
        <v>652</v>
      </c>
      <c r="H375" s="69">
        <v>139</v>
      </c>
      <c r="I375" s="71"/>
      <c r="J375" s="71"/>
      <c r="K375" s="71">
        <v>0.1288</v>
      </c>
      <c r="L375" s="71">
        <v>0</v>
      </c>
      <c r="M375" s="71">
        <v>0</v>
      </c>
      <c r="N375" s="71">
        <v>0</v>
      </c>
      <c r="O375" s="71"/>
      <c r="P375" s="71"/>
      <c r="Q375" s="71"/>
      <c r="R375" s="71"/>
      <c r="S375" s="71"/>
      <c r="T375" s="71"/>
      <c r="U375" s="71"/>
      <c r="V375" s="71"/>
      <c r="W375" s="71"/>
      <c r="X375" s="71"/>
      <c r="Y375" s="71"/>
      <c r="Z375" s="71">
        <v>9.4700000000000006E-2</v>
      </c>
      <c r="AA375" s="71"/>
      <c r="AB375" s="71"/>
      <c r="AC375" s="71"/>
      <c r="AD375" s="71"/>
      <c r="AE375" s="71"/>
      <c r="AF375" s="71"/>
      <c r="AG375" s="71"/>
      <c r="AH375" s="71"/>
      <c r="AI375" s="71"/>
      <c r="AJ375" s="71"/>
      <c r="AK375" s="71"/>
      <c r="AL375" s="71"/>
      <c r="AM375" s="71"/>
      <c r="AN375" s="71"/>
      <c r="AO375" s="71"/>
      <c r="AP375" s="71"/>
      <c r="AQ375" s="71"/>
    </row>
    <row r="376" spans="1:43" s="10" customFormat="1" ht="15" customHeight="1">
      <c r="A376" s="10" t="s">
        <v>1202</v>
      </c>
      <c r="B376" s="2">
        <v>2016</v>
      </c>
      <c r="C376" s="10">
        <v>26971130</v>
      </c>
      <c r="D376" s="10" t="s">
        <v>1170</v>
      </c>
      <c r="E376" s="10" t="s">
        <v>697</v>
      </c>
      <c r="G376" s="10" t="s">
        <v>1203</v>
      </c>
      <c r="H376" s="10">
        <v>51</v>
      </c>
      <c r="I376" s="49"/>
      <c r="J376" s="49"/>
      <c r="K376" s="49">
        <v>8.8200000000000001E-2</v>
      </c>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row>
    <row r="377" spans="1:43" s="10" customFormat="1" ht="15" customHeight="1">
      <c r="A377" s="11"/>
      <c r="B377" s="11"/>
      <c r="C377" s="11"/>
      <c r="D377" s="11"/>
      <c r="E377" s="11"/>
      <c r="F377" s="11"/>
      <c r="G377" s="11"/>
      <c r="H377" s="11"/>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row>
    <row r="378" spans="1:43" s="3" customFormat="1" ht="15" customHeight="1">
      <c r="A378" s="33" t="s">
        <v>682</v>
      </c>
      <c r="B378" s="33"/>
      <c r="C378" s="33"/>
      <c r="D378" s="33"/>
      <c r="E378" s="33"/>
      <c r="F378" s="33"/>
      <c r="G378" s="33"/>
      <c r="H378" s="33"/>
      <c r="I378" s="51">
        <f>1-J378</f>
        <v>0.716552682545741</v>
      </c>
      <c r="J378" s="51">
        <f>SUM(K378:AO378)</f>
        <v>0.283447317454259</v>
      </c>
      <c r="K378" s="51">
        <f t="shared" ref="K378:AQ378" si="12">IFERROR(SUMPRODUCT(K356:K376,--(K356:K376&lt;&gt;""),$H$356:$H$376)/SUMPRODUCT($H$356:$H$376,--(K356:K376&lt;&gt;"")),"")</f>
        <v>0.1041874930413806</v>
      </c>
      <c r="L378" s="51">
        <f t="shared" si="12"/>
        <v>8.2841823056300254E-4</v>
      </c>
      <c r="M378" s="51">
        <f t="shared" si="12"/>
        <v>5.2029136316337154E-4</v>
      </c>
      <c r="N378" s="51">
        <f t="shared" si="12"/>
        <v>0</v>
      </c>
      <c r="O378" s="51">
        <f t="shared" si="12"/>
        <v>0</v>
      </c>
      <c r="P378" s="51">
        <f t="shared" si="12"/>
        <v>0</v>
      </c>
      <c r="Q378" s="51">
        <f t="shared" si="12"/>
        <v>1.2738853503184713E-3</v>
      </c>
      <c r="R378" s="51">
        <f t="shared" si="12"/>
        <v>8.3892617449664428E-4</v>
      </c>
      <c r="S378" s="51">
        <f t="shared" si="12"/>
        <v>1.2398496240601505E-3</v>
      </c>
      <c r="T378" s="51" t="str">
        <f t="shared" si="12"/>
        <v/>
      </c>
      <c r="U378" s="51">
        <f t="shared" si="12"/>
        <v>0</v>
      </c>
      <c r="V378" s="51">
        <f t="shared" si="12"/>
        <v>4.0000000000000001E-3</v>
      </c>
      <c r="W378" s="51">
        <f t="shared" si="12"/>
        <v>0</v>
      </c>
      <c r="X378" s="51">
        <f t="shared" si="12"/>
        <v>4.0000000000000001E-3</v>
      </c>
      <c r="Y378" s="51">
        <f t="shared" si="12"/>
        <v>0</v>
      </c>
      <c r="Z378" s="51">
        <f t="shared" si="12"/>
        <v>0.16655845367027677</v>
      </c>
      <c r="AA378" s="51" t="str">
        <f t="shared" si="12"/>
        <v/>
      </c>
      <c r="AB378" s="51" t="str">
        <f t="shared" si="12"/>
        <v/>
      </c>
      <c r="AC378" s="51">
        <f t="shared" si="12"/>
        <v>0</v>
      </c>
      <c r="AD378" s="51" t="str">
        <f t="shared" si="12"/>
        <v/>
      </c>
      <c r="AE378" s="51" t="str">
        <f t="shared" si="12"/>
        <v/>
      </c>
      <c r="AF378" s="51" t="str">
        <f t="shared" si="12"/>
        <v/>
      </c>
      <c r="AG378" s="51" t="str">
        <f t="shared" si="12"/>
        <v/>
      </c>
      <c r="AH378" s="51" t="str">
        <f t="shared" si="12"/>
        <v/>
      </c>
      <c r="AI378" s="51" t="str">
        <f t="shared" si="12"/>
        <v/>
      </c>
      <c r="AJ378" s="51" t="str">
        <f t="shared" si="12"/>
        <v/>
      </c>
      <c r="AK378" s="51" t="str">
        <f t="shared" si="12"/>
        <v/>
      </c>
      <c r="AL378" s="51" t="str">
        <f t="shared" si="12"/>
        <v/>
      </c>
      <c r="AM378" s="51" t="str">
        <f t="shared" si="12"/>
        <v/>
      </c>
      <c r="AN378" s="51" t="str">
        <f t="shared" si="12"/>
        <v/>
      </c>
      <c r="AO378" s="51" t="str">
        <f t="shared" si="12"/>
        <v/>
      </c>
      <c r="AP378" s="51" t="str">
        <f t="shared" si="12"/>
        <v/>
      </c>
      <c r="AQ378" s="51" t="str">
        <f t="shared" si="12"/>
        <v/>
      </c>
    </row>
    <row r="379" spans="1:43" s="34" customFormat="1" ht="15" customHeight="1">
      <c r="A379" s="35" t="s">
        <v>683</v>
      </c>
      <c r="B379" s="35"/>
      <c r="C379" s="35"/>
      <c r="D379" s="35"/>
      <c r="E379" s="35"/>
      <c r="F379" s="35"/>
      <c r="G379" s="35"/>
      <c r="H379" s="35"/>
      <c r="I379" s="52"/>
      <c r="J379" s="52"/>
      <c r="K379" s="52">
        <f t="shared" ref="K379:AQ379" si="13">IF(K378="","",MIN(K356:K376))</f>
        <v>6.9000000000000006E-2</v>
      </c>
      <c r="L379" s="52">
        <f t="shared" si="13"/>
        <v>0</v>
      </c>
      <c r="M379" s="52">
        <f t="shared" si="13"/>
        <v>0</v>
      </c>
      <c r="N379" s="52">
        <f t="shared" si="13"/>
        <v>0</v>
      </c>
      <c r="O379" s="52">
        <f t="shared" si="13"/>
        <v>0</v>
      </c>
      <c r="P379" s="52">
        <f t="shared" si="13"/>
        <v>0</v>
      </c>
      <c r="Q379" s="52">
        <f t="shared" si="13"/>
        <v>0</v>
      </c>
      <c r="R379" s="52">
        <f t="shared" si="13"/>
        <v>0</v>
      </c>
      <c r="S379" s="52">
        <f t="shared" si="13"/>
        <v>0</v>
      </c>
      <c r="T379" s="52" t="str">
        <f t="shared" si="13"/>
        <v/>
      </c>
      <c r="U379" s="52">
        <f t="shared" si="13"/>
        <v>0</v>
      </c>
      <c r="V379" s="52">
        <f t="shared" si="13"/>
        <v>4.0000000000000001E-3</v>
      </c>
      <c r="W379" s="52">
        <f t="shared" si="13"/>
        <v>0</v>
      </c>
      <c r="X379" s="52">
        <f t="shared" si="13"/>
        <v>4.0000000000000001E-3</v>
      </c>
      <c r="Y379" s="52">
        <f t="shared" si="13"/>
        <v>0</v>
      </c>
      <c r="Z379" s="52">
        <f t="shared" si="13"/>
        <v>0.09</v>
      </c>
      <c r="AA379" s="52" t="str">
        <f t="shared" si="13"/>
        <v/>
      </c>
      <c r="AB379" s="52" t="str">
        <f t="shared" si="13"/>
        <v/>
      </c>
      <c r="AC379" s="52">
        <f t="shared" si="13"/>
        <v>0</v>
      </c>
      <c r="AD379" s="52" t="str">
        <f t="shared" si="13"/>
        <v/>
      </c>
      <c r="AE379" s="52" t="str">
        <f t="shared" si="13"/>
        <v/>
      </c>
      <c r="AF379" s="52" t="str">
        <f t="shared" si="13"/>
        <v/>
      </c>
      <c r="AG379" s="52" t="str">
        <f t="shared" si="13"/>
        <v/>
      </c>
      <c r="AH379" s="52" t="str">
        <f t="shared" si="13"/>
        <v/>
      </c>
      <c r="AI379" s="52" t="str">
        <f t="shared" si="13"/>
        <v/>
      </c>
      <c r="AJ379" s="52" t="str">
        <f t="shared" si="13"/>
        <v/>
      </c>
      <c r="AK379" s="52" t="str">
        <f t="shared" si="13"/>
        <v/>
      </c>
      <c r="AL379" s="52" t="str">
        <f t="shared" si="13"/>
        <v/>
      </c>
      <c r="AM379" s="52" t="str">
        <f t="shared" si="13"/>
        <v/>
      </c>
      <c r="AN379" s="52" t="str">
        <f t="shared" si="13"/>
        <v/>
      </c>
      <c r="AO379" s="52" t="str">
        <f t="shared" si="13"/>
        <v/>
      </c>
      <c r="AP379" s="52" t="str">
        <f t="shared" si="13"/>
        <v/>
      </c>
      <c r="AQ379" s="52" t="str">
        <f t="shared" si="13"/>
        <v/>
      </c>
    </row>
    <row r="380" spans="1:43" s="34" customFormat="1" ht="15" customHeight="1">
      <c r="A380" s="35" t="s">
        <v>684</v>
      </c>
      <c r="B380" s="35"/>
      <c r="C380" s="35"/>
      <c r="D380" s="35"/>
      <c r="E380" s="35"/>
      <c r="F380" s="35"/>
      <c r="G380" s="35"/>
      <c r="H380" s="35"/>
      <c r="I380" s="52"/>
      <c r="J380" s="52"/>
      <c r="K380" s="52">
        <f t="shared" ref="K380:AQ380" si="14">IF(K378="","",MAX(K356:K376))</f>
        <v>0.16500000000000001</v>
      </c>
      <c r="L380" s="52">
        <f t="shared" si="14"/>
        <v>4.0000000000000001E-3</v>
      </c>
      <c r="M380" s="52">
        <f t="shared" si="14"/>
        <v>2E-3</v>
      </c>
      <c r="N380" s="52">
        <f t="shared" si="14"/>
        <v>0</v>
      </c>
      <c r="O380" s="52">
        <f t="shared" si="14"/>
        <v>0</v>
      </c>
      <c r="P380" s="52">
        <f t="shared" si="14"/>
        <v>0</v>
      </c>
      <c r="Q380" s="52">
        <f t="shared" si="14"/>
        <v>4.0000000000000001E-3</v>
      </c>
      <c r="R380" s="52">
        <f t="shared" si="14"/>
        <v>2E-3</v>
      </c>
      <c r="S380" s="52">
        <f t="shared" si="14"/>
        <v>2.5000000000000001E-3</v>
      </c>
      <c r="T380" s="52" t="str">
        <f t="shared" si="14"/>
        <v/>
      </c>
      <c r="U380" s="52">
        <f t="shared" si="14"/>
        <v>0</v>
      </c>
      <c r="V380" s="52">
        <f t="shared" si="14"/>
        <v>4.0000000000000001E-3</v>
      </c>
      <c r="W380" s="52">
        <f t="shared" si="14"/>
        <v>0</v>
      </c>
      <c r="X380" s="52">
        <f t="shared" si="14"/>
        <v>4.0000000000000001E-3</v>
      </c>
      <c r="Y380" s="52">
        <f t="shared" si="14"/>
        <v>0</v>
      </c>
      <c r="Z380" s="52">
        <f t="shared" si="14"/>
        <v>0.249</v>
      </c>
      <c r="AA380" s="52" t="str">
        <f t="shared" si="14"/>
        <v/>
      </c>
      <c r="AB380" s="52" t="str">
        <f t="shared" si="14"/>
        <v/>
      </c>
      <c r="AC380" s="52">
        <f t="shared" si="14"/>
        <v>0</v>
      </c>
      <c r="AD380" s="52" t="str">
        <f t="shared" si="14"/>
        <v/>
      </c>
      <c r="AE380" s="52" t="str">
        <f t="shared" si="14"/>
        <v/>
      </c>
      <c r="AF380" s="52" t="str">
        <f t="shared" si="14"/>
        <v/>
      </c>
      <c r="AG380" s="52" t="str">
        <f t="shared" si="14"/>
        <v/>
      </c>
      <c r="AH380" s="52" t="str">
        <f t="shared" si="14"/>
        <v/>
      </c>
      <c r="AI380" s="52" t="str">
        <f t="shared" si="14"/>
        <v/>
      </c>
      <c r="AJ380" s="52" t="str">
        <f t="shared" si="14"/>
        <v/>
      </c>
      <c r="AK380" s="52" t="str">
        <f t="shared" si="14"/>
        <v/>
      </c>
      <c r="AL380" s="52" t="str">
        <f t="shared" si="14"/>
        <v/>
      </c>
      <c r="AM380" s="52" t="str">
        <f t="shared" si="14"/>
        <v/>
      </c>
      <c r="AN380" s="52" t="str">
        <f t="shared" si="14"/>
        <v/>
      </c>
      <c r="AO380" s="52" t="str">
        <f t="shared" si="14"/>
        <v/>
      </c>
      <c r="AP380" s="52" t="str">
        <f t="shared" si="14"/>
        <v/>
      </c>
      <c r="AQ380" s="52" t="str">
        <f t="shared" si="14"/>
        <v/>
      </c>
    </row>
    <row r="381" spans="1:43" s="10" customFormat="1" ht="15" customHeight="1">
      <c r="A381" s="11"/>
      <c r="B381" s="11"/>
      <c r="C381" s="11"/>
      <c r="D381" s="11"/>
      <c r="E381" s="11"/>
      <c r="F381" s="11"/>
      <c r="G381" s="11"/>
      <c r="H381" s="11"/>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row>
    <row r="382" spans="1:43" s="10" customFormat="1" ht="15" customHeight="1">
      <c r="A382" s="10" t="s">
        <v>656</v>
      </c>
      <c r="B382" s="10">
        <v>1997</v>
      </c>
      <c r="C382" s="10">
        <v>9110363</v>
      </c>
      <c r="D382" s="10" t="s">
        <v>1204</v>
      </c>
      <c r="E382" s="10" t="s">
        <v>1205</v>
      </c>
      <c r="H382" s="10">
        <v>97</v>
      </c>
      <c r="I382" s="49"/>
      <c r="J382" s="49"/>
      <c r="K382" s="49">
        <v>0.15</v>
      </c>
      <c r="L382" s="49">
        <v>0</v>
      </c>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50"/>
      <c r="AP382" s="49"/>
      <c r="AQ382" s="49"/>
    </row>
    <row r="383" spans="1:43" s="10" customFormat="1" ht="15" customHeight="1">
      <c r="A383" s="10" t="s">
        <v>1206</v>
      </c>
      <c r="B383" s="10">
        <v>1999</v>
      </c>
      <c r="C383" s="10">
        <v>10096259</v>
      </c>
      <c r="D383" s="10" t="s">
        <v>1204</v>
      </c>
      <c r="E383" s="10" t="s">
        <v>1207</v>
      </c>
      <c r="F383" s="10" t="s">
        <v>1208</v>
      </c>
      <c r="G383" s="10" t="s">
        <v>652</v>
      </c>
      <c r="H383" s="10">
        <v>140</v>
      </c>
      <c r="I383" s="49"/>
      <c r="J383" s="49"/>
      <c r="K383" s="49">
        <v>0.15</v>
      </c>
      <c r="L383" s="49">
        <v>1E-4</v>
      </c>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50"/>
      <c r="AP383" s="49"/>
      <c r="AQ383" s="49"/>
    </row>
    <row r="384" spans="1:43" s="10" customFormat="1" ht="15" customHeight="1">
      <c r="A384" s="10" t="s">
        <v>658</v>
      </c>
      <c r="B384" s="10">
        <v>2004</v>
      </c>
      <c r="C384" s="10">
        <v>15651900</v>
      </c>
      <c r="D384" s="10" t="s">
        <v>1204</v>
      </c>
      <c r="E384" s="10" t="s">
        <v>1209</v>
      </c>
      <c r="H384" s="10">
        <v>50</v>
      </c>
      <c r="I384" s="49"/>
      <c r="J384" s="49"/>
      <c r="K384" s="49">
        <v>0.12</v>
      </c>
      <c r="L384" s="49">
        <v>0.01</v>
      </c>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50"/>
      <c r="AP384" s="49"/>
      <c r="AQ384" s="49"/>
    </row>
    <row r="385" spans="1:43" s="10" customFormat="1" ht="15" customHeight="1">
      <c r="A385" s="10" t="s">
        <v>1210</v>
      </c>
      <c r="B385" s="10">
        <v>2007</v>
      </c>
      <c r="C385" s="10">
        <v>17201743</v>
      </c>
      <c r="D385" s="10" t="s">
        <v>1204</v>
      </c>
      <c r="E385" s="10" t="s">
        <v>1211</v>
      </c>
      <c r="G385" s="10" t="s">
        <v>652</v>
      </c>
      <c r="H385" s="10">
        <v>200</v>
      </c>
      <c r="I385" s="49"/>
      <c r="J385" s="49"/>
      <c r="K385" s="49">
        <v>0.14000000000000001</v>
      </c>
      <c r="L385" s="49">
        <v>0</v>
      </c>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50"/>
      <c r="AP385" s="49"/>
      <c r="AQ385" s="49"/>
    </row>
    <row r="386" spans="1:43" s="10" customFormat="1" ht="15" customHeight="1">
      <c r="A386" s="10" t="s">
        <v>1212</v>
      </c>
      <c r="B386" s="10">
        <v>2009</v>
      </c>
      <c r="C386" s="10">
        <v>19193970</v>
      </c>
      <c r="D386" s="10" t="s">
        <v>1204</v>
      </c>
      <c r="E386" s="10" t="s">
        <v>1213</v>
      </c>
      <c r="G386" s="10" t="s">
        <v>1214</v>
      </c>
      <c r="H386" s="10">
        <v>52</v>
      </c>
      <c r="I386" s="49"/>
      <c r="J386" s="49"/>
      <c r="K386" s="49">
        <v>9.6199999999999994E-2</v>
      </c>
      <c r="L386" s="49">
        <v>9.5999999999999992E-3</v>
      </c>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50"/>
      <c r="AP386" s="49"/>
      <c r="AQ386" s="49"/>
    </row>
    <row r="387" spans="1:43" s="10" customFormat="1" ht="15" customHeight="1">
      <c r="A387" s="10" t="s">
        <v>1212</v>
      </c>
      <c r="B387" s="10">
        <v>2009</v>
      </c>
      <c r="C387" s="10">
        <v>19193970</v>
      </c>
      <c r="D387" s="10" t="s">
        <v>1204</v>
      </c>
      <c r="E387" s="10" t="s">
        <v>1213</v>
      </c>
      <c r="G387" s="10" t="s">
        <v>652</v>
      </c>
      <c r="H387" s="10">
        <v>200</v>
      </c>
      <c r="I387" s="49"/>
      <c r="J387" s="49"/>
      <c r="K387" s="49">
        <v>5.7500000000000002E-2</v>
      </c>
      <c r="L387" s="49">
        <v>0.03</v>
      </c>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50"/>
      <c r="AP387" s="49"/>
      <c r="AQ387" s="49"/>
    </row>
    <row r="388" spans="1:43" s="10" customFormat="1" ht="15" customHeight="1">
      <c r="A388" s="10" t="s">
        <v>1215</v>
      </c>
      <c r="B388" s="10">
        <v>2010</v>
      </c>
      <c r="C388" s="10">
        <v>20885015</v>
      </c>
      <c r="D388" s="10" t="s">
        <v>1204</v>
      </c>
      <c r="E388" s="10" t="s">
        <v>1211</v>
      </c>
      <c r="F388" s="10" t="s">
        <v>1216</v>
      </c>
      <c r="G388" s="10" t="s">
        <v>1217</v>
      </c>
      <c r="H388" s="10">
        <v>150</v>
      </c>
      <c r="I388" s="49"/>
      <c r="J388" s="49"/>
      <c r="K388" s="49">
        <v>0.12330000000000001</v>
      </c>
      <c r="L388" s="49">
        <v>6.6E-3</v>
      </c>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50"/>
      <c r="AP388" s="49"/>
      <c r="AQ388" s="49"/>
    </row>
    <row r="389" spans="1:43" s="10" customFormat="1" ht="15" customHeight="1">
      <c r="A389" s="10" t="s">
        <v>1218</v>
      </c>
      <c r="B389" s="10">
        <v>2010</v>
      </c>
      <c r="C389" s="10">
        <v>20637959</v>
      </c>
      <c r="D389" s="10" t="s">
        <v>1204</v>
      </c>
      <c r="E389" s="10" t="s">
        <v>1211</v>
      </c>
      <c r="G389" s="10" t="s">
        <v>1219</v>
      </c>
      <c r="H389" s="10">
        <v>99</v>
      </c>
      <c r="I389" s="49"/>
      <c r="J389" s="49"/>
      <c r="K389" s="49">
        <v>0.1111</v>
      </c>
      <c r="L389" s="49">
        <v>1.01E-2</v>
      </c>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50"/>
      <c r="AP389" s="49"/>
      <c r="AQ389" s="49"/>
    </row>
    <row r="390" spans="1:43" s="10" customFormat="1" ht="15" customHeight="1">
      <c r="A390" s="10" t="s">
        <v>1220</v>
      </c>
      <c r="B390" s="10">
        <v>2010</v>
      </c>
      <c r="C390" s="10">
        <v>20804307</v>
      </c>
      <c r="D390" s="10" t="s">
        <v>1204</v>
      </c>
      <c r="E390" s="10" t="s">
        <v>1211</v>
      </c>
      <c r="G390" s="10" t="s">
        <v>1221</v>
      </c>
      <c r="H390" s="10">
        <v>82</v>
      </c>
      <c r="I390" s="49"/>
      <c r="J390" s="49"/>
      <c r="K390" s="49">
        <v>0.1341</v>
      </c>
      <c r="L390" s="49">
        <v>1.7999999999999999E-2</v>
      </c>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50"/>
      <c r="AP390" s="49"/>
      <c r="AQ390" s="49"/>
    </row>
    <row r="391" spans="1:43" s="10" customFormat="1" ht="15" customHeight="1">
      <c r="A391" s="10" t="s">
        <v>1222</v>
      </c>
      <c r="B391" s="2">
        <v>2011</v>
      </c>
      <c r="C391" s="10">
        <v>21380557</v>
      </c>
      <c r="D391" s="10" t="s">
        <v>1204</v>
      </c>
      <c r="E391" s="10" t="s">
        <v>1223</v>
      </c>
      <c r="G391" s="10" t="s">
        <v>652</v>
      </c>
      <c r="H391" s="10">
        <v>161</v>
      </c>
      <c r="I391" s="49"/>
      <c r="J391" s="49"/>
      <c r="K391" s="49">
        <v>0.13400000000000001</v>
      </c>
      <c r="L391" s="49">
        <v>3.0000000000000001E-3</v>
      </c>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50"/>
      <c r="AP391" s="49"/>
      <c r="AQ391" s="49"/>
    </row>
    <row r="392" spans="1:43" s="10" customFormat="1" ht="15" customHeight="1">
      <c r="A392" s="10" t="s">
        <v>1224</v>
      </c>
      <c r="B392" s="2">
        <v>2012</v>
      </c>
      <c r="C392" s="10">
        <v>22288731</v>
      </c>
      <c r="D392" s="10" t="s">
        <v>1204</v>
      </c>
      <c r="E392" s="10" t="s">
        <v>1225</v>
      </c>
      <c r="F392" s="10" t="s">
        <v>1226</v>
      </c>
      <c r="G392" s="10" t="s">
        <v>652</v>
      </c>
      <c r="H392" s="10">
        <v>103</v>
      </c>
      <c r="I392" s="49"/>
      <c r="J392" s="49"/>
      <c r="K392" s="49">
        <v>0.12</v>
      </c>
      <c r="L392" s="49">
        <v>0.1</v>
      </c>
      <c r="M392" s="49"/>
      <c r="N392" s="49"/>
      <c r="O392" s="49"/>
      <c r="P392" s="49"/>
      <c r="Q392" s="49"/>
      <c r="R392" s="49"/>
      <c r="S392" s="49"/>
      <c r="T392" s="49">
        <v>0</v>
      </c>
      <c r="U392" s="49"/>
      <c r="V392" s="49"/>
      <c r="W392" s="49"/>
      <c r="X392" s="49"/>
      <c r="Y392" s="49"/>
      <c r="Z392" s="49"/>
      <c r="AA392" s="49"/>
      <c r="AB392" s="49"/>
      <c r="AC392" s="49"/>
      <c r="AD392" s="49"/>
      <c r="AE392" s="49"/>
      <c r="AF392" s="49"/>
      <c r="AG392" s="49"/>
      <c r="AH392" s="49"/>
      <c r="AI392" s="49"/>
      <c r="AJ392" s="49"/>
      <c r="AK392" s="49"/>
      <c r="AL392" s="49"/>
      <c r="AM392" s="49"/>
      <c r="AN392" s="49"/>
      <c r="AO392" s="50"/>
      <c r="AP392" s="49"/>
      <c r="AQ392" s="49"/>
    </row>
    <row r="393" spans="1:43" s="10" customFormat="1" ht="15" customHeight="1">
      <c r="A393" s="10" t="s">
        <v>1227</v>
      </c>
      <c r="B393" s="2">
        <v>2012</v>
      </c>
      <c r="C393" s="10">
        <v>22722998</v>
      </c>
      <c r="D393" s="10" t="s">
        <v>1204</v>
      </c>
      <c r="E393" s="10" t="s">
        <v>1228</v>
      </c>
      <c r="G393" s="10" t="s">
        <v>652</v>
      </c>
      <c r="H393" s="10">
        <v>158</v>
      </c>
      <c r="I393" s="49"/>
      <c r="J393" s="49"/>
      <c r="K393" s="49">
        <v>0.123</v>
      </c>
      <c r="L393" s="49">
        <v>0</v>
      </c>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50"/>
      <c r="AP393" s="49"/>
      <c r="AQ393" s="49"/>
    </row>
    <row r="394" spans="1:43" s="10" customFormat="1" ht="15" customHeight="1">
      <c r="A394" s="10" t="s">
        <v>1229</v>
      </c>
      <c r="B394" s="2">
        <v>2012</v>
      </c>
      <c r="C394" s="10">
        <v>21769476</v>
      </c>
      <c r="D394" s="10" t="s">
        <v>1204</v>
      </c>
      <c r="E394" s="10" t="s">
        <v>1228</v>
      </c>
      <c r="G394" s="10" t="s">
        <v>652</v>
      </c>
      <c r="H394" s="10">
        <v>78</v>
      </c>
      <c r="I394" s="49"/>
      <c r="J394" s="49"/>
      <c r="K394" s="49">
        <v>0.16</v>
      </c>
      <c r="L394" s="49">
        <v>0</v>
      </c>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50"/>
      <c r="AP394" s="49"/>
      <c r="AQ394" s="49"/>
    </row>
    <row r="395" spans="1:43" s="10" customFormat="1" ht="15" customHeight="1">
      <c r="A395" s="10" t="s">
        <v>1230</v>
      </c>
      <c r="B395" s="2">
        <v>2013</v>
      </c>
      <c r="C395" s="10">
        <v>23904915</v>
      </c>
      <c r="D395" s="10" t="s">
        <v>1204</v>
      </c>
      <c r="E395" s="10" t="s">
        <v>1211</v>
      </c>
      <c r="F395" s="10" t="s">
        <v>1231</v>
      </c>
      <c r="G395" s="10" t="s">
        <v>652</v>
      </c>
      <c r="H395" s="10">
        <v>140</v>
      </c>
      <c r="I395" s="49"/>
      <c r="J395" s="49"/>
      <c r="K395" s="49">
        <v>0.23569999999999999</v>
      </c>
      <c r="L395" s="49">
        <v>0.2</v>
      </c>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50"/>
      <c r="AP395" s="49"/>
      <c r="AQ395" s="49"/>
    </row>
    <row r="396" spans="1:43" s="10" customFormat="1" ht="15" customHeight="1">
      <c r="A396" s="10" t="s">
        <v>1232</v>
      </c>
      <c r="B396" s="2">
        <v>2014</v>
      </c>
      <c r="C396" s="10">
        <v>24315317</v>
      </c>
      <c r="D396" s="10" t="s">
        <v>1204</v>
      </c>
      <c r="E396" s="10" t="s">
        <v>1211</v>
      </c>
      <c r="F396" s="10" t="s">
        <v>1233</v>
      </c>
      <c r="H396" s="10">
        <v>691</v>
      </c>
      <c r="I396" s="49"/>
      <c r="J396" s="49"/>
      <c r="K396" s="49">
        <v>0.123</v>
      </c>
      <c r="L396" s="49">
        <v>5.0000000000000002E-5</v>
      </c>
      <c r="M396" s="49"/>
      <c r="N396" s="49"/>
      <c r="O396" s="49"/>
      <c r="P396" s="49"/>
      <c r="Q396" s="49"/>
      <c r="R396" s="49"/>
      <c r="S396" s="49"/>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row>
    <row r="397" spans="1:43" s="10" customFormat="1" ht="15" customHeight="1">
      <c r="A397" s="10" t="s">
        <v>1234</v>
      </c>
      <c r="B397" s="2">
        <v>2014</v>
      </c>
      <c r="C397" s="10">
        <v>25498969</v>
      </c>
      <c r="D397" s="10" t="s">
        <v>1204</v>
      </c>
      <c r="E397" s="10" t="s">
        <v>1211</v>
      </c>
      <c r="G397" s="10" t="s">
        <v>652</v>
      </c>
      <c r="H397" s="10">
        <v>180</v>
      </c>
      <c r="I397" s="49"/>
      <c r="J397" s="49"/>
      <c r="K397" s="49">
        <v>0.13059999999999999</v>
      </c>
      <c r="L397" s="49">
        <v>0</v>
      </c>
      <c r="M397" s="49"/>
      <c r="N397" s="49"/>
      <c r="O397" s="49"/>
      <c r="P397" s="49"/>
      <c r="Q397" s="49"/>
      <c r="R397" s="49"/>
      <c r="S397" s="49"/>
      <c r="T397" s="50"/>
      <c r="U397" s="50"/>
      <c r="V397" s="50"/>
      <c r="W397" s="50"/>
      <c r="X397" s="50"/>
      <c r="Y397" s="50"/>
      <c r="Z397" s="50">
        <v>0.21659999999999999</v>
      </c>
      <c r="AA397" s="50"/>
      <c r="AB397" s="50"/>
      <c r="AC397" s="50"/>
      <c r="AD397" s="50"/>
      <c r="AE397" s="50"/>
      <c r="AF397" s="50"/>
      <c r="AG397" s="50"/>
      <c r="AH397" s="50"/>
      <c r="AI397" s="50"/>
      <c r="AJ397" s="50"/>
      <c r="AK397" s="50"/>
      <c r="AL397" s="50"/>
      <c r="AM397" s="50"/>
      <c r="AN397" s="50"/>
      <c r="AO397" s="50"/>
      <c r="AP397" s="50"/>
      <c r="AQ397" s="50"/>
    </row>
    <row r="398" spans="1:43" s="10" customFormat="1" ht="15" customHeight="1">
      <c r="A398" s="10" t="s">
        <v>1235</v>
      </c>
      <c r="B398" s="2">
        <v>2015</v>
      </c>
      <c r="C398" s="10">
        <v>26793660</v>
      </c>
      <c r="D398" s="10" t="s">
        <v>1204</v>
      </c>
      <c r="E398" s="10" t="s">
        <v>1211</v>
      </c>
      <c r="G398" s="10" t="s">
        <v>652</v>
      </c>
      <c r="H398" s="10">
        <v>180</v>
      </c>
      <c r="I398" s="49"/>
      <c r="J398" s="49"/>
      <c r="K398" s="49">
        <v>0.13100000000000001</v>
      </c>
      <c r="L398" s="49">
        <v>0</v>
      </c>
      <c r="M398" s="49"/>
      <c r="N398" s="49"/>
      <c r="O398" s="49"/>
      <c r="P398" s="49"/>
      <c r="Q398" s="49"/>
      <c r="R398" s="49"/>
      <c r="S398" s="49"/>
      <c r="T398" s="49"/>
      <c r="U398" s="49"/>
      <c r="V398" s="49"/>
      <c r="W398" s="49"/>
      <c r="X398" s="49"/>
      <c r="Y398" s="49"/>
      <c r="Z398" s="50">
        <v>0.216</v>
      </c>
      <c r="AA398" s="49"/>
      <c r="AB398" s="49"/>
      <c r="AC398" s="49"/>
      <c r="AD398" s="49"/>
      <c r="AE398" s="49"/>
      <c r="AF398" s="49"/>
      <c r="AG398" s="49"/>
      <c r="AH398" s="49"/>
      <c r="AI398" s="49"/>
      <c r="AJ398" s="49"/>
      <c r="AK398" s="49"/>
      <c r="AL398" s="49"/>
      <c r="AM398" s="49"/>
      <c r="AN398" s="49"/>
      <c r="AO398" s="49"/>
      <c r="AP398" s="49"/>
      <c r="AQ398" s="49"/>
    </row>
    <row r="399" spans="1:43" s="10" customFormat="1" ht="12.95" customHeight="1">
      <c r="A399" s="10" t="s">
        <v>1236</v>
      </c>
      <c r="B399" s="10">
        <v>1999</v>
      </c>
      <c r="C399" s="16">
        <v>10460072</v>
      </c>
      <c r="D399" s="10" t="s">
        <v>1204</v>
      </c>
      <c r="E399" s="16" t="s">
        <v>1237</v>
      </c>
      <c r="F399" s="10" t="s">
        <v>1238</v>
      </c>
      <c r="G399" s="10" t="s">
        <v>1239</v>
      </c>
      <c r="H399" s="10">
        <v>404</v>
      </c>
      <c r="I399" s="49"/>
      <c r="J399" s="49"/>
      <c r="K399" s="50">
        <v>0.121</v>
      </c>
      <c r="L399" s="50">
        <v>3.7000000000000002E-3</v>
      </c>
      <c r="M399" s="50">
        <v>0</v>
      </c>
      <c r="N399" s="50">
        <v>0</v>
      </c>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c r="AN399" s="50"/>
      <c r="AO399" s="50"/>
      <c r="AP399" s="50"/>
      <c r="AQ399" s="50"/>
    </row>
    <row r="400" spans="1:43" s="10" customFormat="1" ht="15" customHeight="1">
      <c r="A400" s="10" t="s">
        <v>1240</v>
      </c>
      <c r="B400" s="10">
        <v>2001</v>
      </c>
      <c r="C400" s="16">
        <v>11908757</v>
      </c>
      <c r="D400" s="10" t="s">
        <v>1204</v>
      </c>
      <c r="E400" s="16" t="s">
        <v>1237</v>
      </c>
      <c r="F400" s="10" t="s">
        <v>1238</v>
      </c>
      <c r="G400" s="10" t="s">
        <v>652</v>
      </c>
      <c r="H400" s="10">
        <v>96</v>
      </c>
      <c r="I400" s="49"/>
      <c r="J400" s="49"/>
      <c r="K400" s="50">
        <v>0.11459999999999999</v>
      </c>
      <c r="L400" s="50"/>
      <c r="M400" s="49"/>
      <c r="N400" s="49"/>
      <c r="O400" s="49"/>
      <c r="P400" s="49"/>
      <c r="Q400" s="49"/>
      <c r="R400" s="49"/>
      <c r="S400" s="49"/>
      <c r="T400" s="49"/>
      <c r="U400" s="49"/>
      <c r="V400" s="49"/>
      <c r="W400" s="49"/>
      <c r="X400" s="49"/>
      <c r="Y400" s="49"/>
      <c r="Z400" s="49"/>
      <c r="AA400" s="50"/>
      <c r="AB400" s="50"/>
      <c r="AC400" s="50"/>
      <c r="AD400" s="50"/>
      <c r="AE400" s="50"/>
      <c r="AF400" s="50"/>
      <c r="AG400" s="50"/>
      <c r="AH400" s="50"/>
      <c r="AI400" s="50"/>
      <c r="AJ400" s="50"/>
      <c r="AK400" s="50"/>
      <c r="AL400" s="50"/>
      <c r="AM400" s="50"/>
      <c r="AN400" s="50"/>
      <c r="AO400" s="50"/>
      <c r="AP400" s="50"/>
      <c r="AQ400" s="50"/>
    </row>
    <row r="401" spans="1:43" s="10" customFormat="1" ht="15" customHeight="1">
      <c r="A401" s="10" t="s">
        <v>1241</v>
      </c>
      <c r="B401" s="10">
        <v>2006</v>
      </c>
      <c r="C401" s="16">
        <v>17290075</v>
      </c>
      <c r="D401" s="10" t="s">
        <v>1204</v>
      </c>
      <c r="E401" s="16" t="s">
        <v>1237</v>
      </c>
      <c r="G401" s="10" t="s">
        <v>842</v>
      </c>
      <c r="H401" s="10">
        <v>182</v>
      </c>
      <c r="I401" s="49"/>
      <c r="J401" s="49"/>
      <c r="K401" s="50">
        <v>0.1376</v>
      </c>
      <c r="L401" s="50">
        <v>0</v>
      </c>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c r="AN401" s="50"/>
      <c r="AO401" s="50"/>
      <c r="AP401" s="50"/>
      <c r="AQ401" s="50"/>
    </row>
    <row r="402" spans="1:43" s="10" customFormat="1" ht="15" customHeight="1">
      <c r="A402" s="10" t="s">
        <v>1242</v>
      </c>
      <c r="B402" s="10">
        <v>2007</v>
      </c>
      <c r="C402" s="16">
        <v>17269966</v>
      </c>
      <c r="D402" s="10" t="s">
        <v>1204</v>
      </c>
      <c r="E402" s="16" t="s">
        <v>1237</v>
      </c>
      <c r="G402" s="10" t="s">
        <v>1243</v>
      </c>
      <c r="H402" s="10">
        <v>169</v>
      </c>
      <c r="I402" s="49"/>
      <c r="J402" s="49"/>
      <c r="K402" s="50">
        <v>0.1071</v>
      </c>
      <c r="L402" s="50">
        <v>0</v>
      </c>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c r="AN402" s="50"/>
      <c r="AO402" s="50"/>
      <c r="AP402" s="50"/>
      <c r="AQ402" s="50"/>
    </row>
    <row r="403" spans="1:43" s="10" customFormat="1" ht="15" customHeight="1">
      <c r="A403" s="10" t="s">
        <v>1244</v>
      </c>
      <c r="B403" s="10">
        <v>2008</v>
      </c>
      <c r="C403" s="16">
        <v>17868191</v>
      </c>
      <c r="D403" s="10" t="s">
        <v>1204</v>
      </c>
      <c r="E403" s="16" t="s">
        <v>1237</v>
      </c>
      <c r="G403" s="10" t="s">
        <v>1217</v>
      </c>
      <c r="H403" s="10">
        <v>198</v>
      </c>
      <c r="I403" s="49"/>
      <c r="J403" s="49"/>
      <c r="K403" s="50">
        <v>0.1212</v>
      </c>
      <c r="L403" s="50">
        <v>4.0399999999999998E-2</v>
      </c>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c r="AN403" s="50"/>
      <c r="AO403" s="50"/>
      <c r="AP403" s="50"/>
      <c r="AQ403" s="50"/>
    </row>
    <row r="404" spans="1:43" s="10" customFormat="1" ht="15" customHeight="1">
      <c r="A404" s="10" t="s">
        <v>1245</v>
      </c>
      <c r="B404" s="10">
        <v>2009</v>
      </c>
      <c r="C404" s="16">
        <v>19499406</v>
      </c>
      <c r="D404" s="10" t="s">
        <v>1204</v>
      </c>
      <c r="E404" s="16" t="s">
        <v>1237</v>
      </c>
      <c r="G404" s="10" t="s">
        <v>1246</v>
      </c>
      <c r="H404" s="10">
        <v>100</v>
      </c>
      <c r="I404" s="49"/>
      <c r="J404" s="49"/>
      <c r="K404" s="50">
        <v>0.12</v>
      </c>
      <c r="L404" s="50">
        <v>0</v>
      </c>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c r="AN404" s="50"/>
      <c r="AO404" s="50"/>
      <c r="AP404" s="50"/>
      <c r="AQ404" s="50"/>
    </row>
    <row r="405" spans="1:43" s="10" customFormat="1" ht="15" customHeight="1">
      <c r="A405" s="10" t="s">
        <v>1247</v>
      </c>
      <c r="B405" s="10">
        <v>2009</v>
      </c>
      <c r="C405" s="16">
        <v>19821196</v>
      </c>
      <c r="D405" s="10" t="s">
        <v>1204</v>
      </c>
      <c r="E405" s="16" t="s">
        <v>1237</v>
      </c>
      <c r="G405" s="10" t="s">
        <v>1248</v>
      </c>
      <c r="H405" s="10">
        <v>100</v>
      </c>
      <c r="I405" s="49"/>
      <c r="J405" s="49"/>
      <c r="K405" s="50">
        <v>7.4999999999999997E-2</v>
      </c>
      <c r="L405" s="50">
        <v>5.0000000000000001E-3</v>
      </c>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row>
    <row r="406" spans="1:43" s="10" customFormat="1" ht="15" customHeight="1">
      <c r="A406" s="10" t="s">
        <v>1249</v>
      </c>
      <c r="B406" s="10">
        <v>2010</v>
      </c>
      <c r="C406" s="16">
        <v>20533108</v>
      </c>
      <c r="D406" s="10" t="s">
        <v>1204</v>
      </c>
      <c r="E406" s="16" t="s">
        <v>1237</v>
      </c>
      <c r="G406" s="10" t="s">
        <v>1250</v>
      </c>
      <c r="H406" s="10">
        <v>105</v>
      </c>
      <c r="I406" s="49"/>
      <c r="J406" s="49"/>
      <c r="K406" s="50">
        <v>0.1143</v>
      </c>
      <c r="L406" s="50">
        <v>5.2400000000000002E-2</v>
      </c>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c r="AN406" s="50"/>
      <c r="AO406" s="50"/>
      <c r="AP406" s="50"/>
      <c r="AQ406" s="50"/>
    </row>
    <row r="407" spans="1:43" s="10" customFormat="1" ht="15" customHeight="1">
      <c r="A407" s="10" t="s">
        <v>1251</v>
      </c>
      <c r="B407" s="2">
        <v>2014</v>
      </c>
      <c r="C407" s="10">
        <v>24527758</v>
      </c>
      <c r="D407" s="10" t="s">
        <v>1204</v>
      </c>
      <c r="E407" s="10" t="s">
        <v>1252</v>
      </c>
      <c r="G407" s="10" t="s">
        <v>1253</v>
      </c>
      <c r="H407" s="10">
        <v>287</v>
      </c>
      <c r="I407" s="49"/>
      <c r="J407" s="49"/>
      <c r="K407" s="49">
        <v>0.1148</v>
      </c>
      <c r="L407" s="49">
        <v>5.4399999999999997E-2</v>
      </c>
      <c r="M407" s="49"/>
      <c r="N407" s="49"/>
      <c r="O407" s="49"/>
      <c r="P407" s="49"/>
      <c r="Q407" s="49"/>
      <c r="R407" s="49"/>
      <c r="S407" s="49"/>
      <c r="T407" s="50"/>
      <c r="U407" s="50"/>
      <c r="V407" s="50"/>
      <c r="W407" s="50"/>
      <c r="X407" s="50"/>
      <c r="Y407" s="50"/>
      <c r="Z407" s="50">
        <v>0.1744</v>
      </c>
      <c r="AA407" s="50"/>
      <c r="AB407" s="50"/>
      <c r="AC407" s="50"/>
      <c r="AD407" s="50"/>
      <c r="AE407" s="50"/>
      <c r="AF407" s="50"/>
      <c r="AG407" s="50"/>
      <c r="AH407" s="50"/>
      <c r="AI407" s="50"/>
      <c r="AJ407" s="50"/>
      <c r="AK407" s="50"/>
      <c r="AL407" s="50"/>
      <c r="AM407" s="50"/>
      <c r="AN407" s="50"/>
      <c r="AO407" s="50"/>
      <c r="AP407" s="50"/>
      <c r="AQ407" s="50"/>
    </row>
    <row r="408" spans="1:43" s="10" customFormat="1" ht="15" customHeight="1">
      <c r="A408" s="10" t="s">
        <v>1254</v>
      </c>
      <c r="B408" s="2">
        <v>2016</v>
      </c>
      <c r="C408" s="10">
        <v>27010145</v>
      </c>
      <c r="D408" s="10" t="s">
        <v>1204</v>
      </c>
      <c r="E408" s="10" t="s">
        <v>1252</v>
      </c>
      <c r="F408" s="10" t="s">
        <v>1255</v>
      </c>
      <c r="G408" s="10" t="s">
        <v>1256</v>
      </c>
      <c r="H408" s="10">
        <v>200</v>
      </c>
      <c r="I408" s="49"/>
      <c r="J408" s="49"/>
      <c r="K408" s="49">
        <v>0.11</v>
      </c>
      <c r="L408" s="50">
        <v>1.2500000000000001E-2</v>
      </c>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c r="AQ408" s="50"/>
    </row>
    <row r="409" spans="1:43" s="10" customFormat="1" ht="15" customHeight="1">
      <c r="A409" s="10" t="s">
        <v>1257</v>
      </c>
      <c r="B409" s="10">
        <v>2002</v>
      </c>
      <c r="C409" s="10">
        <v>12047484</v>
      </c>
      <c r="D409" s="10" t="s">
        <v>1204</v>
      </c>
      <c r="E409" s="10" t="s">
        <v>1258</v>
      </c>
      <c r="F409" s="10" t="s">
        <v>1259</v>
      </c>
      <c r="G409" s="10" t="s">
        <v>652</v>
      </c>
      <c r="H409" s="10">
        <v>247</v>
      </c>
      <c r="I409" s="49"/>
      <c r="J409" s="49"/>
      <c r="K409" s="49">
        <v>0.109</v>
      </c>
      <c r="L409" s="50">
        <v>2E-3</v>
      </c>
      <c r="M409" s="49"/>
      <c r="N409" s="49"/>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c r="AN409" s="50"/>
      <c r="AO409" s="50"/>
      <c r="AP409" s="50"/>
      <c r="AQ409" s="50"/>
    </row>
    <row r="410" spans="1:43" s="10" customFormat="1" ht="15" customHeight="1">
      <c r="A410" s="10" t="s">
        <v>1260</v>
      </c>
      <c r="B410" s="2">
        <v>2012</v>
      </c>
      <c r="C410" s="10">
        <v>22352331</v>
      </c>
      <c r="D410" s="10" t="s">
        <v>1204</v>
      </c>
      <c r="E410" s="10" t="s">
        <v>1258</v>
      </c>
      <c r="F410" s="10" t="s">
        <v>1261</v>
      </c>
      <c r="H410" s="10">
        <v>120</v>
      </c>
      <c r="I410" s="49"/>
      <c r="J410" s="49"/>
      <c r="K410" s="49">
        <v>3.7999999999999999E-2</v>
      </c>
      <c r="L410" s="49">
        <v>0</v>
      </c>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row>
    <row r="411" spans="1:43" s="10" customFormat="1" ht="15" customHeight="1">
      <c r="A411" s="10" t="s">
        <v>1262</v>
      </c>
      <c r="B411" s="2">
        <v>2016</v>
      </c>
      <c r="C411" s="10">
        <v>26757134</v>
      </c>
      <c r="D411" s="10" t="s">
        <v>1204</v>
      </c>
      <c r="E411" s="10" t="s">
        <v>1258</v>
      </c>
      <c r="F411" s="10" t="s">
        <v>1259</v>
      </c>
      <c r="G411" s="10" t="s">
        <v>1263</v>
      </c>
      <c r="H411" s="10">
        <v>190</v>
      </c>
      <c r="I411" s="49"/>
      <c r="J411" s="49"/>
      <c r="K411" s="49">
        <v>0.126</v>
      </c>
      <c r="L411" s="49">
        <v>2.5000000000000001E-5</v>
      </c>
      <c r="M411" s="49"/>
      <c r="N411" s="49"/>
      <c r="O411" s="49">
        <v>0</v>
      </c>
      <c r="P411" s="49"/>
      <c r="Q411" s="49">
        <v>0</v>
      </c>
      <c r="R411" s="49"/>
      <c r="S411" s="49">
        <v>0</v>
      </c>
      <c r="T411" s="49"/>
      <c r="U411" s="49"/>
      <c r="V411" s="49"/>
      <c r="W411" s="49"/>
      <c r="X411" s="49"/>
      <c r="Y411" s="49"/>
      <c r="Z411" s="49">
        <v>0.17</v>
      </c>
      <c r="AA411" s="49"/>
      <c r="AB411" s="49"/>
      <c r="AC411" s="49"/>
      <c r="AD411" s="49"/>
      <c r="AE411" s="49"/>
      <c r="AF411" s="49"/>
      <c r="AG411" s="49"/>
      <c r="AH411" s="49"/>
      <c r="AI411" s="49"/>
      <c r="AJ411" s="49"/>
      <c r="AK411" s="49"/>
      <c r="AL411" s="49"/>
      <c r="AM411" s="49"/>
      <c r="AN411" s="49"/>
      <c r="AO411" s="49"/>
      <c r="AP411" s="49"/>
      <c r="AQ411" s="49"/>
    </row>
    <row r="412" spans="1:43" s="10" customFormat="1" ht="15" customHeight="1">
      <c r="A412" s="10" t="s">
        <v>1264</v>
      </c>
      <c r="B412" s="10">
        <v>2008</v>
      </c>
      <c r="C412" s="16">
        <v>18423013</v>
      </c>
      <c r="D412" s="10" t="s">
        <v>1204</v>
      </c>
      <c r="E412" s="16" t="s">
        <v>1265</v>
      </c>
      <c r="G412" s="10" t="s">
        <v>1266</v>
      </c>
      <c r="H412" s="10">
        <v>544</v>
      </c>
      <c r="I412" s="49"/>
      <c r="J412" s="49"/>
      <c r="K412" s="50">
        <v>0.105</v>
      </c>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c r="AN412" s="50"/>
      <c r="AO412" s="50"/>
      <c r="AP412" s="50"/>
      <c r="AQ412" s="50"/>
    </row>
    <row r="413" spans="1:43" s="10" customFormat="1" ht="15" customHeight="1">
      <c r="B413" s="2"/>
      <c r="I413" s="49"/>
      <c r="J413" s="49"/>
      <c r="K413" s="49"/>
      <c r="L413" s="49"/>
      <c r="M413" s="49"/>
      <c r="N413" s="49"/>
      <c r="O413" s="49"/>
      <c r="P413" s="49"/>
      <c r="Q413" s="49"/>
      <c r="R413" s="49"/>
      <c r="S413" s="49"/>
      <c r="T413" s="50"/>
      <c r="U413" s="50"/>
      <c r="V413" s="50"/>
      <c r="W413" s="50"/>
      <c r="X413" s="50"/>
      <c r="Y413" s="50"/>
      <c r="Z413" s="50"/>
      <c r="AA413" s="50"/>
      <c r="AB413" s="50"/>
      <c r="AC413" s="50"/>
      <c r="AD413" s="50"/>
      <c r="AE413" s="50"/>
      <c r="AF413" s="50"/>
      <c r="AG413" s="50"/>
      <c r="AH413" s="50"/>
      <c r="AI413" s="50"/>
      <c r="AJ413" s="50"/>
      <c r="AK413" s="50"/>
      <c r="AL413" s="50"/>
      <c r="AM413" s="50"/>
      <c r="AN413" s="50"/>
      <c r="AO413" s="50"/>
      <c r="AP413" s="50"/>
      <c r="AQ413" s="50"/>
    </row>
    <row r="414" spans="1:43" s="3" customFormat="1" ht="15" customHeight="1">
      <c r="A414" s="33" t="s">
        <v>682</v>
      </c>
      <c r="B414" s="33"/>
      <c r="C414" s="33"/>
      <c r="D414" s="33"/>
      <c r="E414" s="33"/>
      <c r="F414" s="33"/>
      <c r="G414" s="33"/>
      <c r="H414" s="33"/>
      <c r="I414" s="51">
        <f>1-J414</f>
        <v>0.67225694268315883</v>
      </c>
      <c r="J414" s="51">
        <f>SUM(K414:AO414)</f>
        <v>0.32774305731684117</v>
      </c>
      <c r="K414" s="51">
        <f t="shared" ref="K414:AQ414" si="15">IFERROR(SUMPRODUCT(K382:K412,--(K382:K412&lt;&gt;""),$H$382:$H$412)/SUMPRODUCT($H$382:$H$412,--(K382:K412&lt;&gt;"")),"")</f>
        <v>0.11984708048395579</v>
      </c>
      <c r="L414" s="51">
        <f t="shared" si="15"/>
        <v>1.6473276713411023E-2</v>
      </c>
      <c r="M414" s="51">
        <f t="shared" si="15"/>
        <v>0</v>
      </c>
      <c r="N414" s="51">
        <f t="shared" si="15"/>
        <v>0</v>
      </c>
      <c r="O414" s="51">
        <f t="shared" si="15"/>
        <v>0</v>
      </c>
      <c r="P414" s="51" t="str">
        <f t="shared" si="15"/>
        <v/>
      </c>
      <c r="Q414" s="51">
        <f t="shared" si="15"/>
        <v>0</v>
      </c>
      <c r="R414" s="51" t="str">
        <f t="shared" si="15"/>
        <v/>
      </c>
      <c r="S414" s="51">
        <f t="shared" si="15"/>
        <v>0</v>
      </c>
      <c r="T414" s="51">
        <f t="shared" si="15"/>
        <v>0</v>
      </c>
      <c r="U414" s="51" t="str">
        <f t="shared" si="15"/>
        <v/>
      </c>
      <c r="V414" s="51" t="str">
        <f t="shared" si="15"/>
        <v/>
      </c>
      <c r="W414" s="51" t="str">
        <f t="shared" si="15"/>
        <v/>
      </c>
      <c r="X414" s="51" t="str">
        <f t="shared" si="15"/>
        <v/>
      </c>
      <c r="Y414" s="51" t="str">
        <f t="shared" si="15"/>
        <v/>
      </c>
      <c r="Z414" s="51">
        <f t="shared" si="15"/>
        <v>0.19142270011947432</v>
      </c>
      <c r="AA414" s="51" t="str">
        <f t="shared" si="15"/>
        <v/>
      </c>
      <c r="AB414" s="51" t="str">
        <f t="shared" si="15"/>
        <v/>
      </c>
      <c r="AC414" s="51" t="str">
        <f t="shared" si="15"/>
        <v/>
      </c>
      <c r="AD414" s="51" t="str">
        <f t="shared" si="15"/>
        <v/>
      </c>
      <c r="AE414" s="51" t="str">
        <f t="shared" si="15"/>
        <v/>
      </c>
      <c r="AF414" s="51" t="str">
        <f t="shared" si="15"/>
        <v/>
      </c>
      <c r="AG414" s="51" t="str">
        <f t="shared" si="15"/>
        <v/>
      </c>
      <c r="AH414" s="51" t="str">
        <f t="shared" si="15"/>
        <v/>
      </c>
      <c r="AI414" s="51" t="str">
        <f t="shared" si="15"/>
        <v/>
      </c>
      <c r="AJ414" s="51" t="str">
        <f t="shared" si="15"/>
        <v/>
      </c>
      <c r="AK414" s="51" t="str">
        <f t="shared" si="15"/>
        <v/>
      </c>
      <c r="AL414" s="51" t="str">
        <f t="shared" si="15"/>
        <v/>
      </c>
      <c r="AM414" s="51" t="str">
        <f t="shared" si="15"/>
        <v/>
      </c>
      <c r="AN414" s="51" t="str">
        <f t="shared" si="15"/>
        <v/>
      </c>
      <c r="AO414" s="51" t="str">
        <f t="shared" si="15"/>
        <v/>
      </c>
      <c r="AP414" s="51" t="str">
        <f t="shared" si="15"/>
        <v/>
      </c>
      <c r="AQ414" s="51" t="str">
        <f t="shared" si="15"/>
        <v/>
      </c>
    </row>
    <row r="415" spans="1:43" s="34" customFormat="1" ht="15" customHeight="1">
      <c r="A415" s="35" t="s">
        <v>683</v>
      </c>
      <c r="B415" s="35"/>
      <c r="C415" s="35"/>
      <c r="D415" s="35"/>
      <c r="E415" s="35"/>
      <c r="F415" s="35"/>
      <c r="G415" s="35"/>
      <c r="H415" s="35"/>
      <c r="I415" s="52"/>
      <c r="J415" s="52"/>
      <c r="K415" s="52">
        <f t="shared" ref="K415:AQ415" si="16">IF(K414="","",MIN(K382:K412))</f>
        <v>3.7999999999999999E-2</v>
      </c>
      <c r="L415" s="52">
        <f t="shared" si="16"/>
        <v>0</v>
      </c>
      <c r="M415" s="52">
        <f t="shared" si="16"/>
        <v>0</v>
      </c>
      <c r="N415" s="52">
        <f t="shared" si="16"/>
        <v>0</v>
      </c>
      <c r="O415" s="52">
        <f t="shared" si="16"/>
        <v>0</v>
      </c>
      <c r="P415" s="52" t="str">
        <f t="shared" si="16"/>
        <v/>
      </c>
      <c r="Q415" s="52">
        <f t="shared" si="16"/>
        <v>0</v>
      </c>
      <c r="R415" s="52" t="str">
        <f t="shared" si="16"/>
        <v/>
      </c>
      <c r="S415" s="52">
        <f t="shared" si="16"/>
        <v>0</v>
      </c>
      <c r="T415" s="52">
        <f t="shared" si="16"/>
        <v>0</v>
      </c>
      <c r="U415" s="52" t="str">
        <f t="shared" si="16"/>
        <v/>
      </c>
      <c r="V415" s="52" t="str">
        <f t="shared" si="16"/>
        <v/>
      </c>
      <c r="W415" s="52" t="str">
        <f t="shared" si="16"/>
        <v/>
      </c>
      <c r="X415" s="52" t="str">
        <f t="shared" si="16"/>
        <v/>
      </c>
      <c r="Y415" s="52" t="str">
        <f t="shared" si="16"/>
        <v/>
      </c>
      <c r="Z415" s="52">
        <f t="shared" si="16"/>
        <v>0.17</v>
      </c>
      <c r="AA415" s="52" t="str">
        <f t="shared" si="16"/>
        <v/>
      </c>
      <c r="AB415" s="52" t="str">
        <f t="shared" si="16"/>
        <v/>
      </c>
      <c r="AC415" s="52" t="str">
        <f t="shared" si="16"/>
        <v/>
      </c>
      <c r="AD415" s="52" t="str">
        <f t="shared" si="16"/>
        <v/>
      </c>
      <c r="AE415" s="52" t="str">
        <f t="shared" si="16"/>
        <v/>
      </c>
      <c r="AF415" s="52" t="str">
        <f t="shared" si="16"/>
        <v/>
      </c>
      <c r="AG415" s="52" t="str">
        <f t="shared" si="16"/>
        <v/>
      </c>
      <c r="AH415" s="52" t="str">
        <f t="shared" si="16"/>
        <v/>
      </c>
      <c r="AI415" s="52" t="str">
        <f t="shared" si="16"/>
        <v/>
      </c>
      <c r="AJ415" s="52" t="str">
        <f t="shared" si="16"/>
        <v/>
      </c>
      <c r="AK415" s="52" t="str">
        <f t="shared" si="16"/>
        <v/>
      </c>
      <c r="AL415" s="52" t="str">
        <f t="shared" si="16"/>
        <v/>
      </c>
      <c r="AM415" s="52" t="str">
        <f t="shared" si="16"/>
        <v/>
      </c>
      <c r="AN415" s="52" t="str">
        <f t="shared" si="16"/>
        <v/>
      </c>
      <c r="AO415" s="52" t="str">
        <f t="shared" si="16"/>
        <v/>
      </c>
      <c r="AP415" s="52" t="str">
        <f t="shared" si="16"/>
        <v/>
      </c>
      <c r="AQ415" s="52" t="str">
        <f t="shared" si="16"/>
        <v/>
      </c>
    </row>
    <row r="416" spans="1:43" s="34" customFormat="1" ht="15" customHeight="1">
      <c r="A416" s="35" t="s">
        <v>684</v>
      </c>
      <c r="B416" s="35"/>
      <c r="C416" s="35"/>
      <c r="D416" s="35"/>
      <c r="E416" s="35"/>
      <c r="F416" s="35"/>
      <c r="G416" s="35"/>
      <c r="H416" s="35"/>
      <c r="I416" s="52"/>
      <c r="J416" s="52"/>
      <c r="K416" s="52">
        <f t="shared" ref="K416:AQ416" si="17">IF(K414="","",MAX(K382:K412))</f>
        <v>0.23569999999999999</v>
      </c>
      <c r="L416" s="52">
        <f t="shared" si="17"/>
        <v>0.2</v>
      </c>
      <c r="M416" s="52">
        <f t="shared" si="17"/>
        <v>0</v>
      </c>
      <c r="N416" s="52">
        <f t="shared" si="17"/>
        <v>0</v>
      </c>
      <c r="O416" s="52">
        <f t="shared" si="17"/>
        <v>0</v>
      </c>
      <c r="P416" s="52" t="str">
        <f t="shared" si="17"/>
        <v/>
      </c>
      <c r="Q416" s="52">
        <f t="shared" si="17"/>
        <v>0</v>
      </c>
      <c r="R416" s="52" t="str">
        <f t="shared" si="17"/>
        <v/>
      </c>
      <c r="S416" s="52">
        <f t="shared" si="17"/>
        <v>0</v>
      </c>
      <c r="T416" s="52">
        <f t="shared" si="17"/>
        <v>0</v>
      </c>
      <c r="U416" s="52" t="str">
        <f t="shared" si="17"/>
        <v/>
      </c>
      <c r="V416" s="52" t="str">
        <f t="shared" si="17"/>
        <v/>
      </c>
      <c r="W416" s="52" t="str">
        <f t="shared" si="17"/>
        <v/>
      </c>
      <c r="X416" s="52" t="str">
        <f t="shared" si="17"/>
        <v/>
      </c>
      <c r="Y416" s="52" t="str">
        <f t="shared" si="17"/>
        <v/>
      </c>
      <c r="Z416" s="52">
        <f t="shared" si="17"/>
        <v>0.21659999999999999</v>
      </c>
      <c r="AA416" s="52" t="str">
        <f t="shared" si="17"/>
        <v/>
      </c>
      <c r="AB416" s="52" t="str">
        <f t="shared" si="17"/>
        <v/>
      </c>
      <c r="AC416" s="52" t="str">
        <f t="shared" si="17"/>
        <v/>
      </c>
      <c r="AD416" s="52" t="str">
        <f t="shared" si="17"/>
        <v/>
      </c>
      <c r="AE416" s="52" t="str">
        <f t="shared" si="17"/>
        <v/>
      </c>
      <c r="AF416" s="52" t="str">
        <f t="shared" si="17"/>
        <v/>
      </c>
      <c r="AG416" s="52" t="str">
        <f t="shared" si="17"/>
        <v/>
      </c>
      <c r="AH416" s="52" t="str">
        <f t="shared" si="17"/>
        <v/>
      </c>
      <c r="AI416" s="52" t="str">
        <f t="shared" si="17"/>
        <v/>
      </c>
      <c r="AJ416" s="52" t="str">
        <f t="shared" si="17"/>
        <v/>
      </c>
      <c r="AK416" s="52" t="str">
        <f t="shared" si="17"/>
        <v/>
      </c>
      <c r="AL416" s="52" t="str">
        <f t="shared" si="17"/>
        <v/>
      </c>
      <c r="AM416" s="52" t="str">
        <f t="shared" si="17"/>
        <v/>
      </c>
      <c r="AN416" s="52" t="str">
        <f t="shared" si="17"/>
        <v/>
      </c>
      <c r="AO416" s="52" t="str">
        <f t="shared" si="17"/>
        <v/>
      </c>
      <c r="AP416" s="52" t="str">
        <f t="shared" si="17"/>
        <v/>
      </c>
      <c r="AQ416" s="52" t="str">
        <f t="shared" si="17"/>
        <v/>
      </c>
    </row>
    <row r="417" spans="1:43" s="10" customFormat="1" ht="15" customHeight="1">
      <c r="A417" s="11"/>
      <c r="B417" s="11"/>
      <c r="C417" s="11"/>
      <c r="D417" s="11"/>
      <c r="E417" s="11"/>
      <c r="F417" s="11"/>
      <c r="G417" s="11"/>
      <c r="H417" s="11"/>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row>
    <row r="418" spans="1:43" s="10" customFormat="1" ht="15" customHeight="1">
      <c r="A418" s="10" t="s">
        <v>1267</v>
      </c>
      <c r="B418" s="10">
        <v>1997</v>
      </c>
      <c r="C418" s="10">
        <v>9093256</v>
      </c>
      <c r="D418" s="10" t="s">
        <v>1268</v>
      </c>
      <c r="E418" s="16" t="s">
        <v>1269</v>
      </c>
      <c r="F418" s="10" t="s">
        <v>1270</v>
      </c>
      <c r="G418" s="10" t="s">
        <v>1271</v>
      </c>
      <c r="H418" s="10">
        <v>493</v>
      </c>
      <c r="I418" s="49"/>
      <c r="J418" s="49"/>
      <c r="K418" s="50">
        <v>0.70799999999999996</v>
      </c>
      <c r="L418" s="50">
        <v>0.13300000000000001</v>
      </c>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c r="AN418" s="50"/>
      <c r="AO418" s="50"/>
      <c r="AP418" s="50"/>
      <c r="AQ418" s="50"/>
    </row>
    <row r="419" spans="1:43" s="10" customFormat="1" ht="15" customHeight="1">
      <c r="A419" s="10" t="s">
        <v>1267</v>
      </c>
      <c r="B419" s="10">
        <v>1999</v>
      </c>
      <c r="C419" s="10">
        <v>10471063</v>
      </c>
      <c r="D419" s="10" t="s">
        <v>1268</v>
      </c>
      <c r="E419" s="16" t="s">
        <v>1269</v>
      </c>
      <c r="F419" s="10" t="s">
        <v>1272</v>
      </c>
      <c r="G419" s="10" t="s">
        <v>1273</v>
      </c>
      <c r="H419" s="10">
        <v>100</v>
      </c>
      <c r="I419" s="49"/>
      <c r="J419" s="49"/>
      <c r="K419" s="50">
        <v>0.56999999999999995</v>
      </c>
      <c r="L419" s="50">
        <v>0.245</v>
      </c>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c r="AN419" s="50"/>
      <c r="AO419" s="50"/>
      <c r="AP419" s="50"/>
      <c r="AQ419" s="50"/>
    </row>
    <row r="420" spans="1:43" s="10" customFormat="1" ht="15" customHeight="1">
      <c r="A420" s="10" t="s">
        <v>1267</v>
      </c>
      <c r="B420" s="10">
        <v>1999</v>
      </c>
      <c r="C420" s="10">
        <v>10591538</v>
      </c>
      <c r="D420" s="10" t="s">
        <v>1268</v>
      </c>
      <c r="E420" s="16" t="s">
        <v>1274</v>
      </c>
      <c r="F420" s="10" t="s">
        <v>1275</v>
      </c>
      <c r="G420" s="10" t="s">
        <v>652</v>
      </c>
      <c r="H420" s="10">
        <v>69</v>
      </c>
      <c r="I420" s="49"/>
      <c r="J420" s="49"/>
      <c r="K420" s="50">
        <v>0.62</v>
      </c>
      <c r="L420" s="50">
        <v>0.06</v>
      </c>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c r="AN420" s="50"/>
      <c r="AO420" s="50"/>
      <c r="AP420" s="50"/>
      <c r="AQ420" s="50"/>
    </row>
    <row r="421" spans="1:43" s="10" customFormat="1" ht="15" customHeight="1">
      <c r="A421" s="10" t="s">
        <v>1267</v>
      </c>
      <c r="B421" s="10">
        <v>1999</v>
      </c>
      <c r="C421" s="10">
        <v>10591538</v>
      </c>
      <c r="D421" s="10" t="s">
        <v>1268</v>
      </c>
      <c r="E421" s="16" t="s">
        <v>1274</v>
      </c>
      <c r="F421" s="10" t="s">
        <v>1276</v>
      </c>
      <c r="G421" s="10" t="s">
        <v>652</v>
      </c>
      <c r="H421" s="10">
        <v>317</v>
      </c>
      <c r="I421" s="49"/>
      <c r="J421" s="49"/>
      <c r="K421" s="50">
        <v>0.78</v>
      </c>
      <c r="L421" s="50">
        <v>0.02</v>
      </c>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c r="AN421" s="50"/>
      <c r="AO421" s="50"/>
      <c r="AP421" s="50"/>
      <c r="AQ421" s="50"/>
    </row>
    <row r="422" spans="1:43" s="10" customFormat="1" ht="15" customHeight="1">
      <c r="A422" s="10" t="s">
        <v>1267</v>
      </c>
      <c r="B422" s="10">
        <v>1999</v>
      </c>
      <c r="C422" s="10">
        <v>10591538</v>
      </c>
      <c r="D422" s="10" t="s">
        <v>1268</v>
      </c>
      <c r="E422" s="16" t="s">
        <v>1277</v>
      </c>
      <c r="F422" s="10" t="s">
        <v>1275</v>
      </c>
      <c r="G422" s="10" t="s">
        <v>652</v>
      </c>
      <c r="H422" s="10">
        <v>346</v>
      </c>
      <c r="I422" s="49"/>
      <c r="J422" s="49"/>
      <c r="K422" s="50">
        <v>0.63</v>
      </c>
      <c r="L422" s="50">
        <v>0.08</v>
      </c>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c r="AN422" s="50"/>
      <c r="AO422" s="50"/>
      <c r="AP422" s="50"/>
      <c r="AQ422" s="50"/>
    </row>
    <row r="423" spans="1:43" s="10" customFormat="1" ht="15" customHeight="1">
      <c r="A423" s="10" t="s">
        <v>1267</v>
      </c>
      <c r="B423" s="10">
        <v>1999</v>
      </c>
      <c r="C423" s="10">
        <v>10591538</v>
      </c>
      <c r="D423" s="10" t="s">
        <v>1268</v>
      </c>
      <c r="E423" s="16" t="s">
        <v>1278</v>
      </c>
      <c r="F423" s="10" t="s">
        <v>1279</v>
      </c>
      <c r="G423" s="10" t="s">
        <v>652</v>
      </c>
      <c r="H423" s="10">
        <v>275</v>
      </c>
      <c r="I423" s="49"/>
      <c r="J423" s="49"/>
      <c r="K423" s="50">
        <v>0.61</v>
      </c>
      <c r="L423" s="50">
        <v>0.14000000000000001</v>
      </c>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c r="AQ423" s="50"/>
    </row>
    <row r="424" spans="1:43" s="10" customFormat="1" ht="15" customHeight="1">
      <c r="A424" s="10" t="s">
        <v>1267</v>
      </c>
      <c r="B424" s="10">
        <v>1999</v>
      </c>
      <c r="C424" s="10">
        <v>10591538</v>
      </c>
      <c r="D424" s="10" t="s">
        <v>1268</v>
      </c>
      <c r="E424" s="16" t="s">
        <v>1280</v>
      </c>
      <c r="F424" s="10" t="s">
        <v>1281</v>
      </c>
      <c r="G424" s="10" t="s">
        <v>652</v>
      </c>
      <c r="H424" s="10">
        <v>183</v>
      </c>
      <c r="I424" s="49"/>
      <c r="J424" s="49"/>
      <c r="K424" s="50">
        <v>0.65</v>
      </c>
      <c r="L424" s="50">
        <v>0.16</v>
      </c>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c r="AN424" s="50"/>
      <c r="AO424" s="50"/>
      <c r="AP424" s="50"/>
      <c r="AQ424" s="50"/>
    </row>
    <row r="425" spans="1:43" s="10" customFormat="1" ht="15" customHeight="1">
      <c r="A425" s="10" t="s">
        <v>1267</v>
      </c>
      <c r="B425" s="10">
        <v>1999</v>
      </c>
      <c r="C425" s="10">
        <v>10591538</v>
      </c>
      <c r="D425" s="10" t="s">
        <v>1268</v>
      </c>
      <c r="E425" s="16" t="s">
        <v>1280</v>
      </c>
      <c r="F425" s="10" t="s">
        <v>1282</v>
      </c>
      <c r="G425" s="10" t="s">
        <v>652</v>
      </c>
      <c r="H425" s="10">
        <v>89</v>
      </c>
      <c r="I425" s="49"/>
      <c r="J425" s="49"/>
      <c r="K425" s="50">
        <v>0.62</v>
      </c>
      <c r="L425" s="50">
        <v>0.16</v>
      </c>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c r="AN425" s="50"/>
      <c r="AO425" s="50"/>
      <c r="AP425" s="50"/>
      <c r="AQ425" s="50"/>
    </row>
    <row r="426" spans="1:43" s="10" customFormat="1" ht="15" customHeight="1">
      <c r="A426" s="10" t="s">
        <v>1267</v>
      </c>
      <c r="B426" s="10">
        <v>1999</v>
      </c>
      <c r="C426" s="10">
        <v>10591538</v>
      </c>
      <c r="D426" s="10" t="s">
        <v>1268</v>
      </c>
      <c r="E426" s="16" t="s">
        <v>1280</v>
      </c>
      <c r="F426" s="10" t="s">
        <v>1283</v>
      </c>
      <c r="G426" s="10" t="s">
        <v>652</v>
      </c>
      <c r="H426" s="10">
        <v>84</v>
      </c>
      <c r="I426" s="49"/>
      <c r="J426" s="49"/>
      <c r="K426" s="50">
        <v>0.74</v>
      </c>
      <c r="L426" s="50">
        <v>7.0000000000000007E-2</v>
      </c>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c r="AN426" s="50"/>
      <c r="AO426" s="50"/>
      <c r="AP426" s="50"/>
      <c r="AQ426" s="50"/>
    </row>
    <row r="427" spans="1:43" s="10" customFormat="1" ht="15" customHeight="1">
      <c r="A427" s="10" t="s">
        <v>1267</v>
      </c>
      <c r="B427" s="10">
        <v>1999</v>
      </c>
      <c r="C427" s="10">
        <v>10591538</v>
      </c>
      <c r="D427" s="10" t="s">
        <v>1268</v>
      </c>
      <c r="E427" s="16" t="s">
        <v>1284</v>
      </c>
      <c r="F427" s="10" t="s">
        <v>1285</v>
      </c>
      <c r="G427" s="10" t="s">
        <v>652</v>
      </c>
      <c r="H427" s="10">
        <v>454</v>
      </c>
      <c r="I427" s="49"/>
      <c r="J427" s="49"/>
      <c r="K427" s="50">
        <v>0.77</v>
      </c>
      <c r="L427" s="50">
        <v>0.12</v>
      </c>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c r="AN427" s="50"/>
      <c r="AO427" s="50"/>
      <c r="AP427" s="50"/>
      <c r="AQ427" s="50"/>
    </row>
    <row r="428" spans="1:43" s="10" customFormat="1" ht="15" customHeight="1">
      <c r="A428" s="10" t="s">
        <v>1267</v>
      </c>
      <c r="B428" s="10">
        <v>1999</v>
      </c>
      <c r="C428" s="10">
        <v>10591538</v>
      </c>
      <c r="D428" s="10" t="s">
        <v>1268</v>
      </c>
      <c r="E428" s="16" t="s">
        <v>1286</v>
      </c>
      <c r="F428" s="10" t="s">
        <v>1275</v>
      </c>
      <c r="G428" s="10" t="s">
        <v>652</v>
      </c>
      <c r="H428" s="10">
        <v>292</v>
      </c>
      <c r="I428" s="49"/>
      <c r="J428" s="49"/>
      <c r="K428" s="50">
        <v>0.52</v>
      </c>
      <c r="L428" s="50">
        <v>0.09</v>
      </c>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c r="AN428" s="50"/>
      <c r="AO428" s="50"/>
      <c r="AP428" s="50"/>
      <c r="AQ428" s="50"/>
    </row>
    <row r="429" spans="1:43" s="10" customFormat="1" ht="15" customHeight="1">
      <c r="A429" s="10" t="s">
        <v>1267</v>
      </c>
      <c r="B429" s="10">
        <v>1999</v>
      </c>
      <c r="C429" s="10">
        <v>10591538</v>
      </c>
      <c r="D429" s="10" t="s">
        <v>1268</v>
      </c>
      <c r="E429" s="16" t="s">
        <v>1287</v>
      </c>
      <c r="F429" s="10" t="s">
        <v>1288</v>
      </c>
      <c r="G429" s="10" t="s">
        <v>963</v>
      </c>
      <c r="H429" s="10">
        <v>399</v>
      </c>
      <c r="I429" s="49"/>
      <c r="J429" s="49"/>
      <c r="K429" s="50">
        <v>0.59</v>
      </c>
      <c r="L429" s="50">
        <v>0.13</v>
      </c>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c r="AN429" s="50"/>
      <c r="AO429" s="50"/>
      <c r="AP429" s="50"/>
      <c r="AQ429" s="50"/>
    </row>
    <row r="430" spans="1:43" s="10" customFormat="1" ht="15" customHeight="1">
      <c r="A430" s="10" t="s">
        <v>1267</v>
      </c>
      <c r="B430" s="10">
        <v>1999</v>
      </c>
      <c r="C430" s="10">
        <v>10591538</v>
      </c>
      <c r="D430" s="10" t="s">
        <v>1268</v>
      </c>
      <c r="E430" s="16" t="s">
        <v>1287</v>
      </c>
      <c r="F430" s="10" t="s">
        <v>1289</v>
      </c>
      <c r="G430" s="10" t="s">
        <v>963</v>
      </c>
      <c r="H430" s="10">
        <v>149</v>
      </c>
      <c r="I430" s="49"/>
      <c r="J430" s="49"/>
      <c r="K430" s="50">
        <v>0.52</v>
      </c>
      <c r="L430" s="50">
        <v>0.23</v>
      </c>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c r="AN430" s="50"/>
      <c r="AO430" s="50"/>
      <c r="AP430" s="50"/>
      <c r="AQ430" s="50"/>
    </row>
    <row r="431" spans="1:43" s="10" customFormat="1" ht="15" customHeight="1">
      <c r="A431" s="10" t="s">
        <v>1267</v>
      </c>
      <c r="B431" s="10">
        <v>1999</v>
      </c>
      <c r="C431" s="10">
        <v>10591538</v>
      </c>
      <c r="D431" s="10" t="s">
        <v>1268</v>
      </c>
      <c r="E431" s="16" t="s">
        <v>1290</v>
      </c>
      <c r="F431" s="10" t="s">
        <v>1279</v>
      </c>
      <c r="G431" s="10" t="s">
        <v>652</v>
      </c>
      <c r="H431" s="10">
        <v>165</v>
      </c>
      <c r="I431" s="49"/>
      <c r="J431" s="49"/>
      <c r="K431" s="50">
        <v>0.6</v>
      </c>
      <c r="L431" s="50">
        <v>0.19</v>
      </c>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c r="AN431" s="50"/>
      <c r="AO431" s="50"/>
      <c r="AP431" s="50"/>
      <c r="AQ431" s="50"/>
    </row>
    <row r="432" spans="1:43" s="10" customFormat="1" ht="15" customHeight="1">
      <c r="A432" s="10" t="s">
        <v>1267</v>
      </c>
      <c r="B432" s="10">
        <v>1999</v>
      </c>
      <c r="C432" s="10">
        <v>10591538</v>
      </c>
      <c r="D432" s="10" t="s">
        <v>1268</v>
      </c>
      <c r="E432" s="16" t="s">
        <v>1291</v>
      </c>
      <c r="F432" s="10" t="s">
        <v>1292</v>
      </c>
      <c r="G432" s="10" t="s">
        <v>963</v>
      </c>
      <c r="H432" s="10">
        <v>223</v>
      </c>
      <c r="I432" s="49"/>
      <c r="J432" s="49"/>
      <c r="K432" s="50">
        <v>0.59</v>
      </c>
      <c r="L432" s="50">
        <v>0.15</v>
      </c>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row>
    <row r="433" spans="1:43" s="10" customFormat="1" ht="15" customHeight="1">
      <c r="A433" s="10" t="s">
        <v>1267</v>
      </c>
      <c r="B433" s="10">
        <v>1999</v>
      </c>
      <c r="C433" s="10">
        <v>10591538</v>
      </c>
      <c r="D433" s="10" t="s">
        <v>1268</v>
      </c>
      <c r="E433" s="16" t="s">
        <v>1291</v>
      </c>
      <c r="F433" s="10" t="s">
        <v>1293</v>
      </c>
      <c r="G433" s="10" t="s">
        <v>963</v>
      </c>
      <c r="H433" s="10">
        <v>158</v>
      </c>
      <c r="I433" s="49"/>
      <c r="J433" s="49"/>
      <c r="K433" s="50">
        <v>0.63</v>
      </c>
      <c r="L433" s="50">
        <v>0.21</v>
      </c>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c r="AN433" s="50"/>
      <c r="AO433" s="50"/>
      <c r="AP433" s="50"/>
      <c r="AQ433" s="50"/>
    </row>
    <row r="434" spans="1:43" s="10" customFormat="1" ht="15" customHeight="1">
      <c r="A434" s="10" t="s">
        <v>1267</v>
      </c>
      <c r="B434" s="10">
        <v>1999</v>
      </c>
      <c r="C434" s="10">
        <v>10591538</v>
      </c>
      <c r="D434" s="10" t="s">
        <v>1268</v>
      </c>
      <c r="E434" s="16" t="s">
        <v>1272</v>
      </c>
      <c r="F434" s="10" t="s">
        <v>1294</v>
      </c>
      <c r="G434" s="10" t="s">
        <v>652</v>
      </c>
      <c r="H434" s="10">
        <v>386</v>
      </c>
      <c r="I434" s="49"/>
      <c r="J434" s="49"/>
      <c r="K434" s="50">
        <v>0.54</v>
      </c>
      <c r="L434" s="50">
        <v>0.23</v>
      </c>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c r="AN434" s="50"/>
      <c r="AO434" s="50"/>
      <c r="AP434" s="50"/>
      <c r="AQ434" s="50"/>
    </row>
    <row r="435" spans="1:43" s="10" customFormat="1" ht="15" customHeight="1">
      <c r="A435" s="10" t="s">
        <v>1267</v>
      </c>
      <c r="B435" s="10">
        <v>1999</v>
      </c>
      <c r="C435" s="10">
        <v>10591538</v>
      </c>
      <c r="D435" s="10" t="s">
        <v>1268</v>
      </c>
      <c r="E435" s="16" t="s">
        <v>1272</v>
      </c>
      <c r="F435" s="10" t="s">
        <v>1295</v>
      </c>
      <c r="G435" s="10" t="s">
        <v>652</v>
      </c>
      <c r="H435" s="10">
        <v>96</v>
      </c>
      <c r="I435" s="49"/>
      <c r="J435" s="49"/>
      <c r="K435" s="50">
        <v>0.67</v>
      </c>
      <c r="L435" s="50">
        <v>0.15</v>
      </c>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c r="AN435" s="50"/>
      <c r="AO435" s="50"/>
      <c r="AP435" s="50"/>
      <c r="AQ435" s="50"/>
    </row>
    <row r="436" spans="1:43" s="10" customFormat="1" ht="15" customHeight="1">
      <c r="A436" s="10" t="s">
        <v>1267</v>
      </c>
      <c r="B436" s="10">
        <v>1999</v>
      </c>
      <c r="C436" s="10">
        <v>10591538</v>
      </c>
      <c r="D436" s="10" t="s">
        <v>1268</v>
      </c>
      <c r="E436" s="16" t="s">
        <v>1296</v>
      </c>
      <c r="F436" s="10" t="s">
        <v>1297</v>
      </c>
      <c r="G436" s="10" t="s">
        <v>963</v>
      </c>
      <c r="H436" s="10">
        <v>93</v>
      </c>
      <c r="I436" s="49"/>
      <c r="J436" s="49"/>
      <c r="K436" s="50">
        <v>0.4</v>
      </c>
      <c r="L436" s="50">
        <v>0.33</v>
      </c>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c r="AN436" s="50"/>
      <c r="AO436" s="50"/>
      <c r="AP436" s="50"/>
      <c r="AQ436" s="50"/>
    </row>
    <row r="437" spans="1:43" s="10" customFormat="1" ht="15" customHeight="1">
      <c r="A437" s="10" t="s">
        <v>1267</v>
      </c>
      <c r="B437" s="10">
        <v>1999</v>
      </c>
      <c r="C437" s="10">
        <v>10591538</v>
      </c>
      <c r="D437" s="10" t="s">
        <v>1268</v>
      </c>
      <c r="E437" s="16" t="s">
        <v>1298</v>
      </c>
      <c r="F437" s="10" t="s">
        <v>1281</v>
      </c>
      <c r="G437" s="10" t="s">
        <v>652</v>
      </c>
      <c r="H437" s="10">
        <v>117</v>
      </c>
      <c r="I437" s="49"/>
      <c r="J437" s="49"/>
      <c r="K437" s="50">
        <v>0.47</v>
      </c>
      <c r="L437" s="50">
        <v>0.33</v>
      </c>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c r="AN437" s="50"/>
      <c r="AO437" s="50"/>
      <c r="AP437" s="50"/>
      <c r="AQ437" s="50"/>
    </row>
    <row r="438" spans="1:43" s="10" customFormat="1" ht="15" customHeight="1">
      <c r="A438" s="10" t="s">
        <v>1267</v>
      </c>
      <c r="B438" s="10">
        <v>1999</v>
      </c>
      <c r="C438" s="10">
        <v>10591538</v>
      </c>
      <c r="D438" s="10" t="s">
        <v>1268</v>
      </c>
      <c r="E438" s="16" t="s">
        <v>1299</v>
      </c>
      <c r="F438" s="10" t="s">
        <v>1300</v>
      </c>
      <c r="G438" s="10" t="s">
        <v>963</v>
      </c>
      <c r="H438" s="10">
        <v>637</v>
      </c>
      <c r="I438" s="49"/>
      <c r="J438" s="49"/>
      <c r="K438" s="50">
        <v>0.64</v>
      </c>
      <c r="L438" s="50">
        <v>0.12</v>
      </c>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c r="AN438" s="50"/>
      <c r="AO438" s="50"/>
      <c r="AP438" s="50"/>
      <c r="AQ438" s="50"/>
    </row>
    <row r="439" spans="1:43" s="10" customFormat="1" ht="15" customHeight="1">
      <c r="A439" s="10" t="s">
        <v>1267</v>
      </c>
      <c r="B439" s="10">
        <v>1999</v>
      </c>
      <c r="C439" s="10">
        <v>10591538</v>
      </c>
      <c r="D439" s="10" t="s">
        <v>1268</v>
      </c>
      <c r="E439" s="16" t="s">
        <v>1301</v>
      </c>
      <c r="F439" s="10" t="s">
        <v>1302</v>
      </c>
      <c r="G439" s="10" t="s">
        <v>963</v>
      </c>
      <c r="H439" s="10">
        <v>190</v>
      </c>
      <c r="I439" s="49"/>
      <c r="J439" s="49"/>
      <c r="K439" s="50">
        <v>0.59</v>
      </c>
      <c r="L439" s="50">
        <v>0.2</v>
      </c>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c r="AN439" s="50"/>
      <c r="AO439" s="50"/>
      <c r="AP439" s="50"/>
      <c r="AQ439" s="50"/>
    </row>
    <row r="440" spans="1:43" s="10" customFormat="1" ht="15" customHeight="1">
      <c r="A440" s="10" t="s">
        <v>1267</v>
      </c>
      <c r="B440" s="10">
        <v>1999</v>
      </c>
      <c r="C440" s="10">
        <v>10591538</v>
      </c>
      <c r="D440" s="10" t="s">
        <v>1268</v>
      </c>
      <c r="E440" s="16" t="s">
        <v>1301</v>
      </c>
      <c r="F440" s="10" t="s">
        <v>1303</v>
      </c>
      <c r="G440" s="10" t="s">
        <v>963</v>
      </c>
      <c r="H440" s="10">
        <v>258</v>
      </c>
      <c r="I440" s="49"/>
      <c r="J440" s="49"/>
      <c r="K440" s="50">
        <v>0.68</v>
      </c>
      <c r="L440" s="50">
        <v>0.21</v>
      </c>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c r="AN440" s="50"/>
      <c r="AO440" s="50"/>
      <c r="AP440" s="50"/>
      <c r="AQ440" s="50"/>
    </row>
    <row r="441" spans="1:43" s="10" customFormat="1" ht="15" customHeight="1">
      <c r="A441" s="10" t="s">
        <v>1267</v>
      </c>
      <c r="B441" s="10">
        <v>1999</v>
      </c>
      <c r="C441" s="10">
        <v>10591538</v>
      </c>
      <c r="D441" s="10" t="s">
        <v>1268</v>
      </c>
      <c r="E441" s="16" t="s">
        <v>1304</v>
      </c>
      <c r="F441" s="10" t="s">
        <v>1305</v>
      </c>
      <c r="G441" s="10" t="s">
        <v>652</v>
      </c>
      <c r="H441" s="10">
        <v>258</v>
      </c>
      <c r="I441" s="49"/>
      <c r="J441" s="49"/>
      <c r="K441" s="50">
        <v>0.76</v>
      </c>
      <c r="L441" s="50">
        <v>0.12</v>
      </c>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c r="AN441" s="50"/>
      <c r="AO441" s="50"/>
      <c r="AP441" s="50"/>
      <c r="AQ441" s="50"/>
    </row>
    <row r="442" spans="1:43" s="10" customFormat="1" ht="15" customHeight="1">
      <c r="A442" s="10" t="s">
        <v>1267</v>
      </c>
      <c r="B442" s="10">
        <v>1999</v>
      </c>
      <c r="C442" s="10">
        <v>10591538</v>
      </c>
      <c r="D442" s="10" t="s">
        <v>1268</v>
      </c>
      <c r="E442" s="16" t="s">
        <v>1304</v>
      </c>
      <c r="F442" s="10" t="s">
        <v>1306</v>
      </c>
      <c r="G442" s="10" t="s">
        <v>652</v>
      </c>
      <c r="H442" s="10">
        <v>57</v>
      </c>
      <c r="I442" s="49"/>
      <c r="J442" s="49"/>
      <c r="K442" s="50">
        <v>0.63</v>
      </c>
      <c r="L442" s="50">
        <v>0.1</v>
      </c>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c r="AN442" s="50"/>
      <c r="AO442" s="50"/>
      <c r="AP442" s="50"/>
      <c r="AQ442" s="50"/>
    </row>
    <row r="443" spans="1:43" s="10" customFormat="1" ht="15" customHeight="1">
      <c r="A443" s="10" t="s">
        <v>1267</v>
      </c>
      <c r="B443" s="10">
        <v>1999</v>
      </c>
      <c r="C443" s="10">
        <v>10591538</v>
      </c>
      <c r="D443" s="10" t="s">
        <v>1268</v>
      </c>
      <c r="E443" s="16" t="s">
        <v>1307</v>
      </c>
      <c r="F443" s="10" t="s">
        <v>1281</v>
      </c>
      <c r="G443" s="10" t="s">
        <v>652</v>
      </c>
      <c r="H443" s="10">
        <v>243</v>
      </c>
      <c r="I443" s="49"/>
      <c r="J443" s="49"/>
      <c r="K443" s="50">
        <v>0.66</v>
      </c>
      <c r="L443" s="50">
        <v>0.15</v>
      </c>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c r="AN443" s="50"/>
      <c r="AO443" s="50"/>
      <c r="AP443" s="50"/>
      <c r="AQ443" s="50"/>
    </row>
    <row r="444" spans="1:43" s="10" customFormat="1" ht="15" customHeight="1">
      <c r="A444" s="10" t="s">
        <v>1308</v>
      </c>
      <c r="B444" s="10">
        <v>2001</v>
      </c>
      <c r="C444" s="10">
        <v>11207032</v>
      </c>
      <c r="D444" s="10" t="s">
        <v>1268</v>
      </c>
      <c r="E444" s="10" t="s">
        <v>1309</v>
      </c>
      <c r="F444" s="10" t="s">
        <v>1310</v>
      </c>
      <c r="G444" s="10" t="s">
        <v>963</v>
      </c>
      <c r="H444" s="10">
        <v>227</v>
      </c>
      <c r="I444" s="49"/>
      <c r="J444" s="49"/>
      <c r="K444" s="49">
        <v>0.35499999999999998</v>
      </c>
      <c r="L444" s="49">
        <v>0.14299999999999999</v>
      </c>
      <c r="M444" s="49"/>
      <c r="N444" s="49"/>
      <c r="O444" s="49"/>
      <c r="P444" s="49"/>
      <c r="Q444" s="49"/>
      <c r="R444" s="49"/>
      <c r="S444" s="49"/>
      <c r="T444" s="49"/>
      <c r="U444" s="49"/>
      <c r="V444" s="49"/>
      <c r="W444" s="49"/>
      <c r="X444" s="49"/>
      <c r="Y444" s="49"/>
      <c r="Z444" s="49"/>
      <c r="AA444" s="50"/>
      <c r="AB444" s="50"/>
      <c r="AC444" s="50"/>
      <c r="AD444" s="50"/>
      <c r="AE444" s="50"/>
      <c r="AF444" s="50"/>
      <c r="AG444" s="50"/>
      <c r="AH444" s="50"/>
      <c r="AI444" s="50"/>
      <c r="AJ444" s="50"/>
      <c r="AK444" s="50"/>
      <c r="AL444" s="50"/>
      <c r="AM444" s="50"/>
      <c r="AN444" s="50"/>
      <c r="AO444" s="50"/>
      <c r="AP444" s="50"/>
      <c r="AQ444" s="50"/>
    </row>
    <row r="445" spans="1:43" s="10" customFormat="1" ht="15" customHeight="1">
      <c r="A445" s="10" t="s">
        <v>1311</v>
      </c>
      <c r="B445" s="10">
        <v>2003</v>
      </c>
      <c r="C445" s="10">
        <v>14583683</v>
      </c>
      <c r="D445" s="10" t="s">
        <v>1268</v>
      </c>
      <c r="E445" s="10" t="s">
        <v>1312</v>
      </c>
      <c r="F445" s="16" t="s">
        <v>1313</v>
      </c>
      <c r="G445" s="10" t="s">
        <v>963</v>
      </c>
      <c r="H445" s="10">
        <v>75</v>
      </c>
      <c r="I445" s="49"/>
      <c r="J445" s="49"/>
      <c r="K445" s="50">
        <v>0.47</v>
      </c>
      <c r="L445" s="50">
        <v>0.15</v>
      </c>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c r="AN445" s="50"/>
      <c r="AO445" s="50"/>
      <c r="AP445" s="50"/>
      <c r="AQ445" s="50"/>
    </row>
    <row r="446" spans="1:43" s="10" customFormat="1" ht="15" customHeight="1">
      <c r="A446" s="10" t="s">
        <v>1311</v>
      </c>
      <c r="B446" s="10">
        <v>2003</v>
      </c>
      <c r="C446" s="10">
        <v>14583683</v>
      </c>
      <c r="D446" s="10" t="s">
        <v>1268</v>
      </c>
      <c r="E446" s="10" t="s">
        <v>1312</v>
      </c>
      <c r="F446" s="16" t="s">
        <v>1314</v>
      </c>
      <c r="G446" s="10" t="s">
        <v>963</v>
      </c>
      <c r="H446" s="10">
        <v>132</v>
      </c>
      <c r="I446" s="49"/>
      <c r="J446" s="49"/>
      <c r="K446" s="50">
        <v>0.41</v>
      </c>
      <c r="L446" s="50">
        <v>0.19</v>
      </c>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c r="AN446" s="50"/>
      <c r="AO446" s="50"/>
      <c r="AP446" s="50"/>
      <c r="AQ446" s="50"/>
    </row>
    <row r="447" spans="1:43" s="10" customFormat="1" ht="15" customHeight="1">
      <c r="A447" s="10" t="s">
        <v>1311</v>
      </c>
      <c r="B447" s="10">
        <v>2003</v>
      </c>
      <c r="C447" s="10">
        <v>14583683</v>
      </c>
      <c r="D447" s="10" t="s">
        <v>1268</v>
      </c>
      <c r="E447" s="10" t="s">
        <v>1312</v>
      </c>
      <c r="F447" s="16" t="s">
        <v>1315</v>
      </c>
      <c r="G447" s="10" t="s">
        <v>963</v>
      </c>
      <c r="H447" s="10">
        <v>194</v>
      </c>
      <c r="I447" s="49"/>
      <c r="J447" s="49"/>
      <c r="K447" s="50">
        <v>0.47</v>
      </c>
      <c r="L447" s="50">
        <v>0.14000000000000001</v>
      </c>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c r="AN447" s="50"/>
      <c r="AO447" s="50"/>
      <c r="AP447" s="50"/>
      <c r="AQ447" s="50"/>
    </row>
    <row r="448" spans="1:43" s="10" customFormat="1" ht="15" customHeight="1">
      <c r="A448" s="10" t="s">
        <v>1316</v>
      </c>
      <c r="B448" s="10">
        <v>2008</v>
      </c>
      <c r="C448" s="16">
        <v>18425152</v>
      </c>
      <c r="D448" s="10" t="s">
        <v>1268</v>
      </c>
      <c r="E448" s="16" t="s">
        <v>1317</v>
      </c>
      <c r="H448" s="10">
        <v>60</v>
      </c>
      <c r="I448" s="49"/>
      <c r="J448" s="49"/>
      <c r="K448" s="50">
        <v>0.24</v>
      </c>
      <c r="L448" s="50">
        <v>1.7000000000000001E-2</v>
      </c>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c r="AN448" s="50"/>
      <c r="AO448" s="50"/>
      <c r="AP448" s="50"/>
      <c r="AQ448" s="50"/>
    </row>
    <row r="449" spans="1:43" s="10" customFormat="1" ht="15" customHeight="1">
      <c r="A449" s="10" t="s">
        <v>1318</v>
      </c>
      <c r="B449" s="10">
        <v>2008</v>
      </c>
      <c r="C449" s="16">
        <v>19129087</v>
      </c>
      <c r="D449" s="10" t="s">
        <v>1268</v>
      </c>
      <c r="E449" s="10" t="s">
        <v>1312</v>
      </c>
      <c r="F449" s="10" t="s">
        <v>1319</v>
      </c>
      <c r="G449" s="10" t="s">
        <v>652</v>
      </c>
      <c r="H449" s="10">
        <v>65</v>
      </c>
      <c r="I449" s="49"/>
      <c r="J449" s="49"/>
      <c r="K449" s="50">
        <v>0.42309999999999998</v>
      </c>
      <c r="L449" s="50">
        <v>0.2384</v>
      </c>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c r="AN449" s="50"/>
      <c r="AO449" s="50"/>
      <c r="AP449" s="50"/>
      <c r="AQ449" s="50"/>
    </row>
    <row r="450" spans="1:43" s="10" customFormat="1" ht="15" customHeight="1">
      <c r="A450" s="10" t="s">
        <v>1151</v>
      </c>
      <c r="B450" s="2">
        <v>2015</v>
      </c>
      <c r="C450" s="10">
        <v>25583161</v>
      </c>
      <c r="D450" s="10" t="s">
        <v>1268</v>
      </c>
      <c r="E450" s="10" t="s">
        <v>1152</v>
      </c>
      <c r="F450" s="10" t="s">
        <v>1320</v>
      </c>
      <c r="G450" s="10" t="s">
        <v>1321</v>
      </c>
      <c r="H450" s="10">
        <v>70</v>
      </c>
      <c r="I450" s="49"/>
      <c r="J450" s="49"/>
      <c r="K450" s="49">
        <v>0.29289999999999999</v>
      </c>
      <c r="L450" s="49"/>
      <c r="M450" s="49"/>
      <c r="N450" s="49"/>
      <c r="O450" s="49"/>
      <c r="P450" s="49"/>
      <c r="Q450" s="49"/>
      <c r="R450" s="49"/>
      <c r="S450" s="49"/>
      <c r="T450" s="49"/>
      <c r="U450" s="49"/>
      <c r="V450" s="49"/>
      <c r="W450" s="49"/>
      <c r="X450" s="49"/>
      <c r="Y450" s="49"/>
      <c r="Z450" s="49">
        <v>5.7000000000000002E-2</v>
      </c>
      <c r="AA450" s="49"/>
      <c r="AB450" s="49"/>
      <c r="AC450" s="49"/>
      <c r="AD450" s="49"/>
      <c r="AE450" s="49"/>
      <c r="AF450" s="49"/>
      <c r="AG450" s="49"/>
      <c r="AH450" s="49"/>
      <c r="AI450" s="49"/>
      <c r="AJ450" s="49"/>
      <c r="AK450" s="49"/>
      <c r="AL450" s="49"/>
      <c r="AM450" s="49"/>
      <c r="AN450" s="49"/>
      <c r="AO450" s="49"/>
      <c r="AP450" s="49"/>
      <c r="AQ450" s="49"/>
    </row>
    <row r="451" spans="1:43" s="10" customFormat="1" ht="15" customHeight="1">
      <c r="B451" s="2"/>
      <c r="I451" s="49"/>
      <c r="J451" s="49"/>
      <c r="K451" s="49"/>
      <c r="L451" s="49"/>
      <c r="M451" s="49"/>
      <c r="N451" s="49"/>
      <c r="O451" s="49"/>
      <c r="P451" s="49"/>
      <c r="Q451" s="49"/>
      <c r="R451" s="49"/>
      <c r="S451" s="49"/>
      <c r="T451" s="49"/>
      <c r="U451" s="49"/>
      <c r="V451" s="49"/>
      <c r="W451" s="49"/>
      <c r="X451" s="49"/>
      <c r="Y451" s="49"/>
      <c r="Z451" s="49"/>
      <c r="AA451" s="50"/>
      <c r="AB451" s="50"/>
      <c r="AC451" s="50"/>
      <c r="AD451" s="50"/>
      <c r="AE451" s="50"/>
      <c r="AF451" s="50"/>
      <c r="AG451" s="50"/>
      <c r="AH451" s="50"/>
      <c r="AI451" s="50"/>
      <c r="AJ451" s="50"/>
      <c r="AK451" s="50"/>
      <c r="AL451" s="50"/>
      <c r="AM451" s="50"/>
      <c r="AN451" s="50"/>
      <c r="AO451" s="50"/>
      <c r="AP451" s="50"/>
      <c r="AQ451" s="50"/>
    </row>
    <row r="452" spans="1:43" s="3" customFormat="1" ht="15" customHeight="1">
      <c r="A452" s="33" t="s">
        <v>682</v>
      </c>
      <c r="B452" s="33"/>
      <c r="C452" s="33"/>
      <c r="D452" s="33"/>
      <c r="E452" s="33"/>
      <c r="F452" s="33"/>
      <c r="G452" s="33"/>
      <c r="H452" s="33"/>
      <c r="I452" s="51">
        <f>1-J452</f>
        <v>0.18709891259354028</v>
      </c>
      <c r="J452" s="51">
        <f>SUM(K452:AO452)</f>
        <v>0.81290108740645972</v>
      </c>
      <c r="K452" s="51">
        <f t="shared" ref="K452:AQ452" si="18">IFERROR(SUMPRODUCT(K418:K450,--(K418:K450&lt;&gt;""),$H$418:$H$450)/SUMPRODUCT($H$418:$H$450,--(K418:K450&lt;&gt;"")),"")</f>
        <v>0.60952020419902209</v>
      </c>
      <c r="L452" s="51">
        <f t="shared" si="18"/>
        <v>0.14638088320743756</v>
      </c>
      <c r="M452" s="51" t="str">
        <f t="shared" si="18"/>
        <v/>
      </c>
      <c r="N452" s="51" t="str">
        <f t="shared" si="18"/>
        <v/>
      </c>
      <c r="O452" s="51" t="str">
        <f t="shared" si="18"/>
        <v/>
      </c>
      <c r="P452" s="51" t="str">
        <f t="shared" si="18"/>
        <v/>
      </c>
      <c r="Q452" s="51" t="str">
        <f t="shared" si="18"/>
        <v/>
      </c>
      <c r="R452" s="51" t="str">
        <f t="shared" si="18"/>
        <v/>
      </c>
      <c r="S452" s="51" t="str">
        <f t="shared" si="18"/>
        <v/>
      </c>
      <c r="T452" s="51" t="str">
        <f t="shared" si="18"/>
        <v/>
      </c>
      <c r="U452" s="51" t="str">
        <f t="shared" si="18"/>
        <v/>
      </c>
      <c r="V452" s="51" t="str">
        <f t="shared" si="18"/>
        <v/>
      </c>
      <c r="W452" s="51" t="str">
        <f t="shared" si="18"/>
        <v/>
      </c>
      <c r="X452" s="51" t="str">
        <f t="shared" si="18"/>
        <v/>
      </c>
      <c r="Y452" s="51" t="str">
        <f t="shared" si="18"/>
        <v/>
      </c>
      <c r="Z452" s="51">
        <f t="shared" si="18"/>
        <v>5.7000000000000002E-2</v>
      </c>
      <c r="AA452" s="51" t="str">
        <f t="shared" si="18"/>
        <v/>
      </c>
      <c r="AB452" s="51" t="str">
        <f t="shared" si="18"/>
        <v/>
      </c>
      <c r="AC452" s="51" t="str">
        <f t="shared" si="18"/>
        <v/>
      </c>
      <c r="AD452" s="51" t="str">
        <f t="shared" si="18"/>
        <v/>
      </c>
      <c r="AE452" s="51" t="str">
        <f t="shared" si="18"/>
        <v/>
      </c>
      <c r="AF452" s="51" t="str">
        <f t="shared" si="18"/>
        <v/>
      </c>
      <c r="AG452" s="51" t="str">
        <f t="shared" si="18"/>
        <v/>
      </c>
      <c r="AH452" s="51" t="str">
        <f t="shared" si="18"/>
        <v/>
      </c>
      <c r="AI452" s="51" t="str">
        <f t="shared" si="18"/>
        <v/>
      </c>
      <c r="AJ452" s="51" t="str">
        <f t="shared" si="18"/>
        <v/>
      </c>
      <c r="AK452" s="51" t="str">
        <f t="shared" si="18"/>
        <v/>
      </c>
      <c r="AL452" s="51" t="str">
        <f t="shared" si="18"/>
        <v/>
      </c>
      <c r="AM452" s="51" t="str">
        <f t="shared" si="18"/>
        <v/>
      </c>
      <c r="AN452" s="51" t="str">
        <f t="shared" si="18"/>
        <v/>
      </c>
      <c r="AO452" s="51" t="str">
        <f t="shared" si="18"/>
        <v/>
      </c>
      <c r="AP452" s="51" t="str">
        <f t="shared" si="18"/>
        <v/>
      </c>
      <c r="AQ452" s="51" t="str">
        <f t="shared" si="18"/>
        <v/>
      </c>
    </row>
    <row r="453" spans="1:43" s="34" customFormat="1" ht="15" customHeight="1">
      <c r="A453" s="35" t="s">
        <v>683</v>
      </c>
      <c r="B453" s="35"/>
      <c r="C453" s="35"/>
      <c r="D453" s="35"/>
      <c r="E453" s="35"/>
      <c r="F453" s="35"/>
      <c r="G453" s="35"/>
      <c r="H453" s="35"/>
      <c r="I453" s="52"/>
      <c r="J453" s="52"/>
      <c r="K453" s="52">
        <f t="shared" ref="K453:AQ453" si="19">IF(K452="","",MIN(K418:K450))</f>
        <v>0.24</v>
      </c>
      <c r="L453" s="52">
        <f t="shared" si="19"/>
        <v>1.7000000000000001E-2</v>
      </c>
      <c r="M453" s="52" t="str">
        <f t="shared" si="19"/>
        <v/>
      </c>
      <c r="N453" s="52" t="str">
        <f t="shared" si="19"/>
        <v/>
      </c>
      <c r="O453" s="52" t="str">
        <f t="shared" si="19"/>
        <v/>
      </c>
      <c r="P453" s="52" t="str">
        <f t="shared" si="19"/>
        <v/>
      </c>
      <c r="Q453" s="52" t="str">
        <f t="shared" si="19"/>
        <v/>
      </c>
      <c r="R453" s="52" t="str">
        <f t="shared" si="19"/>
        <v/>
      </c>
      <c r="S453" s="52" t="str">
        <f t="shared" si="19"/>
        <v/>
      </c>
      <c r="T453" s="52" t="str">
        <f t="shared" si="19"/>
        <v/>
      </c>
      <c r="U453" s="52" t="str">
        <f t="shared" si="19"/>
        <v/>
      </c>
      <c r="V453" s="52" t="str">
        <f t="shared" si="19"/>
        <v/>
      </c>
      <c r="W453" s="52" t="str">
        <f t="shared" si="19"/>
        <v/>
      </c>
      <c r="X453" s="52" t="str">
        <f t="shared" si="19"/>
        <v/>
      </c>
      <c r="Y453" s="52" t="str">
        <f t="shared" si="19"/>
        <v/>
      </c>
      <c r="Z453" s="52">
        <f t="shared" si="19"/>
        <v>5.7000000000000002E-2</v>
      </c>
      <c r="AA453" s="52" t="str">
        <f t="shared" si="19"/>
        <v/>
      </c>
      <c r="AB453" s="52" t="str">
        <f t="shared" si="19"/>
        <v/>
      </c>
      <c r="AC453" s="52" t="str">
        <f t="shared" si="19"/>
        <v/>
      </c>
      <c r="AD453" s="52" t="str">
        <f t="shared" si="19"/>
        <v/>
      </c>
      <c r="AE453" s="52" t="str">
        <f t="shared" si="19"/>
        <v/>
      </c>
      <c r="AF453" s="52" t="str">
        <f t="shared" si="19"/>
        <v/>
      </c>
      <c r="AG453" s="52" t="str">
        <f t="shared" si="19"/>
        <v/>
      </c>
      <c r="AH453" s="52" t="str">
        <f t="shared" si="19"/>
        <v/>
      </c>
      <c r="AI453" s="52" t="str">
        <f t="shared" si="19"/>
        <v/>
      </c>
      <c r="AJ453" s="52" t="str">
        <f t="shared" si="19"/>
        <v/>
      </c>
      <c r="AK453" s="52" t="str">
        <f t="shared" si="19"/>
        <v/>
      </c>
      <c r="AL453" s="52" t="str">
        <f t="shared" si="19"/>
        <v/>
      </c>
      <c r="AM453" s="52" t="str">
        <f t="shared" si="19"/>
        <v/>
      </c>
      <c r="AN453" s="52" t="str">
        <f t="shared" si="19"/>
        <v/>
      </c>
      <c r="AO453" s="52" t="str">
        <f t="shared" si="19"/>
        <v/>
      </c>
      <c r="AP453" s="52" t="str">
        <f t="shared" si="19"/>
        <v/>
      </c>
      <c r="AQ453" s="52" t="str">
        <f t="shared" si="19"/>
        <v/>
      </c>
    </row>
    <row r="454" spans="1:43" s="34" customFormat="1" ht="15" customHeight="1">
      <c r="A454" s="35" t="s">
        <v>684</v>
      </c>
      <c r="B454" s="35"/>
      <c r="C454" s="35"/>
      <c r="D454" s="35"/>
      <c r="E454" s="35"/>
      <c r="F454" s="35"/>
      <c r="G454" s="35"/>
      <c r="H454" s="35"/>
      <c r="I454" s="52"/>
      <c r="J454" s="52"/>
      <c r="K454" s="52">
        <f t="shared" ref="K454:AQ454" si="20">IF(K452="","",MAX(K418:K450))</f>
        <v>0.78</v>
      </c>
      <c r="L454" s="52">
        <f t="shared" si="20"/>
        <v>0.33</v>
      </c>
      <c r="M454" s="52" t="str">
        <f t="shared" si="20"/>
        <v/>
      </c>
      <c r="N454" s="52" t="str">
        <f t="shared" si="20"/>
        <v/>
      </c>
      <c r="O454" s="52" t="str">
        <f t="shared" si="20"/>
        <v/>
      </c>
      <c r="P454" s="52" t="str">
        <f t="shared" si="20"/>
        <v/>
      </c>
      <c r="Q454" s="52" t="str">
        <f t="shared" si="20"/>
        <v/>
      </c>
      <c r="R454" s="52" t="str">
        <f t="shared" si="20"/>
        <v/>
      </c>
      <c r="S454" s="52" t="str">
        <f t="shared" si="20"/>
        <v/>
      </c>
      <c r="T454" s="52" t="str">
        <f t="shared" si="20"/>
        <v/>
      </c>
      <c r="U454" s="52" t="str">
        <f t="shared" si="20"/>
        <v/>
      </c>
      <c r="V454" s="52" t="str">
        <f t="shared" si="20"/>
        <v/>
      </c>
      <c r="W454" s="52" t="str">
        <f t="shared" si="20"/>
        <v/>
      </c>
      <c r="X454" s="52" t="str">
        <f t="shared" si="20"/>
        <v/>
      </c>
      <c r="Y454" s="52" t="str">
        <f t="shared" si="20"/>
        <v/>
      </c>
      <c r="Z454" s="52">
        <f t="shared" si="20"/>
        <v>5.7000000000000002E-2</v>
      </c>
      <c r="AA454" s="52" t="str">
        <f t="shared" si="20"/>
        <v/>
      </c>
      <c r="AB454" s="52" t="str">
        <f t="shared" si="20"/>
        <v/>
      </c>
      <c r="AC454" s="52" t="str">
        <f t="shared" si="20"/>
        <v/>
      </c>
      <c r="AD454" s="52" t="str">
        <f t="shared" si="20"/>
        <v/>
      </c>
      <c r="AE454" s="52" t="str">
        <f t="shared" si="20"/>
        <v/>
      </c>
      <c r="AF454" s="52" t="str">
        <f t="shared" si="20"/>
        <v/>
      </c>
      <c r="AG454" s="52" t="str">
        <f t="shared" si="20"/>
        <v/>
      </c>
      <c r="AH454" s="52" t="str">
        <f t="shared" si="20"/>
        <v/>
      </c>
      <c r="AI454" s="52" t="str">
        <f t="shared" si="20"/>
        <v/>
      </c>
      <c r="AJ454" s="52" t="str">
        <f t="shared" si="20"/>
        <v/>
      </c>
      <c r="AK454" s="52" t="str">
        <f t="shared" si="20"/>
        <v/>
      </c>
      <c r="AL454" s="52" t="str">
        <f t="shared" si="20"/>
        <v/>
      </c>
      <c r="AM454" s="52" t="str">
        <f t="shared" si="20"/>
        <v/>
      </c>
      <c r="AN454" s="52" t="str">
        <f t="shared" si="20"/>
        <v/>
      </c>
      <c r="AO454" s="52" t="str">
        <f t="shared" si="20"/>
        <v/>
      </c>
      <c r="AP454" s="52" t="str">
        <f t="shared" si="20"/>
        <v/>
      </c>
      <c r="AQ454" s="52" t="str">
        <f t="shared" si="20"/>
        <v/>
      </c>
    </row>
    <row r="455" spans="1:43" s="10" customFormat="1" ht="15" customHeight="1">
      <c r="A455" s="11"/>
      <c r="B455" s="11"/>
      <c r="C455" s="11"/>
      <c r="D455" s="11"/>
      <c r="E455" s="11"/>
      <c r="F455" s="11"/>
      <c r="G455" s="11"/>
      <c r="H455" s="11"/>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row>
    <row r="456" spans="1:43" s="10" customFormat="1" ht="15" customHeight="1">
      <c r="A456" s="10" t="s">
        <v>1322</v>
      </c>
      <c r="B456" s="10">
        <v>1995</v>
      </c>
      <c r="C456" s="16">
        <v>7781265</v>
      </c>
      <c r="D456" s="10" t="s">
        <v>1323</v>
      </c>
      <c r="E456" s="16" t="s">
        <v>1324</v>
      </c>
      <c r="F456" s="10" t="s">
        <v>1325</v>
      </c>
      <c r="G456" s="10" t="s">
        <v>652</v>
      </c>
      <c r="H456" s="10">
        <v>84</v>
      </c>
      <c r="I456" s="49"/>
      <c r="J456" s="49"/>
      <c r="K456" s="50">
        <v>0.13100000000000001</v>
      </c>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50"/>
      <c r="AP456" s="49"/>
      <c r="AQ456" s="49"/>
    </row>
    <row r="457" spans="1:43" s="10" customFormat="1" ht="15" customHeight="1">
      <c r="A457" s="10" t="s">
        <v>1326</v>
      </c>
      <c r="B457" s="10">
        <v>1996</v>
      </c>
      <c r="C457" s="10">
        <v>9014201</v>
      </c>
      <c r="D457" s="10" t="s">
        <v>1323</v>
      </c>
      <c r="E457" s="16" t="s">
        <v>1327</v>
      </c>
      <c r="G457" s="10" t="s">
        <v>652</v>
      </c>
      <c r="H457" s="10">
        <v>114</v>
      </c>
      <c r="I457" s="49"/>
      <c r="J457" s="49"/>
      <c r="K457" s="50">
        <v>0.13600000000000001</v>
      </c>
      <c r="L457" s="50">
        <v>1.7999999999999999E-2</v>
      </c>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50"/>
      <c r="AP457" s="49"/>
      <c r="AQ457" s="49"/>
    </row>
    <row r="458" spans="1:43" s="10" customFormat="1" ht="15" customHeight="1">
      <c r="A458" s="10" t="s">
        <v>1328</v>
      </c>
      <c r="B458" s="10">
        <v>1998</v>
      </c>
      <c r="C458" s="10">
        <v>9797796</v>
      </c>
      <c r="D458" s="10" t="s">
        <v>1323</v>
      </c>
      <c r="E458" s="16" t="s">
        <v>1329</v>
      </c>
      <c r="F458" s="10" t="s">
        <v>1330</v>
      </c>
      <c r="G458" s="10" t="s">
        <v>652</v>
      </c>
      <c r="H458" s="10">
        <v>251</v>
      </c>
      <c r="I458" s="49"/>
      <c r="J458" s="49"/>
      <c r="K458" s="50">
        <v>0.17899999999999999</v>
      </c>
      <c r="L458" s="50">
        <v>6.0000000000000001E-3</v>
      </c>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50"/>
      <c r="AP458" s="49"/>
      <c r="AQ458" s="49"/>
    </row>
    <row r="459" spans="1:43" s="10" customFormat="1" ht="15" customHeight="1">
      <c r="A459" s="10" t="s">
        <v>973</v>
      </c>
      <c r="B459" s="10">
        <v>1999</v>
      </c>
      <c r="C459" s="16">
        <v>10510152</v>
      </c>
      <c r="D459" s="10" t="s">
        <v>1323</v>
      </c>
      <c r="E459" s="16" t="s">
        <v>1329</v>
      </c>
      <c r="H459" s="10">
        <v>195</v>
      </c>
      <c r="I459" s="49"/>
      <c r="J459" s="49"/>
      <c r="K459" s="50">
        <v>0.1</v>
      </c>
      <c r="L459" s="50">
        <v>0</v>
      </c>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c r="AN459" s="50"/>
      <c r="AO459" s="50"/>
      <c r="AP459" s="50"/>
      <c r="AQ459" s="50"/>
    </row>
    <row r="460" spans="1:43" s="10" customFormat="1" ht="15" customHeight="1">
      <c r="A460" s="10" t="s">
        <v>1331</v>
      </c>
      <c r="B460" s="10">
        <v>2001</v>
      </c>
      <c r="C460" s="16">
        <v>11372584</v>
      </c>
      <c r="D460" s="10" t="s">
        <v>1323</v>
      </c>
      <c r="E460" s="16" t="s">
        <v>1332</v>
      </c>
      <c r="F460" s="10" t="s">
        <v>1333</v>
      </c>
      <c r="H460" s="10">
        <v>76</v>
      </c>
      <c r="I460" s="49"/>
      <c r="J460" s="49"/>
      <c r="K460" s="50">
        <v>0.217</v>
      </c>
      <c r="L460" s="50">
        <v>0</v>
      </c>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c r="AN460" s="50"/>
      <c r="AO460" s="50"/>
      <c r="AP460" s="50"/>
      <c r="AQ460" s="50"/>
    </row>
    <row r="461" spans="1:43" s="10" customFormat="1" ht="15" customHeight="1">
      <c r="A461" s="10" t="s">
        <v>1331</v>
      </c>
      <c r="B461" s="10">
        <v>2001</v>
      </c>
      <c r="C461" s="16">
        <v>11372584</v>
      </c>
      <c r="D461" s="10" t="s">
        <v>1323</v>
      </c>
      <c r="E461" s="16" t="s">
        <v>1329</v>
      </c>
      <c r="G461" s="10" t="s">
        <v>1334</v>
      </c>
      <c r="H461" s="10">
        <v>192</v>
      </c>
      <c r="I461" s="49"/>
      <c r="J461" s="49"/>
      <c r="K461" s="50">
        <v>0.183</v>
      </c>
      <c r="L461" s="50">
        <v>2.5999999999999999E-3</v>
      </c>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c r="AN461" s="50"/>
      <c r="AO461" s="50"/>
      <c r="AP461" s="50"/>
      <c r="AQ461" s="50"/>
    </row>
    <row r="462" spans="1:43" s="10" customFormat="1" ht="15" customHeight="1">
      <c r="A462" s="10" t="s">
        <v>1335</v>
      </c>
      <c r="B462" s="10">
        <v>2002</v>
      </c>
      <c r="C462" s="16">
        <v>12142727</v>
      </c>
      <c r="D462" s="10" t="s">
        <v>1323</v>
      </c>
      <c r="E462" s="16" t="s">
        <v>1327</v>
      </c>
      <c r="F462" s="10" t="s">
        <v>1336</v>
      </c>
      <c r="G462" s="10" t="s">
        <v>652</v>
      </c>
      <c r="H462" s="10">
        <v>70</v>
      </c>
      <c r="I462" s="49"/>
      <c r="J462" s="49"/>
      <c r="K462" s="50">
        <v>0.122</v>
      </c>
      <c r="L462" s="50">
        <v>2.8000000000000001E-2</v>
      </c>
      <c r="M462" s="50">
        <v>0</v>
      </c>
      <c r="N462" s="50"/>
      <c r="O462" s="50">
        <v>0</v>
      </c>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c r="AN462" s="50"/>
      <c r="AO462" s="50"/>
      <c r="AP462" s="50"/>
      <c r="AQ462" s="50"/>
    </row>
    <row r="463" spans="1:43" s="10" customFormat="1" ht="15" customHeight="1">
      <c r="A463" s="10" t="s">
        <v>999</v>
      </c>
      <c r="B463" s="10">
        <v>2003</v>
      </c>
      <c r="C463" s="16">
        <v>14616425</v>
      </c>
      <c r="D463" s="10" t="s">
        <v>1323</v>
      </c>
      <c r="E463" s="16" t="s">
        <v>1337</v>
      </c>
      <c r="F463" s="10" t="s">
        <v>1338</v>
      </c>
      <c r="G463" s="10" t="s">
        <v>652</v>
      </c>
      <c r="H463" s="10">
        <v>111</v>
      </c>
      <c r="I463" s="49"/>
      <c r="J463" s="49"/>
      <c r="K463" s="50">
        <v>0.13</v>
      </c>
      <c r="L463" s="49">
        <v>0</v>
      </c>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50"/>
      <c r="AP463" s="49"/>
      <c r="AQ463" s="49"/>
    </row>
    <row r="464" spans="1:43" s="10" customFormat="1" ht="15" customHeight="1">
      <c r="A464" s="10" t="s">
        <v>1045</v>
      </c>
      <c r="B464" s="10">
        <v>2006</v>
      </c>
      <c r="C464" s="16">
        <v>16413245</v>
      </c>
      <c r="D464" s="10" t="s">
        <v>1323</v>
      </c>
      <c r="E464" s="16" t="s">
        <v>1327</v>
      </c>
      <c r="F464" s="10" t="s">
        <v>1339</v>
      </c>
      <c r="H464" s="10">
        <v>190</v>
      </c>
      <c r="I464" s="49"/>
      <c r="J464" s="49"/>
      <c r="K464" s="50"/>
      <c r="L464" s="50"/>
      <c r="M464" s="50"/>
      <c r="N464" s="50"/>
      <c r="O464" s="50"/>
      <c r="P464" s="50"/>
      <c r="Q464" s="50"/>
      <c r="R464" s="50"/>
      <c r="S464" s="50"/>
      <c r="T464" s="50"/>
      <c r="U464" s="50"/>
      <c r="V464" s="50"/>
      <c r="W464" s="50"/>
      <c r="X464" s="50"/>
      <c r="Y464" s="50"/>
      <c r="Z464" s="50">
        <v>0.17899999999999999</v>
      </c>
      <c r="AA464" s="49"/>
      <c r="AB464" s="49"/>
      <c r="AC464" s="49"/>
      <c r="AD464" s="49"/>
      <c r="AE464" s="49"/>
      <c r="AF464" s="49"/>
      <c r="AG464" s="49"/>
      <c r="AH464" s="49"/>
      <c r="AI464" s="49"/>
      <c r="AJ464" s="49"/>
      <c r="AK464" s="49"/>
      <c r="AL464" s="49"/>
      <c r="AM464" s="49"/>
      <c r="AN464" s="49"/>
      <c r="AO464" s="50"/>
      <c r="AP464" s="49"/>
      <c r="AQ464" s="49"/>
    </row>
    <row r="465" spans="1:43" s="10" customFormat="1" ht="15" customHeight="1">
      <c r="A465" s="10" t="s">
        <v>1340</v>
      </c>
      <c r="B465" s="10">
        <v>2009</v>
      </c>
      <c r="C465" s="16">
        <v>19954515</v>
      </c>
      <c r="D465" s="10" t="s">
        <v>1323</v>
      </c>
      <c r="E465" s="16" t="s">
        <v>1341</v>
      </c>
      <c r="F465" s="10" t="s">
        <v>1342</v>
      </c>
      <c r="G465" s="10" t="s">
        <v>652</v>
      </c>
      <c r="H465" s="10">
        <v>169</v>
      </c>
      <c r="I465" s="49"/>
      <c r="J465" s="49"/>
      <c r="K465" s="50">
        <v>0.06</v>
      </c>
      <c r="L465" s="50">
        <v>0</v>
      </c>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c r="AN465" s="50"/>
      <c r="AO465" s="50"/>
      <c r="AP465" s="50"/>
      <c r="AQ465" s="50"/>
    </row>
    <row r="466" spans="1:43" s="10" customFormat="1" ht="15" customHeight="1">
      <c r="A466" s="10" t="s">
        <v>839</v>
      </c>
      <c r="B466" s="10">
        <v>2009</v>
      </c>
      <c r="C466" s="16">
        <v>19002442</v>
      </c>
      <c r="D466" s="10" t="s">
        <v>1323</v>
      </c>
      <c r="E466" s="16" t="s">
        <v>1343</v>
      </c>
      <c r="F466" s="10" t="s">
        <v>652</v>
      </c>
      <c r="H466" s="10">
        <v>99</v>
      </c>
      <c r="I466" s="49"/>
      <c r="J466" s="49"/>
      <c r="K466" s="50">
        <v>0.126</v>
      </c>
      <c r="L466" s="50">
        <v>0.01</v>
      </c>
      <c r="M466" s="50"/>
      <c r="N466" s="50"/>
      <c r="O466" s="50"/>
      <c r="P466" s="50"/>
      <c r="Q466" s="50"/>
      <c r="R466" s="50"/>
      <c r="S466" s="50"/>
      <c r="T466" s="50"/>
      <c r="U466" s="50"/>
      <c r="V466" s="50"/>
      <c r="W466" s="50"/>
      <c r="X466" s="50"/>
      <c r="Y466" s="50"/>
      <c r="Z466" s="50">
        <v>0.17199999999999999</v>
      </c>
      <c r="AA466" s="50"/>
      <c r="AB466" s="50"/>
      <c r="AC466" s="50"/>
      <c r="AD466" s="50"/>
      <c r="AE466" s="50"/>
      <c r="AF466" s="50"/>
      <c r="AG466" s="50"/>
      <c r="AH466" s="50"/>
      <c r="AI466" s="50"/>
      <c r="AJ466" s="50"/>
      <c r="AK466" s="50"/>
      <c r="AL466" s="50"/>
      <c r="AM466" s="50"/>
      <c r="AN466" s="50"/>
      <c r="AO466" s="50"/>
      <c r="AP466" s="50"/>
      <c r="AQ466" s="50"/>
    </row>
    <row r="467" spans="1:43" s="10" customFormat="1" ht="15" customHeight="1">
      <c r="A467" s="10" t="s">
        <v>878</v>
      </c>
      <c r="B467" s="10">
        <v>2010</v>
      </c>
      <c r="C467" s="16">
        <v>20173083</v>
      </c>
      <c r="D467" s="10" t="s">
        <v>1323</v>
      </c>
      <c r="E467" s="16" t="s">
        <v>1344</v>
      </c>
      <c r="H467" s="10">
        <v>250</v>
      </c>
      <c r="I467" s="49"/>
      <c r="J467" s="49"/>
      <c r="K467" s="50">
        <v>0.192</v>
      </c>
      <c r="L467" s="50">
        <v>2E-3</v>
      </c>
      <c r="M467" s="50">
        <v>0</v>
      </c>
      <c r="N467" s="50">
        <v>0</v>
      </c>
      <c r="O467" s="50">
        <v>0</v>
      </c>
      <c r="P467" s="50">
        <v>0</v>
      </c>
      <c r="Q467" s="50">
        <v>0</v>
      </c>
      <c r="R467" s="50">
        <v>0</v>
      </c>
      <c r="S467" s="50">
        <v>0</v>
      </c>
      <c r="T467" s="49"/>
      <c r="U467" s="50">
        <v>0</v>
      </c>
      <c r="V467" s="50">
        <v>0</v>
      </c>
      <c r="W467" s="50">
        <v>0</v>
      </c>
      <c r="X467" s="49"/>
      <c r="Y467" s="49"/>
      <c r="Z467" s="49"/>
      <c r="AA467" s="49"/>
      <c r="AB467" s="49"/>
      <c r="AC467" s="49"/>
      <c r="AD467" s="49"/>
      <c r="AE467" s="49"/>
      <c r="AF467" s="49"/>
      <c r="AG467" s="49"/>
      <c r="AH467" s="49"/>
      <c r="AI467" s="49"/>
      <c r="AJ467" s="49"/>
      <c r="AK467" s="49"/>
      <c r="AL467" s="49"/>
      <c r="AM467" s="49"/>
      <c r="AN467" s="49"/>
      <c r="AO467" s="49"/>
      <c r="AP467" s="49"/>
      <c r="AQ467" s="49"/>
    </row>
    <row r="468" spans="1:43" s="10" customFormat="1" ht="15" customHeight="1">
      <c r="A468" s="10" t="s">
        <v>1345</v>
      </c>
      <c r="B468" s="10">
        <v>2010</v>
      </c>
      <c r="C468" s="16">
        <v>20831548</v>
      </c>
      <c r="D468" s="10" t="s">
        <v>1323</v>
      </c>
      <c r="E468" s="16" t="s">
        <v>1346</v>
      </c>
      <c r="F468" s="10" t="s">
        <v>1347</v>
      </c>
      <c r="G468" s="10" t="s">
        <v>1348</v>
      </c>
      <c r="H468" s="10">
        <v>158</v>
      </c>
      <c r="I468" s="49"/>
      <c r="J468" s="49"/>
      <c r="K468" s="50">
        <v>0.155</v>
      </c>
      <c r="L468" s="50">
        <v>0</v>
      </c>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row>
    <row r="469" spans="1:43" s="10" customFormat="1" ht="15" customHeight="1">
      <c r="A469" s="10" t="s">
        <v>1349</v>
      </c>
      <c r="B469" s="10">
        <v>2010</v>
      </c>
      <c r="C469" s="16">
        <v>20712527</v>
      </c>
      <c r="D469" s="10" t="s">
        <v>1323</v>
      </c>
      <c r="E469" s="10" t="s">
        <v>1332</v>
      </c>
      <c r="F469" s="16" t="s">
        <v>1350</v>
      </c>
      <c r="G469" s="10" t="s">
        <v>652</v>
      </c>
      <c r="H469" s="10">
        <v>100</v>
      </c>
      <c r="I469" s="49"/>
      <c r="J469" s="49"/>
      <c r="K469" s="50">
        <v>0.21</v>
      </c>
      <c r="L469" s="50">
        <v>0</v>
      </c>
      <c r="M469" s="50"/>
      <c r="N469" s="50"/>
      <c r="O469" s="50"/>
      <c r="P469" s="50"/>
      <c r="Q469" s="50"/>
      <c r="R469" s="50">
        <v>0.09</v>
      </c>
      <c r="S469" s="50"/>
      <c r="T469" s="50"/>
      <c r="U469" s="50"/>
      <c r="V469" s="50"/>
      <c r="W469" s="50"/>
      <c r="X469" s="50"/>
      <c r="Y469" s="50"/>
      <c r="Z469" s="50">
        <v>0.1</v>
      </c>
      <c r="AA469" s="50"/>
      <c r="AB469" s="50"/>
      <c r="AC469" s="50"/>
      <c r="AD469" s="50"/>
      <c r="AE469" s="50"/>
      <c r="AF469" s="50"/>
      <c r="AG469" s="50"/>
      <c r="AH469" s="50">
        <v>0.01</v>
      </c>
      <c r="AI469" s="49"/>
      <c r="AJ469" s="49"/>
      <c r="AK469" s="49"/>
      <c r="AL469" s="49"/>
      <c r="AM469" s="49"/>
      <c r="AN469" s="49"/>
      <c r="AO469" s="50"/>
      <c r="AP469" s="49"/>
      <c r="AQ469" s="49"/>
    </row>
    <row r="470" spans="1:43" s="10" customFormat="1" ht="15" customHeight="1">
      <c r="A470" s="10" t="s">
        <v>1351</v>
      </c>
      <c r="B470" s="2">
        <v>2011</v>
      </c>
      <c r="C470" s="10">
        <v>22118051</v>
      </c>
      <c r="D470" s="10" t="s">
        <v>1323</v>
      </c>
      <c r="E470" s="10" t="s">
        <v>1352</v>
      </c>
      <c r="F470" s="10" t="s">
        <v>1353</v>
      </c>
      <c r="H470" s="10">
        <v>985</v>
      </c>
      <c r="I470" s="49"/>
      <c r="J470" s="49"/>
      <c r="K470" s="49">
        <v>0.16</v>
      </c>
      <c r="L470" s="49">
        <v>0</v>
      </c>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row>
    <row r="471" spans="1:43" s="10" customFormat="1" ht="15" customHeight="1">
      <c r="A471" s="10" t="s">
        <v>1354</v>
      </c>
      <c r="B471" s="2">
        <v>2013</v>
      </c>
      <c r="C471" s="10">
        <v>23356658</v>
      </c>
      <c r="D471" s="10" t="s">
        <v>1323</v>
      </c>
      <c r="E471" s="10" t="s">
        <v>1332</v>
      </c>
      <c r="F471" s="10" t="s">
        <v>1355</v>
      </c>
      <c r="H471" s="10">
        <v>70</v>
      </c>
      <c r="I471" s="49"/>
      <c r="J471" s="49"/>
      <c r="K471" s="49">
        <v>0.17899999999999999</v>
      </c>
      <c r="L471" s="49">
        <v>0</v>
      </c>
      <c r="M471" s="49"/>
      <c r="N471" s="49"/>
      <c r="O471" s="49"/>
      <c r="P471" s="49"/>
      <c r="Q471" s="49"/>
      <c r="R471" s="49">
        <v>3.5999999999999997E-2</v>
      </c>
      <c r="S471" s="49"/>
      <c r="T471" s="49"/>
      <c r="U471" s="49"/>
      <c r="V471" s="49"/>
      <c r="W471" s="49"/>
      <c r="X471" s="49">
        <v>5.7000000000000002E-2</v>
      </c>
      <c r="Y471" s="49"/>
      <c r="Z471" s="49">
        <v>0.16400000000000001</v>
      </c>
      <c r="AA471" s="49"/>
      <c r="AB471" s="49"/>
      <c r="AC471" s="49"/>
      <c r="AD471" s="49"/>
      <c r="AE471" s="49"/>
      <c r="AF471" s="49"/>
      <c r="AG471" s="49"/>
      <c r="AH471" s="49">
        <v>0</v>
      </c>
      <c r="AI471" s="49"/>
      <c r="AJ471" s="49"/>
      <c r="AK471" s="49"/>
      <c r="AL471" s="49"/>
      <c r="AM471" s="49"/>
      <c r="AN471" s="49"/>
      <c r="AO471" s="49"/>
      <c r="AP471" s="49"/>
      <c r="AQ471" s="49"/>
    </row>
    <row r="472" spans="1:43" s="10" customFormat="1" ht="15" customHeight="1">
      <c r="A472" s="10" t="s">
        <v>679</v>
      </c>
      <c r="B472" s="2">
        <v>2015</v>
      </c>
      <c r="C472" s="10">
        <v>26021325</v>
      </c>
      <c r="D472" s="10" t="s">
        <v>1323</v>
      </c>
      <c r="E472" s="10" t="s">
        <v>1327</v>
      </c>
      <c r="F472" s="16"/>
      <c r="G472" s="10" t="s">
        <v>652</v>
      </c>
      <c r="H472" s="10">
        <v>104</v>
      </c>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v>4.3299999999999998E-2</v>
      </c>
      <c r="AP472" s="49"/>
      <c r="AQ472" s="49"/>
    </row>
    <row r="473" spans="1:43" s="10" customFormat="1" ht="15" customHeight="1">
      <c r="A473" s="10" t="s">
        <v>679</v>
      </c>
      <c r="B473" s="2">
        <v>2015</v>
      </c>
      <c r="C473" s="10">
        <v>26021325</v>
      </c>
      <c r="D473" s="10" t="s">
        <v>1323</v>
      </c>
      <c r="E473" s="10" t="s">
        <v>1356</v>
      </c>
      <c r="F473" s="10" t="s">
        <v>1357</v>
      </c>
      <c r="G473" s="10" t="s">
        <v>678</v>
      </c>
      <c r="H473" s="10">
        <v>113</v>
      </c>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49"/>
      <c r="AJ473" s="49"/>
      <c r="AK473" s="49"/>
      <c r="AL473" s="49"/>
      <c r="AM473" s="49"/>
      <c r="AN473" s="49"/>
      <c r="AO473" s="49">
        <v>3.1E-2</v>
      </c>
      <c r="AP473" s="49"/>
      <c r="AQ473" s="49"/>
    </row>
    <row r="474" spans="1:43" s="82" customFormat="1" ht="15" customHeight="1">
      <c r="A474" s="82" t="s">
        <v>679</v>
      </c>
      <c r="B474" s="83">
        <v>2015</v>
      </c>
      <c r="C474" s="82">
        <v>26021325</v>
      </c>
      <c r="D474" s="82" t="s">
        <v>1323</v>
      </c>
      <c r="E474" s="82" t="s">
        <v>1358</v>
      </c>
      <c r="F474" s="82" t="s">
        <v>1359</v>
      </c>
      <c r="G474" s="82" t="s">
        <v>678</v>
      </c>
      <c r="H474" s="82">
        <v>99</v>
      </c>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v>2.53E-2</v>
      </c>
      <c r="AP474" s="84"/>
      <c r="AQ474" s="84"/>
    </row>
    <row r="475" spans="1:43" s="82" customFormat="1" ht="15" customHeight="1">
      <c r="A475" s="82" t="s">
        <v>679</v>
      </c>
      <c r="B475" s="83">
        <v>2015</v>
      </c>
      <c r="C475" s="82">
        <v>26021325</v>
      </c>
      <c r="D475" s="82" t="s">
        <v>1323</v>
      </c>
      <c r="E475" s="82" t="s">
        <v>1360</v>
      </c>
      <c r="F475" s="82" t="s">
        <v>1361</v>
      </c>
      <c r="G475" s="82" t="s">
        <v>678</v>
      </c>
      <c r="H475" s="82">
        <v>99</v>
      </c>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v>1.52E-2</v>
      </c>
      <c r="AP475" s="84"/>
      <c r="AQ475" s="84"/>
    </row>
    <row r="476" spans="1:43" s="10" customFormat="1" ht="15" customHeight="1">
      <c r="A476" s="10" t="s">
        <v>679</v>
      </c>
      <c r="B476" s="2">
        <v>2015</v>
      </c>
      <c r="C476" s="10">
        <v>26021325</v>
      </c>
      <c r="D476" s="10" t="s">
        <v>1323</v>
      </c>
      <c r="E476" s="10" t="s">
        <v>1360</v>
      </c>
      <c r="F476" s="10" t="s">
        <v>1362</v>
      </c>
      <c r="G476" s="10" t="s">
        <v>678</v>
      </c>
      <c r="H476" s="10">
        <v>108</v>
      </c>
      <c r="I476" s="49"/>
      <c r="J476" s="49"/>
      <c r="K476" s="49">
        <v>0.16669999999999999</v>
      </c>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49"/>
      <c r="AJ476" s="49"/>
      <c r="AK476" s="49"/>
      <c r="AL476" s="49"/>
      <c r="AM476" s="49"/>
      <c r="AN476" s="49"/>
      <c r="AO476" s="49">
        <v>5.5599999999999997E-2</v>
      </c>
      <c r="AP476" s="49"/>
      <c r="AQ476" s="49"/>
    </row>
    <row r="477" spans="1:43" s="10" customFormat="1" ht="15" customHeight="1">
      <c r="A477" s="10" t="s">
        <v>679</v>
      </c>
      <c r="B477" s="2">
        <v>2015</v>
      </c>
      <c r="C477" s="10">
        <v>26021325</v>
      </c>
      <c r="D477" s="10" t="s">
        <v>1323</v>
      </c>
      <c r="E477" s="10" t="s">
        <v>1363</v>
      </c>
      <c r="F477" s="10" t="s">
        <v>1364</v>
      </c>
      <c r="G477" s="10" t="s">
        <v>678</v>
      </c>
      <c r="H477" s="10">
        <v>85</v>
      </c>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49"/>
      <c r="AJ477" s="49"/>
      <c r="AK477" s="49"/>
      <c r="AL477" s="49"/>
      <c r="AM477" s="49"/>
      <c r="AN477" s="49"/>
      <c r="AO477" s="49">
        <v>1.7600000000000001E-2</v>
      </c>
      <c r="AP477" s="49"/>
      <c r="AQ477" s="49"/>
    </row>
    <row r="478" spans="1:43" s="10" customFormat="1" ht="15" customHeight="1">
      <c r="A478" s="10" t="s">
        <v>1354</v>
      </c>
      <c r="B478" s="2">
        <v>2015</v>
      </c>
      <c r="C478" s="10">
        <v>26244421</v>
      </c>
      <c r="D478" s="10" t="s">
        <v>1323</v>
      </c>
      <c r="E478" s="10" t="s">
        <v>1332</v>
      </c>
      <c r="F478" s="10" t="s">
        <v>1365</v>
      </c>
      <c r="G478" s="10" t="s">
        <v>652</v>
      </c>
      <c r="H478" s="10">
        <v>100</v>
      </c>
      <c r="I478" s="49"/>
      <c r="J478" s="49"/>
      <c r="K478" s="49">
        <v>0.2</v>
      </c>
      <c r="L478" s="49">
        <v>0</v>
      </c>
      <c r="M478" s="49"/>
      <c r="N478" s="49"/>
      <c r="O478" s="49"/>
      <c r="P478" s="49"/>
      <c r="Q478" s="49"/>
      <c r="R478" s="49">
        <v>2.5000000000000001E-2</v>
      </c>
      <c r="S478" s="49"/>
      <c r="T478" s="49"/>
      <c r="U478" s="49"/>
      <c r="V478" s="49"/>
      <c r="W478" s="49"/>
      <c r="X478" s="49">
        <v>0.05</v>
      </c>
      <c r="Y478" s="49"/>
      <c r="Z478" s="49">
        <v>0.155</v>
      </c>
      <c r="AA478" s="49"/>
      <c r="AB478" s="49"/>
      <c r="AC478" s="49"/>
      <c r="AD478" s="49"/>
      <c r="AE478" s="49"/>
      <c r="AF478" s="49"/>
      <c r="AG478" s="49"/>
      <c r="AH478" s="49">
        <v>0</v>
      </c>
      <c r="AI478" s="49"/>
      <c r="AJ478" s="49"/>
      <c r="AK478" s="49"/>
      <c r="AL478" s="49"/>
      <c r="AM478" s="49"/>
      <c r="AN478" s="49"/>
      <c r="AO478" s="49"/>
      <c r="AP478" s="49"/>
      <c r="AQ478" s="49"/>
    </row>
    <row r="479" spans="1:43" s="69" customFormat="1" ht="15" customHeight="1">
      <c r="A479" s="69" t="s">
        <v>1401</v>
      </c>
      <c r="B479" s="70">
        <v>2018</v>
      </c>
      <c r="C479" s="69">
        <v>30143732</v>
      </c>
      <c r="D479" s="10" t="s">
        <v>1323</v>
      </c>
      <c r="E479" s="16" t="s">
        <v>1327</v>
      </c>
      <c r="F479" s="69" t="s">
        <v>1402</v>
      </c>
      <c r="G479" s="10" t="s">
        <v>652</v>
      </c>
      <c r="H479" s="69">
        <v>63</v>
      </c>
      <c r="I479" s="71"/>
      <c r="J479" s="71"/>
      <c r="K479" s="71">
        <v>9.5000000000000001E-2</v>
      </c>
      <c r="L479" s="71">
        <v>8.0000000000000002E-3</v>
      </c>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1"/>
      <c r="AO479" s="71"/>
      <c r="AP479" s="71"/>
      <c r="AQ479" s="71"/>
    </row>
    <row r="480" spans="1:43" s="10" customFormat="1" ht="15" customHeight="1">
      <c r="A480" s="10" t="s">
        <v>689</v>
      </c>
      <c r="B480" s="10">
        <v>2011</v>
      </c>
      <c r="C480" s="16">
        <v>21247447</v>
      </c>
      <c r="D480" s="10" t="s">
        <v>1323</v>
      </c>
      <c r="E480" s="16" t="s">
        <v>1366</v>
      </c>
      <c r="F480" s="10" t="s">
        <v>1165</v>
      </c>
      <c r="G480" s="10" t="s">
        <v>692</v>
      </c>
      <c r="H480" s="10">
        <v>99</v>
      </c>
      <c r="I480" s="49"/>
      <c r="J480" s="49"/>
      <c r="K480" s="50">
        <v>0.20200000000000001</v>
      </c>
      <c r="L480" s="50"/>
      <c r="M480" s="50"/>
      <c r="N480" s="50"/>
      <c r="O480" s="50"/>
      <c r="P480" s="50"/>
      <c r="Q480" s="50"/>
      <c r="R480" s="50"/>
      <c r="S480" s="50"/>
      <c r="T480" s="50"/>
      <c r="U480" s="50"/>
      <c r="V480" s="50"/>
      <c r="W480" s="50"/>
      <c r="X480" s="50"/>
      <c r="Y480" s="50"/>
      <c r="Z480" s="50">
        <v>0.26300000000000001</v>
      </c>
      <c r="AA480" s="50"/>
      <c r="AB480" s="50"/>
      <c r="AC480" s="50"/>
      <c r="AD480" s="50"/>
      <c r="AE480" s="50"/>
      <c r="AF480" s="50"/>
      <c r="AG480" s="50"/>
      <c r="AH480" s="50"/>
      <c r="AI480" s="50"/>
      <c r="AJ480" s="50"/>
      <c r="AK480" s="50"/>
      <c r="AL480" s="50"/>
      <c r="AM480" s="50"/>
      <c r="AN480" s="50"/>
      <c r="AO480" s="50"/>
      <c r="AP480" s="50"/>
      <c r="AQ480" s="50"/>
    </row>
    <row r="481" spans="1:43" s="10" customFormat="1" ht="15" customHeight="1">
      <c r="A481" s="10" t="s">
        <v>1166</v>
      </c>
      <c r="B481" s="2">
        <v>2014</v>
      </c>
      <c r="C481" s="10">
        <v>24443221</v>
      </c>
      <c r="D481" s="10" t="s">
        <v>1323</v>
      </c>
      <c r="E481" s="10" t="s">
        <v>694</v>
      </c>
      <c r="F481" s="10" t="s">
        <v>1367</v>
      </c>
      <c r="G481" s="10" t="s">
        <v>1168</v>
      </c>
      <c r="H481" s="10">
        <v>87</v>
      </c>
      <c r="I481" s="49"/>
      <c r="J481" s="49"/>
      <c r="K481" s="49">
        <v>0.16700000000000001</v>
      </c>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c r="AN481" s="50"/>
      <c r="AO481" s="50"/>
      <c r="AP481" s="50"/>
      <c r="AQ481" s="50"/>
    </row>
    <row r="482" spans="1:43" s="10" customFormat="1" ht="15" customHeight="1">
      <c r="B482" s="2"/>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row>
    <row r="483" spans="1:43" s="3" customFormat="1" ht="15" customHeight="1">
      <c r="A483" s="33" t="s">
        <v>682</v>
      </c>
      <c r="B483" s="33"/>
      <c r="C483" s="33"/>
      <c r="D483" s="33"/>
      <c r="E483" s="33"/>
      <c r="F483" s="33"/>
      <c r="G483" s="33"/>
      <c r="H483" s="33"/>
      <c r="I483" s="51">
        <f>1-J483</f>
        <v>0.55150676799017673</v>
      </c>
      <c r="J483" s="51">
        <f>SUM(K483:AO483)</f>
        <v>0.44849323200982327</v>
      </c>
      <c r="K483" s="51">
        <f t="shared" ref="K483:AQ483" si="21">IFERROR(SUMPRODUCT(K456:K481,--(K456:K481&lt;&gt;""),$H$456:$H$481)/SUMPRODUCT($H$456:$H$481,--(K456:K481&lt;&gt;"")),"")</f>
        <v>0.15684253179532681</v>
      </c>
      <c r="L483" s="51">
        <f t="shared" si="21"/>
        <v>2.6677322677322681E-3</v>
      </c>
      <c r="M483" s="51">
        <f t="shared" si="21"/>
        <v>0</v>
      </c>
      <c r="N483" s="51">
        <f t="shared" si="21"/>
        <v>0</v>
      </c>
      <c r="O483" s="51">
        <f t="shared" si="21"/>
        <v>0</v>
      </c>
      <c r="P483" s="51">
        <f t="shared" si="21"/>
        <v>0</v>
      </c>
      <c r="Q483" s="51">
        <f t="shared" si="21"/>
        <v>0</v>
      </c>
      <c r="R483" s="51">
        <f t="shared" si="21"/>
        <v>2.696153846153846E-2</v>
      </c>
      <c r="S483" s="51">
        <f t="shared" si="21"/>
        <v>0</v>
      </c>
      <c r="T483" s="51" t="str">
        <f t="shared" si="21"/>
        <v/>
      </c>
      <c r="U483" s="51">
        <f t="shared" si="21"/>
        <v>0</v>
      </c>
      <c r="V483" s="51">
        <f t="shared" si="21"/>
        <v>0</v>
      </c>
      <c r="W483" s="51">
        <f t="shared" si="21"/>
        <v>0</v>
      </c>
      <c r="X483" s="51">
        <f t="shared" si="21"/>
        <v>5.2882352941176471E-2</v>
      </c>
      <c r="Y483" s="51" t="str">
        <f t="shared" si="21"/>
        <v/>
      </c>
      <c r="Z483" s="51">
        <f t="shared" si="21"/>
        <v>0.17333586626139819</v>
      </c>
      <c r="AA483" s="51" t="str">
        <f t="shared" si="21"/>
        <v/>
      </c>
      <c r="AB483" s="51" t="str">
        <f t="shared" si="21"/>
        <v/>
      </c>
      <c r="AC483" s="51" t="str">
        <f t="shared" si="21"/>
        <v/>
      </c>
      <c r="AD483" s="51" t="str">
        <f t="shared" si="21"/>
        <v/>
      </c>
      <c r="AE483" s="51" t="str">
        <f t="shared" si="21"/>
        <v/>
      </c>
      <c r="AF483" s="51" t="str">
        <f t="shared" si="21"/>
        <v/>
      </c>
      <c r="AG483" s="51" t="str">
        <f t="shared" si="21"/>
        <v/>
      </c>
      <c r="AH483" s="51">
        <f t="shared" si="21"/>
        <v>3.7037037037037038E-3</v>
      </c>
      <c r="AI483" s="51" t="str">
        <f t="shared" si="21"/>
        <v/>
      </c>
      <c r="AJ483" s="51" t="str">
        <f t="shared" si="21"/>
        <v/>
      </c>
      <c r="AK483" s="51" t="str">
        <f t="shared" si="21"/>
        <v/>
      </c>
      <c r="AL483" s="51" t="str">
        <f t="shared" si="21"/>
        <v/>
      </c>
      <c r="AM483" s="51" t="str">
        <f t="shared" si="21"/>
        <v/>
      </c>
      <c r="AN483" s="51" t="str">
        <f t="shared" si="21"/>
        <v/>
      </c>
      <c r="AO483" s="51">
        <f t="shared" si="21"/>
        <v>3.2099506578947362E-2</v>
      </c>
      <c r="AP483" s="51" t="str">
        <f t="shared" si="21"/>
        <v/>
      </c>
      <c r="AQ483" s="51" t="str">
        <f t="shared" si="21"/>
        <v/>
      </c>
    </row>
    <row r="484" spans="1:43" s="34" customFormat="1" ht="15" customHeight="1">
      <c r="A484" s="35" t="s">
        <v>683</v>
      </c>
      <c r="B484" s="35"/>
      <c r="C484" s="35"/>
      <c r="D484" s="35"/>
      <c r="E484" s="35"/>
      <c r="F484" s="35"/>
      <c r="G484" s="35"/>
      <c r="H484" s="35"/>
      <c r="I484" s="52"/>
      <c r="J484" s="52"/>
      <c r="K484" s="52">
        <f t="shared" ref="K484:AQ484" si="22">IF(K483="","",MIN(K456:K481))</f>
        <v>0.06</v>
      </c>
      <c r="L484" s="52">
        <f t="shared" si="22"/>
        <v>0</v>
      </c>
      <c r="M484" s="52">
        <f t="shared" si="22"/>
        <v>0</v>
      </c>
      <c r="N484" s="52">
        <f t="shared" si="22"/>
        <v>0</v>
      </c>
      <c r="O484" s="52">
        <f t="shared" si="22"/>
        <v>0</v>
      </c>
      <c r="P484" s="52">
        <f t="shared" si="22"/>
        <v>0</v>
      </c>
      <c r="Q484" s="52">
        <f t="shared" si="22"/>
        <v>0</v>
      </c>
      <c r="R484" s="52">
        <f t="shared" si="22"/>
        <v>0</v>
      </c>
      <c r="S484" s="52">
        <f t="shared" si="22"/>
        <v>0</v>
      </c>
      <c r="T484" s="52" t="str">
        <f t="shared" si="22"/>
        <v/>
      </c>
      <c r="U484" s="52">
        <f t="shared" si="22"/>
        <v>0</v>
      </c>
      <c r="V484" s="52">
        <f t="shared" si="22"/>
        <v>0</v>
      </c>
      <c r="W484" s="52">
        <f t="shared" si="22"/>
        <v>0</v>
      </c>
      <c r="X484" s="52">
        <f t="shared" si="22"/>
        <v>0.05</v>
      </c>
      <c r="Y484" s="52" t="str">
        <f t="shared" si="22"/>
        <v/>
      </c>
      <c r="Z484" s="52">
        <f t="shared" si="22"/>
        <v>0.1</v>
      </c>
      <c r="AA484" s="52" t="str">
        <f t="shared" si="22"/>
        <v/>
      </c>
      <c r="AB484" s="52" t="str">
        <f t="shared" si="22"/>
        <v/>
      </c>
      <c r="AC484" s="52" t="str">
        <f t="shared" si="22"/>
        <v/>
      </c>
      <c r="AD484" s="52" t="str">
        <f t="shared" si="22"/>
        <v/>
      </c>
      <c r="AE484" s="52" t="str">
        <f t="shared" si="22"/>
        <v/>
      </c>
      <c r="AF484" s="52" t="str">
        <f t="shared" si="22"/>
        <v/>
      </c>
      <c r="AG484" s="52" t="str">
        <f t="shared" si="22"/>
        <v/>
      </c>
      <c r="AH484" s="52">
        <f t="shared" si="22"/>
        <v>0</v>
      </c>
      <c r="AI484" s="52" t="str">
        <f t="shared" si="22"/>
        <v/>
      </c>
      <c r="AJ484" s="52" t="str">
        <f t="shared" si="22"/>
        <v/>
      </c>
      <c r="AK484" s="52" t="str">
        <f t="shared" si="22"/>
        <v/>
      </c>
      <c r="AL484" s="52" t="str">
        <f t="shared" si="22"/>
        <v/>
      </c>
      <c r="AM484" s="52" t="str">
        <f t="shared" si="22"/>
        <v/>
      </c>
      <c r="AN484" s="52" t="str">
        <f t="shared" si="22"/>
        <v/>
      </c>
      <c r="AO484" s="52">
        <f t="shared" si="22"/>
        <v>1.52E-2</v>
      </c>
      <c r="AP484" s="52" t="str">
        <f t="shared" si="22"/>
        <v/>
      </c>
      <c r="AQ484" s="52" t="str">
        <f t="shared" si="22"/>
        <v/>
      </c>
    </row>
    <row r="485" spans="1:43" s="34" customFormat="1" ht="15" customHeight="1">
      <c r="A485" s="35" t="s">
        <v>684</v>
      </c>
      <c r="B485" s="35"/>
      <c r="C485" s="35"/>
      <c r="D485" s="35"/>
      <c r="E485" s="35"/>
      <c r="F485" s="35"/>
      <c r="G485" s="35"/>
      <c r="H485" s="35"/>
      <c r="I485" s="52"/>
      <c r="J485" s="52"/>
      <c r="K485" s="52">
        <f t="shared" ref="K485:AQ485" si="23">IF(K483="","",MAX(K456:K481))</f>
        <v>0.217</v>
      </c>
      <c r="L485" s="52">
        <f t="shared" si="23"/>
        <v>2.8000000000000001E-2</v>
      </c>
      <c r="M485" s="52">
        <f t="shared" si="23"/>
        <v>0</v>
      </c>
      <c r="N485" s="52">
        <f t="shared" si="23"/>
        <v>0</v>
      </c>
      <c r="O485" s="52">
        <f t="shared" si="23"/>
        <v>0</v>
      </c>
      <c r="P485" s="52">
        <f t="shared" si="23"/>
        <v>0</v>
      </c>
      <c r="Q485" s="52">
        <f t="shared" si="23"/>
        <v>0</v>
      </c>
      <c r="R485" s="52">
        <f t="shared" si="23"/>
        <v>0.09</v>
      </c>
      <c r="S485" s="52">
        <f t="shared" si="23"/>
        <v>0</v>
      </c>
      <c r="T485" s="52" t="str">
        <f t="shared" si="23"/>
        <v/>
      </c>
      <c r="U485" s="52">
        <f t="shared" si="23"/>
        <v>0</v>
      </c>
      <c r="V485" s="52">
        <f t="shared" si="23"/>
        <v>0</v>
      </c>
      <c r="W485" s="52">
        <f t="shared" si="23"/>
        <v>0</v>
      </c>
      <c r="X485" s="52">
        <f t="shared" si="23"/>
        <v>5.7000000000000002E-2</v>
      </c>
      <c r="Y485" s="52" t="str">
        <f t="shared" si="23"/>
        <v/>
      </c>
      <c r="Z485" s="52">
        <f t="shared" si="23"/>
        <v>0.26300000000000001</v>
      </c>
      <c r="AA485" s="52" t="str">
        <f t="shared" si="23"/>
        <v/>
      </c>
      <c r="AB485" s="52" t="str">
        <f t="shared" si="23"/>
        <v/>
      </c>
      <c r="AC485" s="52" t="str">
        <f t="shared" si="23"/>
        <v/>
      </c>
      <c r="AD485" s="52" t="str">
        <f t="shared" si="23"/>
        <v/>
      </c>
      <c r="AE485" s="52" t="str">
        <f t="shared" si="23"/>
        <v/>
      </c>
      <c r="AF485" s="52" t="str">
        <f t="shared" si="23"/>
        <v/>
      </c>
      <c r="AG485" s="52" t="str">
        <f t="shared" si="23"/>
        <v/>
      </c>
      <c r="AH485" s="52">
        <f t="shared" si="23"/>
        <v>0.01</v>
      </c>
      <c r="AI485" s="52" t="str">
        <f t="shared" si="23"/>
        <v/>
      </c>
      <c r="AJ485" s="52" t="str">
        <f t="shared" si="23"/>
        <v/>
      </c>
      <c r="AK485" s="52" t="str">
        <f t="shared" si="23"/>
        <v/>
      </c>
      <c r="AL485" s="52" t="str">
        <f t="shared" si="23"/>
        <v/>
      </c>
      <c r="AM485" s="52" t="str">
        <f t="shared" si="23"/>
        <v/>
      </c>
      <c r="AN485" s="52" t="str">
        <f t="shared" si="23"/>
        <v/>
      </c>
      <c r="AO485" s="52">
        <f t="shared" si="23"/>
        <v>5.5599999999999997E-2</v>
      </c>
      <c r="AP485" s="52" t="str">
        <f t="shared" si="23"/>
        <v/>
      </c>
      <c r="AQ485" s="52" t="str">
        <f t="shared" si="23"/>
        <v/>
      </c>
    </row>
    <row r="486" spans="1:43" s="10" customFormat="1" ht="15" customHeight="1">
      <c r="A486" s="11"/>
      <c r="B486" s="11"/>
      <c r="C486" s="11"/>
      <c r="D486" s="11"/>
      <c r="E486" s="11"/>
      <c r="F486" s="11"/>
      <c r="G486" s="11"/>
      <c r="H486" s="11"/>
      <c r="I486" s="49"/>
      <c r="J486" s="49"/>
    </row>
    <row r="487" spans="1:43" s="10" customFormat="1">
      <c r="B487" s="2"/>
      <c r="I487" s="49"/>
      <c r="J487" s="49"/>
    </row>
    <row r="488" spans="1:43" s="10" customFormat="1" ht="15" customHeight="1">
      <c r="B488" s="2"/>
      <c r="I488" s="49"/>
      <c r="J488" s="49"/>
    </row>
    <row r="489" spans="1:43" s="10" customFormat="1" ht="15" customHeight="1">
      <c r="B489" s="2"/>
      <c r="I489" s="49"/>
      <c r="J489" s="49"/>
    </row>
    <row r="490" spans="1:43" s="10" customFormat="1" ht="15" customHeight="1">
      <c r="B490" s="2"/>
      <c r="I490" s="49"/>
      <c r="J490" s="49"/>
    </row>
    <row r="491" spans="1:43" s="10" customFormat="1" ht="15" customHeight="1">
      <c r="B491" s="2"/>
      <c r="I491" s="49"/>
      <c r="J491" s="49"/>
    </row>
    <row r="492" spans="1:43" s="10" customFormat="1" ht="15" customHeight="1">
      <c r="B492" s="2"/>
      <c r="I492" s="49"/>
      <c r="J492" s="49"/>
    </row>
    <row r="493" spans="1:43" s="10" customFormat="1" ht="15" customHeight="1">
      <c r="B493" s="2"/>
      <c r="I493" s="49"/>
      <c r="J493" s="49"/>
    </row>
    <row r="494" spans="1:43" s="10" customFormat="1" ht="15" customHeight="1">
      <c r="B494" s="2"/>
      <c r="I494" s="49"/>
      <c r="J494" s="49"/>
    </row>
    <row r="495" spans="1:43" s="10" customFormat="1" ht="15" customHeight="1">
      <c r="B495" s="2"/>
      <c r="I495" s="49"/>
      <c r="J495" s="49"/>
    </row>
    <row r="496" spans="1:43" s="10" customFormat="1" ht="15" customHeight="1">
      <c r="B496" s="2"/>
      <c r="I496" s="49"/>
      <c r="J496" s="49"/>
    </row>
    <row r="497" spans="1:10" s="10" customFormat="1" ht="15" customHeight="1">
      <c r="B497" s="2"/>
      <c r="I497" s="49"/>
      <c r="J497" s="49"/>
    </row>
    <row r="498" spans="1:10" s="10" customFormat="1" ht="15" customHeight="1">
      <c r="B498" s="2"/>
      <c r="I498" s="49"/>
      <c r="J498" s="49"/>
    </row>
    <row r="499" spans="1:10" s="10" customFormat="1" ht="15" customHeight="1">
      <c r="B499" s="2"/>
      <c r="I499" s="49"/>
      <c r="J499" s="49"/>
    </row>
    <row r="500" spans="1:10" s="10" customFormat="1" ht="15" customHeight="1">
      <c r="B500" s="2"/>
      <c r="I500" s="49"/>
      <c r="J500" s="49"/>
    </row>
    <row r="501" spans="1:10" s="10" customFormat="1" ht="15" customHeight="1">
      <c r="B501" s="2"/>
      <c r="I501" s="49"/>
      <c r="J501" s="49"/>
    </row>
    <row r="502" spans="1:10" s="10" customFormat="1" ht="15" customHeight="1">
      <c r="B502" s="2"/>
      <c r="I502" s="49"/>
      <c r="J502" s="49"/>
    </row>
    <row r="503" spans="1:10" s="10" customFormat="1" ht="15" customHeight="1">
      <c r="B503" s="2"/>
      <c r="I503" s="49"/>
      <c r="J503" s="49"/>
    </row>
    <row r="504" spans="1:10" s="10" customFormat="1" ht="15" customHeight="1">
      <c r="B504" s="2"/>
      <c r="I504" s="49"/>
      <c r="J504" s="49"/>
    </row>
    <row r="505" spans="1:10" s="10" customFormat="1" ht="15" customHeight="1">
      <c r="B505" s="2"/>
      <c r="I505" s="49"/>
      <c r="J505" s="49"/>
    </row>
    <row r="506" spans="1:10" s="10" customFormat="1" ht="15" customHeight="1">
      <c r="B506" s="2"/>
      <c r="I506" s="49"/>
      <c r="J506" s="49"/>
    </row>
    <row r="507" spans="1:10" s="10" customFormat="1" ht="15" customHeight="1">
      <c r="B507" s="2"/>
      <c r="I507" s="49"/>
      <c r="J507" s="49"/>
    </row>
    <row r="508" spans="1:10" s="10" customFormat="1" ht="15" customHeight="1">
      <c r="B508" s="2"/>
      <c r="I508" s="49"/>
      <c r="J508" s="49"/>
    </row>
    <row r="512" spans="1:10" s="4" customFormat="1">
      <c r="A512" s="5"/>
      <c r="B512" s="6"/>
      <c r="I512" s="47"/>
      <c r="J512" s="47"/>
    </row>
    <row r="513" spans="1:10" s="4" customFormat="1">
      <c r="A513" s="5"/>
      <c r="B513" s="6"/>
      <c r="I513" s="47"/>
      <c r="J513" s="47"/>
    </row>
    <row r="514" spans="1:10" s="4" customFormat="1">
      <c r="A514" s="5"/>
      <c r="B514" s="6"/>
      <c r="I514" s="47"/>
      <c r="J514" s="47"/>
    </row>
    <row r="516" spans="1:10" s="4" customFormat="1">
      <c r="A516" s="5"/>
      <c r="B516" s="6"/>
      <c r="I516" s="47"/>
      <c r="J516" s="47"/>
    </row>
    <row r="517" spans="1:10" s="4" customFormat="1">
      <c r="A517" s="5"/>
      <c r="B517" s="6"/>
      <c r="I517" s="47"/>
      <c r="J517" s="47"/>
    </row>
    <row r="518" spans="1:10" s="4" customFormat="1">
      <c r="A518" s="5"/>
      <c r="B518" s="6"/>
      <c r="I518" s="47"/>
      <c r="J518" s="47"/>
    </row>
    <row r="519" spans="1:10" s="4" customFormat="1">
      <c r="A519" s="5"/>
      <c r="B519" s="6"/>
      <c r="I519" s="47"/>
      <c r="J519" s="47"/>
    </row>
    <row r="520" spans="1:10" s="4" customFormat="1">
      <c r="A520" s="5"/>
      <c r="B520" s="6"/>
      <c r="I520" s="47"/>
      <c r="J520" s="47"/>
    </row>
    <row r="521" spans="1:10" s="4" customFormat="1">
      <c r="A521" s="5"/>
      <c r="B521" s="6"/>
      <c r="I521" s="47"/>
      <c r="J521" s="47"/>
    </row>
    <row r="522" spans="1:10" s="4" customFormat="1">
      <c r="A522" s="5"/>
      <c r="B522" s="6"/>
      <c r="I522" s="47"/>
      <c r="J522" s="47"/>
    </row>
    <row r="523" spans="1:10" s="4" customFormat="1">
      <c r="A523" s="5"/>
      <c r="B523" s="6"/>
      <c r="I523" s="47"/>
      <c r="J523" s="47"/>
    </row>
    <row r="524" spans="1:10" s="4" customFormat="1">
      <c r="A524" s="5"/>
      <c r="B524" s="6"/>
      <c r="I524" s="47"/>
      <c r="J524" s="47"/>
    </row>
    <row r="525" spans="1:10" s="4" customFormat="1">
      <c r="A525" s="5"/>
      <c r="B525" s="6"/>
      <c r="I525" s="47"/>
      <c r="J525" s="47"/>
    </row>
    <row r="526" spans="1:10" s="4" customFormat="1">
      <c r="A526" s="5"/>
      <c r="B526" s="6"/>
      <c r="I526" s="47"/>
      <c r="J526" s="47"/>
    </row>
    <row r="527" spans="1:10" s="4" customFormat="1">
      <c r="A527" s="5"/>
      <c r="B527" s="6"/>
      <c r="I527" s="47"/>
      <c r="J527" s="47"/>
    </row>
    <row r="528" spans="1:10" s="4" customFormat="1">
      <c r="A528" s="5"/>
      <c r="B528" s="6"/>
      <c r="I528" s="47"/>
      <c r="J528" s="47"/>
    </row>
    <row r="529" spans="1:10" s="4" customFormat="1">
      <c r="A529" s="5"/>
      <c r="B529" s="6"/>
      <c r="I529" s="47"/>
      <c r="J529" s="47"/>
    </row>
    <row r="530" spans="1:10" s="4" customFormat="1">
      <c r="A530" s="5"/>
      <c r="B530" s="6"/>
      <c r="I530" s="47"/>
      <c r="J530" s="47"/>
    </row>
    <row r="531" spans="1:10" s="4" customFormat="1">
      <c r="A531" s="5"/>
      <c r="B531" s="6"/>
      <c r="I531" s="47"/>
      <c r="J531" s="47"/>
    </row>
    <row r="532" spans="1:10" s="4" customFormat="1">
      <c r="A532" s="5"/>
      <c r="B532" s="6"/>
      <c r="I532" s="47"/>
      <c r="J532" s="47"/>
    </row>
    <row r="533" spans="1:10" s="4" customFormat="1">
      <c r="A533" s="5"/>
      <c r="B533" s="6"/>
      <c r="I533" s="47"/>
      <c r="J533" s="47"/>
    </row>
    <row r="534" spans="1:10" s="4" customFormat="1">
      <c r="A534" s="5"/>
      <c r="B534" s="6"/>
      <c r="I534" s="47"/>
      <c r="J534" s="47"/>
    </row>
    <row r="535" spans="1:10" s="4" customFormat="1">
      <c r="A535" s="5"/>
      <c r="B535" s="6"/>
      <c r="I535" s="47"/>
      <c r="J535" s="47"/>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ColWidth="8.875" defaultRowHeight="15.75"/>
  <cols>
    <col min="1" max="1" width="156.125" style="18" customWidth="1"/>
    <col min="2" max="4" width="8.875" style="18" customWidth="1"/>
    <col min="5" max="16384" width="8.875" style="18"/>
  </cols>
  <sheetData>
    <row r="1" spans="1:2">
      <c r="A1" s="24" t="s">
        <v>1368</v>
      </c>
    </row>
    <row r="2" spans="1:2" ht="110.25">
      <c r="A2" s="22" t="s">
        <v>1369</v>
      </c>
      <c r="B2" s="23"/>
    </row>
    <row r="4" spans="1:2" s="24" customFormat="1">
      <c r="A4" s="18" t="s">
        <v>1390</v>
      </c>
    </row>
    <row r="5" spans="1:2" s="24" customFormat="1">
      <c r="A5" s="18"/>
    </row>
    <row r="6" spans="1:2">
      <c r="A6" s="65" t="s">
        <v>1370</v>
      </c>
    </row>
    <row r="7" spans="1:2">
      <c r="A7" s="66"/>
    </row>
    <row r="8" spans="1:2" ht="78.75">
      <c r="A8" s="67" t="s">
        <v>1391</v>
      </c>
    </row>
    <row r="9" spans="1:2">
      <c r="A9" s="68"/>
    </row>
    <row r="10" spans="1:2" ht="63">
      <c r="A10" s="67" t="s">
        <v>1392</v>
      </c>
    </row>
    <row r="11" spans="1:2">
      <c r="A11" s="68"/>
    </row>
    <row r="12" spans="1:2" ht="63">
      <c r="A12" s="67" t="s">
        <v>1393</v>
      </c>
    </row>
    <row r="13" spans="1:2">
      <c r="A13" s="68"/>
    </row>
    <row r="14" spans="1:2" ht="75.75">
      <c r="A14" s="21" t="s">
        <v>1394</v>
      </c>
    </row>
  </sheetData>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J20" sqref="J20"/>
    </sheetView>
  </sheetViews>
  <sheetFormatPr defaultColWidth="10.875" defaultRowHeight="15.75"/>
  <cols>
    <col min="1" max="1" width="10.875" style="18" customWidth="1"/>
    <col min="2" max="2" width="118" style="18" customWidth="1"/>
    <col min="3" max="5" width="10.875" style="18" customWidth="1"/>
    <col min="6" max="16384" width="10.875" style="18"/>
  </cols>
  <sheetData>
    <row r="1" spans="1:2">
      <c r="A1" s="17" t="s">
        <v>1371</v>
      </c>
      <c r="B1" s="17" t="s">
        <v>1372</v>
      </c>
    </row>
    <row r="2" spans="1:2">
      <c r="A2" s="19">
        <v>42241</v>
      </c>
      <c r="B2" s="20" t="s">
        <v>1373</v>
      </c>
    </row>
    <row r="3" spans="1:2">
      <c r="A3" s="19">
        <v>42501</v>
      </c>
      <c r="B3" s="20" t="s">
        <v>1374</v>
      </c>
    </row>
    <row r="4" spans="1:2">
      <c r="A4" s="19">
        <v>42501</v>
      </c>
      <c r="B4" s="20" t="s">
        <v>1375</v>
      </c>
    </row>
    <row r="5" spans="1:2">
      <c r="A5" s="19">
        <v>42501</v>
      </c>
      <c r="B5" s="20" t="s">
        <v>1376</v>
      </c>
    </row>
    <row r="6" spans="1:2">
      <c r="A6" s="19">
        <v>42517</v>
      </c>
      <c r="B6" s="20" t="s">
        <v>1377</v>
      </c>
    </row>
    <row r="7" spans="1:2">
      <c r="A7" s="19">
        <v>42517</v>
      </c>
      <c r="B7" s="20" t="s">
        <v>1378</v>
      </c>
    </row>
    <row r="8" spans="1:2">
      <c r="A8" s="19">
        <v>42520</v>
      </c>
      <c r="B8" s="20" t="s">
        <v>1379</v>
      </c>
    </row>
    <row r="9" spans="1:2">
      <c r="A9" s="19">
        <v>42779</v>
      </c>
      <c r="B9" s="20" t="s">
        <v>1380</v>
      </c>
    </row>
    <row r="10" spans="1:2">
      <c r="A10" s="19">
        <v>43042</v>
      </c>
      <c r="B10" s="20" t="s">
        <v>1381</v>
      </c>
    </row>
    <row r="11" spans="1:2">
      <c r="A11" s="19">
        <v>43663</v>
      </c>
      <c r="B11" s="20" t="s">
        <v>1382</v>
      </c>
    </row>
    <row r="12" spans="1:2">
      <c r="A12" s="19">
        <v>43663</v>
      </c>
      <c r="B12" s="20" t="s">
        <v>1383</v>
      </c>
    </row>
    <row r="13" spans="1:2">
      <c r="A13" s="19">
        <v>43663</v>
      </c>
      <c r="B13" s="20" t="s">
        <v>1384</v>
      </c>
    </row>
    <row r="14" spans="1:2">
      <c r="A14" s="19">
        <v>43721</v>
      </c>
      <c r="B14" s="20" t="s">
        <v>1385</v>
      </c>
    </row>
    <row r="15" spans="1:2">
      <c r="A15" s="19">
        <v>43748</v>
      </c>
      <c r="B15" s="20" t="s">
        <v>1386</v>
      </c>
    </row>
    <row r="16" spans="1:2">
      <c r="A16" s="19">
        <v>43762</v>
      </c>
      <c r="B16" s="20" t="s">
        <v>1387</v>
      </c>
    </row>
    <row r="17" spans="1:2">
      <c r="A17" s="19">
        <v>43889</v>
      </c>
      <c r="B17" s="20" t="s">
        <v>1395</v>
      </c>
    </row>
    <row r="18" spans="1:2">
      <c r="A18" s="19">
        <v>43943</v>
      </c>
      <c r="B18" s="74" t="s">
        <v>1403</v>
      </c>
    </row>
    <row r="19" spans="1:2">
      <c r="A19" s="80">
        <v>44011</v>
      </c>
      <c r="B19" s="20" t="s">
        <v>1405</v>
      </c>
    </row>
    <row r="20" spans="1:2">
      <c r="A20" s="80">
        <v>44195</v>
      </c>
      <c r="B20" s="20" t="s">
        <v>1406</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jmbarbarino@pharmgkb.org</dc:creator>
  <cp:lastModifiedBy>VICO</cp:lastModifiedBy>
  <dcterms:created xsi:type="dcterms:W3CDTF">2019-07-16T18:11:37Z</dcterms:created>
  <dcterms:modified xsi:type="dcterms:W3CDTF">2021-04-15T07:25:49Z</dcterms:modified>
</cp:coreProperties>
</file>