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170420001847\Desktop\Analysis Proyects\Crowdfunding Analysis\"/>
    </mc:Choice>
  </mc:AlternateContent>
  <bookViews>
    <workbookView xWindow="0" yWindow="465" windowWidth="26760" windowHeight="13575"/>
  </bookViews>
  <sheets>
    <sheet name="Kickstarter" sheetId="1" r:id="rId1"/>
    <sheet name="Box Plots Chart" sheetId="10" r:id="rId2"/>
    <sheet name="Descriptive Statistics" sheetId="9" r:id="rId3"/>
    <sheet name="Failed US Kickstarters" sheetId="8" r:id="rId4"/>
    <sheet name="Successful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6" r:id="rId9"/>
  </sheets>
  <definedNames>
    <definedName name="_xlnm._FilterDatabase" localSheetId="0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31" r:id="rId10"/>
    <pivotCache cacheId="3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9" l="1"/>
  <c r="B16" i="9"/>
  <c r="C15" i="9"/>
  <c r="B15" i="9"/>
  <c r="C14" i="9"/>
  <c r="B14" i="9"/>
  <c r="C13" i="9"/>
  <c r="B13" i="9"/>
  <c r="C7" i="9"/>
  <c r="C6" i="9"/>
  <c r="C5" i="9"/>
  <c r="C4" i="9"/>
  <c r="B4" i="9"/>
  <c r="B7" i="9"/>
  <c r="B6" i="9"/>
  <c r="B5" i="9"/>
  <c r="C12" i="9"/>
  <c r="B12" i="9"/>
  <c r="C11" i="9"/>
  <c r="B11" i="9"/>
  <c r="C3" i="9"/>
  <c r="B3" i="9"/>
  <c r="C2" i="9"/>
  <c r="B2" i="9"/>
  <c r="E3" i="6"/>
  <c r="E4" i="6"/>
  <c r="E5" i="6"/>
  <c r="E6" i="6"/>
  <c r="E2" i="6"/>
  <c r="C3" i="6"/>
  <c r="C4" i="6"/>
  <c r="C5" i="6"/>
  <c r="C6" i="6"/>
  <c r="C2" i="6"/>
  <c r="B3" i="6"/>
  <c r="B4" i="6"/>
  <c r="B5" i="6"/>
  <c r="B6" i="6"/>
  <c r="B2" i="6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D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D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D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D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<sst xmlns="http://schemas.openxmlformats.org/spreadsheetml/2006/main" count="38340" uniqueCount="8398">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</sst>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3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173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D-4CB3-A4EC-4BF27FA27E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D-4CB3-A4EC-4BF27FA27E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D-4CB3-A4EC-4BF27FA27E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D-4CB3-A4EC-4BF27FA27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331344"/>
        <c:axId val="438329704"/>
      </c:barChart>
      <c:catAx>
        <c:axId val="4383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29704"/>
        <c:crosses val="autoZero"/>
        <c:auto val="1"/>
        <c:lblAlgn val="ctr"/>
        <c:lblOffset val="100"/>
        <c:noMultiLvlLbl val="0"/>
      </c:catAx>
      <c:valAx>
        <c:axId val="43832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A-4BDD-8B1D-49E9073962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A-4BDD-8B1D-49E9073962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A-4BDD-8B1D-49E907396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204776"/>
        <c:axId val="442206416"/>
      </c:barChart>
      <c:catAx>
        <c:axId val="4422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6416"/>
        <c:crosses val="autoZero"/>
        <c:auto val="1"/>
        <c:lblAlgn val="ctr"/>
        <c:lblOffset val="100"/>
        <c:noMultiLvlLbl val="0"/>
      </c:catAx>
      <c:valAx>
        <c:axId val="4422064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0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47-4ED2-BFD7-56E3FE3AA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47-4ED2-BFD7-56E3FE3AA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47-4ED2-BFD7-56E3FE3AA9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47-4ED2-BFD7-56E3FE3AA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40432"/>
        <c:axId val="443341088"/>
      </c:lineChart>
      <c:catAx>
        <c:axId val="4433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1088"/>
        <c:crosses val="autoZero"/>
        <c:auto val="1"/>
        <c:lblAlgn val="ctr"/>
        <c:lblOffset val="100"/>
        <c:noMultiLvlLbl val="0"/>
      </c:catAx>
      <c:valAx>
        <c:axId val="4433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F8B5BFB1-8442-4A36-A120-6BCE0D5E4ACC}">
          <cx:tx>
            <cx:txData>
              <cx:f>_xlchart.v1.0</cx:f>
              <cx:v>goal</cx:v>
            </cx:txData>
          </cx:tx>
          <cx:dataLabels>
            <cx:visibility seriesName="0" categoryName="0" value="1"/>
          </cx:dataLabels>
          <cx:dataId val="0"/>
          <cx:layoutPr>
            <cx:visibility meanLine="1" meanMarker="0" nonoutliers="0" outliers="1"/>
            <cx:statistics quartileMethod="exclusive"/>
          </cx:layoutPr>
        </cx:series>
        <cx:series layoutId="boxWhisker" uniqueId="{781BD266-F06F-4689-8929-2251450EC159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1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baseline="0"/>
    <cs:bodyPr rot="-60000000" vert="horz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dk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lt1">
            <a:lumMod val="8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104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180975</xdr:rowOff>
    </xdr:from>
    <xdr:to>
      <xdr:col>14</xdr:col>
      <xdr:colOff>219075</xdr:colOff>
      <xdr:row>13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3</xdr:row>
      <xdr:rowOff>28574</xdr:rowOff>
    </xdr:from>
    <xdr:to>
      <xdr:col>14</xdr:col>
      <xdr:colOff>161925</xdr:colOff>
      <xdr:row>22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190499</xdr:rowOff>
    </xdr:from>
    <xdr:to>
      <xdr:col>14</xdr:col>
      <xdr:colOff>400049</xdr:colOff>
      <xdr:row>17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riquez Marin, Victor Hugo" refreshedDate="44645.610657060184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nriquez Marin, Victor Hugo" refreshedDate="44645.66789479166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95" zoomScaleNormal="95" workbookViewId="0">
      <pane xSplit="2" topLeftCell="C1" activePane="topRight" state="frozen"/>
      <selection pane="top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style="11" bestFit="1" customWidth="1"/>
    <col min="16" max="16" width="17.28515625" bestFit="1" customWidth="1"/>
    <col min="17" max="17" width="41.140625" customWidth="1"/>
    <col min="18" max="18" width="21.7109375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2" priority="16" operator="equal">
      <formula>"canceled"</formula>
    </cfRule>
    <cfRule type="cellIs" dxfId="11" priority="17" operator="equal">
      <formula>"failed"</formula>
    </cfRule>
    <cfRule type="cellIs" dxfId="10" priority="19" operator="equal">
      <formula>"successful"</formula>
    </cfRule>
    <cfRule type="cellIs" dxfId="9" priority="20" operator="equal">
      <formula>"live"</formula>
    </cfRule>
  </conditionalFormatting>
  <conditionalFormatting sqref="F3">
    <cfRule type="cellIs" dxfId="8" priority="18" operator="equal">
      <formula>"failed"</formula>
    </cfRule>
  </conditionalFormatting>
  <conditionalFormatting sqref="O1:O1048576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conditionalFormatting sqref="P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Q1:R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S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2" sqref="B12"/>
    </sheetView>
  </sheetViews>
  <sheetFormatPr defaultRowHeight="15" x14ac:dyDescent="0.25"/>
  <cols>
    <col min="1" max="1" width="28.85546875" customWidth="1"/>
    <col min="2" max="2" width="12.42578125" customWidth="1"/>
    <col min="3" max="3" width="14.140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5">
      <c r="A6" t="s">
        <v>8392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B10" s="18"/>
      <c r="C10" s="18"/>
    </row>
    <row r="11" spans="1:3" x14ac:dyDescent="0.25">
      <c r="A11" t="s">
        <v>8388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5">
      <c r="A12" t="s">
        <v>8389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5">
      <c r="A13" t="s">
        <v>8394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5">
      <c r="A14" t="s">
        <v>8395</v>
      </c>
      <c r="B14" s="18">
        <f>_xlfn.QUARTILE.EXC('Successful US Kickstarters'!E:E,3)</f>
        <v>5699</v>
      </c>
      <c r="C14" s="18">
        <f>_xlfn.QUARTILE.EXC('Failed US Kickstarters'!E:E,3)</f>
        <v>501</v>
      </c>
    </row>
    <row r="15" spans="1:3" x14ac:dyDescent="0.25">
      <c r="A15" t="s">
        <v>8396</v>
      </c>
      <c r="B15" s="18">
        <f>_xlfn.QUARTILE.EXC('Successful US Kickstarters'!E:E,1)</f>
        <v>1716.5074999999999</v>
      </c>
      <c r="C15" s="18">
        <f>_xlfn.QUARTILE.EXC('Failed US Kickstarters'!E:E,1)</f>
        <v>9.25</v>
      </c>
    </row>
    <row r="16" spans="1:3" x14ac:dyDescent="0.25">
      <c r="A16" t="s">
        <v>8397</v>
      </c>
      <c r="B16" s="18">
        <f>B14-B15</f>
        <v>3982.4925000000003</v>
      </c>
      <c r="C16" s="18">
        <f>C14-C15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/>
  </sheetViews>
  <sheetFormatPr defaultRowHeight="15" x14ac:dyDescent="0.25"/>
  <cols>
    <col min="2" max="2" width="26.7109375" customWidth="1"/>
    <col min="3" max="3" width="35.42578125" customWidth="1"/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16" operator="equal">
      <formula>"canceled"</formula>
    </cfRule>
    <cfRule type="cellIs" dxfId="6" priority="17" operator="equal">
      <formula>"failed"</formula>
    </cfRule>
    <cfRule type="cellIs" dxfId="5" priority="18" operator="equal">
      <formula>"successful"</formula>
    </cfRule>
    <cfRule type="cellIs" dxfId="4" priority="19" operator="equal">
      <formula>"live"</formula>
    </cfRule>
  </conditionalFormatting>
  <conditionalFormatting sqref="O1:O251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conditionalFormatting sqref="P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Q1:R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S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/>
  </sheetViews>
  <sheetFormatPr defaultRowHeight="15" x14ac:dyDescent="0.25"/>
  <cols>
    <col min="2" max="2" width="32.85546875" customWidth="1"/>
    <col min="3" max="3" width="30.28515625" customWidth="1"/>
    <col min="4" max="4" width="12.5703125" bestFit="1" customWidth="1"/>
    <col min="5" max="5" width="11.140625" bestFit="1" customWidth="1"/>
    <col min="6" max="7" width="15.5703125" customWidth="1"/>
    <col min="9" max="9" width="18.28515625" customWidth="1"/>
    <col min="10" max="10" width="15.42578125" customWidth="1"/>
    <col min="11" max="11" width="12.42578125" customWidth="1"/>
    <col min="12" max="12" width="13.85546875" bestFit="1" customWidth="1"/>
    <col min="13" max="13" width="8.85546875" bestFit="1" customWidth="1"/>
    <col min="14" max="14" width="30.7109375" customWidth="1"/>
    <col min="15" max="15" width="19" bestFit="1" customWidth="1"/>
    <col min="16" max="16" width="19.140625" customWidth="1"/>
    <col min="17" max="17" width="17.85546875" customWidth="1"/>
    <col min="18" max="18" width="16.85546875" customWidth="1"/>
    <col min="19" max="19" width="26.4257812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P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Q1:R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S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conditionalFormatting sqref="F1:F413">
    <cfRule type="cellIs" dxfId="3" priority="16" operator="equal">
      <formula>"canceled"</formula>
    </cfRule>
    <cfRule type="cellIs" dxfId="2" priority="17" operator="equal">
      <formula>"failed"</formula>
    </cfRule>
    <cfRule type="cellIs" dxfId="1" priority="18" operator="equal">
      <formula>"successful"</formula>
    </cfRule>
    <cfRule type="cellIs" dxfId="0" priority="19" operator="equal">
      <formula>"live"</formula>
    </cfRule>
  </conditionalFormatting>
  <conditionalFormatting sqref="O1:O413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A2" workbookViewId="0">
      <selection activeCell="E5" sqref="E5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4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56.5703125" customWidth="1"/>
    <col min="3" max="3" width="14.5703125" customWidth="1"/>
    <col min="4" max="4" width="23.28515625" bestFit="1" customWidth="1"/>
    <col min="5" max="5" width="17.7109375" bestFit="1" customWidth="1"/>
  </cols>
  <sheetData>
    <row r="1" spans="1:5" x14ac:dyDescent="0.25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8383</v>
      </c>
    </row>
    <row r="2" spans="1:5" ht="45.7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VLOOKUP(A2,Kickstarter!B2:D4115,3,0)</f>
        <v>2000</v>
      </c>
      <c r="D2">
        <f>VLOOKUP(A2,Kickstarter!B2:P4115,15,0)</f>
        <v>51.79</v>
      </c>
      <c r="E2">
        <f>VLOOKUP(A2,Kickstarter!B2:L4115,11,0)</f>
        <v>39</v>
      </c>
    </row>
    <row r="3" spans="1:5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VLOOKUP(A3,Kickstarter!B3:D4116,3,0)</f>
        <v>2000</v>
      </c>
      <c r="D3">
        <f>VLOOKUP(A3,Kickstarter!B3:P4116,15,0)</f>
        <v>36.07</v>
      </c>
      <c r="E3">
        <f>VLOOKUP(A3,Kickstarter!B3:L4116,11,0)</f>
        <v>56</v>
      </c>
    </row>
    <row r="4" spans="1:5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VLOOKUP(A4,Kickstarter!B4:D4117,3,0)</f>
        <v>1500</v>
      </c>
      <c r="D4">
        <f>VLOOKUP(A4,Kickstarter!B4:P4117,15,0)</f>
        <v>33.03</v>
      </c>
      <c r="E4">
        <f>VLOOKUP(A4,Kickstarter!B4:L4117,11,0)</f>
        <v>78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VLOOKUP(A5,Kickstarter!B5:D4118,3,0)</f>
        <v>1000</v>
      </c>
      <c r="D5">
        <f>VLOOKUP(A5,Kickstarter!B5:P4118,15,0)</f>
        <v>44.92</v>
      </c>
      <c r="E5">
        <f>VLOOKUP(A5,Kickstarter!B5:L4118,11,0)</f>
        <v>26</v>
      </c>
    </row>
    <row r="6" spans="1:5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VLOOKUP(A6,Kickstarter!B6:D4119,3,0)</f>
        <v>4000</v>
      </c>
      <c r="D6">
        <f>VLOOKUP(A6,Kickstarter!B6:P4119,15,0)</f>
        <v>36.61</v>
      </c>
      <c r="E6">
        <f>VLOOKUP(A6,Kickstarter!B6:L4119,11,0)</f>
        <v>113</v>
      </c>
    </row>
  </sheetData>
  <conditionalFormatting sqref="A1">
    <cfRule type="colorScale" priority="13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4">
      <colorScale>
        <cfvo type="min"/>
        <cfvo type="max"/>
        <color rgb="FFFF0000"/>
        <color theme="4"/>
      </colorScale>
    </cfRule>
    <cfRule type="colorScale" priority="15">
      <colorScale>
        <cfvo type="min"/>
        <cfvo type="max"/>
        <color rgb="FFFF0000"/>
        <color theme="8"/>
      </colorScale>
    </cfRule>
  </conditionalFormatting>
  <conditionalFormatting sqref="B1">
    <cfRule type="colorScale" priority="10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max"/>
        <color rgb="FFFF0000"/>
        <color theme="8"/>
      </colorScale>
    </cfRule>
  </conditionalFormatting>
  <conditionalFormatting sqref="C1">
    <cfRule type="colorScale" priority="7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8"/>
      </colorScale>
    </cfRule>
  </conditionalFormatting>
  <conditionalFormatting sqref="D1">
    <cfRule type="colorScale" priority="4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8"/>
      </colorScale>
    </cfRule>
  </conditionalFormatting>
  <conditionalFormatting sqref="E1">
    <cfRule type="colorScale" priority="1">
      <colorScale>
        <cfvo type="min"/>
        <cfvo type="percentile" val="50"/>
        <cfvo type="num" val="90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Plots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Enriquez Marin, Victor Hugo</cp:lastModifiedBy>
  <dcterms:created xsi:type="dcterms:W3CDTF">2017-04-20T15:17:24Z</dcterms:created>
  <dcterms:modified xsi:type="dcterms:W3CDTF">2022-03-26T03:23:37Z</dcterms:modified>
</cp:coreProperties>
</file>