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vic/Documents/"/>
    </mc:Choice>
  </mc:AlternateContent>
  <xr:revisionPtr revIDLastSave="0" documentId="8_{EEAC82E7-A260-994A-A544-FCF87F48BA9B}" xr6:coauthVersionLast="47" xr6:coauthVersionMax="47" xr10:uidLastSave="{00000000-0000-0000-0000-000000000000}"/>
  <bookViews>
    <workbookView xWindow="680" yWindow="640" windowWidth="28040" windowHeight="16980" xr2:uid="{07BD3C1A-8A6A-EC43-8BA3-952466D80863}"/>
  </bookViews>
  <sheets>
    <sheet name="Project 1" sheetId="1" r:id="rId1"/>
    <sheet name="Summary for Project 1 and Task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4" i="1"/>
  <c r="H11" i="1"/>
  <c r="H8" i="1"/>
  <c r="H6" i="1"/>
  <c r="H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<sst xmlns="http://schemas.openxmlformats.org/spreadsheetml/2006/main" count="80" uniqueCount="68">
  <si>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</si>
  <si>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</si>
  <si>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</si>
  <si>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</si>
  <si>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</si>
  <si>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</si>
  <si>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</si>
  <si>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</si>
  <si>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</si>
  <si>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$96.47</t>
  </si>
  <si>
    <t>Ben</t>
  </si>
  <si>
    <t>NJ</t>
  </si>
  <si>
    <t>$87.72</t>
  </si>
  <si>
    <t>Frank</t>
  </si>
  <si>
    <t>CA</t>
  </si>
  <si>
    <t>$111.09</t>
  </si>
  <si>
    <t>Deshawn</t>
  </si>
  <si>
    <t>$179.49</t>
  </si>
  <si>
    <t>Mike</t>
  </si>
  <si>
    <t>MA</t>
  </si>
  <si>
    <t>$119.89</t>
  </si>
  <si>
    <t>Rachel</t>
  </si>
  <si>
    <t>TX</t>
  </si>
  <si>
    <t>$16.84</t>
  </si>
  <si>
    <t>Bill</t>
  </si>
  <si>
    <t>$166.66</t>
  </si>
  <si>
    <t>Stephan</t>
  </si>
  <si>
    <t>$91.03</t>
  </si>
  <si>
    <t>Jill A.</t>
  </si>
  <si>
    <t>$63.17</t>
  </si>
  <si>
    <t>Mark C.</t>
  </si>
  <si>
    <t>VT</t>
  </si>
  <si>
    <t>$76.53</t>
  </si>
  <si>
    <t>Alejandro</t>
  </si>
  <si>
    <t>AZ</t>
  </si>
  <si>
    <t>$133.67</t>
  </si>
  <si>
    <t>Sarah</t>
  </si>
  <si>
    <t>CT</t>
  </si>
  <si>
    <t>$70.92</t>
  </si>
  <si>
    <t>Amy</t>
  </si>
  <si>
    <t>$33.26</t>
  </si>
  <si>
    <t>Josh</t>
  </si>
  <si>
    <t>$91.14</t>
  </si>
  <si>
    <t>Reggie</t>
  </si>
  <si>
    <t>$38.95</t>
  </si>
  <si>
    <t>Jennifer</t>
  </si>
  <si>
    <t>$213.36</t>
  </si>
  <si>
    <t>Matt</t>
  </si>
  <si>
    <t>$19.55</t>
  </si>
  <si>
    <t>Laurel</t>
  </si>
  <si>
    <t>$83.13</t>
  </si>
  <si>
    <t>Russel</t>
  </si>
  <si>
    <t>$89.39</t>
  </si>
  <si>
    <t>Mark R.</t>
  </si>
  <si>
    <t>$227.11</t>
  </si>
  <si>
    <t>Maximum sales in New York where the Max item is below $400</t>
  </si>
  <si>
    <t>Maximum sales for any sales person in New York</t>
  </si>
  <si>
    <t>Average sales per sales person in New York</t>
  </si>
  <si>
    <t>Total sales in New York</t>
  </si>
  <si>
    <t>Total sales greater than $500</t>
  </si>
  <si>
    <t>Number of sales person in New York that has only 1 client.</t>
  </si>
  <si>
    <t>Number of sales person in New York</t>
  </si>
  <si>
    <t>Brief: </t>
  </si>
  <si>
    <t>The data set belongs to a retail cosmetics store in USA with branches in cities of the country. Data set was gotten from Kaggle.com.</t>
  </si>
  <si>
    <t>At the end of the analysis, branches or cities that performed above optimum level with high sales were asked questions on how they were able to perform excellently well.</t>
  </si>
  <si>
    <t>Lastly, the same work ethics from the high performing cities should be introduced into areas/cities that performed below optimum level. </t>
  </si>
  <si>
    <t>By doing this, upscaling the business in general is assured and would bring about improvement of sales in the business.</t>
  </si>
  <si>
    <t>The aim of the project is to find out the optimum performance of each store, and daily deliverables.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</si>
</sst>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₦&quot;* #,##0.00_);_(&quot;₦&quot;* \(#,##0.00\);_(&quot;₦&quot;* &quot;-&quot;??_);_(@_)"/>
    <numFmt numFmtId="169" formatCode="[$$-409]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9" fontId="0" fillId="0" borderId="0" xfId="0" applyNumberFormat="1"/>
    <xf numFmtId="44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9" fontId="0" fillId="0" borderId="0" xfId="0" applyNumberFormat="1" applyAlignment="1"/>
    <xf numFmtId="0" fontId="1" fillId="0" borderId="0" xfId="0" applyFont="1" applyFill="1"/>
    <xf numFmtId="0" fontId="0" fillId="0" borderId="0" xfId="0" applyFill="1"/>
    <xf numFmtId="16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8B0E-B0B3-7C4D-B02D-4B9E0843B6FA}">
  <dimension ref="A1:I21"/>
  <sheetViews>
    <sheetView tabSelected="1" workbookViewId="0">
      <selection activeCell="E18" sqref="E18"/>
    </sheetView>
  </sheetViews>
  <sheetFormatPr baseColWidth="10" defaultRowHeight="16" x14ac:dyDescent="0.2"/>
  <cols>
    <col min="4" max="4" width="12.1640625" customWidth="1"/>
    <col min="5" max="5" width="17.5" customWidth="1"/>
    <col min="6" max="6" width="19.6640625" customWidth="1"/>
    <col min="7" max="7" width="15.33203125" customWidth="1"/>
    <col min="8" max="8" width="29.33203125" customWidth="1"/>
    <col min="9" max="9" width="53" customWidth="1"/>
  </cols>
  <sheetData>
    <row r="1" spans="1:9" x14ac:dyDescent="0.2">
      <c r="A1" s="12" t="s">
        <v>0</v>
      </c>
      <c r="B1" s="12" t="s">
        <v>1</v>
      </c>
      <c r="C1" s="12" t="s">
        <v>2</v>
      </c>
      <c r="D1" s="12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s="13" t="s">
        <v>7</v>
      </c>
      <c r="B2" s="13" t="s">
        <v>8</v>
      </c>
      <c r="C2" s="13">
        <v>1</v>
      </c>
      <c r="D2" s="14">
        <v>964.69</v>
      </c>
      <c r="E2" s="11">
        <v>100</v>
      </c>
      <c r="F2" s="2">
        <f>D2/C2</f>
        <v>964.69</v>
      </c>
      <c r="G2" s="3" t="s">
        <v>9</v>
      </c>
      <c r="H2" s="4">
        <f>COUNTIF(B2:B21,"NY")</f>
        <v>6</v>
      </c>
      <c r="I2" t="s">
        <v>61</v>
      </c>
    </row>
    <row r="3" spans="1:9" x14ac:dyDescent="0.2">
      <c r="A3" s="13" t="s">
        <v>10</v>
      </c>
      <c r="B3" s="13" t="s">
        <v>11</v>
      </c>
      <c r="C3" s="13">
        <v>4</v>
      </c>
      <c r="D3" s="14">
        <v>877.2</v>
      </c>
      <c r="E3" s="11">
        <v>100</v>
      </c>
      <c r="F3" s="2">
        <f t="shared" ref="F3:F21" si="0">D3/C3</f>
        <v>219.3</v>
      </c>
      <c r="G3" s="3" t="s">
        <v>12</v>
      </c>
    </row>
    <row r="4" spans="1:9" x14ac:dyDescent="0.2">
      <c r="A4" s="13" t="s">
        <v>13</v>
      </c>
      <c r="B4" s="13" t="s">
        <v>14</v>
      </c>
      <c r="C4" s="13">
        <v>2</v>
      </c>
      <c r="D4" s="14">
        <v>1110.9000000000001</v>
      </c>
      <c r="E4" s="11">
        <v>121</v>
      </c>
      <c r="F4" s="2">
        <f t="shared" si="0"/>
        <v>555.45000000000005</v>
      </c>
      <c r="G4" s="3" t="s">
        <v>15</v>
      </c>
      <c r="H4" s="5">
        <f>COUNTIFS(B2:B21,"NY",C2:C21,"=1")</f>
        <v>4</v>
      </c>
      <c r="I4" t="s">
        <v>60</v>
      </c>
    </row>
    <row r="5" spans="1:9" x14ac:dyDescent="0.2">
      <c r="A5" s="13" t="s">
        <v>16</v>
      </c>
      <c r="B5" s="13" t="s">
        <v>14</v>
      </c>
      <c r="C5" s="13">
        <v>2</v>
      </c>
      <c r="D5" s="14">
        <v>1794.92</v>
      </c>
      <c r="E5" s="11">
        <v>400</v>
      </c>
      <c r="F5" s="2">
        <f t="shared" si="0"/>
        <v>897.46</v>
      </c>
      <c r="G5" s="3" t="s">
        <v>17</v>
      </c>
    </row>
    <row r="6" spans="1:9" x14ac:dyDescent="0.2">
      <c r="A6" s="13" t="s">
        <v>18</v>
      </c>
      <c r="B6" s="13" t="s">
        <v>19</v>
      </c>
      <c r="C6" s="13">
        <v>3</v>
      </c>
      <c r="D6" s="14">
        <v>1198.9100000000001</v>
      </c>
      <c r="E6" s="11">
        <v>340</v>
      </c>
      <c r="F6" s="2">
        <f t="shared" si="0"/>
        <v>399.63666666666671</v>
      </c>
      <c r="G6" s="3" t="s">
        <v>20</v>
      </c>
      <c r="H6" s="8">
        <f>SUMIF(D2:D21,"&gt;500")</f>
        <v>19007.61</v>
      </c>
      <c r="I6" t="s">
        <v>59</v>
      </c>
    </row>
    <row r="7" spans="1:9" x14ac:dyDescent="0.2">
      <c r="A7" s="13" t="s">
        <v>21</v>
      </c>
      <c r="B7" s="13" t="s">
        <v>22</v>
      </c>
      <c r="C7" s="13">
        <v>4</v>
      </c>
      <c r="D7" s="14">
        <v>168.36</v>
      </c>
      <c r="E7" s="11">
        <v>37</v>
      </c>
      <c r="F7" s="2">
        <f t="shared" si="0"/>
        <v>42.09</v>
      </c>
      <c r="G7" s="3" t="s">
        <v>23</v>
      </c>
    </row>
    <row r="8" spans="1:9" x14ac:dyDescent="0.2">
      <c r="A8" s="13" t="s">
        <v>24</v>
      </c>
      <c r="B8" s="13" t="s">
        <v>8</v>
      </c>
      <c r="C8" s="13">
        <v>3</v>
      </c>
      <c r="D8" s="14">
        <v>1666.61</v>
      </c>
      <c r="E8" s="11">
        <v>450</v>
      </c>
      <c r="F8" s="2">
        <f t="shared" si="0"/>
        <v>555.53666666666663</v>
      </c>
      <c r="G8" s="3" t="s">
        <v>25</v>
      </c>
      <c r="H8" s="6">
        <f>SUMIF(B2:B21,"NY",D2:D21)</f>
        <v>5417.3000000000011</v>
      </c>
      <c r="I8" t="s">
        <v>58</v>
      </c>
    </row>
    <row r="9" spans="1:9" x14ac:dyDescent="0.2">
      <c r="A9" s="13" t="s">
        <v>26</v>
      </c>
      <c r="B9" s="13" t="s">
        <v>8</v>
      </c>
      <c r="C9" s="13">
        <v>1</v>
      </c>
      <c r="D9" s="14">
        <v>910.29</v>
      </c>
      <c r="E9" s="11">
        <v>500</v>
      </c>
      <c r="F9" s="2">
        <f t="shared" si="0"/>
        <v>910.29</v>
      </c>
      <c r="G9" s="3" t="s">
        <v>27</v>
      </c>
    </row>
    <row r="10" spans="1:9" x14ac:dyDescent="0.2">
      <c r="A10" s="13" t="s">
        <v>28</v>
      </c>
      <c r="B10" s="13" t="s">
        <v>8</v>
      </c>
      <c r="C10" s="13">
        <v>2</v>
      </c>
      <c r="D10" s="14">
        <v>631.69000000000005</v>
      </c>
      <c r="E10" s="11">
        <v>100</v>
      </c>
      <c r="F10" s="2">
        <f t="shared" si="0"/>
        <v>315.84500000000003</v>
      </c>
      <c r="G10" s="3" t="s">
        <v>29</v>
      </c>
    </row>
    <row r="11" spans="1:9" x14ac:dyDescent="0.2">
      <c r="A11" s="13" t="s">
        <v>30</v>
      </c>
      <c r="B11" s="13" t="s">
        <v>31</v>
      </c>
      <c r="C11" s="13">
        <v>1</v>
      </c>
      <c r="D11" s="14">
        <v>765.32</v>
      </c>
      <c r="E11" s="11">
        <v>55</v>
      </c>
      <c r="F11" s="2">
        <f t="shared" si="0"/>
        <v>765.32</v>
      </c>
      <c r="G11" s="3" t="s">
        <v>32</v>
      </c>
      <c r="H11" s="7">
        <f>AVERAGEIF(B2:B21,"NY",D2:D21)</f>
        <v>902.88333333333355</v>
      </c>
      <c r="I11" t="s">
        <v>57</v>
      </c>
    </row>
    <row r="12" spans="1:9" x14ac:dyDescent="0.2">
      <c r="A12" s="13" t="s">
        <v>33</v>
      </c>
      <c r="B12" s="13" t="s">
        <v>34</v>
      </c>
      <c r="C12" s="13">
        <v>2</v>
      </c>
      <c r="D12" s="14">
        <v>1336.68</v>
      </c>
      <c r="E12" s="11">
        <v>110</v>
      </c>
      <c r="F12" s="2">
        <f t="shared" si="0"/>
        <v>668.34</v>
      </c>
      <c r="G12" s="3" t="s">
        <v>35</v>
      </c>
    </row>
    <row r="13" spans="1:9" x14ac:dyDescent="0.2">
      <c r="A13" s="13" t="s">
        <v>36</v>
      </c>
      <c r="B13" s="13" t="s">
        <v>37</v>
      </c>
      <c r="C13" s="13">
        <v>1</v>
      </c>
      <c r="D13" s="14">
        <v>709.16</v>
      </c>
      <c r="E13" s="11">
        <v>70</v>
      </c>
      <c r="F13" s="2">
        <f t="shared" si="0"/>
        <v>709.16</v>
      </c>
      <c r="G13" s="3" t="s">
        <v>38</v>
      </c>
    </row>
    <row r="14" spans="1:9" x14ac:dyDescent="0.2">
      <c r="A14" s="13" t="s">
        <v>39</v>
      </c>
      <c r="B14" s="13" t="s">
        <v>8</v>
      </c>
      <c r="C14" s="13">
        <v>1</v>
      </c>
      <c r="D14" s="14">
        <v>332.58</v>
      </c>
      <c r="E14" s="11">
        <v>55</v>
      </c>
      <c r="F14" s="2">
        <f t="shared" si="0"/>
        <v>332.58</v>
      </c>
      <c r="G14" s="3" t="s">
        <v>40</v>
      </c>
      <c r="H14" s="9">
        <f>_xlfn.MAXIFS(D2:D21,B2:B21,"NY")</f>
        <v>1666.61</v>
      </c>
      <c r="I14" t="s">
        <v>56</v>
      </c>
    </row>
    <row r="15" spans="1:9" x14ac:dyDescent="0.2">
      <c r="A15" s="13" t="s">
        <v>41</v>
      </c>
      <c r="B15" s="13" t="s">
        <v>8</v>
      </c>
      <c r="C15" s="13">
        <v>1</v>
      </c>
      <c r="D15" s="14">
        <v>911.44</v>
      </c>
      <c r="E15" s="11">
        <v>400</v>
      </c>
      <c r="F15" s="2">
        <f t="shared" si="0"/>
        <v>911.44</v>
      </c>
      <c r="G15" s="3" t="s">
        <v>42</v>
      </c>
    </row>
    <row r="16" spans="1:9" x14ac:dyDescent="0.2">
      <c r="A16" s="13" t="s">
        <v>43</v>
      </c>
      <c r="B16" s="13" t="s">
        <v>34</v>
      </c>
      <c r="C16" s="13">
        <v>4</v>
      </c>
      <c r="D16" s="14">
        <v>389.49</v>
      </c>
      <c r="E16" s="11">
        <v>37</v>
      </c>
      <c r="F16" s="2">
        <f t="shared" si="0"/>
        <v>97.372500000000002</v>
      </c>
      <c r="G16" s="3" t="s">
        <v>44</v>
      </c>
      <c r="H16" s="10">
        <f>_xlfn.MAXIFS(D2:D21,B2:B21,"NY",E2:E21,"&lt;400")</f>
        <v>964.69</v>
      </c>
      <c r="I16" t="s">
        <v>55</v>
      </c>
    </row>
    <row r="17" spans="1:7" x14ac:dyDescent="0.2">
      <c r="A17" s="13" t="s">
        <v>45</v>
      </c>
      <c r="B17" s="13" t="s">
        <v>14</v>
      </c>
      <c r="C17" s="13">
        <v>3</v>
      </c>
      <c r="D17" s="14">
        <v>2133.58</v>
      </c>
      <c r="E17" s="11">
        <v>500</v>
      </c>
      <c r="F17" s="2">
        <f t="shared" si="0"/>
        <v>711.19333333333327</v>
      </c>
      <c r="G17" s="3" t="s">
        <v>46</v>
      </c>
    </row>
    <row r="18" spans="1:7" x14ac:dyDescent="0.2">
      <c r="A18" s="13" t="s">
        <v>47</v>
      </c>
      <c r="B18" s="13" t="s">
        <v>11</v>
      </c>
      <c r="C18" s="13">
        <v>4</v>
      </c>
      <c r="D18" s="14">
        <v>195.45</v>
      </c>
      <c r="E18" s="11">
        <v>70</v>
      </c>
      <c r="F18" s="2">
        <f t="shared" si="0"/>
        <v>48.862499999999997</v>
      </c>
      <c r="G18" s="3" t="s">
        <v>48</v>
      </c>
    </row>
    <row r="19" spans="1:7" x14ac:dyDescent="0.2">
      <c r="A19" s="13" t="s">
        <v>49</v>
      </c>
      <c r="B19" s="13" t="s">
        <v>11</v>
      </c>
      <c r="C19" s="13">
        <v>3</v>
      </c>
      <c r="D19" s="14">
        <v>831.28</v>
      </c>
      <c r="E19" s="11">
        <v>121</v>
      </c>
      <c r="F19" s="2">
        <f t="shared" si="0"/>
        <v>277.09333333333331</v>
      </c>
      <c r="G19" s="3" t="s">
        <v>50</v>
      </c>
    </row>
    <row r="20" spans="1:7" x14ac:dyDescent="0.2">
      <c r="A20" s="13" t="s">
        <v>51</v>
      </c>
      <c r="B20" s="13" t="s">
        <v>22</v>
      </c>
      <c r="C20" s="13">
        <v>2</v>
      </c>
      <c r="D20" s="14">
        <v>893.89</v>
      </c>
      <c r="E20" s="11">
        <v>340</v>
      </c>
      <c r="F20" s="2">
        <f t="shared" si="0"/>
        <v>446.94499999999999</v>
      </c>
      <c r="G20" s="3" t="s">
        <v>52</v>
      </c>
    </row>
    <row r="21" spans="1:7" x14ac:dyDescent="0.2">
      <c r="A21" s="13" t="s">
        <v>53</v>
      </c>
      <c r="B21" s="13" t="s">
        <v>22</v>
      </c>
      <c r="C21" s="13">
        <v>3</v>
      </c>
      <c r="D21" s="14">
        <v>2271.0500000000002</v>
      </c>
      <c r="E21" s="11">
        <v>500</v>
      </c>
      <c r="F21" s="2">
        <f t="shared" si="0"/>
        <v>757.01666666666677</v>
      </c>
      <c r="G21" s="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B1E2-118A-414D-8E46-3328F7AF3E04}">
  <dimension ref="B10:B15"/>
  <sheetViews>
    <sheetView workbookViewId="0">
      <selection activeCell="E5" sqref="E5"/>
    </sheetView>
  </sheetViews>
  <sheetFormatPr baseColWidth="10" defaultRowHeight="16" x14ac:dyDescent="0.2"/>
  <sheetData>
    <row r="10" spans="2:2" x14ac:dyDescent="0.2">
      <c r="B10" t="s">
        <v>62</v>
      </c>
    </row>
    <row r="11" spans="2:2" x14ac:dyDescent="0.2">
      <c r="B11" t="s">
        <v>63</v>
      </c>
    </row>
    <row r="12" spans="2:2" x14ac:dyDescent="0.2">
      <c r="B12" t="s">
        <v>67</v>
      </c>
    </row>
    <row r="13" spans="2:2" x14ac:dyDescent="0.2">
      <c r="B13" t="s">
        <v>64</v>
      </c>
    </row>
    <row r="14" spans="2:2" x14ac:dyDescent="0.2">
      <c r="B14" t="s">
        <v>65</v>
      </c>
    </row>
    <row r="15" spans="2:2" x14ac:dyDescent="0.2">
      <c r="B1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1</vt:lpstr>
      <vt:lpstr>Summary for Project 1 and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2023-12-05T17:45:53Z</dcterms:created>
  <dcterms:modified xsi:type="dcterms:W3CDTF">2023-12-05T18:21:56Z</dcterms:modified>
</cp:coreProperties>
</file>