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3\"/>
    </mc:Choice>
  </mc:AlternateContent>
  <xr:revisionPtr revIDLastSave="0" documentId="13_ncr:1_{AA51009E-5A3B-4257-B524-2CB90C082A6E}" xr6:coauthVersionLast="47" xr6:coauthVersionMax="47" xr10:uidLastSave="{00000000-0000-0000-0000-000000000000}"/>
  <bookViews>
    <workbookView xWindow="-108" yWindow="-108" windowWidth="23256" windowHeight="12576" xr2:uid="{313F842A-EA50-42AD-B50F-06EB46F782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3" i="1"/>
  <c r="W2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G16" i="1" s="1"/>
  <c r="F17" i="1"/>
  <c r="G17" i="1" s="1"/>
  <c r="F18" i="1"/>
  <c r="G18" i="1" s="1"/>
  <c r="F19" i="1"/>
  <c r="G19" i="1" s="1"/>
  <c r="F20" i="1"/>
  <c r="E20" i="1" s="1"/>
  <c r="F21" i="1"/>
  <c r="E21" i="1" s="1"/>
  <c r="F22" i="1"/>
  <c r="G22" i="1" s="1"/>
  <c r="F23" i="1"/>
  <c r="E23" i="1" s="1"/>
  <c r="F24" i="1"/>
  <c r="E24" i="1" s="1"/>
  <c r="F25" i="1"/>
  <c r="E25" i="1" s="1"/>
  <c r="F26" i="1"/>
  <c r="E26" i="1" s="1"/>
  <c r="F27" i="1"/>
  <c r="G27" i="1" s="1"/>
  <c r="F28" i="1"/>
  <c r="G28" i="1" s="1"/>
  <c r="F29" i="1"/>
  <c r="G29" i="1" s="1"/>
  <c r="F30" i="1"/>
  <c r="E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E36" i="1" s="1"/>
  <c r="F37" i="1"/>
  <c r="E37" i="1" s="1"/>
  <c r="F38" i="1"/>
  <c r="G38" i="1" s="1"/>
  <c r="F39" i="1"/>
  <c r="E39" i="1" s="1"/>
  <c r="F40" i="1"/>
  <c r="E40" i="1" s="1"/>
  <c r="F41" i="1"/>
  <c r="E41" i="1" s="1"/>
  <c r="F42" i="1"/>
  <c r="E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E52" i="1" s="1"/>
  <c r="F53" i="1"/>
  <c r="E53" i="1" s="1"/>
  <c r="F54" i="1"/>
  <c r="G54" i="1" s="1"/>
  <c r="F55" i="1"/>
  <c r="E55" i="1" s="1"/>
  <c r="F56" i="1"/>
  <c r="E56" i="1" s="1"/>
  <c r="F57" i="1"/>
  <c r="E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E68" i="1" s="1"/>
  <c r="F69" i="1"/>
  <c r="E69" i="1" s="1"/>
  <c r="F70" i="1"/>
  <c r="G70" i="1" s="1"/>
  <c r="F71" i="1"/>
  <c r="G71" i="1" s="1"/>
  <c r="F72" i="1"/>
  <c r="E72" i="1" s="1"/>
  <c r="F73" i="1"/>
  <c r="E73" i="1" s="1"/>
  <c r="F74" i="1"/>
  <c r="E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3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G20" i="1"/>
  <c r="G21" i="1"/>
  <c r="G24" i="1"/>
  <c r="G25" i="1"/>
  <c r="G26" i="1"/>
  <c r="G30" i="1"/>
  <c r="G36" i="1"/>
  <c r="G37" i="1"/>
  <c r="G40" i="1"/>
  <c r="G41" i="1"/>
  <c r="G42" i="1"/>
  <c r="G52" i="1"/>
  <c r="G53" i="1"/>
  <c r="G55" i="1"/>
  <c r="G56" i="1"/>
  <c r="G57" i="1"/>
  <c r="G68" i="1"/>
  <c r="G69" i="1"/>
  <c r="G72" i="1"/>
  <c r="G73" i="1"/>
  <c r="G74" i="1"/>
  <c r="E79" i="1" l="1"/>
  <c r="E63" i="1"/>
  <c r="E51" i="1"/>
  <c r="E35" i="1"/>
  <c r="E27" i="1"/>
  <c r="G23" i="1"/>
  <c r="E82" i="1"/>
  <c r="E78" i="1"/>
  <c r="E70" i="1"/>
  <c r="E66" i="1"/>
  <c r="E62" i="1"/>
  <c r="E58" i="1"/>
  <c r="E54" i="1"/>
  <c r="E50" i="1"/>
  <c r="E46" i="1"/>
  <c r="E38" i="1"/>
  <c r="E34" i="1"/>
  <c r="E22" i="1"/>
  <c r="E18" i="1"/>
  <c r="E3" i="1"/>
  <c r="E67" i="1"/>
  <c r="E43" i="1"/>
  <c r="E31" i="1"/>
  <c r="E19" i="1"/>
  <c r="G39" i="1"/>
  <c r="E81" i="1"/>
  <c r="E77" i="1"/>
  <c r="E65" i="1"/>
  <c r="E61" i="1"/>
  <c r="E49" i="1"/>
  <c r="E45" i="1"/>
  <c r="E33" i="1"/>
  <c r="E29" i="1"/>
  <c r="E17" i="1"/>
  <c r="E75" i="1"/>
  <c r="E71" i="1"/>
  <c r="E59" i="1"/>
  <c r="E47" i="1"/>
  <c r="E80" i="1"/>
  <c r="E76" i="1"/>
  <c r="E64" i="1"/>
  <c r="E60" i="1"/>
  <c r="E48" i="1"/>
  <c r="E44" i="1"/>
  <c r="E32" i="1"/>
  <c r="E28" i="1"/>
  <c r="E16" i="1"/>
  <c r="I61" i="1"/>
  <c r="I3" i="1"/>
  <c r="I4" i="1"/>
  <c r="I62" i="1"/>
  <c r="I5" i="1"/>
  <c r="I6" i="1"/>
  <c r="I7" i="1"/>
  <c r="I8" i="1"/>
  <c r="I63" i="1"/>
  <c r="I64" i="1"/>
  <c r="I9" i="1"/>
  <c r="I10" i="1"/>
  <c r="I11" i="1"/>
  <c r="I12" i="1"/>
  <c r="I13" i="1"/>
  <c r="I14" i="1"/>
  <c r="I15" i="1"/>
  <c r="I16" i="1"/>
  <c r="I65" i="1"/>
  <c r="I17" i="1"/>
  <c r="I66" i="1"/>
  <c r="I67" i="1"/>
  <c r="I18" i="1"/>
  <c r="I19" i="1"/>
  <c r="I20" i="1"/>
  <c r="I68" i="1"/>
  <c r="I21" i="1"/>
  <c r="I22" i="1"/>
  <c r="I23" i="1"/>
  <c r="I24" i="1"/>
  <c r="I25" i="1"/>
  <c r="I69" i="1"/>
  <c r="I26" i="1"/>
  <c r="I27" i="1"/>
  <c r="I28" i="1"/>
  <c r="I29" i="1"/>
  <c r="I30" i="1"/>
  <c r="I31" i="1"/>
  <c r="I32" i="1"/>
  <c r="I70" i="1"/>
  <c r="I33" i="1"/>
  <c r="I34" i="1"/>
  <c r="I71" i="1"/>
  <c r="I35" i="1"/>
  <c r="I36" i="1"/>
  <c r="I37" i="1"/>
  <c r="I72" i="1"/>
  <c r="I73" i="1"/>
  <c r="I74" i="1"/>
  <c r="I38" i="1"/>
  <c r="I75" i="1"/>
  <c r="I76" i="1"/>
  <c r="I39" i="1"/>
  <c r="I40" i="1"/>
  <c r="I41" i="1"/>
  <c r="I77" i="1"/>
  <c r="I42" i="1"/>
  <c r="I43" i="1"/>
  <c r="I44" i="1"/>
  <c r="I45" i="1"/>
  <c r="I46" i="1"/>
  <c r="I47" i="1"/>
  <c r="I48" i="1"/>
  <c r="I49" i="1"/>
  <c r="I78" i="1"/>
  <c r="I79" i="1"/>
  <c r="I50" i="1"/>
  <c r="I51" i="1"/>
  <c r="I52" i="1"/>
  <c r="I53" i="1"/>
  <c r="I54" i="1"/>
  <c r="I55" i="1"/>
  <c r="I56" i="1"/>
  <c r="I57" i="1"/>
  <c r="I80" i="1"/>
  <c r="I81" i="1"/>
  <c r="I58" i="1"/>
  <c r="I59" i="1"/>
  <c r="I82" i="1"/>
  <c r="I60" i="1"/>
</calcChain>
</file>

<file path=xl/sharedStrings.xml><?xml version="1.0" encoding="utf-8"?>
<sst xmlns="http://schemas.openxmlformats.org/spreadsheetml/2006/main" count="590" uniqueCount="329">
  <si>
    <t>ID</t>
  </si>
  <si>
    <t>ID_service_provenance</t>
  </si>
  <si>
    <t>ID_service_receveur</t>
  </si>
  <si>
    <t>Temps_moy</t>
  </si>
  <si>
    <t>Heure_de_RDV</t>
  </si>
  <si>
    <t>Nb_Brancardiers</t>
  </si>
  <si>
    <t>Retour</t>
  </si>
  <si>
    <t>Mode_de_transport</t>
  </si>
  <si>
    <t>ID_brancardiers</t>
  </si>
  <si>
    <t>Nom_brancardiers</t>
  </si>
  <si>
    <t>heure_depart</t>
  </si>
  <si>
    <t>heure_depart_avant_retard</t>
  </si>
  <si>
    <t>priorite</t>
  </si>
  <si>
    <t>ordre</t>
  </si>
  <si>
    <t>Retard</t>
  </si>
  <si>
    <t>heure_dispo_brancardier</t>
  </si>
  <si>
    <t>localisation_avant_trajet_brancardier</t>
  </si>
  <si>
    <t>Lit</t>
  </si>
  <si>
    <t>[1, 2]</t>
  </si>
  <si>
    <t>COCHELARD Jonathan, BRANCARDIER01 Utilisateur</t>
  </si>
  <si>
    <t>07:01:00.0000000</t>
  </si>
  <si>
    <t xml:space="preserve"> départ : 07:01:00 {1 : 07:00:00-&gt;07:42:00} {2 : 07:00:00-&gt;07:42:00}</t>
  </si>
  <si>
    <t>{1 : 33} {2 : 33}</t>
  </si>
  <si>
    <t>Brancard</t>
  </si>
  <si>
    <t>[3, 4]</t>
  </si>
  <si>
    <t>BRANCARDIER02 Utilisateur, GRANDFILS Celine</t>
  </si>
  <si>
    <t>07:21:00.0000000</t>
  </si>
  <si>
    <t xml:space="preserve"> départ : 07:21:00 {3 : 07:00:00-&gt;08:02:00} {4 : 07:00:00-&gt;08:02:00}</t>
  </si>
  <si>
    <t>{3 : 33} {4 : 33}</t>
  </si>
  <si>
    <t>Fauteuil</t>
  </si>
  <si>
    <t>[5]</t>
  </si>
  <si>
    <t>DA SILVA Yohan</t>
  </si>
  <si>
    <t>07:37:00.0000000</t>
  </si>
  <si>
    <t xml:space="preserve"> départ : 07:37:00 {5 : 07:00:00-&gt;08:12:00}</t>
  </si>
  <si>
    <t>{5 : 33}</t>
  </si>
  <si>
    <t>[6]</t>
  </si>
  <si>
    <t>MOUCHERON Aurelien</t>
  </si>
  <si>
    <t>08:39:00.0000000</t>
  </si>
  <si>
    <t xml:space="preserve"> départ : 08:39:00 {6 : 07:30:00-&gt;08:52:00}</t>
  </si>
  <si>
    <t>{6 : 33}</t>
  </si>
  <si>
    <t>[7, 8]</t>
  </si>
  <si>
    <t>PATYNA Guy-Christian, TAOUTAOU Alain</t>
  </si>
  <si>
    <t>09:11:00.0000000</t>
  </si>
  <si>
    <t xml:space="preserve"> départ : 09:11:00 {7 : 07:30:00-&gt;09:22:00} {8 : 07:30:00-&gt;09:22:00}</t>
  </si>
  <si>
    <t>{7 : 33} {8 : 33}</t>
  </si>
  <si>
    <t>[9]</t>
  </si>
  <si>
    <t>CAULLERY Fabrice</t>
  </si>
  <si>
    <t>09:21:00.0000000</t>
  </si>
  <si>
    <t xml:space="preserve"> départ : 09:21:00 {9 : 07:30:00-&gt;09:35:00}</t>
  </si>
  <si>
    <t>{9 : 33}</t>
  </si>
  <si>
    <t>[10]</t>
  </si>
  <si>
    <t>HULEUX Dominique</t>
  </si>
  <si>
    <t>09:23:00.0000000</t>
  </si>
  <si>
    <t xml:space="preserve"> départ : 09:23:00 {10 : 07:30:00-&gt;09:37:00}</t>
  </si>
  <si>
    <t>{10 : 33}</t>
  </si>
  <si>
    <t>[11]</t>
  </si>
  <si>
    <t>TERKI Tamine</t>
  </si>
  <si>
    <t>09:37:00.0000000</t>
  </si>
  <si>
    <t xml:space="preserve"> départ : 09:37:00 {11 : 08:00:00-&gt;09:51:00}</t>
  </si>
  <si>
    <t>{11 : 33}</t>
  </si>
  <si>
    <t>[12]</t>
  </si>
  <si>
    <t>MOUCHART Cyrille</t>
  </si>
  <si>
    <t>10:05:00.0000000</t>
  </si>
  <si>
    <t xml:space="preserve"> départ : 10:05:00 {12 : 08:00:00-&gt;10:12:00}</t>
  </si>
  <si>
    <t>{12 : 33}</t>
  </si>
  <si>
    <t>[13, 14]</t>
  </si>
  <si>
    <t>VAN NIEUWENHOVE Ludivine, RADENNE Gilles</t>
  </si>
  <si>
    <t xml:space="preserve"> départ : 10:05:00 {13 : 08:00:00-&gt;10:12:00} {14 : 08:00:00-&gt;10:12:00}</t>
  </si>
  <si>
    <t>{13 : 33} {14 : 33}</t>
  </si>
  <si>
    <t>[15, 16]</t>
  </si>
  <si>
    <t>DOUILLY Alexandre, DUPONT Laurent</t>
  </si>
  <si>
    <t>10:08:00.0000000</t>
  </si>
  <si>
    <t xml:space="preserve"> départ : 10:08:00 {15 : 08:00:00-&gt;10:15:00} {16 : 08:30:00-&gt;10:15:00}</t>
  </si>
  <si>
    <t>{15 : 33} {16 : 33}</t>
  </si>
  <si>
    <t>[17]</t>
  </si>
  <si>
    <t>FONTENELLE Theo</t>
  </si>
  <si>
    <t>10:12:00.0000000</t>
  </si>
  <si>
    <t xml:space="preserve"> départ : 10:12:00 {17 : 08:30:00-&gt;10:19:00}</t>
  </si>
  <si>
    <t>{17 : 33}</t>
  </si>
  <si>
    <t>[18]</t>
  </si>
  <si>
    <t>DA SILVA VILAR Benoit</t>
  </si>
  <si>
    <t xml:space="preserve"> départ : 10:08:00 {18 : 08:30:00-&gt;10:22:00}</t>
  </si>
  <si>
    <t>{18 : 33}</t>
  </si>
  <si>
    <t>[19]</t>
  </si>
  <si>
    <t>LEGRAND Arnaud</t>
  </si>
  <si>
    <t>10:23:00.0000000</t>
  </si>
  <si>
    <t xml:space="preserve"> départ : 10:23:00 {19 : 08:30:00-&gt;10:32:00}</t>
  </si>
  <si>
    <t>{19 : 33}</t>
  </si>
  <si>
    <t>[20]</t>
  </si>
  <si>
    <t>LARIVIERE Coralie</t>
  </si>
  <si>
    <t>10:22:00.0000000</t>
  </si>
  <si>
    <t xml:space="preserve"> départ : 10:22:00 {20 : 08:30:00-&gt;10:57:00}</t>
  </si>
  <si>
    <t>{20 : 33}</t>
  </si>
  <si>
    <t>10:43:00.0000000</t>
  </si>
  <si>
    <t>10:31:00.0000000</t>
  </si>
  <si>
    <t xml:space="preserve"> départ : 10:31:00 {12 : 10:12:00-&gt;10:45:00}</t>
  </si>
  <si>
    <t>{12 : 157}</t>
  </si>
  <si>
    <t>[13]</t>
  </si>
  <si>
    <t>VAN NIEUWENHOVE Ludivine</t>
  </si>
  <si>
    <t>10:37:00.0000000</t>
  </si>
  <si>
    <t xml:space="preserve"> départ : 10:37:00 {13 : 10:12:00-&gt;11:12:00}</t>
  </si>
  <si>
    <t>{13 : 157}</t>
  </si>
  <si>
    <t>[14]</t>
  </si>
  <si>
    <t>RADENNE Gilles</t>
  </si>
  <si>
    <t xml:space="preserve"> départ : 10:43:00 {14 : 10:12:00-&gt;10:57:00}</t>
  </si>
  <si>
    <t>{14 : 157}</t>
  </si>
  <si>
    <t>11:00:00.0000000</t>
  </si>
  <si>
    <t>[15]</t>
  </si>
  <si>
    <t>DOUILLY Alexandre</t>
  </si>
  <si>
    <t>10:48:00.0000000</t>
  </si>
  <si>
    <t xml:space="preserve"> départ : 10:48:00 {15 : 10:15:00-&gt;11:02:00}</t>
  </si>
  <si>
    <t>{15 : 157}</t>
  </si>
  <si>
    <t>[16, 17]</t>
  </si>
  <si>
    <t>DUPONT Laurent, FONTENELLE Theo</t>
  </si>
  <si>
    <t>10:56:00.0000000</t>
  </si>
  <si>
    <t xml:space="preserve"> départ : 10:56:00 {16 : 10:15:00-&gt;11:37:00} {17 : 10:19:00-&gt;11:37:00}</t>
  </si>
  <si>
    <t>{16 : 157} {17 : 157}</t>
  </si>
  <si>
    <t xml:space="preserve"> départ : 11:00:00 {19 : 10:32:00-&gt;11:14:00}</t>
  </si>
  <si>
    <t>{19 : 81}</t>
  </si>
  <si>
    <t>11:08:00.0000000</t>
  </si>
  <si>
    <t xml:space="preserve"> départ : 11:08:00 {7 : 09:22:00-&gt;11:17:00} {8 : 09:22:00-&gt;11:17:00}</t>
  </si>
  <si>
    <t>{7 : 60} {8 : 60}</t>
  </si>
  <si>
    <t>[6, 9]</t>
  </si>
  <si>
    <t>MOUCHERON Aurelien, CAULLERY Fabrice</t>
  </si>
  <si>
    <t>11:04:00.0000000</t>
  </si>
  <si>
    <t xml:space="preserve"> départ : 11:04:00 {6 : 08:52:00-&gt;11:18:00} {9 : 09:35:00-&gt;11:18:00}</t>
  </si>
  <si>
    <t>{6 : 29} {9 : 51}</t>
  </si>
  <si>
    <t>11:18:00.0000000</t>
  </si>
  <si>
    <t xml:space="preserve"> départ : 11:18:00 {11 : 09:51:00-&gt;11:32:00}</t>
  </si>
  <si>
    <t>{11 : 51}</t>
  </si>
  <si>
    <t>11:20:00.0000000</t>
  </si>
  <si>
    <t xml:space="preserve"> départ : 11:20:00 {10 : 09:37:00-&gt;11:27:00}</t>
  </si>
  <si>
    <t>{10 : 62}</t>
  </si>
  <si>
    <t>11:34:00.0000000</t>
  </si>
  <si>
    <t xml:space="preserve"> départ : 11:34:00 {18 : 10:22:00-&gt;11:48:00}</t>
  </si>
  <si>
    <t>{18 : 26}</t>
  </si>
  <si>
    <t>[12, 14]</t>
  </si>
  <si>
    <t>MOUCHART Cyrille, RADENNE Gilles</t>
  </si>
  <si>
    <t>11:38:00.0000000</t>
  </si>
  <si>
    <t xml:space="preserve"> départ : 11:38:00 {12 : 10:45:00-&gt;11:52:00} {14 : 10:57:00-&gt;11:52:00}</t>
  </si>
  <si>
    <t>{12 : 51} {14 : 26}</t>
  </si>
  <si>
    <t>11:43:00.0000000</t>
  </si>
  <si>
    <t xml:space="preserve"> départ : 11:43:00 {15 : 11:02:00-&gt;11:57:00}</t>
  </si>
  <si>
    <t>{15 : 110}</t>
  </si>
  <si>
    <t>12:00:00.0000000</t>
  </si>
  <si>
    <t>11:48:00.0000000</t>
  </si>
  <si>
    <t xml:space="preserve"> départ : 11:48:00 {19 : 11:14:00-&gt;12:02:00}</t>
  </si>
  <si>
    <t>{19 : 51}</t>
  </si>
  <si>
    <t>11:53:00.0000000</t>
  </si>
  <si>
    <t xml:space="preserve"> départ : 11:53:00 {10 : 11:27:00-&gt;12:02:00}</t>
  </si>
  <si>
    <t>{10 : 301}</t>
  </si>
  <si>
    <t>11:58:00.0000000</t>
  </si>
  <si>
    <t xml:space="preserve"> départ : 11:58:00 {10 : 12:02:00-&gt;12:12:00}</t>
  </si>
  <si>
    <t>{10 : 828}</t>
  </si>
  <si>
    <t xml:space="preserve"> départ : 12:00:00 {6 : 11:18:00-&gt;12:14:00}</t>
  </si>
  <si>
    <t>{6 : 62}</t>
  </si>
  <si>
    <t>[9, 11]</t>
  </si>
  <si>
    <t>CAULLERY Fabrice, TERKI Tamine</t>
  </si>
  <si>
    <t>12:09:00.0000000</t>
  </si>
  <si>
    <t xml:space="preserve"> départ : 12:09:00 {9 : 11:18:00-&gt;12:23:00} {11 : 11:32:00-&gt;12:23:00}</t>
  </si>
  <si>
    <t>{9 : 62} {11 : 62}</t>
  </si>
  <si>
    <t>[7]</t>
  </si>
  <si>
    <t>PATYNA Guy-Christian</t>
  </si>
  <si>
    <t>12:28:00.0000000</t>
  </si>
  <si>
    <t xml:space="preserve"> départ : 12:28:00 {7 : 11:17:00-&gt;12:42:00}</t>
  </si>
  <si>
    <t>{7 : 74}</t>
  </si>
  <si>
    <t>[8]</t>
  </si>
  <si>
    <t>TAOUTAOU Alain</t>
  </si>
  <si>
    <t xml:space="preserve"> départ : 12:28:00 {8 : 11:17:00-&gt;12:42:00}</t>
  </si>
  <si>
    <t>{8 : 74}</t>
  </si>
  <si>
    <t>12:34:00.0000000</t>
  </si>
  <si>
    <t xml:space="preserve"> départ : 12:34:00 {7 : 12:42:00-&gt;12:42:00}</t>
  </si>
  <si>
    <t>{7 : 86}</t>
  </si>
  <si>
    <t xml:space="preserve"> départ : 12:34:00 {8 : 12:42:00-&gt;12:48:00}</t>
  </si>
  <si>
    <t>{8 : 26}</t>
  </si>
  <si>
    <t>12:49:00.0000000</t>
  </si>
  <si>
    <t xml:space="preserve"> départ : 12:49:00 {12 : 11:52:00-&gt;12:57:00}</t>
  </si>
  <si>
    <t>{12 : 26}</t>
  </si>
  <si>
    <t>12:52:00.0000000</t>
  </si>
  <si>
    <t xml:space="preserve"> départ : 12:52:00 {18 : 11:48:00-&gt;13:06:00}</t>
  </si>
  <si>
    <t>{18 : 51}</t>
  </si>
  <si>
    <t>12:53:00.0000000</t>
  </si>
  <si>
    <t xml:space="preserve"> départ : 12:53:00 {14 : 11:52:00-&gt;13:02:00}</t>
  </si>
  <si>
    <t>{14 : 26}</t>
  </si>
  <si>
    <t>[15, 19]</t>
  </si>
  <si>
    <t>DOUILLY Alexandre, LEGRAND Arnaud</t>
  </si>
  <si>
    <t>13:09:00.0000000</t>
  </si>
  <si>
    <t xml:space="preserve"> départ : 13:09:00 {15 : 11:57:00-&gt;13:17:00} {19 : 12:02:00-&gt;13:17:00}</t>
  </si>
  <si>
    <t>{15 : 26} {19 : 18}</t>
  </si>
  <si>
    <t>13:23:00.0000000</t>
  </si>
  <si>
    <t xml:space="preserve"> départ : 13:23:00 {7 : 12:42:00-&gt;13:37:00}</t>
  </si>
  <si>
    <t>{7 : 81}</t>
  </si>
  <si>
    <t>13:47:00.0000000</t>
  </si>
  <si>
    <t xml:space="preserve"> départ : 13:47:00 {12 : 12:57:00-&gt;13:57:00}</t>
  </si>
  <si>
    <t>{12 : 81}</t>
  </si>
  <si>
    <t>[10, 15]</t>
  </si>
  <si>
    <t>HULEUX Dominique, DOUILLY Alexandre</t>
  </si>
  <si>
    <t>13:49:00.0000000</t>
  </si>
  <si>
    <t xml:space="preserve"> départ : 13:49:00 {10 : 12:12:00-&gt;14:02:00} {15 : 13:17:00-&gt;14:02:00}</t>
  </si>
  <si>
    <t>{10 : 90} {15 : 81}</t>
  </si>
  <si>
    <t>14:08:00.0000000</t>
  </si>
  <si>
    <t xml:space="preserve"> départ : 14:08:00 {14 : 13:02:00-&gt;14:22:00}</t>
  </si>
  <si>
    <t>{14 : 828}</t>
  </si>
  <si>
    <t>14:24:00.0000000</t>
  </si>
  <si>
    <t>14:12:00.0000000</t>
  </si>
  <si>
    <t xml:space="preserve"> départ : 14:12:00 {6 : 12:14:00-&gt;14:26:00}</t>
  </si>
  <si>
    <t>{6 : 51}</t>
  </si>
  <si>
    <t xml:space="preserve"> départ : 14:24:00 {19 : 13:17:00-&gt;14:32:00}</t>
  </si>
  <si>
    <t>14:23:00.0000000</t>
  </si>
  <si>
    <t xml:space="preserve"> départ : 14:23:00 {9 : 12:23:00-&gt;14:37:00} {11 : 12:23:00-&gt;14:37:00}</t>
  </si>
  <si>
    <t>{9 : 18} {11 : 18}</t>
  </si>
  <si>
    <t>[5, 18]</t>
  </si>
  <si>
    <t>DA SILVA Yohan, DA SILVA VILAR Benoit</t>
  </si>
  <si>
    <t xml:space="preserve"> départ : 14:23:00 {5 : 08:12:00-&gt;14:37:00} {18 : 13:06:00-&gt;14:37:00}</t>
  </si>
  <si>
    <t>{5 : 70} {18 : 51}</t>
  </si>
  <si>
    <t>[8, 20]</t>
  </si>
  <si>
    <t>TAOUTAOU Alain, LARIVIERE Coralie</t>
  </si>
  <si>
    <t>14:34:00.0000000</t>
  </si>
  <si>
    <t xml:space="preserve"> départ : 14:34:00 {8 : 12:48:00-&gt;14:47:00} {20 : 10:57:00-&gt;14:47:00}</t>
  </si>
  <si>
    <t>{8 : 51} {20 : 70}</t>
  </si>
  <si>
    <t>14:48:00.0000000</t>
  </si>
  <si>
    <t xml:space="preserve"> départ : 14:48:00 {12 : 13:57:00-&gt;15:02:00}</t>
  </si>
  <si>
    <t>[13, 19]</t>
  </si>
  <si>
    <t>VAN NIEUWENHOVE Ludivine, LEGRAND Arnaud</t>
  </si>
  <si>
    <t>14:54:00.0000000</t>
  </si>
  <si>
    <t xml:space="preserve"> départ : 14:54:00 {13 : 11:12:00-&gt;15:02:00} {19 : 14:32:00-&gt;15:02:00}</t>
  </si>
  <si>
    <t>{13 : 70} {19 : 81}</t>
  </si>
  <si>
    <t>[7, 15]</t>
  </si>
  <si>
    <t>PATYNA Guy-Christian, DOUILLY Alexandre</t>
  </si>
  <si>
    <t>14:53:00.0000000</t>
  </si>
  <si>
    <t xml:space="preserve"> départ : 14:53:00 {7 : 13:37:00-&gt;15:07:00} {15 : 14:02:00-&gt;15:07:00}</t>
  </si>
  <si>
    <t>{7 : 26} {15 : 35}</t>
  </si>
  <si>
    <t>[1]</t>
  </si>
  <si>
    <t>COCHELARD Jonathan</t>
  </si>
  <si>
    <t>15:03:00.0000000</t>
  </si>
  <si>
    <t xml:space="preserve"> départ : 15:03:00 {1 : 07:42:00-&gt;15:17:00}</t>
  </si>
  <si>
    <t>{1 : 60}</t>
  </si>
  <si>
    <t>[2]</t>
  </si>
  <si>
    <t>BRANCARDIER01 Utilisateur</t>
  </si>
  <si>
    <t>15:10:00.0000000</t>
  </si>
  <si>
    <t xml:space="preserve"> départ : 15:10:00 {2 : 07:42:00-&gt;15:17:00}</t>
  </si>
  <si>
    <t>{2 : 60}</t>
  </si>
  <si>
    <t>[3]</t>
  </si>
  <si>
    <t>BRANCARDIER02 Utilisateur</t>
  </si>
  <si>
    <t xml:space="preserve"> départ : 15:10:00 {3 : 08:02:00-&gt;15:17:00}</t>
  </si>
  <si>
    <t>{3 : 60}</t>
  </si>
  <si>
    <t>[4, 10]</t>
  </si>
  <si>
    <t>GRANDFILS Celine, HULEUX Dominique</t>
  </si>
  <si>
    <t>15:19:00.0000000</t>
  </si>
  <si>
    <t xml:space="preserve"> départ : 15:19:00 {4 : 08:02:00-&gt;15:32:00} {10 : 14:02:00-&gt;15:32:00}</t>
  </si>
  <si>
    <t>{4 : 60} {10 : 35}</t>
  </si>
  <si>
    <t>15:14:00.0000000</t>
  </si>
  <si>
    <t xml:space="preserve"> départ : 15:14:00 {19 : 15:02:00-&gt;15:22:00}</t>
  </si>
  <si>
    <t>{19 : 157}</t>
  </si>
  <si>
    <t>15:33:00.0000000</t>
  </si>
  <si>
    <t>15:21:00.0000000</t>
  </si>
  <si>
    <t xml:space="preserve"> départ : 15:21:00 {13 : 15:02:00-&gt;15:35:00}</t>
  </si>
  <si>
    <t>15:28:00.0000000</t>
  </si>
  <si>
    <t xml:space="preserve"> départ : 15:28:00 {14 : 14:22:00-&gt;15:42:00}</t>
  </si>
  <si>
    <t>15:35:00.0000000</t>
  </si>
  <si>
    <t xml:space="preserve"> départ : 15:35:00 {6 : 14:26:00-&gt;15:42:00}</t>
  </si>
  <si>
    <t>15:37:00.0000000</t>
  </si>
  <si>
    <t xml:space="preserve"> départ : 15:37:00 {2 : 15:17:00-&gt;15:47:00}</t>
  </si>
  <si>
    <t>{2 : 157}</t>
  </si>
  <si>
    <t xml:space="preserve"> départ : 15:33:00 {3 : 15:17:00-&gt;15:47:00}</t>
  </si>
  <si>
    <t>{3 : 29}</t>
  </si>
  <si>
    <t xml:space="preserve"> départ : 15:33:00 {9 : 14:37:00-&gt;15:47:00}</t>
  </si>
  <si>
    <t>{9 : 26}</t>
  </si>
  <si>
    <t>15:38:00.0000000</t>
  </si>
  <si>
    <t xml:space="preserve"> départ : 15:38:00 {11 : 14:37:00-&gt;15:52:00}</t>
  </si>
  <si>
    <t>{11 : 26}</t>
  </si>
  <si>
    <t>Valide</t>
  </si>
  <si>
    <t xml:space="preserve"> départ : 15:38:00 {16 : 11:37:00-&gt;15:52:00} {17 : 11:37:00-&gt;15:52:00}</t>
  </si>
  <si>
    <t>{16 : 60} {17 : 60}</t>
  </si>
  <si>
    <t>[18, 20]</t>
  </si>
  <si>
    <t>DA SILVA VILAR Benoit, LARIVIERE Coralie</t>
  </si>
  <si>
    <t>15:49:00.0000000</t>
  </si>
  <si>
    <t xml:space="preserve"> départ : 15:49:00 {18 : 14:37:00-&gt;16:02:00} {20 : 14:47:00-&gt;16:02:00}</t>
  </si>
  <si>
    <t>{18 : 26} {20 : 29}</t>
  </si>
  <si>
    <t>15:55:00.0000000</t>
  </si>
  <si>
    <t xml:space="preserve"> départ : 15:49:00 {5 : 14:37:00-&gt;15:57:00}</t>
  </si>
  <si>
    <t>{5 : 26}</t>
  </si>
  <si>
    <t xml:space="preserve"> départ : 15:55:00 {8 : 14:47:00-&gt;16:02:00}</t>
  </si>
  <si>
    <t>{8 : 29}</t>
  </si>
  <si>
    <t>15:51:00.0000000</t>
  </si>
  <si>
    <t xml:space="preserve"> départ : 15:51:00 {19 : 15:22:00-&gt;16:05:00}</t>
  </si>
  <si>
    <t>{19 : 29}</t>
  </si>
  <si>
    <t>16:08:00.0000000</t>
  </si>
  <si>
    <t xml:space="preserve"> départ : 16:08:00 {6 : 15:42:00-&gt;16:22:00}</t>
  </si>
  <si>
    <t>{6 : 157}</t>
  </si>
  <si>
    <t>16:13:00.0000000</t>
  </si>
  <si>
    <t xml:space="preserve"> départ : 16:13:00 {12 : 15:02:00-&gt;16:27:00}</t>
  </si>
  <si>
    <t>{12 : 86}</t>
  </si>
  <si>
    <t>16:21:00.0000000</t>
  </si>
  <si>
    <t xml:space="preserve"> départ : 16:21:00 {8 : 16:02:00-&gt;16:57:00}</t>
  </si>
  <si>
    <t>{8 : 81}</t>
  </si>
  <si>
    <t>16:18:00.0000000</t>
  </si>
  <si>
    <t xml:space="preserve"> départ : 16:18:00 {5 : 15:57:00-&gt;16:32:00}</t>
  </si>
  <si>
    <t>{5 : 29}</t>
  </si>
  <si>
    <t xml:space="preserve"> départ : 16:18:00 {2 : 15:47:00-&gt;16:32:00}</t>
  </si>
  <si>
    <t>{2 : 35}</t>
  </si>
  <si>
    <t>[4, 7]</t>
  </si>
  <si>
    <t>GRANDFILS Celine, PATYNA Guy-Christian</t>
  </si>
  <si>
    <t>16:24:00.0000000</t>
  </si>
  <si>
    <t xml:space="preserve"> départ : 16:24:00 {4 : 15:32:00-&gt;16:32:00} {7 : 15:07:00-&gt;16:32:00}</t>
  </si>
  <si>
    <t>{4 : 35} {7 : 62}</t>
  </si>
  <si>
    <t xml:space="preserve"> départ : 16:24:00 {10 : 15:32:00-&gt;16:38:00} {15 : 15:07:00-&gt;16:38:00}</t>
  </si>
  <si>
    <t>{10 : 35} {15 : 62}</t>
  </si>
  <si>
    <t>16:32:00.0000000</t>
  </si>
  <si>
    <t xml:space="preserve"> départ : 16:32:00 {1 : 15:17:00-&gt;16:46:00}</t>
  </si>
  <si>
    <t>{1 : 26}</t>
  </si>
  <si>
    <t>16:58:00.0000000</t>
  </si>
  <si>
    <t xml:space="preserve"> départ : 16:58:00 {13 : 15:35:00-&gt;17:12:00}</t>
  </si>
  <si>
    <t>{13 : 51}</t>
  </si>
  <si>
    <t>[14, 18]</t>
  </si>
  <si>
    <t>RADENNE Gilles, DA SILVA VILAR Benoit</t>
  </si>
  <si>
    <t>17:03:00.0000000</t>
  </si>
  <si>
    <t xml:space="preserve"> départ : 17:03:00 {14 : 15:42:00-&gt;17:17:00} {18 : 16:02:00-&gt;17:17:00}</t>
  </si>
  <si>
    <t>{14 : 25} {18 : 35}</t>
  </si>
  <si>
    <t>Heure_de_RDV_sec</t>
  </si>
  <si>
    <t>Temps_moy_miss</t>
  </si>
  <si>
    <t>Temps_min_miss</t>
  </si>
  <si>
    <t>Temps_max_miss</t>
  </si>
  <si>
    <t>Miss</t>
  </si>
  <si>
    <t>Nb miss</t>
  </si>
  <si>
    <t>Nb miss 1</t>
  </si>
  <si>
    <t>Nb miss 2</t>
  </si>
  <si>
    <t>Nb Bran</t>
  </si>
  <si>
    <t>retard admis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</si>
</sst>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3" borderId="1" xfId="0" applyFill="1" applyBorder="1"/>
    <xf numFmtId="2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195E-B5E4-4B24-B350-B4C328E63AC2}">
  <dimension ref="A1:Y168"/>
  <sheetViews>
    <sheetView tabSelected="1" workbookViewId="0">
      <selection activeCell="F7" sqref="F7"/>
    </sheetView>
  </sheetViews>
  <sheetFormatPr baseColWidth="10" defaultRowHeight="14.4" x14ac:dyDescent="0.3"/>
  <cols>
    <col min="1" max="1" width="11.77734375" bestFit="1" customWidth="1"/>
    <col min="2" max="2" width="21.21875" bestFit="1" customWidth="1"/>
    <col min="3" max="3" width="18.5546875" bestFit="1" customWidth="1"/>
    <col min="4" max="4" width="11.33203125" bestFit="1" customWidth="1"/>
    <col min="5" max="5" width="16" bestFit="1" customWidth="1"/>
    <col min="6" max="6" width="16.33203125" bestFit="1" customWidth="1"/>
    <col min="7" max="7" width="16.21875" bestFit="1" customWidth="1"/>
    <col min="8" max="8" width="15.6640625" style="2" bestFit="1" customWidth="1"/>
    <col min="9" max="9" width="17.88671875" style="2" bestFit="1" customWidth="1"/>
    <col min="10" max="10" width="15.109375" bestFit="1" customWidth="1"/>
    <col min="11" max="11" width="6.77734375" bestFit="1" customWidth="1"/>
    <col min="12" max="12" width="18.21875" bestFit="1" customWidth="1"/>
    <col min="13" max="13" width="14.44140625" bestFit="1" customWidth="1"/>
    <col min="14" max="14" width="44.88671875" bestFit="1" customWidth="1"/>
    <col min="15" max="15" width="15.6640625" bestFit="1" customWidth="1"/>
    <col min="16" max="16" width="25" bestFit="1" customWidth="1"/>
    <col min="17" max="17" width="7.44140625" bestFit="1" customWidth="1"/>
    <col min="18" max="18" width="5.6640625" bestFit="1" customWidth="1"/>
    <col min="19" max="19" width="6.6640625" bestFit="1" customWidth="1"/>
    <col min="20" max="20" width="58.5546875" bestFit="1" customWidth="1"/>
    <col min="21" max="21" width="33.554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s="4" t="s">
        <v>321</v>
      </c>
      <c r="F1" s="4" t="s">
        <v>320</v>
      </c>
      <c r="G1" s="4" t="s">
        <v>322</v>
      </c>
      <c r="H1" s="2" t="s">
        <v>4</v>
      </c>
      <c r="I1" s="5" t="s">
        <v>319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s="4" t="s">
        <v>325</v>
      </c>
      <c r="W1" s="4" t="s">
        <v>324</v>
      </c>
      <c r="X1" s="4" t="s">
        <v>327</v>
      </c>
      <c r="Y1" s="4" t="s">
        <v>328</v>
      </c>
    </row>
    <row r="2" spans="1:25" x14ac:dyDescent="0.3">
      <c r="E2" s="3">
        <v>0</v>
      </c>
      <c r="F2" s="3">
        <v>0</v>
      </c>
      <c r="G2" s="3">
        <v>0</v>
      </c>
      <c r="I2" s="3">
        <v>0</v>
      </c>
      <c r="V2" s="3">
        <v>57</v>
      </c>
      <c r="W2" s="3">
        <f>V2+V4</f>
        <v>80</v>
      </c>
      <c r="X2" s="3">
        <v>20</v>
      </c>
      <c r="Y2" s="3">
        <v>0</v>
      </c>
    </row>
    <row r="3" spans="1:25" x14ac:dyDescent="0.3">
      <c r="A3">
        <v>3687</v>
      </c>
      <c r="B3">
        <v>26</v>
      </c>
      <c r="C3">
        <v>70</v>
      </c>
      <c r="D3">
        <v>1860</v>
      </c>
      <c r="E3" s="3">
        <f>F3-120</f>
        <v>1980</v>
      </c>
      <c r="F3" s="3">
        <f>D3+4*60</f>
        <v>2100</v>
      </c>
      <c r="G3" s="3">
        <f>F3+600</f>
        <v>2700</v>
      </c>
      <c r="H3" s="2">
        <v>0.34027777777777773</v>
      </c>
      <c r="I3" s="3">
        <f t="shared" ref="I3:I34" si="0">SUM(HOUR(H3)*60*60,MINUTE(H3)*60,SECOND(H3))</f>
        <v>29400</v>
      </c>
      <c r="J3">
        <v>1</v>
      </c>
      <c r="K3">
        <v>0</v>
      </c>
      <c r="L3" t="s">
        <v>29</v>
      </c>
      <c r="M3" t="s">
        <v>30</v>
      </c>
      <c r="N3" t="s">
        <v>31</v>
      </c>
      <c r="O3" t="s">
        <v>32</v>
      </c>
      <c r="P3" t="s">
        <v>32</v>
      </c>
      <c r="Q3">
        <v>6</v>
      </c>
      <c r="R3">
        <v>2</v>
      </c>
      <c r="S3">
        <v>0</v>
      </c>
      <c r="T3" t="s">
        <v>33</v>
      </c>
      <c r="U3" t="s">
        <v>34</v>
      </c>
      <c r="V3" s="4" t="s">
        <v>326</v>
      </c>
      <c r="Y3" s="3">
        <f>IF(Q3=0,60,(Q3+1)*60)</f>
        <v>420</v>
      </c>
    </row>
    <row r="4" spans="1:25" x14ac:dyDescent="0.3">
      <c r="A4">
        <v>3686</v>
      </c>
      <c r="B4">
        <v>62</v>
      </c>
      <c r="C4">
        <v>29</v>
      </c>
      <c r="D4">
        <v>540</v>
      </c>
      <c r="E4" s="3">
        <f t="shared" ref="E4:E67" si="1">F4-120</f>
        <v>660</v>
      </c>
      <c r="F4" s="3">
        <f t="shared" ref="F4:F67" si="2">D4+4*60</f>
        <v>780</v>
      </c>
      <c r="G4" s="3">
        <f t="shared" ref="G4:G67" si="3">F4+600</f>
        <v>1380</v>
      </c>
      <c r="H4" s="2">
        <v>0.36805555555555558</v>
      </c>
      <c r="I4" s="3">
        <f t="shared" si="0"/>
        <v>31800</v>
      </c>
      <c r="J4">
        <v>1</v>
      </c>
      <c r="K4">
        <v>0</v>
      </c>
      <c r="L4" t="s">
        <v>29</v>
      </c>
      <c r="M4" t="s">
        <v>35</v>
      </c>
      <c r="N4" t="s">
        <v>36</v>
      </c>
      <c r="O4" t="s">
        <v>37</v>
      </c>
      <c r="P4" t="s">
        <v>37</v>
      </c>
      <c r="Q4">
        <v>5</v>
      </c>
      <c r="R4">
        <v>3</v>
      </c>
      <c r="S4">
        <v>0</v>
      </c>
      <c r="T4" t="s">
        <v>38</v>
      </c>
      <c r="U4" t="s">
        <v>39</v>
      </c>
      <c r="V4" s="3">
        <v>23</v>
      </c>
      <c r="Y4" s="3">
        <f t="shared" ref="Y4:Y67" si="4">IF(Q4=0,60,(Q4+1)*60)</f>
        <v>360</v>
      </c>
    </row>
    <row r="5" spans="1:25" x14ac:dyDescent="0.3">
      <c r="A5">
        <v>3689</v>
      </c>
      <c r="B5">
        <v>60</v>
      </c>
      <c r="C5">
        <v>51</v>
      </c>
      <c r="D5">
        <v>600</v>
      </c>
      <c r="E5" s="3">
        <f t="shared" si="1"/>
        <v>720</v>
      </c>
      <c r="F5" s="3">
        <f t="shared" si="2"/>
        <v>840</v>
      </c>
      <c r="G5" s="3">
        <f t="shared" si="3"/>
        <v>1440</v>
      </c>
      <c r="H5" s="2">
        <v>0.3979166666666667</v>
      </c>
      <c r="I5" s="3">
        <f t="shared" si="0"/>
        <v>34380</v>
      </c>
      <c r="J5">
        <v>1</v>
      </c>
      <c r="K5">
        <v>1</v>
      </c>
      <c r="L5" t="s">
        <v>23</v>
      </c>
      <c r="M5" t="s">
        <v>45</v>
      </c>
      <c r="N5" t="s">
        <v>46</v>
      </c>
      <c r="O5" t="s">
        <v>47</v>
      </c>
      <c r="P5" t="s">
        <v>47</v>
      </c>
      <c r="Q5">
        <v>6</v>
      </c>
      <c r="R5">
        <v>5</v>
      </c>
      <c r="S5">
        <v>0</v>
      </c>
      <c r="T5" t="s">
        <v>48</v>
      </c>
      <c r="U5" t="s">
        <v>49</v>
      </c>
      <c r="Y5" s="3">
        <f t="shared" si="4"/>
        <v>420</v>
      </c>
    </row>
    <row r="6" spans="1:25" x14ac:dyDescent="0.3">
      <c r="A6">
        <v>3688</v>
      </c>
      <c r="B6">
        <v>29</v>
      </c>
      <c r="C6">
        <v>62</v>
      </c>
      <c r="D6">
        <v>600</v>
      </c>
      <c r="E6" s="3">
        <f t="shared" si="1"/>
        <v>720</v>
      </c>
      <c r="F6" s="3">
        <f t="shared" si="2"/>
        <v>840</v>
      </c>
      <c r="G6" s="3">
        <f t="shared" si="3"/>
        <v>1440</v>
      </c>
      <c r="H6" s="2">
        <v>0.39930555555555558</v>
      </c>
      <c r="I6" s="3">
        <f t="shared" si="0"/>
        <v>34500</v>
      </c>
      <c r="J6">
        <v>1</v>
      </c>
      <c r="K6">
        <v>1</v>
      </c>
      <c r="L6" t="s">
        <v>29</v>
      </c>
      <c r="M6" t="s">
        <v>50</v>
      </c>
      <c r="N6" t="s">
        <v>51</v>
      </c>
      <c r="O6" t="s">
        <v>52</v>
      </c>
      <c r="P6" t="s">
        <v>52</v>
      </c>
      <c r="Q6">
        <v>6</v>
      </c>
      <c r="R6">
        <v>6</v>
      </c>
      <c r="S6">
        <v>0</v>
      </c>
      <c r="T6" t="s">
        <v>53</v>
      </c>
      <c r="U6" t="s">
        <v>54</v>
      </c>
      <c r="Y6" s="3">
        <f t="shared" si="4"/>
        <v>420</v>
      </c>
    </row>
    <row r="7" spans="1:25" x14ac:dyDescent="0.3">
      <c r="A7">
        <v>3692</v>
      </c>
      <c r="B7">
        <v>60</v>
      </c>
      <c r="C7">
        <v>51</v>
      </c>
      <c r="D7">
        <v>600</v>
      </c>
      <c r="E7" s="3">
        <f t="shared" si="1"/>
        <v>720</v>
      </c>
      <c r="F7" s="3">
        <f t="shared" si="2"/>
        <v>840</v>
      </c>
      <c r="G7" s="3">
        <f t="shared" si="3"/>
        <v>1440</v>
      </c>
      <c r="H7" s="2">
        <v>0.40902777777777777</v>
      </c>
      <c r="I7" s="3">
        <f t="shared" si="0"/>
        <v>35340</v>
      </c>
      <c r="J7">
        <v>1</v>
      </c>
      <c r="K7">
        <v>1</v>
      </c>
      <c r="L7" t="s">
        <v>23</v>
      </c>
      <c r="M7" t="s">
        <v>55</v>
      </c>
      <c r="N7" t="s">
        <v>56</v>
      </c>
      <c r="O7" t="s">
        <v>57</v>
      </c>
      <c r="P7" t="s">
        <v>57</v>
      </c>
      <c r="Q7">
        <v>6</v>
      </c>
      <c r="R7">
        <v>7</v>
      </c>
      <c r="S7">
        <v>0</v>
      </c>
      <c r="T7" t="s">
        <v>58</v>
      </c>
      <c r="U7" t="s">
        <v>59</v>
      </c>
      <c r="Y7" s="3">
        <f t="shared" si="4"/>
        <v>420</v>
      </c>
    </row>
    <row r="8" spans="1:25" x14ac:dyDescent="0.3">
      <c r="A8">
        <v>3693</v>
      </c>
      <c r="B8">
        <v>26</v>
      </c>
      <c r="C8">
        <v>157</v>
      </c>
      <c r="D8">
        <v>180</v>
      </c>
      <c r="E8" s="3">
        <f t="shared" si="1"/>
        <v>300</v>
      </c>
      <c r="F8" s="3">
        <f t="shared" si="2"/>
        <v>420</v>
      </c>
      <c r="G8" s="3">
        <f t="shared" si="3"/>
        <v>1020</v>
      </c>
      <c r="H8" s="2">
        <v>0.4236111111111111</v>
      </c>
      <c r="I8" s="3">
        <f t="shared" si="0"/>
        <v>36600</v>
      </c>
      <c r="J8">
        <v>1</v>
      </c>
      <c r="K8">
        <v>0</v>
      </c>
      <c r="L8" t="s">
        <v>23</v>
      </c>
      <c r="M8" t="s">
        <v>60</v>
      </c>
      <c r="N8" t="s">
        <v>61</v>
      </c>
      <c r="O8" t="s">
        <v>62</v>
      </c>
      <c r="P8" t="s">
        <v>62</v>
      </c>
      <c r="Q8">
        <v>1</v>
      </c>
      <c r="R8">
        <v>8</v>
      </c>
      <c r="S8">
        <v>0</v>
      </c>
      <c r="T8" t="s">
        <v>63</v>
      </c>
      <c r="U8" t="s">
        <v>64</v>
      </c>
      <c r="Y8" s="3">
        <f t="shared" si="4"/>
        <v>120</v>
      </c>
    </row>
    <row r="9" spans="1:25" x14ac:dyDescent="0.3">
      <c r="A9">
        <v>3698</v>
      </c>
      <c r="B9">
        <v>26</v>
      </c>
      <c r="C9">
        <v>157</v>
      </c>
      <c r="D9">
        <v>180</v>
      </c>
      <c r="E9" s="3">
        <f t="shared" si="1"/>
        <v>300</v>
      </c>
      <c r="F9" s="3">
        <f t="shared" si="2"/>
        <v>420</v>
      </c>
      <c r="G9" s="3">
        <f t="shared" si="3"/>
        <v>1020</v>
      </c>
      <c r="H9" s="2">
        <v>0.4284722222222222</v>
      </c>
      <c r="I9" s="3">
        <f t="shared" si="0"/>
        <v>37020</v>
      </c>
      <c r="J9">
        <v>1</v>
      </c>
      <c r="K9">
        <v>0</v>
      </c>
      <c r="L9" t="s">
        <v>23</v>
      </c>
      <c r="M9" t="s">
        <v>74</v>
      </c>
      <c r="N9" t="s">
        <v>75</v>
      </c>
      <c r="O9" t="s">
        <v>76</v>
      </c>
      <c r="P9" t="s">
        <v>76</v>
      </c>
      <c r="Q9">
        <v>1</v>
      </c>
      <c r="R9">
        <v>11</v>
      </c>
      <c r="S9">
        <v>0</v>
      </c>
      <c r="T9" t="s">
        <v>77</v>
      </c>
      <c r="U9" t="s">
        <v>78</v>
      </c>
      <c r="Y9" s="3">
        <f t="shared" si="4"/>
        <v>120</v>
      </c>
    </row>
    <row r="10" spans="1:25" x14ac:dyDescent="0.3">
      <c r="A10">
        <v>3697</v>
      </c>
      <c r="B10">
        <v>70</v>
      </c>
      <c r="C10">
        <v>26</v>
      </c>
      <c r="D10">
        <v>600</v>
      </c>
      <c r="E10" s="3">
        <f t="shared" si="1"/>
        <v>720</v>
      </c>
      <c r="F10" s="3">
        <f t="shared" si="2"/>
        <v>840</v>
      </c>
      <c r="G10" s="3">
        <f t="shared" si="3"/>
        <v>1440</v>
      </c>
      <c r="H10" s="2">
        <v>0.43055555555555558</v>
      </c>
      <c r="I10" s="3">
        <f t="shared" si="0"/>
        <v>37200</v>
      </c>
      <c r="J10">
        <v>1</v>
      </c>
      <c r="K10">
        <v>1</v>
      </c>
      <c r="L10" t="s">
        <v>29</v>
      </c>
      <c r="M10" t="s">
        <v>79</v>
      </c>
      <c r="N10" t="s">
        <v>80</v>
      </c>
      <c r="O10" t="s">
        <v>71</v>
      </c>
      <c r="P10" t="s">
        <v>71</v>
      </c>
      <c r="Q10">
        <v>6</v>
      </c>
      <c r="R10">
        <v>12</v>
      </c>
      <c r="S10">
        <v>0</v>
      </c>
      <c r="T10" t="s">
        <v>81</v>
      </c>
      <c r="U10" t="s">
        <v>82</v>
      </c>
      <c r="Y10" s="3">
        <f t="shared" si="4"/>
        <v>420</v>
      </c>
    </row>
    <row r="11" spans="1:25" x14ac:dyDescent="0.3">
      <c r="A11">
        <v>3678</v>
      </c>
      <c r="B11">
        <v>110</v>
      </c>
      <c r="C11">
        <v>81</v>
      </c>
      <c r="D11">
        <v>300</v>
      </c>
      <c r="E11" s="3">
        <f t="shared" si="1"/>
        <v>420</v>
      </c>
      <c r="F11" s="3">
        <f t="shared" si="2"/>
        <v>540</v>
      </c>
      <c r="G11" s="3">
        <f t="shared" si="3"/>
        <v>1140</v>
      </c>
      <c r="H11" s="2">
        <v>0.4375</v>
      </c>
      <c r="I11" s="3">
        <f t="shared" si="0"/>
        <v>37800</v>
      </c>
      <c r="J11">
        <v>1</v>
      </c>
      <c r="K11">
        <v>0</v>
      </c>
      <c r="L11" t="s">
        <v>23</v>
      </c>
      <c r="M11" t="s">
        <v>83</v>
      </c>
      <c r="N11" t="s">
        <v>84</v>
      </c>
      <c r="O11" t="s">
        <v>85</v>
      </c>
      <c r="P11" t="s">
        <v>85</v>
      </c>
      <c r="Q11">
        <v>0</v>
      </c>
      <c r="R11">
        <v>13</v>
      </c>
      <c r="S11">
        <v>0</v>
      </c>
      <c r="T11" t="s">
        <v>86</v>
      </c>
      <c r="U11" t="s">
        <v>87</v>
      </c>
      <c r="Y11" s="3">
        <f t="shared" si="4"/>
        <v>60</v>
      </c>
    </row>
    <row r="12" spans="1:25" x14ac:dyDescent="0.3">
      <c r="A12">
        <v>3701</v>
      </c>
      <c r="B12">
        <v>26</v>
      </c>
      <c r="C12">
        <v>70</v>
      </c>
      <c r="D12">
        <v>1860</v>
      </c>
      <c r="E12" s="3">
        <f t="shared" si="1"/>
        <v>1980</v>
      </c>
      <c r="F12" s="3">
        <f t="shared" si="2"/>
        <v>2100</v>
      </c>
      <c r="G12" s="3">
        <f t="shared" si="3"/>
        <v>2700</v>
      </c>
      <c r="H12" s="2">
        <v>0.4548611111111111</v>
      </c>
      <c r="I12" s="3">
        <f t="shared" si="0"/>
        <v>39300</v>
      </c>
      <c r="J12">
        <v>1</v>
      </c>
      <c r="K12">
        <v>0</v>
      </c>
      <c r="L12" t="s">
        <v>29</v>
      </c>
      <c r="M12" t="s">
        <v>88</v>
      </c>
      <c r="N12" t="s">
        <v>89</v>
      </c>
      <c r="O12" t="s">
        <v>90</v>
      </c>
      <c r="P12" t="s">
        <v>90</v>
      </c>
      <c r="Q12">
        <v>6</v>
      </c>
      <c r="R12">
        <v>14</v>
      </c>
      <c r="S12">
        <v>0</v>
      </c>
      <c r="T12" t="s">
        <v>91</v>
      </c>
      <c r="U12" t="s">
        <v>92</v>
      </c>
      <c r="Y12" s="3">
        <f t="shared" si="4"/>
        <v>420</v>
      </c>
    </row>
    <row r="13" spans="1:25" x14ac:dyDescent="0.3">
      <c r="A13">
        <v>3699</v>
      </c>
      <c r="B13">
        <v>60</v>
      </c>
      <c r="C13">
        <v>51</v>
      </c>
      <c r="D13">
        <v>600</v>
      </c>
      <c r="E13" s="3">
        <f t="shared" si="1"/>
        <v>720</v>
      </c>
      <c r="F13" s="3">
        <f t="shared" si="2"/>
        <v>840</v>
      </c>
      <c r="G13" s="3">
        <f t="shared" si="3"/>
        <v>1440</v>
      </c>
      <c r="H13" s="2">
        <v>0.4465277777777778</v>
      </c>
      <c r="I13" s="3">
        <f t="shared" si="0"/>
        <v>38580</v>
      </c>
      <c r="J13">
        <v>1</v>
      </c>
      <c r="K13">
        <v>1</v>
      </c>
      <c r="L13" t="s">
        <v>23</v>
      </c>
      <c r="M13" t="s">
        <v>60</v>
      </c>
      <c r="N13" t="s">
        <v>61</v>
      </c>
      <c r="O13" t="s">
        <v>94</v>
      </c>
      <c r="P13" t="s">
        <v>94</v>
      </c>
      <c r="Q13">
        <v>6</v>
      </c>
      <c r="R13">
        <v>15</v>
      </c>
      <c r="S13">
        <v>0</v>
      </c>
      <c r="T13" t="s">
        <v>95</v>
      </c>
      <c r="U13" t="s">
        <v>96</v>
      </c>
      <c r="Y13" s="3">
        <f t="shared" si="4"/>
        <v>420</v>
      </c>
    </row>
    <row r="14" spans="1:25" x14ac:dyDescent="0.3">
      <c r="A14">
        <v>3704</v>
      </c>
      <c r="B14">
        <v>26</v>
      </c>
      <c r="C14">
        <v>70</v>
      </c>
      <c r="D14">
        <v>1860</v>
      </c>
      <c r="E14" s="3">
        <f t="shared" si="1"/>
        <v>1980</v>
      </c>
      <c r="F14" s="3">
        <f t="shared" si="2"/>
        <v>2100</v>
      </c>
      <c r="G14" s="3">
        <f t="shared" si="3"/>
        <v>2700</v>
      </c>
      <c r="H14" s="2">
        <v>0.46527777777777773</v>
      </c>
      <c r="I14" s="3">
        <f t="shared" si="0"/>
        <v>40200</v>
      </c>
      <c r="J14">
        <v>1</v>
      </c>
      <c r="K14">
        <v>0</v>
      </c>
      <c r="L14" t="s">
        <v>29</v>
      </c>
      <c r="M14" t="s">
        <v>97</v>
      </c>
      <c r="N14" t="s">
        <v>98</v>
      </c>
      <c r="O14" t="s">
        <v>99</v>
      </c>
      <c r="P14" t="s">
        <v>99</v>
      </c>
      <c r="Q14">
        <v>6</v>
      </c>
      <c r="R14">
        <v>16</v>
      </c>
      <c r="S14">
        <v>0</v>
      </c>
      <c r="T14" t="s">
        <v>100</v>
      </c>
      <c r="U14" t="s">
        <v>101</v>
      </c>
      <c r="Y14" s="3">
        <f t="shared" si="4"/>
        <v>420</v>
      </c>
    </row>
    <row r="15" spans="1:25" x14ac:dyDescent="0.3">
      <c r="A15">
        <v>3700</v>
      </c>
      <c r="B15">
        <v>157</v>
      </c>
      <c r="C15">
        <v>26</v>
      </c>
      <c r="D15">
        <v>600</v>
      </c>
      <c r="E15" s="3">
        <f t="shared" si="1"/>
        <v>720</v>
      </c>
      <c r="F15" s="3">
        <f t="shared" si="2"/>
        <v>840</v>
      </c>
      <c r="G15" s="3">
        <f t="shared" si="3"/>
        <v>1440</v>
      </c>
      <c r="H15" s="2">
        <v>0.4548611111111111</v>
      </c>
      <c r="I15" s="3">
        <f t="shared" si="0"/>
        <v>39300</v>
      </c>
      <c r="J15">
        <v>1</v>
      </c>
      <c r="K15">
        <v>1</v>
      </c>
      <c r="L15" t="s">
        <v>23</v>
      </c>
      <c r="M15" t="s">
        <v>102</v>
      </c>
      <c r="N15" t="s">
        <v>103</v>
      </c>
      <c r="O15" t="s">
        <v>93</v>
      </c>
      <c r="P15" t="s">
        <v>93</v>
      </c>
      <c r="Q15">
        <v>6</v>
      </c>
      <c r="R15">
        <v>17</v>
      </c>
      <c r="S15">
        <v>0</v>
      </c>
      <c r="T15" t="s">
        <v>104</v>
      </c>
      <c r="U15" t="s">
        <v>105</v>
      </c>
      <c r="Y15" s="3">
        <f t="shared" si="4"/>
        <v>420</v>
      </c>
    </row>
    <row r="16" spans="1:25" x14ac:dyDescent="0.3">
      <c r="A16">
        <v>3703</v>
      </c>
      <c r="B16">
        <v>81</v>
      </c>
      <c r="C16">
        <v>110</v>
      </c>
      <c r="D16">
        <v>600</v>
      </c>
      <c r="E16" s="3">
        <f t="shared" si="1"/>
        <v>720</v>
      </c>
      <c r="F16" s="3">
        <f t="shared" si="2"/>
        <v>840</v>
      </c>
      <c r="G16" s="3">
        <f t="shared" si="3"/>
        <v>1440</v>
      </c>
      <c r="H16" s="2">
        <v>0.45833333333333331</v>
      </c>
      <c r="I16" s="3">
        <f t="shared" si="0"/>
        <v>39600</v>
      </c>
      <c r="J16">
        <v>1</v>
      </c>
      <c r="K16">
        <v>1</v>
      </c>
      <c r="L16" t="s">
        <v>23</v>
      </c>
      <c r="M16" t="s">
        <v>107</v>
      </c>
      <c r="N16" t="s">
        <v>108</v>
      </c>
      <c r="O16" t="s">
        <v>109</v>
      </c>
      <c r="P16" t="s">
        <v>109</v>
      </c>
      <c r="Q16">
        <v>6</v>
      </c>
      <c r="R16">
        <v>18</v>
      </c>
      <c r="S16">
        <v>0</v>
      </c>
      <c r="T16" t="s">
        <v>110</v>
      </c>
      <c r="U16" t="s">
        <v>111</v>
      </c>
      <c r="Y16" s="3">
        <f t="shared" si="4"/>
        <v>420</v>
      </c>
    </row>
    <row r="17" spans="1:25" x14ac:dyDescent="0.3">
      <c r="A17">
        <v>3705</v>
      </c>
      <c r="B17">
        <v>60</v>
      </c>
      <c r="C17">
        <v>51</v>
      </c>
      <c r="D17">
        <v>600</v>
      </c>
      <c r="E17" s="3">
        <f t="shared" si="1"/>
        <v>720</v>
      </c>
      <c r="F17" s="3">
        <f t="shared" si="2"/>
        <v>840</v>
      </c>
      <c r="G17" s="3">
        <f t="shared" si="3"/>
        <v>1440</v>
      </c>
      <c r="H17" s="2">
        <v>0.46666666666666662</v>
      </c>
      <c r="I17" s="3">
        <f t="shared" si="0"/>
        <v>40320</v>
      </c>
      <c r="J17">
        <v>1</v>
      </c>
      <c r="K17">
        <v>1</v>
      </c>
      <c r="L17" t="s">
        <v>23</v>
      </c>
      <c r="M17" t="s">
        <v>83</v>
      </c>
      <c r="N17" t="s">
        <v>84</v>
      </c>
      <c r="O17" t="s">
        <v>106</v>
      </c>
      <c r="P17" t="s">
        <v>106</v>
      </c>
      <c r="Q17">
        <v>6</v>
      </c>
      <c r="R17">
        <v>20</v>
      </c>
      <c r="S17">
        <v>0</v>
      </c>
      <c r="T17" t="s">
        <v>117</v>
      </c>
      <c r="U17" t="s">
        <v>118</v>
      </c>
      <c r="Y17" s="3">
        <f t="shared" si="4"/>
        <v>420</v>
      </c>
    </row>
    <row r="18" spans="1:25" x14ac:dyDescent="0.3">
      <c r="A18">
        <v>3709</v>
      </c>
      <c r="B18">
        <v>60</v>
      </c>
      <c r="C18">
        <v>62</v>
      </c>
      <c r="D18">
        <v>600</v>
      </c>
      <c r="E18" s="3">
        <f t="shared" si="1"/>
        <v>720</v>
      </c>
      <c r="F18" s="3">
        <f t="shared" si="2"/>
        <v>840</v>
      </c>
      <c r="G18" s="3">
        <f t="shared" si="3"/>
        <v>1440</v>
      </c>
      <c r="H18" s="2">
        <v>0.47916666666666669</v>
      </c>
      <c r="I18" s="3">
        <f t="shared" si="0"/>
        <v>41400</v>
      </c>
      <c r="J18">
        <v>1</v>
      </c>
      <c r="K18">
        <v>1</v>
      </c>
      <c r="L18" t="s">
        <v>23</v>
      </c>
      <c r="M18" t="s">
        <v>55</v>
      </c>
      <c r="N18" t="s">
        <v>56</v>
      </c>
      <c r="O18" t="s">
        <v>127</v>
      </c>
      <c r="P18" t="s">
        <v>127</v>
      </c>
      <c r="Q18">
        <v>6</v>
      </c>
      <c r="R18">
        <v>23</v>
      </c>
      <c r="S18">
        <v>0</v>
      </c>
      <c r="T18" t="s">
        <v>128</v>
      </c>
      <c r="U18" t="s">
        <v>129</v>
      </c>
      <c r="Y18" s="3">
        <f t="shared" si="4"/>
        <v>420</v>
      </c>
    </row>
    <row r="19" spans="1:25" x14ac:dyDescent="0.3">
      <c r="A19">
        <v>3690</v>
      </c>
      <c r="B19">
        <v>18</v>
      </c>
      <c r="C19">
        <v>301</v>
      </c>
      <c r="D19">
        <v>180</v>
      </c>
      <c r="E19" s="3">
        <f t="shared" si="1"/>
        <v>300</v>
      </c>
      <c r="F19" s="3">
        <f t="shared" si="2"/>
        <v>420</v>
      </c>
      <c r="G19" s="3">
        <f t="shared" si="3"/>
        <v>1020</v>
      </c>
      <c r="H19" s="2">
        <v>0.47569444444444442</v>
      </c>
      <c r="I19" s="3">
        <f t="shared" si="0"/>
        <v>41100</v>
      </c>
      <c r="J19">
        <v>1</v>
      </c>
      <c r="K19">
        <v>0</v>
      </c>
      <c r="L19" t="s">
        <v>23</v>
      </c>
      <c r="M19" t="s">
        <v>50</v>
      </c>
      <c r="N19" t="s">
        <v>51</v>
      </c>
      <c r="O19" t="s">
        <v>130</v>
      </c>
      <c r="P19" t="s">
        <v>130</v>
      </c>
      <c r="Q19">
        <v>6</v>
      </c>
      <c r="R19">
        <v>24</v>
      </c>
      <c r="S19">
        <v>0</v>
      </c>
      <c r="T19" t="s">
        <v>131</v>
      </c>
      <c r="U19" t="s">
        <v>132</v>
      </c>
      <c r="Y19" s="3">
        <f t="shared" si="4"/>
        <v>420</v>
      </c>
    </row>
    <row r="20" spans="1:25" x14ac:dyDescent="0.3">
      <c r="A20">
        <v>3712</v>
      </c>
      <c r="B20">
        <v>60</v>
      </c>
      <c r="C20">
        <v>51</v>
      </c>
      <c r="D20">
        <v>600</v>
      </c>
      <c r="E20" s="3">
        <f t="shared" si="1"/>
        <v>720</v>
      </c>
      <c r="F20" s="3">
        <f t="shared" si="2"/>
        <v>840</v>
      </c>
      <c r="G20" s="3">
        <f t="shared" si="3"/>
        <v>1440</v>
      </c>
      <c r="H20" s="2">
        <v>0.49027777777777781</v>
      </c>
      <c r="I20" s="3">
        <f t="shared" si="0"/>
        <v>42360</v>
      </c>
      <c r="J20">
        <v>1</v>
      </c>
      <c r="K20">
        <v>1</v>
      </c>
      <c r="L20" t="s">
        <v>23</v>
      </c>
      <c r="M20" t="s">
        <v>79</v>
      </c>
      <c r="N20" t="s">
        <v>80</v>
      </c>
      <c r="O20" t="s">
        <v>133</v>
      </c>
      <c r="P20" t="s">
        <v>133</v>
      </c>
      <c r="Q20">
        <v>6</v>
      </c>
      <c r="R20">
        <v>25</v>
      </c>
      <c r="S20">
        <v>0</v>
      </c>
      <c r="T20" t="s">
        <v>134</v>
      </c>
      <c r="U20" t="s">
        <v>135</v>
      </c>
      <c r="Y20" s="3">
        <f t="shared" si="4"/>
        <v>420</v>
      </c>
    </row>
    <row r="21" spans="1:25" x14ac:dyDescent="0.3">
      <c r="A21">
        <v>3714</v>
      </c>
      <c r="B21">
        <v>70</v>
      </c>
      <c r="C21">
        <v>26</v>
      </c>
      <c r="D21">
        <v>600</v>
      </c>
      <c r="E21" s="3">
        <f t="shared" si="1"/>
        <v>720</v>
      </c>
      <c r="F21" s="3">
        <f t="shared" si="2"/>
        <v>840</v>
      </c>
      <c r="G21" s="3">
        <f t="shared" si="3"/>
        <v>1440</v>
      </c>
      <c r="H21" s="2">
        <v>0.49652777777777773</v>
      </c>
      <c r="I21" s="3">
        <f t="shared" si="0"/>
        <v>42900</v>
      </c>
      <c r="J21">
        <v>1</v>
      </c>
      <c r="K21">
        <v>1</v>
      </c>
      <c r="L21" t="s">
        <v>29</v>
      </c>
      <c r="M21" t="s">
        <v>107</v>
      </c>
      <c r="N21" t="s">
        <v>108</v>
      </c>
      <c r="O21" t="s">
        <v>141</v>
      </c>
      <c r="P21" t="s">
        <v>141</v>
      </c>
      <c r="Q21">
        <v>6</v>
      </c>
      <c r="R21">
        <v>27</v>
      </c>
      <c r="S21">
        <v>0</v>
      </c>
      <c r="T21" t="s">
        <v>142</v>
      </c>
      <c r="U21" t="s">
        <v>143</v>
      </c>
      <c r="Y21" s="3">
        <f t="shared" si="4"/>
        <v>420</v>
      </c>
    </row>
    <row r="22" spans="1:25" x14ac:dyDescent="0.3">
      <c r="A22">
        <v>3715</v>
      </c>
      <c r="B22">
        <v>301</v>
      </c>
      <c r="C22">
        <v>18</v>
      </c>
      <c r="D22">
        <v>600</v>
      </c>
      <c r="E22" s="3">
        <f t="shared" si="1"/>
        <v>720</v>
      </c>
      <c r="F22" s="3">
        <f t="shared" si="2"/>
        <v>840</v>
      </c>
      <c r="G22" s="3">
        <f t="shared" si="3"/>
        <v>1440</v>
      </c>
      <c r="H22" s="2">
        <v>0.5</v>
      </c>
      <c r="I22" s="3">
        <f t="shared" si="0"/>
        <v>43200</v>
      </c>
      <c r="J22">
        <v>1</v>
      </c>
      <c r="K22">
        <v>1</v>
      </c>
      <c r="L22" t="s">
        <v>23</v>
      </c>
      <c r="M22" t="s">
        <v>83</v>
      </c>
      <c r="N22" t="s">
        <v>84</v>
      </c>
      <c r="O22" t="s">
        <v>145</v>
      </c>
      <c r="P22" t="s">
        <v>145</v>
      </c>
      <c r="Q22">
        <v>6</v>
      </c>
      <c r="R22">
        <v>28</v>
      </c>
      <c r="S22">
        <v>0</v>
      </c>
      <c r="T22" t="s">
        <v>146</v>
      </c>
      <c r="U22" t="s">
        <v>147</v>
      </c>
      <c r="Y22" s="3">
        <f t="shared" si="4"/>
        <v>420</v>
      </c>
    </row>
    <row r="23" spans="1:25" x14ac:dyDescent="0.3">
      <c r="A23">
        <v>3710</v>
      </c>
      <c r="B23">
        <v>86</v>
      </c>
      <c r="C23">
        <v>828</v>
      </c>
      <c r="D23">
        <v>300</v>
      </c>
      <c r="E23" s="3">
        <f t="shared" si="1"/>
        <v>420</v>
      </c>
      <c r="F23" s="3">
        <f t="shared" si="2"/>
        <v>540</v>
      </c>
      <c r="G23" s="3">
        <f t="shared" si="3"/>
        <v>1140</v>
      </c>
      <c r="H23" s="2">
        <v>0.5</v>
      </c>
      <c r="I23" s="3">
        <f t="shared" si="0"/>
        <v>43200</v>
      </c>
      <c r="J23">
        <v>1</v>
      </c>
      <c r="K23">
        <v>0</v>
      </c>
      <c r="L23" t="s">
        <v>23</v>
      </c>
      <c r="M23" t="s">
        <v>50</v>
      </c>
      <c r="N23" t="s">
        <v>51</v>
      </c>
      <c r="O23" t="s">
        <v>148</v>
      </c>
      <c r="P23" t="s">
        <v>148</v>
      </c>
      <c r="Q23">
        <v>6</v>
      </c>
      <c r="R23">
        <v>29</v>
      </c>
      <c r="S23">
        <v>0</v>
      </c>
      <c r="T23" t="s">
        <v>149</v>
      </c>
      <c r="U23" t="s">
        <v>150</v>
      </c>
      <c r="Y23" s="3">
        <f t="shared" si="4"/>
        <v>420</v>
      </c>
    </row>
    <row r="24" spans="1:25" x14ac:dyDescent="0.3">
      <c r="A24">
        <v>3716</v>
      </c>
      <c r="B24">
        <v>60</v>
      </c>
      <c r="C24">
        <v>90</v>
      </c>
      <c r="D24">
        <v>600</v>
      </c>
      <c r="E24" s="3">
        <f t="shared" si="1"/>
        <v>720</v>
      </c>
      <c r="F24" s="3">
        <f t="shared" si="2"/>
        <v>840</v>
      </c>
      <c r="G24" s="3">
        <f t="shared" si="3"/>
        <v>1440</v>
      </c>
      <c r="H24" s="2">
        <v>0.50694444444444442</v>
      </c>
      <c r="I24" s="3">
        <f t="shared" si="0"/>
        <v>43800</v>
      </c>
      <c r="J24">
        <v>1</v>
      </c>
      <c r="K24">
        <v>1</v>
      </c>
      <c r="L24" t="s">
        <v>23</v>
      </c>
      <c r="M24" t="s">
        <v>50</v>
      </c>
      <c r="N24" t="s">
        <v>51</v>
      </c>
      <c r="O24" t="s">
        <v>151</v>
      </c>
      <c r="P24" t="s">
        <v>151</v>
      </c>
      <c r="Q24">
        <v>6</v>
      </c>
      <c r="R24">
        <v>30</v>
      </c>
      <c r="S24">
        <v>0</v>
      </c>
      <c r="T24" t="s">
        <v>152</v>
      </c>
      <c r="U24" t="s">
        <v>153</v>
      </c>
      <c r="Y24" s="3">
        <f t="shared" si="4"/>
        <v>420</v>
      </c>
    </row>
    <row r="25" spans="1:25" x14ac:dyDescent="0.3">
      <c r="A25">
        <v>3717</v>
      </c>
      <c r="B25">
        <v>60</v>
      </c>
      <c r="C25">
        <v>51</v>
      </c>
      <c r="D25">
        <v>600</v>
      </c>
      <c r="E25" s="3">
        <f t="shared" si="1"/>
        <v>720</v>
      </c>
      <c r="F25" s="3">
        <f t="shared" si="2"/>
        <v>840</v>
      </c>
      <c r="G25" s="3">
        <f t="shared" si="3"/>
        <v>1440</v>
      </c>
      <c r="H25" s="2">
        <v>0.5083333333333333</v>
      </c>
      <c r="I25" s="3">
        <f t="shared" si="0"/>
        <v>43920</v>
      </c>
      <c r="J25">
        <v>1</v>
      </c>
      <c r="K25">
        <v>1</v>
      </c>
      <c r="L25" t="s">
        <v>23</v>
      </c>
      <c r="M25" t="s">
        <v>35</v>
      </c>
      <c r="N25" t="s">
        <v>36</v>
      </c>
      <c r="O25" t="s">
        <v>144</v>
      </c>
      <c r="P25" t="s">
        <v>144</v>
      </c>
      <c r="Q25">
        <v>6</v>
      </c>
      <c r="R25">
        <v>31</v>
      </c>
      <c r="S25">
        <v>0</v>
      </c>
      <c r="T25" t="s">
        <v>154</v>
      </c>
      <c r="U25" t="s">
        <v>155</v>
      </c>
      <c r="Y25" s="3">
        <f t="shared" si="4"/>
        <v>420</v>
      </c>
    </row>
    <row r="26" spans="1:25" x14ac:dyDescent="0.3">
      <c r="A26">
        <v>3720</v>
      </c>
      <c r="B26">
        <v>828</v>
      </c>
      <c r="C26">
        <v>86</v>
      </c>
      <c r="D26">
        <v>600</v>
      </c>
      <c r="E26" s="3">
        <f t="shared" si="1"/>
        <v>720</v>
      </c>
      <c r="F26" s="3">
        <f t="shared" si="2"/>
        <v>840</v>
      </c>
      <c r="G26" s="3">
        <f t="shared" si="3"/>
        <v>1440</v>
      </c>
      <c r="H26" s="2">
        <v>0.52777777777777779</v>
      </c>
      <c r="I26" s="3">
        <f t="shared" si="0"/>
        <v>45600</v>
      </c>
      <c r="J26">
        <v>1</v>
      </c>
      <c r="K26">
        <v>1</v>
      </c>
      <c r="L26" t="s">
        <v>23</v>
      </c>
      <c r="M26" t="s">
        <v>161</v>
      </c>
      <c r="N26" t="s">
        <v>162</v>
      </c>
      <c r="O26" t="s">
        <v>163</v>
      </c>
      <c r="P26" t="s">
        <v>163</v>
      </c>
      <c r="Q26">
        <v>6</v>
      </c>
      <c r="R26">
        <v>33</v>
      </c>
      <c r="S26">
        <v>0</v>
      </c>
      <c r="T26" t="s">
        <v>164</v>
      </c>
      <c r="U26" t="s">
        <v>165</v>
      </c>
      <c r="Y26" s="3">
        <f t="shared" si="4"/>
        <v>420</v>
      </c>
    </row>
    <row r="27" spans="1:25" x14ac:dyDescent="0.3">
      <c r="A27">
        <v>3722</v>
      </c>
      <c r="B27">
        <v>70</v>
      </c>
      <c r="C27">
        <v>26</v>
      </c>
      <c r="D27">
        <v>600</v>
      </c>
      <c r="E27" s="3">
        <f t="shared" si="1"/>
        <v>720</v>
      </c>
      <c r="F27" s="3">
        <f t="shared" si="2"/>
        <v>840</v>
      </c>
      <c r="G27" s="3">
        <f t="shared" si="3"/>
        <v>1440</v>
      </c>
      <c r="H27" s="2">
        <v>0.52777777777777779</v>
      </c>
      <c r="I27" s="3">
        <f t="shared" si="0"/>
        <v>45600</v>
      </c>
      <c r="J27">
        <v>1</v>
      </c>
      <c r="K27">
        <v>1</v>
      </c>
      <c r="L27" t="s">
        <v>29</v>
      </c>
      <c r="M27" t="s">
        <v>166</v>
      </c>
      <c r="N27" t="s">
        <v>167</v>
      </c>
      <c r="O27" t="s">
        <v>163</v>
      </c>
      <c r="P27" t="s">
        <v>163</v>
      </c>
      <c r="Q27">
        <v>6</v>
      </c>
      <c r="R27">
        <v>34</v>
      </c>
      <c r="S27">
        <v>0</v>
      </c>
      <c r="T27" t="s">
        <v>168</v>
      </c>
      <c r="U27" t="s">
        <v>169</v>
      </c>
      <c r="Y27" s="3">
        <f t="shared" si="4"/>
        <v>420</v>
      </c>
    </row>
    <row r="28" spans="1:25" x14ac:dyDescent="0.3">
      <c r="A28">
        <v>3685</v>
      </c>
      <c r="B28">
        <v>26</v>
      </c>
      <c r="C28">
        <v>81</v>
      </c>
      <c r="D28">
        <v>240</v>
      </c>
      <c r="E28" s="3">
        <f t="shared" si="1"/>
        <v>360</v>
      </c>
      <c r="F28" s="3">
        <f t="shared" si="2"/>
        <v>480</v>
      </c>
      <c r="G28" s="3">
        <f t="shared" si="3"/>
        <v>1080</v>
      </c>
      <c r="H28" s="2">
        <v>0.52777777777777779</v>
      </c>
      <c r="I28" s="3">
        <f t="shared" si="0"/>
        <v>45600</v>
      </c>
      <c r="J28">
        <v>1</v>
      </c>
      <c r="K28">
        <v>0</v>
      </c>
      <c r="L28" t="s">
        <v>29</v>
      </c>
      <c r="M28" t="s">
        <v>161</v>
      </c>
      <c r="N28" t="s">
        <v>162</v>
      </c>
      <c r="O28" t="s">
        <v>170</v>
      </c>
      <c r="P28" t="s">
        <v>170</v>
      </c>
      <c r="Q28">
        <v>0</v>
      </c>
      <c r="R28">
        <v>35</v>
      </c>
      <c r="S28">
        <v>0</v>
      </c>
      <c r="T28" t="s">
        <v>171</v>
      </c>
      <c r="U28" t="s">
        <v>172</v>
      </c>
      <c r="Y28" s="3">
        <f t="shared" si="4"/>
        <v>60</v>
      </c>
    </row>
    <row r="29" spans="1:25" x14ac:dyDescent="0.3">
      <c r="A29">
        <v>3724</v>
      </c>
      <c r="B29">
        <v>60</v>
      </c>
      <c r="C29">
        <v>51</v>
      </c>
      <c r="D29">
        <v>600</v>
      </c>
      <c r="E29" s="3">
        <f t="shared" si="1"/>
        <v>720</v>
      </c>
      <c r="F29" s="3">
        <f t="shared" si="2"/>
        <v>840</v>
      </c>
      <c r="G29" s="3">
        <f t="shared" si="3"/>
        <v>1440</v>
      </c>
      <c r="H29" s="2">
        <v>0.53194444444444444</v>
      </c>
      <c r="I29" s="3">
        <f t="shared" si="0"/>
        <v>45960</v>
      </c>
      <c r="J29">
        <v>1</v>
      </c>
      <c r="K29">
        <v>1</v>
      </c>
      <c r="L29" t="s">
        <v>23</v>
      </c>
      <c r="M29" t="s">
        <v>166</v>
      </c>
      <c r="N29" t="s">
        <v>167</v>
      </c>
      <c r="O29" t="s">
        <v>170</v>
      </c>
      <c r="P29" t="s">
        <v>170</v>
      </c>
      <c r="Q29">
        <v>6</v>
      </c>
      <c r="R29">
        <v>36</v>
      </c>
      <c r="S29">
        <v>0</v>
      </c>
      <c r="T29" t="s">
        <v>173</v>
      </c>
      <c r="U29" t="s">
        <v>174</v>
      </c>
      <c r="Y29" s="3">
        <f t="shared" si="4"/>
        <v>420</v>
      </c>
    </row>
    <row r="30" spans="1:25" x14ac:dyDescent="0.3">
      <c r="A30">
        <v>3684</v>
      </c>
      <c r="B30">
        <v>26</v>
      </c>
      <c r="C30">
        <v>81</v>
      </c>
      <c r="D30">
        <v>240</v>
      </c>
      <c r="E30" s="3">
        <f t="shared" si="1"/>
        <v>360</v>
      </c>
      <c r="F30" s="3">
        <f t="shared" si="2"/>
        <v>480</v>
      </c>
      <c r="G30" s="3">
        <f t="shared" si="3"/>
        <v>1080</v>
      </c>
      <c r="H30" s="2">
        <v>0.53819444444444442</v>
      </c>
      <c r="I30" s="3">
        <f t="shared" si="0"/>
        <v>46500</v>
      </c>
      <c r="J30">
        <v>1</v>
      </c>
      <c r="K30">
        <v>0</v>
      </c>
      <c r="L30" t="s">
        <v>23</v>
      </c>
      <c r="M30" t="s">
        <v>60</v>
      </c>
      <c r="N30" t="s">
        <v>61</v>
      </c>
      <c r="O30" t="s">
        <v>175</v>
      </c>
      <c r="P30" t="s">
        <v>175</v>
      </c>
      <c r="Q30">
        <v>0</v>
      </c>
      <c r="R30">
        <v>37</v>
      </c>
      <c r="S30">
        <v>0</v>
      </c>
      <c r="T30" t="s">
        <v>176</v>
      </c>
      <c r="U30" t="s">
        <v>177</v>
      </c>
      <c r="Y30" s="3">
        <f t="shared" si="4"/>
        <v>60</v>
      </c>
    </row>
    <row r="31" spans="1:25" x14ac:dyDescent="0.3">
      <c r="A31">
        <v>3725</v>
      </c>
      <c r="B31">
        <v>60</v>
      </c>
      <c r="C31">
        <v>51</v>
      </c>
      <c r="D31">
        <v>600</v>
      </c>
      <c r="E31" s="3">
        <f t="shared" si="1"/>
        <v>720</v>
      </c>
      <c r="F31" s="3">
        <f t="shared" si="2"/>
        <v>840</v>
      </c>
      <c r="G31" s="3">
        <f t="shared" si="3"/>
        <v>1440</v>
      </c>
      <c r="H31" s="2">
        <v>0.5444444444444444</v>
      </c>
      <c r="I31" s="3">
        <f t="shared" si="0"/>
        <v>47040</v>
      </c>
      <c r="J31">
        <v>1</v>
      </c>
      <c r="K31">
        <v>1</v>
      </c>
      <c r="L31" t="s">
        <v>23</v>
      </c>
      <c r="M31" t="s">
        <v>79</v>
      </c>
      <c r="N31" t="s">
        <v>80</v>
      </c>
      <c r="O31" t="s">
        <v>178</v>
      </c>
      <c r="P31" t="s">
        <v>178</v>
      </c>
      <c r="Q31">
        <v>6</v>
      </c>
      <c r="R31">
        <v>38</v>
      </c>
      <c r="S31">
        <v>0</v>
      </c>
      <c r="T31" t="s">
        <v>179</v>
      </c>
      <c r="U31" t="s">
        <v>180</v>
      </c>
      <c r="Y31" s="3">
        <f t="shared" si="4"/>
        <v>420</v>
      </c>
    </row>
    <row r="32" spans="1:25" x14ac:dyDescent="0.3">
      <c r="A32">
        <v>3723</v>
      </c>
      <c r="B32">
        <v>86</v>
      </c>
      <c r="C32">
        <v>828</v>
      </c>
      <c r="D32">
        <v>300</v>
      </c>
      <c r="E32" s="3">
        <f t="shared" si="1"/>
        <v>420</v>
      </c>
      <c r="F32" s="3">
        <f t="shared" si="2"/>
        <v>540</v>
      </c>
      <c r="G32" s="3">
        <f t="shared" si="3"/>
        <v>1140</v>
      </c>
      <c r="H32" s="2">
        <v>0.54166666666666663</v>
      </c>
      <c r="I32" s="3">
        <f t="shared" si="0"/>
        <v>46800</v>
      </c>
      <c r="J32">
        <v>1</v>
      </c>
      <c r="K32">
        <v>0</v>
      </c>
      <c r="L32" t="s">
        <v>23</v>
      </c>
      <c r="M32" t="s">
        <v>102</v>
      </c>
      <c r="N32" t="s">
        <v>103</v>
      </c>
      <c r="O32" t="s">
        <v>181</v>
      </c>
      <c r="P32" t="s">
        <v>181</v>
      </c>
      <c r="Q32">
        <v>6</v>
      </c>
      <c r="R32">
        <v>39</v>
      </c>
      <c r="S32">
        <v>0</v>
      </c>
      <c r="T32" t="s">
        <v>182</v>
      </c>
      <c r="U32" t="s">
        <v>183</v>
      </c>
      <c r="Y32" s="3">
        <f t="shared" si="4"/>
        <v>420</v>
      </c>
    </row>
    <row r="33" spans="1:25" x14ac:dyDescent="0.3">
      <c r="A33">
        <v>3726</v>
      </c>
      <c r="B33">
        <v>81</v>
      </c>
      <c r="C33">
        <v>26</v>
      </c>
      <c r="D33">
        <v>600</v>
      </c>
      <c r="E33" s="3">
        <f t="shared" si="1"/>
        <v>720</v>
      </c>
      <c r="F33" s="3">
        <f t="shared" si="2"/>
        <v>840</v>
      </c>
      <c r="G33" s="3">
        <f t="shared" si="3"/>
        <v>1440</v>
      </c>
      <c r="H33" s="2">
        <v>0.56597222222222221</v>
      </c>
      <c r="I33" s="3">
        <f t="shared" si="0"/>
        <v>48900</v>
      </c>
      <c r="J33">
        <v>1</v>
      </c>
      <c r="K33">
        <v>1</v>
      </c>
      <c r="L33" t="s">
        <v>29</v>
      </c>
      <c r="M33" t="s">
        <v>161</v>
      </c>
      <c r="N33" t="s">
        <v>162</v>
      </c>
      <c r="O33" t="s">
        <v>189</v>
      </c>
      <c r="P33" t="s">
        <v>189</v>
      </c>
      <c r="Q33">
        <v>6</v>
      </c>
      <c r="R33">
        <v>41</v>
      </c>
      <c r="S33">
        <v>0</v>
      </c>
      <c r="T33" t="s">
        <v>190</v>
      </c>
      <c r="U33" t="s">
        <v>191</v>
      </c>
      <c r="Y33" s="3">
        <f t="shared" si="4"/>
        <v>420</v>
      </c>
    </row>
    <row r="34" spans="1:25" x14ac:dyDescent="0.3">
      <c r="A34">
        <v>3669</v>
      </c>
      <c r="B34">
        <v>86</v>
      </c>
      <c r="C34">
        <v>81</v>
      </c>
      <c r="D34">
        <v>360</v>
      </c>
      <c r="E34" s="3">
        <f t="shared" si="1"/>
        <v>480</v>
      </c>
      <c r="F34" s="3">
        <f t="shared" si="2"/>
        <v>600</v>
      </c>
      <c r="G34" s="3">
        <f t="shared" si="3"/>
        <v>1200</v>
      </c>
      <c r="H34" s="2">
        <v>0.57986111111111105</v>
      </c>
      <c r="I34" s="3">
        <f t="shared" si="0"/>
        <v>50100</v>
      </c>
      <c r="J34">
        <v>1</v>
      </c>
      <c r="K34">
        <v>0</v>
      </c>
      <c r="L34" t="s">
        <v>29</v>
      </c>
      <c r="M34" t="s">
        <v>60</v>
      </c>
      <c r="N34" t="s">
        <v>61</v>
      </c>
      <c r="O34" t="s">
        <v>192</v>
      </c>
      <c r="P34" t="s">
        <v>192</v>
      </c>
      <c r="Q34">
        <v>0</v>
      </c>
      <c r="R34">
        <v>42</v>
      </c>
      <c r="S34">
        <v>0</v>
      </c>
      <c r="T34" t="s">
        <v>193</v>
      </c>
      <c r="U34" t="s">
        <v>194</v>
      </c>
      <c r="Y34" s="3">
        <f t="shared" si="4"/>
        <v>60</v>
      </c>
    </row>
    <row r="35" spans="1:25" x14ac:dyDescent="0.3">
      <c r="A35">
        <v>3728</v>
      </c>
      <c r="B35">
        <v>81</v>
      </c>
      <c r="C35">
        <v>26</v>
      </c>
      <c r="D35">
        <v>600</v>
      </c>
      <c r="E35" s="3">
        <f t="shared" si="1"/>
        <v>720</v>
      </c>
      <c r="F35" s="3">
        <f t="shared" si="2"/>
        <v>840</v>
      </c>
      <c r="G35" s="3">
        <f t="shared" si="3"/>
        <v>1440</v>
      </c>
      <c r="H35" s="2">
        <v>0.59722222222222221</v>
      </c>
      <c r="I35" s="3">
        <f t="shared" ref="I35:I66" si="5">SUM(HOUR(H35)*60*60,MINUTE(H35)*60,SECOND(H35))</f>
        <v>51600</v>
      </c>
      <c r="J35">
        <v>1</v>
      </c>
      <c r="K35">
        <v>1</v>
      </c>
      <c r="L35" t="s">
        <v>23</v>
      </c>
      <c r="M35" t="s">
        <v>102</v>
      </c>
      <c r="N35" t="s">
        <v>103</v>
      </c>
      <c r="O35" t="s">
        <v>200</v>
      </c>
      <c r="P35" t="s">
        <v>200</v>
      </c>
      <c r="Q35">
        <v>6</v>
      </c>
      <c r="R35">
        <v>44</v>
      </c>
      <c r="S35">
        <v>0</v>
      </c>
      <c r="T35" t="s">
        <v>201</v>
      </c>
      <c r="U35" t="s">
        <v>202</v>
      </c>
      <c r="Y35" s="3">
        <f t="shared" si="4"/>
        <v>420</v>
      </c>
    </row>
    <row r="36" spans="1:25" x14ac:dyDescent="0.3">
      <c r="A36">
        <v>3730</v>
      </c>
      <c r="B36">
        <v>60</v>
      </c>
      <c r="C36">
        <v>51</v>
      </c>
      <c r="D36">
        <v>600</v>
      </c>
      <c r="E36" s="3">
        <f t="shared" si="1"/>
        <v>720</v>
      </c>
      <c r="F36" s="3">
        <f t="shared" si="2"/>
        <v>840</v>
      </c>
      <c r="G36" s="3">
        <f t="shared" si="3"/>
        <v>1440</v>
      </c>
      <c r="H36" s="2">
        <v>0.6</v>
      </c>
      <c r="I36" s="3">
        <f t="shared" si="5"/>
        <v>51840</v>
      </c>
      <c r="J36">
        <v>1</v>
      </c>
      <c r="K36">
        <v>1</v>
      </c>
      <c r="L36" t="s">
        <v>23</v>
      </c>
      <c r="M36" t="s">
        <v>35</v>
      </c>
      <c r="N36" t="s">
        <v>36</v>
      </c>
      <c r="O36" t="s">
        <v>204</v>
      </c>
      <c r="P36" t="s">
        <v>204</v>
      </c>
      <c r="Q36">
        <v>6</v>
      </c>
      <c r="R36">
        <v>45</v>
      </c>
      <c r="S36">
        <v>0</v>
      </c>
      <c r="T36" t="s">
        <v>205</v>
      </c>
      <c r="U36" t="s">
        <v>206</v>
      </c>
      <c r="Y36" s="3">
        <f t="shared" si="4"/>
        <v>420</v>
      </c>
    </row>
    <row r="37" spans="1:25" x14ac:dyDescent="0.3">
      <c r="A37">
        <v>3702</v>
      </c>
      <c r="B37">
        <v>26</v>
      </c>
      <c r="C37">
        <v>81</v>
      </c>
      <c r="D37">
        <v>240</v>
      </c>
      <c r="E37" s="3">
        <f t="shared" si="1"/>
        <v>360</v>
      </c>
      <c r="F37" s="3">
        <f t="shared" si="2"/>
        <v>480</v>
      </c>
      <c r="G37" s="3">
        <f t="shared" si="3"/>
        <v>1080</v>
      </c>
      <c r="H37" s="2">
        <v>0.60416666666666663</v>
      </c>
      <c r="I37" s="3">
        <f t="shared" si="5"/>
        <v>52200</v>
      </c>
      <c r="J37">
        <v>1</v>
      </c>
      <c r="K37">
        <v>0</v>
      </c>
      <c r="L37" t="s">
        <v>29</v>
      </c>
      <c r="M37" t="s">
        <v>83</v>
      </c>
      <c r="N37" t="s">
        <v>84</v>
      </c>
      <c r="O37" t="s">
        <v>203</v>
      </c>
      <c r="P37" t="s">
        <v>203</v>
      </c>
      <c r="Q37">
        <v>0</v>
      </c>
      <c r="R37">
        <v>46</v>
      </c>
      <c r="S37">
        <v>0</v>
      </c>
      <c r="T37" t="s">
        <v>207</v>
      </c>
      <c r="U37" t="s">
        <v>118</v>
      </c>
      <c r="Y37" s="3">
        <f t="shared" si="4"/>
        <v>60</v>
      </c>
    </row>
    <row r="38" spans="1:25" x14ac:dyDescent="0.3">
      <c r="A38">
        <v>3733</v>
      </c>
      <c r="B38">
        <v>81</v>
      </c>
      <c r="C38">
        <v>86</v>
      </c>
      <c r="D38">
        <v>600</v>
      </c>
      <c r="E38" s="3">
        <f t="shared" si="1"/>
        <v>720</v>
      </c>
      <c r="F38" s="3">
        <f t="shared" si="2"/>
        <v>840</v>
      </c>
      <c r="G38" s="3">
        <f t="shared" si="3"/>
        <v>1440</v>
      </c>
      <c r="H38" s="2">
        <v>0.625</v>
      </c>
      <c r="I38" s="3">
        <f t="shared" si="5"/>
        <v>54000</v>
      </c>
      <c r="J38">
        <v>1</v>
      </c>
      <c r="K38">
        <v>1</v>
      </c>
      <c r="L38" t="s">
        <v>29</v>
      </c>
      <c r="M38" t="s">
        <v>60</v>
      </c>
      <c r="N38" t="s">
        <v>61</v>
      </c>
      <c r="O38" t="s">
        <v>220</v>
      </c>
      <c r="P38" t="s">
        <v>220</v>
      </c>
      <c r="Q38">
        <v>6</v>
      </c>
      <c r="R38">
        <v>50</v>
      </c>
      <c r="S38">
        <v>0</v>
      </c>
      <c r="T38" t="s">
        <v>221</v>
      </c>
      <c r="U38" t="s">
        <v>194</v>
      </c>
      <c r="Y38" s="3">
        <f t="shared" si="4"/>
        <v>420</v>
      </c>
    </row>
    <row r="39" spans="1:25" x14ac:dyDescent="0.3">
      <c r="A39">
        <v>3734</v>
      </c>
      <c r="B39">
        <v>81</v>
      </c>
      <c r="C39">
        <v>26</v>
      </c>
      <c r="D39">
        <v>600</v>
      </c>
      <c r="E39" s="3">
        <f t="shared" si="1"/>
        <v>720</v>
      </c>
      <c r="F39" s="3">
        <f t="shared" si="2"/>
        <v>840</v>
      </c>
      <c r="G39" s="3">
        <f t="shared" si="3"/>
        <v>1440</v>
      </c>
      <c r="H39" s="2">
        <v>0.63541666666666663</v>
      </c>
      <c r="I39" s="3">
        <f t="shared" si="5"/>
        <v>54900</v>
      </c>
      <c r="J39">
        <v>1</v>
      </c>
      <c r="K39">
        <v>1</v>
      </c>
      <c r="L39" t="s">
        <v>29</v>
      </c>
      <c r="M39" t="s">
        <v>232</v>
      </c>
      <c r="N39" t="s">
        <v>233</v>
      </c>
      <c r="O39" t="s">
        <v>234</v>
      </c>
      <c r="P39" t="s">
        <v>234</v>
      </c>
      <c r="Q39">
        <v>6</v>
      </c>
      <c r="R39">
        <v>53</v>
      </c>
      <c r="S39">
        <v>0</v>
      </c>
      <c r="T39" t="s">
        <v>235</v>
      </c>
      <c r="U39" t="s">
        <v>236</v>
      </c>
      <c r="Y39" s="3">
        <f t="shared" si="4"/>
        <v>420</v>
      </c>
    </row>
    <row r="40" spans="1:25" x14ac:dyDescent="0.3">
      <c r="A40">
        <v>3727</v>
      </c>
      <c r="B40">
        <v>26</v>
      </c>
      <c r="C40">
        <v>157</v>
      </c>
      <c r="D40">
        <v>180</v>
      </c>
      <c r="E40" s="3">
        <f t="shared" si="1"/>
        <v>300</v>
      </c>
      <c r="F40" s="3">
        <f t="shared" si="2"/>
        <v>420</v>
      </c>
      <c r="G40" s="3">
        <f t="shared" si="3"/>
        <v>1020</v>
      </c>
      <c r="H40" s="2">
        <v>0.63541666666666663</v>
      </c>
      <c r="I40" s="3">
        <f t="shared" si="5"/>
        <v>54900</v>
      </c>
      <c r="J40">
        <v>1</v>
      </c>
      <c r="K40">
        <v>0</v>
      </c>
      <c r="L40" t="s">
        <v>23</v>
      </c>
      <c r="M40" t="s">
        <v>237</v>
      </c>
      <c r="N40" t="s">
        <v>238</v>
      </c>
      <c r="O40" t="s">
        <v>239</v>
      </c>
      <c r="P40" t="s">
        <v>239</v>
      </c>
      <c r="Q40">
        <v>1</v>
      </c>
      <c r="R40">
        <v>54</v>
      </c>
      <c r="S40">
        <v>0</v>
      </c>
      <c r="T40" t="s">
        <v>240</v>
      </c>
      <c r="U40" t="s">
        <v>241</v>
      </c>
      <c r="Y40" s="3">
        <f t="shared" si="4"/>
        <v>120</v>
      </c>
    </row>
    <row r="41" spans="1:25" x14ac:dyDescent="0.3">
      <c r="A41">
        <v>3735</v>
      </c>
      <c r="B41">
        <v>51</v>
      </c>
      <c r="C41">
        <v>29</v>
      </c>
      <c r="D41">
        <v>180</v>
      </c>
      <c r="E41" s="3">
        <f t="shared" si="1"/>
        <v>300</v>
      </c>
      <c r="F41" s="3">
        <f t="shared" si="2"/>
        <v>420</v>
      </c>
      <c r="G41" s="3">
        <f t="shared" si="3"/>
        <v>1020</v>
      </c>
      <c r="H41" s="2">
        <v>0.63541666666666663</v>
      </c>
      <c r="I41" s="3">
        <f t="shared" si="5"/>
        <v>54900</v>
      </c>
      <c r="J41">
        <v>1</v>
      </c>
      <c r="K41">
        <v>0</v>
      </c>
      <c r="L41" t="s">
        <v>23</v>
      </c>
      <c r="M41" t="s">
        <v>242</v>
      </c>
      <c r="N41" t="s">
        <v>243</v>
      </c>
      <c r="O41" t="s">
        <v>239</v>
      </c>
      <c r="P41" t="s">
        <v>239</v>
      </c>
      <c r="Q41">
        <v>5</v>
      </c>
      <c r="R41">
        <v>55</v>
      </c>
      <c r="S41">
        <v>0</v>
      </c>
      <c r="T41" t="s">
        <v>244</v>
      </c>
      <c r="U41" t="s">
        <v>245</v>
      </c>
      <c r="Y41" s="3">
        <f t="shared" si="4"/>
        <v>360</v>
      </c>
    </row>
    <row r="42" spans="1:25" x14ac:dyDescent="0.3">
      <c r="A42">
        <v>3708</v>
      </c>
      <c r="B42">
        <v>26</v>
      </c>
      <c r="C42">
        <v>29</v>
      </c>
      <c r="D42">
        <v>240</v>
      </c>
      <c r="E42" s="3">
        <f t="shared" si="1"/>
        <v>360</v>
      </c>
      <c r="F42" s="3">
        <f t="shared" si="2"/>
        <v>480</v>
      </c>
      <c r="G42" s="3">
        <f t="shared" si="3"/>
        <v>1080</v>
      </c>
      <c r="H42" s="2">
        <v>0.63888888888888895</v>
      </c>
      <c r="I42" s="3">
        <f t="shared" si="5"/>
        <v>55200</v>
      </c>
      <c r="J42">
        <v>1</v>
      </c>
      <c r="K42">
        <v>0</v>
      </c>
      <c r="L42" t="s">
        <v>23</v>
      </c>
      <c r="M42" t="s">
        <v>83</v>
      </c>
      <c r="N42" t="s">
        <v>84</v>
      </c>
      <c r="O42" t="s">
        <v>251</v>
      </c>
      <c r="P42" t="s">
        <v>251</v>
      </c>
      <c r="Q42">
        <v>5</v>
      </c>
      <c r="R42">
        <v>57</v>
      </c>
      <c r="S42">
        <v>0</v>
      </c>
      <c r="T42" t="s">
        <v>252</v>
      </c>
      <c r="U42" t="s">
        <v>253</v>
      </c>
      <c r="Y42" s="3">
        <f t="shared" si="4"/>
        <v>360</v>
      </c>
    </row>
    <row r="43" spans="1:25" x14ac:dyDescent="0.3">
      <c r="A43">
        <v>3737</v>
      </c>
      <c r="B43">
        <v>29</v>
      </c>
      <c r="C43">
        <v>51</v>
      </c>
      <c r="D43">
        <v>600</v>
      </c>
      <c r="E43" s="3">
        <f t="shared" si="1"/>
        <v>720</v>
      </c>
      <c r="F43" s="3">
        <f t="shared" si="2"/>
        <v>840</v>
      </c>
      <c r="G43" s="3">
        <f t="shared" si="3"/>
        <v>1440</v>
      </c>
      <c r="H43" s="2">
        <v>0.6479166666666667</v>
      </c>
      <c r="I43" s="3">
        <f t="shared" si="5"/>
        <v>55980</v>
      </c>
      <c r="J43">
        <v>1</v>
      </c>
      <c r="K43">
        <v>1</v>
      </c>
      <c r="L43" t="s">
        <v>23</v>
      </c>
      <c r="M43" t="s">
        <v>97</v>
      </c>
      <c r="N43" t="s">
        <v>98</v>
      </c>
      <c r="O43" t="s">
        <v>255</v>
      </c>
      <c r="P43" t="s">
        <v>255</v>
      </c>
      <c r="Q43">
        <v>6</v>
      </c>
      <c r="R43">
        <v>58</v>
      </c>
      <c r="S43">
        <v>0</v>
      </c>
      <c r="T43" t="s">
        <v>256</v>
      </c>
      <c r="U43" t="s">
        <v>101</v>
      </c>
      <c r="Y43" s="3">
        <f t="shared" si="4"/>
        <v>420</v>
      </c>
    </row>
    <row r="44" spans="1:25" x14ac:dyDescent="0.3">
      <c r="A44">
        <v>3741</v>
      </c>
      <c r="B44">
        <v>157</v>
      </c>
      <c r="C44">
        <v>25</v>
      </c>
      <c r="D44">
        <v>600</v>
      </c>
      <c r="E44" s="3">
        <f t="shared" si="1"/>
        <v>720</v>
      </c>
      <c r="F44" s="3">
        <f t="shared" si="2"/>
        <v>840</v>
      </c>
      <c r="G44" s="3">
        <f t="shared" si="3"/>
        <v>1440</v>
      </c>
      <c r="H44" s="2">
        <v>0.65277777777777779</v>
      </c>
      <c r="I44" s="3">
        <f t="shared" si="5"/>
        <v>56400</v>
      </c>
      <c r="J44">
        <v>1</v>
      </c>
      <c r="K44">
        <v>1</v>
      </c>
      <c r="L44" t="s">
        <v>23</v>
      </c>
      <c r="M44" t="s">
        <v>102</v>
      </c>
      <c r="N44" t="s">
        <v>103</v>
      </c>
      <c r="O44" t="s">
        <v>257</v>
      </c>
      <c r="P44" t="s">
        <v>257</v>
      </c>
      <c r="Q44">
        <v>6</v>
      </c>
      <c r="R44">
        <v>59</v>
      </c>
      <c r="S44">
        <v>0</v>
      </c>
      <c r="T44" t="s">
        <v>258</v>
      </c>
      <c r="U44" t="s">
        <v>183</v>
      </c>
      <c r="Y44" s="3">
        <f t="shared" si="4"/>
        <v>420</v>
      </c>
    </row>
    <row r="45" spans="1:25" x14ac:dyDescent="0.3">
      <c r="A45">
        <v>3721</v>
      </c>
      <c r="B45">
        <v>26</v>
      </c>
      <c r="C45">
        <v>157</v>
      </c>
      <c r="D45">
        <v>180</v>
      </c>
      <c r="E45" s="3">
        <f t="shared" si="1"/>
        <v>300</v>
      </c>
      <c r="F45" s="3">
        <f t="shared" si="2"/>
        <v>420</v>
      </c>
      <c r="G45" s="3">
        <f t="shared" si="3"/>
        <v>1020</v>
      </c>
      <c r="H45" s="2">
        <v>0.65277777777777779</v>
      </c>
      <c r="I45" s="3">
        <f t="shared" si="5"/>
        <v>56400</v>
      </c>
      <c r="J45">
        <v>1</v>
      </c>
      <c r="K45">
        <v>0</v>
      </c>
      <c r="L45" t="s">
        <v>23</v>
      </c>
      <c r="M45" t="s">
        <v>35</v>
      </c>
      <c r="N45" t="s">
        <v>36</v>
      </c>
      <c r="O45" t="s">
        <v>259</v>
      </c>
      <c r="P45" t="s">
        <v>259</v>
      </c>
      <c r="Q45">
        <v>1</v>
      </c>
      <c r="R45">
        <v>60</v>
      </c>
      <c r="S45">
        <v>0</v>
      </c>
      <c r="T45" t="s">
        <v>260</v>
      </c>
      <c r="U45" t="s">
        <v>206</v>
      </c>
      <c r="Y45" s="3">
        <f t="shared" si="4"/>
        <v>120</v>
      </c>
    </row>
    <row r="46" spans="1:25" x14ac:dyDescent="0.3">
      <c r="A46">
        <v>3677</v>
      </c>
      <c r="B46">
        <v>34</v>
      </c>
      <c r="C46">
        <v>35</v>
      </c>
      <c r="D46">
        <v>360</v>
      </c>
      <c r="E46" s="3">
        <f t="shared" si="1"/>
        <v>480</v>
      </c>
      <c r="F46" s="3">
        <f t="shared" si="2"/>
        <v>600</v>
      </c>
      <c r="G46" s="3">
        <f t="shared" si="3"/>
        <v>1200</v>
      </c>
      <c r="H46" s="2">
        <v>0.65625</v>
      </c>
      <c r="I46" s="3">
        <f t="shared" si="5"/>
        <v>56700</v>
      </c>
      <c r="J46">
        <v>1</v>
      </c>
      <c r="K46">
        <v>0</v>
      </c>
      <c r="L46" t="s">
        <v>29</v>
      </c>
      <c r="M46" t="s">
        <v>237</v>
      </c>
      <c r="N46" t="s">
        <v>238</v>
      </c>
      <c r="O46" t="s">
        <v>261</v>
      </c>
      <c r="P46" t="s">
        <v>261</v>
      </c>
      <c r="Q46">
        <v>4</v>
      </c>
      <c r="R46">
        <v>61</v>
      </c>
      <c r="S46">
        <v>0</v>
      </c>
      <c r="T46" t="s">
        <v>262</v>
      </c>
      <c r="U46" t="s">
        <v>263</v>
      </c>
      <c r="Y46" s="3">
        <f t="shared" si="4"/>
        <v>300</v>
      </c>
    </row>
    <row r="47" spans="1:25" x14ac:dyDescent="0.3">
      <c r="A47">
        <v>3740</v>
      </c>
      <c r="B47">
        <v>60</v>
      </c>
      <c r="C47">
        <v>28</v>
      </c>
      <c r="D47">
        <v>600</v>
      </c>
      <c r="E47" s="3">
        <f t="shared" si="1"/>
        <v>720</v>
      </c>
      <c r="F47" s="3">
        <f t="shared" si="2"/>
        <v>840</v>
      </c>
      <c r="G47" s="3">
        <f t="shared" si="3"/>
        <v>1440</v>
      </c>
      <c r="H47" s="2">
        <v>0.65625</v>
      </c>
      <c r="I47" s="3">
        <f t="shared" si="5"/>
        <v>56700</v>
      </c>
      <c r="J47">
        <v>1</v>
      </c>
      <c r="K47">
        <v>1</v>
      </c>
      <c r="L47" t="s">
        <v>23</v>
      </c>
      <c r="M47" t="s">
        <v>242</v>
      </c>
      <c r="N47" t="s">
        <v>243</v>
      </c>
      <c r="O47" t="s">
        <v>254</v>
      </c>
      <c r="P47" t="s">
        <v>254</v>
      </c>
      <c r="Q47">
        <v>6</v>
      </c>
      <c r="R47">
        <v>62</v>
      </c>
      <c r="S47">
        <v>0</v>
      </c>
      <c r="T47" t="s">
        <v>264</v>
      </c>
      <c r="U47" t="s">
        <v>265</v>
      </c>
      <c r="Y47" s="3">
        <f t="shared" si="4"/>
        <v>420</v>
      </c>
    </row>
    <row r="48" spans="1:25" x14ac:dyDescent="0.3">
      <c r="A48">
        <v>3738</v>
      </c>
      <c r="B48">
        <v>828</v>
      </c>
      <c r="C48">
        <v>86</v>
      </c>
      <c r="D48">
        <v>600</v>
      </c>
      <c r="E48" s="3">
        <f t="shared" si="1"/>
        <v>720</v>
      </c>
      <c r="F48" s="3">
        <f t="shared" si="2"/>
        <v>840</v>
      </c>
      <c r="G48" s="3">
        <f t="shared" si="3"/>
        <v>1440</v>
      </c>
      <c r="H48" s="2">
        <v>0.65625</v>
      </c>
      <c r="I48" s="3">
        <f t="shared" si="5"/>
        <v>56700</v>
      </c>
      <c r="J48">
        <v>1</v>
      </c>
      <c r="K48">
        <v>1</v>
      </c>
      <c r="L48" t="s">
        <v>23</v>
      </c>
      <c r="M48" t="s">
        <v>45</v>
      </c>
      <c r="N48" t="s">
        <v>46</v>
      </c>
      <c r="O48" t="s">
        <v>254</v>
      </c>
      <c r="P48" t="s">
        <v>254</v>
      </c>
      <c r="Q48">
        <v>6</v>
      </c>
      <c r="R48">
        <v>63</v>
      </c>
      <c r="S48">
        <v>0</v>
      </c>
      <c r="T48" t="s">
        <v>266</v>
      </c>
      <c r="U48" t="s">
        <v>267</v>
      </c>
      <c r="Y48" s="3">
        <f t="shared" si="4"/>
        <v>420</v>
      </c>
    </row>
    <row r="49" spans="1:25" x14ac:dyDescent="0.3">
      <c r="A49">
        <v>3743</v>
      </c>
      <c r="B49">
        <v>157</v>
      </c>
      <c r="C49">
        <v>26</v>
      </c>
      <c r="D49">
        <v>600</v>
      </c>
      <c r="E49" s="3">
        <f t="shared" si="1"/>
        <v>720</v>
      </c>
      <c r="F49" s="3">
        <f t="shared" si="2"/>
        <v>840</v>
      </c>
      <c r="G49" s="3">
        <f t="shared" si="3"/>
        <v>1440</v>
      </c>
      <c r="H49" s="2">
        <v>0.65972222222222221</v>
      </c>
      <c r="I49" s="3">
        <f t="shared" si="5"/>
        <v>57000</v>
      </c>
      <c r="J49">
        <v>1</v>
      </c>
      <c r="K49">
        <v>1</v>
      </c>
      <c r="L49" t="s">
        <v>23</v>
      </c>
      <c r="M49" t="s">
        <v>55</v>
      </c>
      <c r="N49" t="s">
        <v>56</v>
      </c>
      <c r="O49" t="s">
        <v>268</v>
      </c>
      <c r="P49" t="s">
        <v>268</v>
      </c>
      <c r="Q49">
        <v>6</v>
      </c>
      <c r="R49">
        <v>64</v>
      </c>
      <c r="S49">
        <v>0</v>
      </c>
      <c r="T49" t="s">
        <v>269</v>
      </c>
      <c r="U49" t="s">
        <v>270</v>
      </c>
      <c r="Y49" s="3">
        <f t="shared" si="4"/>
        <v>420</v>
      </c>
    </row>
    <row r="50" spans="1:25" x14ac:dyDescent="0.3">
      <c r="A50">
        <v>3742</v>
      </c>
      <c r="B50">
        <v>109</v>
      </c>
      <c r="C50">
        <v>29</v>
      </c>
      <c r="D50">
        <v>240</v>
      </c>
      <c r="E50" s="3">
        <f t="shared" si="1"/>
        <v>360</v>
      </c>
      <c r="F50" s="3">
        <f t="shared" si="2"/>
        <v>480</v>
      </c>
      <c r="G50" s="3">
        <f t="shared" si="3"/>
        <v>1080</v>
      </c>
      <c r="H50" s="2">
        <v>0.66319444444444442</v>
      </c>
      <c r="I50" s="3">
        <f t="shared" si="5"/>
        <v>57300</v>
      </c>
      <c r="J50">
        <v>1</v>
      </c>
      <c r="K50">
        <v>0</v>
      </c>
      <c r="L50" t="s">
        <v>29</v>
      </c>
      <c r="M50" t="s">
        <v>30</v>
      </c>
      <c r="N50" t="s">
        <v>31</v>
      </c>
      <c r="O50" t="s">
        <v>276</v>
      </c>
      <c r="P50" t="s">
        <v>276</v>
      </c>
      <c r="Q50">
        <v>5</v>
      </c>
      <c r="R50">
        <v>67</v>
      </c>
      <c r="S50">
        <v>0</v>
      </c>
      <c r="T50" t="s">
        <v>280</v>
      </c>
      <c r="U50" t="s">
        <v>281</v>
      </c>
      <c r="Y50" s="3">
        <f t="shared" si="4"/>
        <v>360</v>
      </c>
    </row>
    <row r="51" spans="1:25" x14ac:dyDescent="0.3">
      <c r="A51">
        <v>3739</v>
      </c>
      <c r="B51">
        <v>51</v>
      </c>
      <c r="C51">
        <v>81</v>
      </c>
      <c r="D51">
        <v>180</v>
      </c>
      <c r="E51" s="3">
        <f t="shared" si="1"/>
        <v>300</v>
      </c>
      <c r="F51" s="3">
        <f t="shared" si="2"/>
        <v>420</v>
      </c>
      <c r="G51" s="3">
        <f t="shared" si="3"/>
        <v>1020</v>
      </c>
      <c r="H51" s="2">
        <v>0.66666666666666663</v>
      </c>
      <c r="I51" s="3">
        <f t="shared" si="5"/>
        <v>57600</v>
      </c>
      <c r="J51">
        <v>1</v>
      </c>
      <c r="K51">
        <v>0</v>
      </c>
      <c r="L51" t="s">
        <v>271</v>
      </c>
      <c r="M51" t="s">
        <v>166</v>
      </c>
      <c r="N51" t="s">
        <v>167</v>
      </c>
      <c r="O51" t="s">
        <v>279</v>
      </c>
      <c r="P51" t="s">
        <v>279</v>
      </c>
      <c r="Q51">
        <v>0</v>
      </c>
      <c r="R51">
        <v>68</v>
      </c>
      <c r="S51">
        <v>0</v>
      </c>
      <c r="T51" t="s">
        <v>282</v>
      </c>
      <c r="U51" t="s">
        <v>283</v>
      </c>
      <c r="Y51" s="3">
        <f t="shared" si="4"/>
        <v>60</v>
      </c>
    </row>
    <row r="52" spans="1:25" x14ac:dyDescent="0.3">
      <c r="A52">
        <v>3744</v>
      </c>
      <c r="B52">
        <v>35</v>
      </c>
      <c r="C52">
        <v>26</v>
      </c>
      <c r="D52">
        <v>600</v>
      </c>
      <c r="E52" s="3">
        <f t="shared" si="1"/>
        <v>720</v>
      </c>
      <c r="F52" s="3">
        <f t="shared" si="2"/>
        <v>840</v>
      </c>
      <c r="G52" s="3">
        <f t="shared" si="3"/>
        <v>1440</v>
      </c>
      <c r="H52" s="2">
        <v>0.66875000000000007</v>
      </c>
      <c r="I52" s="3">
        <f t="shared" si="5"/>
        <v>57780</v>
      </c>
      <c r="J52">
        <v>1</v>
      </c>
      <c r="K52">
        <v>1</v>
      </c>
      <c r="L52" t="s">
        <v>17</v>
      </c>
      <c r="M52" t="s">
        <v>83</v>
      </c>
      <c r="N52" t="s">
        <v>84</v>
      </c>
      <c r="O52" t="s">
        <v>284</v>
      </c>
      <c r="P52" t="s">
        <v>284</v>
      </c>
      <c r="Q52">
        <v>6</v>
      </c>
      <c r="R52">
        <v>69</v>
      </c>
      <c r="S52">
        <v>0</v>
      </c>
      <c r="T52" t="s">
        <v>285</v>
      </c>
      <c r="U52" t="s">
        <v>286</v>
      </c>
      <c r="Y52" s="3">
        <f t="shared" si="4"/>
        <v>420</v>
      </c>
    </row>
    <row r="53" spans="1:25" x14ac:dyDescent="0.3">
      <c r="A53">
        <v>3746</v>
      </c>
      <c r="B53">
        <v>29</v>
      </c>
      <c r="C53">
        <v>109</v>
      </c>
      <c r="D53">
        <v>600</v>
      </c>
      <c r="E53" s="3">
        <f t="shared" si="1"/>
        <v>720</v>
      </c>
      <c r="F53" s="3">
        <f t="shared" si="2"/>
        <v>840</v>
      </c>
      <c r="G53" s="3">
        <f t="shared" si="3"/>
        <v>1440</v>
      </c>
      <c r="H53" s="2">
        <v>0.68055555555555547</v>
      </c>
      <c r="I53" s="3">
        <f t="shared" si="5"/>
        <v>58800</v>
      </c>
      <c r="J53">
        <v>1</v>
      </c>
      <c r="K53">
        <v>1</v>
      </c>
      <c r="L53" t="s">
        <v>29</v>
      </c>
      <c r="M53" t="s">
        <v>35</v>
      </c>
      <c r="N53" t="s">
        <v>36</v>
      </c>
      <c r="O53" t="s">
        <v>287</v>
      </c>
      <c r="P53" t="s">
        <v>287</v>
      </c>
      <c r="Q53">
        <v>6</v>
      </c>
      <c r="R53">
        <v>70</v>
      </c>
      <c r="S53">
        <v>0</v>
      </c>
      <c r="T53" t="s">
        <v>288</v>
      </c>
      <c r="U53" t="s">
        <v>289</v>
      </c>
      <c r="Y53" s="3">
        <f t="shared" si="4"/>
        <v>420</v>
      </c>
    </row>
    <row r="54" spans="1:25" x14ac:dyDescent="0.3">
      <c r="A54">
        <v>3745</v>
      </c>
      <c r="B54">
        <v>35</v>
      </c>
      <c r="C54">
        <v>34</v>
      </c>
      <c r="D54">
        <v>600</v>
      </c>
      <c r="E54" s="3">
        <f t="shared" si="1"/>
        <v>720</v>
      </c>
      <c r="F54" s="3">
        <f t="shared" si="2"/>
        <v>840</v>
      </c>
      <c r="G54" s="3">
        <f t="shared" si="3"/>
        <v>1440</v>
      </c>
      <c r="H54" s="2">
        <v>0.68402777777777779</v>
      </c>
      <c r="I54" s="3">
        <f t="shared" si="5"/>
        <v>59100</v>
      </c>
      <c r="J54">
        <v>1</v>
      </c>
      <c r="K54">
        <v>1</v>
      </c>
      <c r="L54" t="s">
        <v>29</v>
      </c>
      <c r="M54" t="s">
        <v>60</v>
      </c>
      <c r="N54" t="s">
        <v>61</v>
      </c>
      <c r="O54" t="s">
        <v>290</v>
      </c>
      <c r="P54" t="s">
        <v>290</v>
      </c>
      <c r="Q54">
        <v>6</v>
      </c>
      <c r="R54">
        <v>71</v>
      </c>
      <c r="S54">
        <v>0</v>
      </c>
      <c r="T54" t="s">
        <v>291</v>
      </c>
      <c r="U54" t="s">
        <v>292</v>
      </c>
      <c r="Y54" s="3">
        <f t="shared" si="4"/>
        <v>420</v>
      </c>
    </row>
    <row r="55" spans="1:25" x14ac:dyDescent="0.3">
      <c r="A55">
        <v>3753</v>
      </c>
      <c r="B55">
        <v>34</v>
      </c>
      <c r="C55">
        <v>29</v>
      </c>
      <c r="D55">
        <v>1920</v>
      </c>
      <c r="E55" s="3">
        <f t="shared" si="1"/>
        <v>2040</v>
      </c>
      <c r="F55" s="3">
        <f t="shared" si="2"/>
        <v>2160</v>
      </c>
      <c r="G55" s="3">
        <f t="shared" si="3"/>
        <v>2760</v>
      </c>
      <c r="H55" s="2">
        <v>0.70486111111111116</v>
      </c>
      <c r="I55" s="3">
        <f t="shared" si="5"/>
        <v>60900</v>
      </c>
      <c r="J55">
        <v>1</v>
      </c>
      <c r="K55">
        <v>0</v>
      </c>
      <c r="L55" t="s">
        <v>29</v>
      </c>
      <c r="M55" t="s">
        <v>166</v>
      </c>
      <c r="N55" t="s">
        <v>167</v>
      </c>
      <c r="O55" t="s">
        <v>293</v>
      </c>
      <c r="P55" t="s">
        <v>293</v>
      </c>
      <c r="Q55">
        <v>5</v>
      </c>
      <c r="R55">
        <v>72</v>
      </c>
      <c r="S55">
        <v>0</v>
      </c>
      <c r="T55" t="s">
        <v>294</v>
      </c>
      <c r="U55" t="s">
        <v>295</v>
      </c>
      <c r="Y55" s="3">
        <f t="shared" si="4"/>
        <v>360</v>
      </c>
    </row>
    <row r="56" spans="1:25" x14ac:dyDescent="0.3">
      <c r="A56">
        <v>3748</v>
      </c>
      <c r="B56">
        <v>60</v>
      </c>
      <c r="C56">
        <v>51</v>
      </c>
      <c r="D56">
        <v>600</v>
      </c>
      <c r="E56" s="3">
        <f t="shared" si="1"/>
        <v>720</v>
      </c>
      <c r="F56" s="3">
        <f t="shared" si="2"/>
        <v>840</v>
      </c>
      <c r="G56" s="3">
        <f t="shared" si="3"/>
        <v>1440</v>
      </c>
      <c r="H56" s="2">
        <v>0.6875</v>
      </c>
      <c r="I56" s="3">
        <f t="shared" si="5"/>
        <v>59400</v>
      </c>
      <c r="J56">
        <v>1</v>
      </c>
      <c r="K56">
        <v>1</v>
      </c>
      <c r="L56" t="s">
        <v>23</v>
      </c>
      <c r="M56" t="s">
        <v>30</v>
      </c>
      <c r="N56" t="s">
        <v>31</v>
      </c>
      <c r="O56" t="s">
        <v>296</v>
      </c>
      <c r="P56" t="s">
        <v>296</v>
      </c>
      <c r="Q56">
        <v>6</v>
      </c>
      <c r="R56">
        <v>73</v>
      </c>
      <c r="S56">
        <v>0</v>
      </c>
      <c r="T56" t="s">
        <v>297</v>
      </c>
      <c r="U56" t="s">
        <v>298</v>
      </c>
      <c r="Y56" s="3">
        <f t="shared" si="4"/>
        <v>420</v>
      </c>
    </row>
    <row r="57" spans="1:25" x14ac:dyDescent="0.3">
      <c r="A57">
        <v>3750</v>
      </c>
      <c r="B57">
        <v>60</v>
      </c>
      <c r="C57">
        <v>51</v>
      </c>
      <c r="D57">
        <v>600</v>
      </c>
      <c r="E57" s="3">
        <f t="shared" si="1"/>
        <v>720</v>
      </c>
      <c r="F57" s="3">
        <f t="shared" si="2"/>
        <v>840</v>
      </c>
      <c r="G57" s="3">
        <f t="shared" si="3"/>
        <v>1440</v>
      </c>
      <c r="H57" s="2">
        <v>0.6875</v>
      </c>
      <c r="I57" s="3">
        <f t="shared" si="5"/>
        <v>59400</v>
      </c>
      <c r="J57">
        <v>1</v>
      </c>
      <c r="K57">
        <v>1</v>
      </c>
      <c r="L57" t="s">
        <v>23</v>
      </c>
      <c r="M57" t="s">
        <v>237</v>
      </c>
      <c r="N57" t="s">
        <v>238</v>
      </c>
      <c r="O57" t="s">
        <v>296</v>
      </c>
      <c r="P57" t="s">
        <v>296</v>
      </c>
      <c r="Q57">
        <v>6</v>
      </c>
      <c r="R57">
        <v>74</v>
      </c>
      <c r="S57">
        <v>0</v>
      </c>
      <c r="T57" t="s">
        <v>299</v>
      </c>
      <c r="U57" t="s">
        <v>300</v>
      </c>
      <c r="Y57" s="3">
        <f t="shared" si="4"/>
        <v>420</v>
      </c>
    </row>
    <row r="58" spans="1:25" x14ac:dyDescent="0.3">
      <c r="A58">
        <v>3752</v>
      </c>
      <c r="B58">
        <v>35</v>
      </c>
      <c r="C58">
        <v>26</v>
      </c>
      <c r="D58">
        <v>600</v>
      </c>
      <c r="E58" s="3">
        <f t="shared" si="1"/>
        <v>720</v>
      </c>
      <c r="F58" s="3">
        <f t="shared" si="2"/>
        <v>840</v>
      </c>
      <c r="G58" s="3">
        <f t="shared" si="3"/>
        <v>1440</v>
      </c>
      <c r="H58" s="2">
        <v>0.6972222222222223</v>
      </c>
      <c r="I58" s="3">
        <f t="shared" si="5"/>
        <v>60240</v>
      </c>
      <c r="J58">
        <v>1</v>
      </c>
      <c r="K58">
        <v>1</v>
      </c>
      <c r="L58" t="s">
        <v>17</v>
      </c>
      <c r="M58" t="s">
        <v>232</v>
      </c>
      <c r="N58" t="s">
        <v>233</v>
      </c>
      <c r="O58" t="s">
        <v>308</v>
      </c>
      <c r="P58" t="s">
        <v>308</v>
      </c>
      <c r="Q58">
        <v>6</v>
      </c>
      <c r="R58">
        <v>77</v>
      </c>
      <c r="S58">
        <v>0</v>
      </c>
      <c r="T58" t="s">
        <v>309</v>
      </c>
      <c r="U58" t="s">
        <v>310</v>
      </c>
      <c r="Y58" s="3">
        <f t="shared" si="4"/>
        <v>420</v>
      </c>
    </row>
    <row r="59" spans="1:25" x14ac:dyDescent="0.3">
      <c r="A59">
        <v>3754</v>
      </c>
      <c r="B59">
        <v>29</v>
      </c>
      <c r="C59">
        <v>34</v>
      </c>
      <c r="D59">
        <v>600</v>
      </c>
      <c r="E59" s="3">
        <f t="shared" si="1"/>
        <v>720</v>
      </c>
      <c r="F59" s="3">
        <f t="shared" si="2"/>
        <v>840</v>
      </c>
      <c r="G59" s="3">
        <f t="shared" si="3"/>
        <v>1440</v>
      </c>
      <c r="H59" s="2">
        <v>0.71527777777777779</v>
      </c>
      <c r="I59" s="3">
        <f t="shared" si="5"/>
        <v>61800</v>
      </c>
      <c r="J59">
        <v>1</v>
      </c>
      <c r="K59">
        <v>1</v>
      </c>
      <c r="L59" t="s">
        <v>29</v>
      </c>
      <c r="M59" t="s">
        <v>97</v>
      </c>
      <c r="N59" t="s">
        <v>98</v>
      </c>
      <c r="O59" t="s">
        <v>311</v>
      </c>
      <c r="P59" t="s">
        <v>311</v>
      </c>
      <c r="Q59">
        <v>6</v>
      </c>
      <c r="R59">
        <v>78</v>
      </c>
      <c r="S59">
        <v>0</v>
      </c>
      <c r="T59" t="s">
        <v>312</v>
      </c>
      <c r="U59" t="s">
        <v>313</v>
      </c>
      <c r="Y59" s="3">
        <f t="shared" si="4"/>
        <v>420</v>
      </c>
    </row>
    <row r="60" spans="1:25" x14ac:dyDescent="0.3">
      <c r="A60">
        <v>3682</v>
      </c>
      <c r="B60">
        <v>62</v>
      </c>
      <c r="C60">
        <v>60</v>
      </c>
      <c r="D60">
        <v>2220</v>
      </c>
      <c r="E60" s="3">
        <f t="shared" si="1"/>
        <v>2340</v>
      </c>
      <c r="F60" s="3">
        <f t="shared" si="2"/>
        <v>2460</v>
      </c>
      <c r="G60" s="3">
        <f t="shared" si="3"/>
        <v>3060</v>
      </c>
      <c r="H60" s="1">
        <v>0.31944444444444448</v>
      </c>
      <c r="I60" s="3">
        <f t="shared" si="5"/>
        <v>27600</v>
      </c>
      <c r="J60">
        <v>2</v>
      </c>
      <c r="K60">
        <v>0</v>
      </c>
      <c r="L60" t="s">
        <v>17</v>
      </c>
      <c r="M60" t="s">
        <v>18</v>
      </c>
      <c r="N60" t="s">
        <v>19</v>
      </c>
      <c r="O60" t="s">
        <v>20</v>
      </c>
      <c r="P60" t="s">
        <v>20</v>
      </c>
      <c r="Q60">
        <v>5</v>
      </c>
      <c r="R60">
        <v>0</v>
      </c>
      <c r="S60">
        <v>0</v>
      </c>
      <c r="T60" t="s">
        <v>21</v>
      </c>
      <c r="U60" t="s">
        <v>22</v>
      </c>
      <c r="Y60" s="3">
        <f t="shared" si="4"/>
        <v>360</v>
      </c>
    </row>
    <row r="61" spans="1:25" x14ac:dyDescent="0.3">
      <c r="A61">
        <v>3683</v>
      </c>
      <c r="B61">
        <v>62</v>
      </c>
      <c r="C61">
        <v>60</v>
      </c>
      <c r="D61">
        <v>2220</v>
      </c>
      <c r="E61" s="3">
        <f t="shared" si="1"/>
        <v>2340</v>
      </c>
      <c r="F61" s="3">
        <f t="shared" si="2"/>
        <v>2460</v>
      </c>
      <c r="G61" s="3">
        <f t="shared" si="3"/>
        <v>3060</v>
      </c>
      <c r="H61" s="2">
        <v>0.33333333333333331</v>
      </c>
      <c r="I61" s="3">
        <f t="shared" si="5"/>
        <v>28800</v>
      </c>
      <c r="J61">
        <v>2</v>
      </c>
      <c r="K61">
        <v>0</v>
      </c>
      <c r="L61" t="s">
        <v>23</v>
      </c>
      <c r="M61" t="s">
        <v>24</v>
      </c>
      <c r="N61" t="s">
        <v>25</v>
      </c>
      <c r="O61" t="s">
        <v>26</v>
      </c>
      <c r="P61" t="s">
        <v>26</v>
      </c>
      <c r="Q61">
        <v>5</v>
      </c>
      <c r="R61">
        <v>1</v>
      </c>
      <c r="S61">
        <v>0</v>
      </c>
      <c r="T61" t="s">
        <v>27</v>
      </c>
      <c r="U61" t="s">
        <v>28</v>
      </c>
      <c r="Y61" s="3">
        <f t="shared" si="4"/>
        <v>360</v>
      </c>
    </row>
    <row r="62" spans="1:25" x14ac:dyDescent="0.3">
      <c r="A62">
        <v>3696</v>
      </c>
      <c r="B62">
        <v>18</v>
      </c>
      <c r="C62">
        <v>60</v>
      </c>
      <c r="D62">
        <v>420</v>
      </c>
      <c r="E62" s="3">
        <f t="shared" si="1"/>
        <v>540</v>
      </c>
      <c r="F62" s="3">
        <f t="shared" si="2"/>
        <v>660</v>
      </c>
      <c r="G62" s="3">
        <f t="shared" si="3"/>
        <v>1260</v>
      </c>
      <c r="H62" s="2">
        <v>0.3888888888888889</v>
      </c>
      <c r="I62" s="3">
        <f t="shared" si="5"/>
        <v>33600</v>
      </c>
      <c r="J62">
        <v>2</v>
      </c>
      <c r="K62">
        <v>0</v>
      </c>
      <c r="L62" t="s">
        <v>17</v>
      </c>
      <c r="M62" t="s">
        <v>40</v>
      </c>
      <c r="N62" t="s">
        <v>41</v>
      </c>
      <c r="O62" t="s">
        <v>42</v>
      </c>
      <c r="P62" t="s">
        <v>42</v>
      </c>
      <c r="Q62">
        <v>5</v>
      </c>
      <c r="R62">
        <v>4</v>
      </c>
      <c r="S62">
        <v>0</v>
      </c>
      <c r="T62" t="s">
        <v>43</v>
      </c>
      <c r="U62" t="s">
        <v>44</v>
      </c>
      <c r="Y62" s="3">
        <f t="shared" si="4"/>
        <v>360</v>
      </c>
    </row>
    <row r="63" spans="1:25" x14ac:dyDescent="0.3">
      <c r="A63">
        <v>3694</v>
      </c>
      <c r="B63">
        <v>26</v>
      </c>
      <c r="C63">
        <v>157</v>
      </c>
      <c r="D63">
        <v>180</v>
      </c>
      <c r="E63" s="3">
        <f t="shared" si="1"/>
        <v>300</v>
      </c>
      <c r="F63" s="3">
        <f t="shared" si="2"/>
        <v>420</v>
      </c>
      <c r="G63" s="3">
        <f t="shared" si="3"/>
        <v>1020</v>
      </c>
      <c r="H63" s="2">
        <v>0.4236111111111111</v>
      </c>
      <c r="I63" s="3">
        <f t="shared" si="5"/>
        <v>36600</v>
      </c>
      <c r="J63">
        <v>2</v>
      </c>
      <c r="K63">
        <v>0</v>
      </c>
      <c r="L63" t="s">
        <v>17</v>
      </c>
      <c r="M63" t="s">
        <v>65</v>
      </c>
      <c r="N63" t="s">
        <v>66</v>
      </c>
      <c r="O63" t="s">
        <v>62</v>
      </c>
      <c r="P63" t="s">
        <v>62</v>
      </c>
      <c r="Q63">
        <v>1</v>
      </c>
      <c r="R63">
        <v>9</v>
      </c>
      <c r="S63">
        <v>0</v>
      </c>
      <c r="T63" t="s">
        <v>67</v>
      </c>
      <c r="U63" t="s">
        <v>68</v>
      </c>
      <c r="Y63" s="3">
        <f t="shared" si="4"/>
        <v>120</v>
      </c>
    </row>
    <row r="64" spans="1:25" x14ac:dyDescent="0.3">
      <c r="A64">
        <v>3695</v>
      </c>
      <c r="B64">
        <v>26</v>
      </c>
      <c r="C64">
        <v>157</v>
      </c>
      <c r="D64">
        <v>180</v>
      </c>
      <c r="E64" s="3">
        <f t="shared" si="1"/>
        <v>300</v>
      </c>
      <c r="F64" s="3">
        <f t="shared" si="2"/>
        <v>420</v>
      </c>
      <c r="G64" s="3">
        <f t="shared" si="3"/>
        <v>1020</v>
      </c>
      <c r="H64" s="2">
        <v>0.42569444444444443</v>
      </c>
      <c r="I64" s="3">
        <f t="shared" si="5"/>
        <v>36780</v>
      </c>
      <c r="J64">
        <v>2</v>
      </c>
      <c r="K64">
        <v>0</v>
      </c>
      <c r="L64" t="s">
        <v>17</v>
      </c>
      <c r="M64" t="s">
        <v>69</v>
      </c>
      <c r="N64" t="s">
        <v>70</v>
      </c>
      <c r="O64" t="s">
        <v>71</v>
      </c>
      <c r="P64" t="s">
        <v>71</v>
      </c>
      <c r="Q64">
        <v>1</v>
      </c>
      <c r="R64">
        <v>10</v>
      </c>
      <c r="S64">
        <v>0</v>
      </c>
      <c r="T64" t="s">
        <v>72</v>
      </c>
      <c r="U64" t="s">
        <v>73</v>
      </c>
      <c r="Y64" s="3">
        <f t="shared" si="4"/>
        <v>120</v>
      </c>
    </row>
    <row r="65" spans="1:25" x14ac:dyDescent="0.3">
      <c r="A65">
        <v>3711</v>
      </c>
      <c r="B65">
        <v>62</v>
      </c>
      <c r="C65">
        <v>60</v>
      </c>
      <c r="D65">
        <v>2220</v>
      </c>
      <c r="E65" s="3">
        <f t="shared" si="1"/>
        <v>2340</v>
      </c>
      <c r="F65" s="3">
        <f t="shared" si="2"/>
        <v>2460</v>
      </c>
      <c r="G65" s="3">
        <f t="shared" si="3"/>
        <v>3060</v>
      </c>
      <c r="H65" s="2">
        <v>0.4826388888888889</v>
      </c>
      <c r="I65" s="3">
        <f t="shared" si="5"/>
        <v>41700</v>
      </c>
      <c r="J65">
        <v>2</v>
      </c>
      <c r="K65">
        <v>0</v>
      </c>
      <c r="L65" t="s">
        <v>17</v>
      </c>
      <c r="M65" t="s">
        <v>112</v>
      </c>
      <c r="N65" t="s">
        <v>113</v>
      </c>
      <c r="O65" t="s">
        <v>114</v>
      </c>
      <c r="P65" t="s">
        <v>114</v>
      </c>
      <c r="Q65">
        <v>5</v>
      </c>
      <c r="R65">
        <v>19</v>
      </c>
      <c r="S65">
        <v>0</v>
      </c>
      <c r="T65" t="s">
        <v>115</v>
      </c>
      <c r="U65" t="s">
        <v>116</v>
      </c>
      <c r="Y65" s="3">
        <f t="shared" si="4"/>
        <v>360</v>
      </c>
    </row>
    <row r="66" spans="1:25" x14ac:dyDescent="0.3">
      <c r="A66">
        <v>3706</v>
      </c>
      <c r="B66">
        <v>90</v>
      </c>
      <c r="C66">
        <v>74</v>
      </c>
      <c r="D66">
        <v>300</v>
      </c>
      <c r="E66" s="3">
        <f t="shared" si="1"/>
        <v>420</v>
      </c>
      <c r="F66" s="3">
        <f t="shared" si="2"/>
        <v>540</v>
      </c>
      <c r="G66" s="3">
        <f t="shared" si="3"/>
        <v>1140</v>
      </c>
      <c r="H66" s="2">
        <v>0.46875</v>
      </c>
      <c r="I66" s="3">
        <f t="shared" si="5"/>
        <v>40500</v>
      </c>
      <c r="J66">
        <v>2</v>
      </c>
      <c r="K66">
        <v>0</v>
      </c>
      <c r="L66" t="s">
        <v>17</v>
      </c>
      <c r="M66" t="s">
        <v>40</v>
      </c>
      <c r="N66" t="s">
        <v>41</v>
      </c>
      <c r="O66" t="s">
        <v>119</v>
      </c>
      <c r="P66" t="s">
        <v>119</v>
      </c>
      <c r="Q66">
        <v>2</v>
      </c>
      <c r="R66">
        <v>21</v>
      </c>
      <c r="S66">
        <v>0</v>
      </c>
      <c r="T66" t="s">
        <v>120</v>
      </c>
      <c r="U66" t="s">
        <v>121</v>
      </c>
      <c r="Y66" s="3">
        <f t="shared" si="4"/>
        <v>180</v>
      </c>
    </row>
    <row r="67" spans="1:25" x14ac:dyDescent="0.3">
      <c r="A67">
        <v>3707</v>
      </c>
      <c r="B67">
        <v>60</v>
      </c>
      <c r="C67">
        <v>62</v>
      </c>
      <c r="D67">
        <v>600</v>
      </c>
      <c r="E67" s="3">
        <f t="shared" si="1"/>
        <v>720</v>
      </c>
      <c r="F67" s="3">
        <f t="shared" si="2"/>
        <v>840</v>
      </c>
      <c r="G67" s="3">
        <f t="shared" si="3"/>
        <v>1440</v>
      </c>
      <c r="H67" s="2">
        <v>0.4694444444444445</v>
      </c>
      <c r="I67" s="3">
        <f t="shared" ref="I67:I82" si="6">SUM(HOUR(H67)*60*60,MINUTE(H67)*60,SECOND(H67))</f>
        <v>40560</v>
      </c>
      <c r="J67">
        <v>2</v>
      </c>
      <c r="K67">
        <v>1</v>
      </c>
      <c r="L67" t="s">
        <v>17</v>
      </c>
      <c r="M67" t="s">
        <v>122</v>
      </c>
      <c r="N67" t="s">
        <v>123</v>
      </c>
      <c r="O67" t="s">
        <v>124</v>
      </c>
      <c r="P67" t="s">
        <v>124</v>
      </c>
      <c r="Q67">
        <v>6</v>
      </c>
      <c r="R67">
        <v>22</v>
      </c>
      <c r="S67">
        <v>0</v>
      </c>
      <c r="T67" t="s">
        <v>125</v>
      </c>
      <c r="U67" t="s">
        <v>126</v>
      </c>
      <c r="Y67" s="3">
        <f t="shared" si="4"/>
        <v>420</v>
      </c>
    </row>
    <row r="68" spans="1:25" x14ac:dyDescent="0.3">
      <c r="A68">
        <v>3713</v>
      </c>
      <c r="B68">
        <v>157</v>
      </c>
      <c r="C68">
        <v>26</v>
      </c>
      <c r="D68">
        <v>600</v>
      </c>
      <c r="E68" s="3">
        <f t="shared" ref="E68:E82" si="7">F68-120</f>
        <v>720</v>
      </c>
      <c r="F68" s="3">
        <f t="shared" ref="F68:F82" si="8">D68+4*60</f>
        <v>840</v>
      </c>
      <c r="G68" s="3">
        <f t="shared" ref="G68:G82" si="9">F68+600</f>
        <v>1440</v>
      </c>
      <c r="H68" s="2">
        <v>0.49305555555555558</v>
      </c>
      <c r="I68" s="3">
        <f t="shared" si="6"/>
        <v>42600</v>
      </c>
      <c r="J68">
        <v>2</v>
      </c>
      <c r="K68">
        <v>1</v>
      </c>
      <c r="L68" t="s">
        <v>17</v>
      </c>
      <c r="M68" t="s">
        <v>136</v>
      </c>
      <c r="N68" t="s">
        <v>137</v>
      </c>
      <c r="O68" t="s">
        <v>138</v>
      </c>
      <c r="P68" t="s">
        <v>138</v>
      </c>
      <c r="Q68">
        <v>6</v>
      </c>
      <c r="R68">
        <v>26</v>
      </c>
      <c r="S68">
        <v>0</v>
      </c>
      <c r="T68" t="s">
        <v>139</v>
      </c>
      <c r="U68" t="s">
        <v>140</v>
      </c>
      <c r="Y68" s="3">
        <f t="shared" ref="Y68:Y82" si="10">IF(Q68=0,60,(Q68+1)*60)</f>
        <v>420</v>
      </c>
    </row>
    <row r="69" spans="1:25" x14ac:dyDescent="0.3">
      <c r="A69">
        <v>3718</v>
      </c>
      <c r="B69">
        <v>60</v>
      </c>
      <c r="C69">
        <v>18</v>
      </c>
      <c r="D69">
        <v>600</v>
      </c>
      <c r="E69" s="3">
        <f t="shared" si="7"/>
        <v>720</v>
      </c>
      <c r="F69" s="3">
        <f t="shared" si="8"/>
        <v>840</v>
      </c>
      <c r="G69" s="3">
        <f t="shared" si="9"/>
        <v>1440</v>
      </c>
      <c r="H69" s="2">
        <v>0.51458333333333328</v>
      </c>
      <c r="I69" s="3">
        <f t="shared" si="6"/>
        <v>44460</v>
      </c>
      <c r="J69">
        <v>2</v>
      </c>
      <c r="K69">
        <v>1</v>
      </c>
      <c r="L69" t="s">
        <v>17</v>
      </c>
      <c r="M69" t="s">
        <v>156</v>
      </c>
      <c r="N69" t="s">
        <v>157</v>
      </c>
      <c r="O69" t="s">
        <v>158</v>
      </c>
      <c r="P69" t="s">
        <v>158</v>
      </c>
      <c r="Q69">
        <v>6</v>
      </c>
      <c r="R69">
        <v>32</v>
      </c>
      <c r="S69">
        <v>0</v>
      </c>
      <c r="T69" t="s">
        <v>159</v>
      </c>
      <c r="U69" t="s">
        <v>160</v>
      </c>
      <c r="Y69" s="3">
        <f t="shared" si="10"/>
        <v>420</v>
      </c>
    </row>
    <row r="70" spans="1:25" x14ac:dyDescent="0.3">
      <c r="A70">
        <v>3679</v>
      </c>
      <c r="B70">
        <v>26</v>
      </c>
      <c r="C70">
        <v>81</v>
      </c>
      <c r="D70">
        <v>240</v>
      </c>
      <c r="E70" s="3">
        <f t="shared" si="7"/>
        <v>360</v>
      </c>
      <c r="F70" s="3">
        <f t="shared" si="8"/>
        <v>480</v>
      </c>
      <c r="G70" s="3">
        <f t="shared" si="9"/>
        <v>1080</v>
      </c>
      <c r="H70" s="2">
        <v>0.55208333333333337</v>
      </c>
      <c r="I70" s="3">
        <f t="shared" si="6"/>
        <v>47700</v>
      </c>
      <c r="J70">
        <v>2</v>
      </c>
      <c r="K70">
        <v>0</v>
      </c>
      <c r="L70" t="s">
        <v>17</v>
      </c>
      <c r="M70" t="s">
        <v>184</v>
      </c>
      <c r="N70" t="s">
        <v>185</v>
      </c>
      <c r="O70" t="s">
        <v>186</v>
      </c>
      <c r="P70" t="s">
        <v>186</v>
      </c>
      <c r="Q70">
        <v>0</v>
      </c>
      <c r="R70">
        <v>40</v>
      </c>
      <c r="S70">
        <v>0</v>
      </c>
      <c r="T70" t="s">
        <v>187</v>
      </c>
      <c r="U70" t="s">
        <v>188</v>
      </c>
      <c r="Y70" s="3">
        <f t="shared" si="10"/>
        <v>60</v>
      </c>
    </row>
    <row r="71" spans="1:25" x14ac:dyDescent="0.3">
      <c r="A71">
        <v>3680</v>
      </c>
      <c r="B71">
        <v>26</v>
      </c>
      <c r="C71">
        <v>35</v>
      </c>
      <c r="D71">
        <v>540</v>
      </c>
      <c r="E71" s="3">
        <f t="shared" si="7"/>
        <v>660</v>
      </c>
      <c r="F71" s="3">
        <f t="shared" si="8"/>
        <v>780</v>
      </c>
      <c r="G71" s="3">
        <f t="shared" si="9"/>
        <v>1380</v>
      </c>
      <c r="H71" s="2">
        <v>0.58333333333333337</v>
      </c>
      <c r="I71" s="3">
        <f t="shared" si="6"/>
        <v>50400</v>
      </c>
      <c r="J71">
        <v>2</v>
      </c>
      <c r="K71">
        <v>0</v>
      </c>
      <c r="L71" t="s">
        <v>17</v>
      </c>
      <c r="M71" t="s">
        <v>195</v>
      </c>
      <c r="N71" t="s">
        <v>196</v>
      </c>
      <c r="O71" t="s">
        <v>197</v>
      </c>
      <c r="P71" t="s">
        <v>197</v>
      </c>
      <c r="Q71">
        <v>4</v>
      </c>
      <c r="R71">
        <v>43</v>
      </c>
      <c r="S71">
        <v>0</v>
      </c>
      <c r="T71" t="s">
        <v>198</v>
      </c>
      <c r="U71" t="s">
        <v>199</v>
      </c>
      <c r="Y71" s="3">
        <f t="shared" si="10"/>
        <v>300</v>
      </c>
    </row>
    <row r="72" spans="1:25" x14ac:dyDescent="0.3">
      <c r="A72">
        <v>3731</v>
      </c>
      <c r="B72">
        <v>35</v>
      </c>
      <c r="C72">
        <v>26</v>
      </c>
      <c r="D72">
        <v>600</v>
      </c>
      <c r="E72" s="3">
        <f t="shared" si="7"/>
        <v>720</v>
      </c>
      <c r="F72" s="3">
        <f t="shared" si="8"/>
        <v>840</v>
      </c>
      <c r="G72" s="3">
        <f t="shared" si="9"/>
        <v>1440</v>
      </c>
      <c r="H72" s="2">
        <v>0.60763888888888895</v>
      </c>
      <c r="I72" s="3">
        <f t="shared" si="6"/>
        <v>52500</v>
      </c>
      <c r="J72">
        <v>2</v>
      </c>
      <c r="K72">
        <v>1</v>
      </c>
      <c r="L72" t="s">
        <v>17</v>
      </c>
      <c r="M72" t="s">
        <v>156</v>
      </c>
      <c r="N72" t="s">
        <v>157</v>
      </c>
      <c r="O72" t="s">
        <v>208</v>
      </c>
      <c r="P72" t="s">
        <v>208</v>
      </c>
      <c r="Q72">
        <v>6</v>
      </c>
      <c r="R72">
        <v>47</v>
      </c>
      <c r="S72">
        <v>0</v>
      </c>
      <c r="T72" t="s">
        <v>209</v>
      </c>
      <c r="U72" t="s">
        <v>210</v>
      </c>
      <c r="Y72" s="3">
        <f t="shared" si="10"/>
        <v>420</v>
      </c>
    </row>
    <row r="73" spans="1:25" x14ac:dyDescent="0.3">
      <c r="A73">
        <v>3729</v>
      </c>
      <c r="B73">
        <v>81</v>
      </c>
      <c r="C73">
        <v>26</v>
      </c>
      <c r="D73">
        <v>600</v>
      </c>
      <c r="E73" s="3">
        <f t="shared" si="7"/>
        <v>720</v>
      </c>
      <c r="F73" s="3">
        <f t="shared" si="8"/>
        <v>840</v>
      </c>
      <c r="G73" s="3">
        <f t="shared" si="9"/>
        <v>1440</v>
      </c>
      <c r="H73" s="2">
        <v>0.60763888888888895</v>
      </c>
      <c r="I73" s="3">
        <f t="shared" si="6"/>
        <v>52500</v>
      </c>
      <c r="J73">
        <v>2</v>
      </c>
      <c r="K73">
        <v>1</v>
      </c>
      <c r="L73" t="s">
        <v>17</v>
      </c>
      <c r="M73" t="s">
        <v>211</v>
      </c>
      <c r="N73" t="s">
        <v>212</v>
      </c>
      <c r="O73" t="s">
        <v>208</v>
      </c>
      <c r="P73" t="s">
        <v>208</v>
      </c>
      <c r="Q73">
        <v>6</v>
      </c>
      <c r="R73">
        <v>48</v>
      </c>
      <c r="S73">
        <v>0</v>
      </c>
      <c r="T73" t="s">
        <v>213</v>
      </c>
      <c r="U73" t="s">
        <v>214</v>
      </c>
      <c r="Y73" s="3">
        <f t="shared" si="10"/>
        <v>420</v>
      </c>
    </row>
    <row r="74" spans="1:25" x14ac:dyDescent="0.3">
      <c r="A74">
        <v>3732</v>
      </c>
      <c r="B74">
        <v>62</v>
      </c>
      <c r="C74">
        <v>29</v>
      </c>
      <c r="D74">
        <v>540</v>
      </c>
      <c r="E74" s="3">
        <f t="shared" si="7"/>
        <v>660</v>
      </c>
      <c r="F74" s="3">
        <f t="shared" si="8"/>
        <v>780</v>
      </c>
      <c r="G74" s="3">
        <f t="shared" si="9"/>
        <v>1380</v>
      </c>
      <c r="H74" s="2">
        <v>0.61458333333333337</v>
      </c>
      <c r="I74" s="3">
        <f t="shared" si="6"/>
        <v>53100</v>
      </c>
      <c r="J74">
        <v>2</v>
      </c>
      <c r="K74">
        <v>0</v>
      </c>
      <c r="L74" t="s">
        <v>17</v>
      </c>
      <c r="M74" t="s">
        <v>215</v>
      </c>
      <c r="N74" t="s">
        <v>216</v>
      </c>
      <c r="O74" t="s">
        <v>217</v>
      </c>
      <c r="P74" t="s">
        <v>217</v>
      </c>
      <c r="Q74">
        <v>5</v>
      </c>
      <c r="R74">
        <v>49</v>
      </c>
      <c r="S74">
        <v>0</v>
      </c>
      <c r="T74" t="s">
        <v>218</v>
      </c>
      <c r="U74" t="s">
        <v>219</v>
      </c>
      <c r="Y74" s="3">
        <f t="shared" si="10"/>
        <v>360</v>
      </c>
    </row>
    <row r="75" spans="1:25" x14ac:dyDescent="0.3">
      <c r="A75">
        <v>3719</v>
      </c>
      <c r="B75">
        <v>25</v>
      </c>
      <c r="C75">
        <v>157</v>
      </c>
      <c r="D75">
        <v>240</v>
      </c>
      <c r="E75" s="3">
        <f t="shared" si="7"/>
        <v>360</v>
      </c>
      <c r="F75" s="3">
        <f t="shared" si="8"/>
        <v>480</v>
      </c>
      <c r="G75" s="3">
        <f t="shared" si="9"/>
        <v>1080</v>
      </c>
      <c r="H75" s="2">
        <v>0.625</v>
      </c>
      <c r="I75" s="3">
        <f t="shared" si="6"/>
        <v>54000</v>
      </c>
      <c r="J75">
        <v>2</v>
      </c>
      <c r="K75">
        <v>0</v>
      </c>
      <c r="L75" t="s">
        <v>23</v>
      </c>
      <c r="M75" t="s">
        <v>222</v>
      </c>
      <c r="N75" t="s">
        <v>223</v>
      </c>
      <c r="O75" t="s">
        <v>224</v>
      </c>
      <c r="P75" t="s">
        <v>224</v>
      </c>
      <c r="Q75">
        <v>1</v>
      </c>
      <c r="R75">
        <v>51</v>
      </c>
      <c r="S75">
        <v>0</v>
      </c>
      <c r="T75" t="s">
        <v>225</v>
      </c>
      <c r="U75" t="s">
        <v>226</v>
      </c>
      <c r="Y75" s="3">
        <f t="shared" si="10"/>
        <v>120</v>
      </c>
    </row>
    <row r="76" spans="1:25" x14ac:dyDescent="0.3">
      <c r="A76">
        <v>3736</v>
      </c>
      <c r="B76">
        <v>29</v>
      </c>
      <c r="C76">
        <v>62</v>
      </c>
      <c r="D76">
        <v>600</v>
      </c>
      <c r="E76" s="3">
        <f t="shared" si="7"/>
        <v>720</v>
      </c>
      <c r="F76" s="3">
        <f t="shared" si="8"/>
        <v>840</v>
      </c>
      <c r="G76" s="3">
        <f t="shared" si="9"/>
        <v>1440</v>
      </c>
      <c r="H76" s="2">
        <v>0.62847222222222221</v>
      </c>
      <c r="I76" s="3">
        <f t="shared" si="6"/>
        <v>54300</v>
      </c>
      <c r="J76">
        <v>2</v>
      </c>
      <c r="K76">
        <v>1</v>
      </c>
      <c r="L76" t="s">
        <v>17</v>
      </c>
      <c r="M76" t="s">
        <v>227</v>
      </c>
      <c r="N76" t="s">
        <v>228</v>
      </c>
      <c r="O76" t="s">
        <v>229</v>
      </c>
      <c r="P76" t="s">
        <v>229</v>
      </c>
      <c r="Q76">
        <v>6</v>
      </c>
      <c r="R76">
        <v>52</v>
      </c>
      <c r="S76">
        <v>0</v>
      </c>
      <c r="T76" t="s">
        <v>230</v>
      </c>
      <c r="U76" t="s">
        <v>231</v>
      </c>
      <c r="Y76" s="3">
        <f t="shared" si="10"/>
        <v>420</v>
      </c>
    </row>
    <row r="77" spans="1:25" x14ac:dyDescent="0.3">
      <c r="A77">
        <v>3681</v>
      </c>
      <c r="B77">
        <v>26</v>
      </c>
      <c r="C77">
        <v>35</v>
      </c>
      <c r="D77">
        <v>540</v>
      </c>
      <c r="E77" s="3">
        <f t="shared" si="7"/>
        <v>660</v>
      </c>
      <c r="F77" s="3">
        <f t="shared" si="8"/>
        <v>780</v>
      </c>
      <c r="G77" s="3">
        <f t="shared" si="9"/>
        <v>1380</v>
      </c>
      <c r="H77" s="2">
        <v>0.64583333333333337</v>
      </c>
      <c r="I77" s="3">
        <f t="shared" si="6"/>
        <v>55800</v>
      </c>
      <c r="J77">
        <v>2</v>
      </c>
      <c r="K77">
        <v>0</v>
      </c>
      <c r="L77" t="s">
        <v>17</v>
      </c>
      <c r="M77" t="s">
        <v>246</v>
      </c>
      <c r="N77" t="s">
        <v>247</v>
      </c>
      <c r="O77" t="s">
        <v>248</v>
      </c>
      <c r="P77" t="s">
        <v>248</v>
      </c>
      <c r="Q77">
        <v>4</v>
      </c>
      <c r="R77">
        <v>56</v>
      </c>
      <c r="S77">
        <v>0</v>
      </c>
      <c r="T77" t="s">
        <v>249</v>
      </c>
      <c r="U77" t="s">
        <v>250</v>
      </c>
      <c r="Y77" s="3">
        <f t="shared" si="10"/>
        <v>300</v>
      </c>
    </row>
    <row r="78" spans="1:25" x14ac:dyDescent="0.3">
      <c r="A78">
        <v>3749</v>
      </c>
      <c r="B78">
        <v>81</v>
      </c>
      <c r="C78">
        <v>51</v>
      </c>
      <c r="D78">
        <v>600</v>
      </c>
      <c r="E78" s="3">
        <f t="shared" si="7"/>
        <v>720</v>
      </c>
      <c r="F78" s="3">
        <f t="shared" si="8"/>
        <v>840</v>
      </c>
      <c r="G78" s="3">
        <f t="shared" si="9"/>
        <v>1440</v>
      </c>
      <c r="H78" s="2">
        <v>0.65972222222222221</v>
      </c>
      <c r="I78" s="3">
        <f t="shared" si="6"/>
        <v>57000</v>
      </c>
      <c r="J78">
        <v>2</v>
      </c>
      <c r="K78">
        <v>1</v>
      </c>
      <c r="L78" t="s">
        <v>271</v>
      </c>
      <c r="M78" t="s">
        <v>112</v>
      </c>
      <c r="N78" t="s">
        <v>113</v>
      </c>
      <c r="O78" t="s">
        <v>268</v>
      </c>
      <c r="P78" t="s">
        <v>268</v>
      </c>
      <c r="Q78">
        <v>6</v>
      </c>
      <c r="R78">
        <v>65</v>
      </c>
      <c r="S78">
        <v>0</v>
      </c>
      <c r="T78" t="s">
        <v>272</v>
      </c>
      <c r="U78" t="s">
        <v>273</v>
      </c>
      <c r="Y78" s="3">
        <f t="shared" si="10"/>
        <v>420</v>
      </c>
    </row>
    <row r="79" spans="1:25" x14ac:dyDescent="0.3">
      <c r="A79">
        <v>3676</v>
      </c>
      <c r="B79">
        <v>26</v>
      </c>
      <c r="C79">
        <v>35</v>
      </c>
      <c r="D79">
        <v>540</v>
      </c>
      <c r="E79" s="3">
        <f t="shared" si="7"/>
        <v>660</v>
      </c>
      <c r="F79" s="3">
        <f t="shared" si="8"/>
        <v>780</v>
      </c>
      <c r="G79" s="3">
        <f t="shared" si="9"/>
        <v>1380</v>
      </c>
      <c r="H79" s="2">
        <v>0.66666666666666663</v>
      </c>
      <c r="I79" s="3">
        <f t="shared" si="6"/>
        <v>57600</v>
      </c>
      <c r="J79">
        <v>2</v>
      </c>
      <c r="K79">
        <v>0</v>
      </c>
      <c r="L79" t="s">
        <v>17</v>
      </c>
      <c r="M79" t="s">
        <v>274</v>
      </c>
      <c r="N79" t="s">
        <v>275</v>
      </c>
      <c r="O79" t="s">
        <v>276</v>
      </c>
      <c r="P79" t="s">
        <v>276</v>
      </c>
      <c r="Q79">
        <v>4</v>
      </c>
      <c r="R79">
        <v>66</v>
      </c>
      <c r="S79">
        <v>0</v>
      </c>
      <c r="T79" t="s">
        <v>277</v>
      </c>
      <c r="U79" t="s">
        <v>278</v>
      </c>
      <c r="Y79" s="3">
        <f t="shared" si="10"/>
        <v>300</v>
      </c>
    </row>
    <row r="80" spans="1:25" x14ac:dyDescent="0.3">
      <c r="A80">
        <v>3747</v>
      </c>
      <c r="B80">
        <v>171</v>
      </c>
      <c r="C80">
        <v>29</v>
      </c>
      <c r="D80">
        <v>240</v>
      </c>
      <c r="E80" s="3">
        <f t="shared" si="7"/>
        <v>360</v>
      </c>
      <c r="F80" s="3">
        <f t="shared" si="8"/>
        <v>480</v>
      </c>
      <c r="G80" s="3">
        <f t="shared" si="9"/>
        <v>1080</v>
      </c>
      <c r="H80" s="2">
        <v>0.6875</v>
      </c>
      <c r="I80" s="3">
        <f t="shared" si="6"/>
        <v>59400</v>
      </c>
      <c r="J80">
        <v>2</v>
      </c>
      <c r="K80">
        <v>0</v>
      </c>
      <c r="L80" t="s">
        <v>17</v>
      </c>
      <c r="M80" t="s">
        <v>301</v>
      </c>
      <c r="N80" t="s">
        <v>302</v>
      </c>
      <c r="O80" t="s">
        <v>303</v>
      </c>
      <c r="P80" t="s">
        <v>303</v>
      </c>
      <c r="Q80">
        <v>5</v>
      </c>
      <c r="R80">
        <v>75</v>
      </c>
      <c r="S80">
        <v>0</v>
      </c>
      <c r="T80" t="s">
        <v>304</v>
      </c>
      <c r="U80" t="s">
        <v>305</v>
      </c>
      <c r="Y80" s="3">
        <f t="shared" si="10"/>
        <v>360</v>
      </c>
    </row>
    <row r="81" spans="1:25" x14ac:dyDescent="0.3">
      <c r="A81">
        <v>3751</v>
      </c>
      <c r="B81">
        <v>60</v>
      </c>
      <c r="C81">
        <v>62</v>
      </c>
      <c r="D81">
        <v>600</v>
      </c>
      <c r="E81" s="3">
        <f t="shared" si="7"/>
        <v>720</v>
      </c>
      <c r="F81" s="3">
        <f t="shared" si="8"/>
        <v>840</v>
      </c>
      <c r="G81" s="3">
        <f t="shared" si="9"/>
        <v>1440</v>
      </c>
      <c r="H81" s="2">
        <v>0.69166666666666676</v>
      </c>
      <c r="I81" s="3">
        <f t="shared" si="6"/>
        <v>59760</v>
      </c>
      <c r="J81">
        <v>2</v>
      </c>
      <c r="K81">
        <v>1</v>
      </c>
      <c r="L81" t="s">
        <v>17</v>
      </c>
      <c r="M81" t="s">
        <v>195</v>
      </c>
      <c r="N81" t="s">
        <v>196</v>
      </c>
      <c r="O81" t="s">
        <v>303</v>
      </c>
      <c r="P81" t="s">
        <v>303</v>
      </c>
      <c r="Q81">
        <v>6</v>
      </c>
      <c r="R81">
        <v>76</v>
      </c>
      <c r="S81">
        <v>0</v>
      </c>
      <c r="T81" t="s">
        <v>306</v>
      </c>
      <c r="U81" t="s">
        <v>307</v>
      </c>
      <c r="Y81" s="3">
        <f t="shared" si="10"/>
        <v>420</v>
      </c>
    </row>
    <row r="82" spans="1:25" x14ac:dyDescent="0.3">
      <c r="A82">
        <v>3755</v>
      </c>
      <c r="B82">
        <v>29</v>
      </c>
      <c r="C82">
        <v>171</v>
      </c>
      <c r="D82">
        <v>600</v>
      </c>
      <c r="E82" s="3">
        <f t="shared" si="7"/>
        <v>720</v>
      </c>
      <c r="F82" s="3">
        <f t="shared" si="8"/>
        <v>840</v>
      </c>
      <c r="G82" s="3">
        <f t="shared" si="9"/>
        <v>1440</v>
      </c>
      <c r="H82" s="2">
        <v>0.71875</v>
      </c>
      <c r="I82" s="3">
        <f t="shared" si="6"/>
        <v>62100</v>
      </c>
      <c r="J82">
        <v>2</v>
      </c>
      <c r="K82">
        <v>1</v>
      </c>
      <c r="L82" t="s">
        <v>17</v>
      </c>
      <c r="M82" t="s">
        <v>314</v>
      </c>
      <c r="N82" t="s">
        <v>315</v>
      </c>
      <c r="O82" t="s">
        <v>316</v>
      </c>
      <c r="P82" t="s">
        <v>316</v>
      </c>
      <c r="Q82">
        <v>6</v>
      </c>
      <c r="R82">
        <v>79</v>
      </c>
      <c r="S82">
        <v>0</v>
      </c>
      <c r="T82" t="s">
        <v>317</v>
      </c>
      <c r="U82" t="s">
        <v>318</v>
      </c>
      <c r="Y82" s="3">
        <f t="shared" si="10"/>
        <v>420</v>
      </c>
    </row>
    <row r="88" spans="1:25" x14ac:dyDescent="0.3">
      <c r="A88" t="s">
        <v>323</v>
      </c>
      <c r="B88" t="s">
        <v>1</v>
      </c>
      <c r="C88" t="s">
        <v>2</v>
      </c>
      <c r="D88" t="s">
        <v>3</v>
      </c>
    </row>
    <row r="89" spans="1:25" x14ac:dyDescent="0.3">
      <c r="A89">
        <v>1</v>
      </c>
      <c r="B89">
        <v>26</v>
      </c>
      <c r="C89">
        <v>70</v>
      </c>
      <c r="D89">
        <v>1860</v>
      </c>
    </row>
    <row r="90" spans="1:25" x14ac:dyDescent="0.3">
      <c r="A90">
        <f>A89+1</f>
        <v>2</v>
      </c>
      <c r="B90">
        <v>62</v>
      </c>
      <c r="C90">
        <v>29</v>
      </c>
      <c r="D90">
        <v>540</v>
      </c>
    </row>
    <row r="91" spans="1:25" x14ac:dyDescent="0.3">
      <c r="A91">
        <f t="shared" ref="A91:A154" si="11">A90+1</f>
        <v>3</v>
      </c>
      <c r="B91">
        <v>60</v>
      </c>
      <c r="C91">
        <v>51</v>
      </c>
      <c r="D91">
        <v>600</v>
      </c>
    </row>
    <row r="92" spans="1:25" x14ac:dyDescent="0.3">
      <c r="A92">
        <f t="shared" si="11"/>
        <v>4</v>
      </c>
      <c r="B92">
        <v>29</v>
      </c>
      <c r="C92">
        <v>62</v>
      </c>
      <c r="D92">
        <v>600</v>
      </c>
    </row>
    <row r="93" spans="1:25" x14ac:dyDescent="0.3">
      <c r="A93">
        <f t="shared" si="11"/>
        <v>5</v>
      </c>
      <c r="B93">
        <v>60</v>
      </c>
      <c r="C93">
        <v>51</v>
      </c>
      <c r="D93">
        <v>600</v>
      </c>
    </row>
    <row r="94" spans="1:25" x14ac:dyDescent="0.3">
      <c r="A94">
        <f t="shared" si="11"/>
        <v>6</v>
      </c>
      <c r="B94">
        <v>26</v>
      </c>
      <c r="C94">
        <v>157</v>
      </c>
      <c r="D94">
        <v>180</v>
      </c>
    </row>
    <row r="95" spans="1:25" x14ac:dyDescent="0.3">
      <c r="A95">
        <f t="shared" si="11"/>
        <v>7</v>
      </c>
      <c r="B95">
        <v>26</v>
      </c>
      <c r="C95">
        <v>157</v>
      </c>
      <c r="D95">
        <v>180</v>
      </c>
    </row>
    <row r="96" spans="1:25" x14ac:dyDescent="0.3">
      <c r="A96">
        <f t="shared" si="11"/>
        <v>8</v>
      </c>
      <c r="B96">
        <v>70</v>
      </c>
      <c r="C96">
        <v>26</v>
      </c>
      <c r="D96">
        <v>600</v>
      </c>
    </row>
    <row r="97" spans="1:4" x14ac:dyDescent="0.3">
      <c r="A97">
        <f t="shared" si="11"/>
        <v>9</v>
      </c>
      <c r="B97">
        <v>110</v>
      </c>
      <c r="C97">
        <v>81</v>
      </c>
      <c r="D97">
        <v>300</v>
      </c>
    </row>
    <row r="98" spans="1:4" x14ac:dyDescent="0.3">
      <c r="A98">
        <f t="shared" si="11"/>
        <v>10</v>
      </c>
      <c r="B98">
        <v>26</v>
      </c>
      <c r="C98">
        <v>70</v>
      </c>
      <c r="D98">
        <v>1860</v>
      </c>
    </row>
    <row r="99" spans="1:4" x14ac:dyDescent="0.3">
      <c r="A99">
        <f t="shared" si="11"/>
        <v>11</v>
      </c>
      <c r="B99">
        <v>60</v>
      </c>
      <c r="C99">
        <v>51</v>
      </c>
      <c r="D99">
        <v>600</v>
      </c>
    </row>
    <row r="100" spans="1:4" x14ac:dyDescent="0.3">
      <c r="A100">
        <f t="shared" si="11"/>
        <v>12</v>
      </c>
      <c r="B100">
        <v>26</v>
      </c>
      <c r="C100">
        <v>70</v>
      </c>
      <c r="D100">
        <v>1860</v>
      </c>
    </row>
    <row r="101" spans="1:4" x14ac:dyDescent="0.3">
      <c r="A101">
        <f t="shared" si="11"/>
        <v>13</v>
      </c>
      <c r="B101">
        <v>157</v>
      </c>
      <c r="C101">
        <v>26</v>
      </c>
      <c r="D101">
        <v>600</v>
      </c>
    </row>
    <row r="102" spans="1:4" x14ac:dyDescent="0.3">
      <c r="A102">
        <f t="shared" si="11"/>
        <v>14</v>
      </c>
      <c r="B102">
        <v>81</v>
      </c>
      <c r="C102">
        <v>110</v>
      </c>
      <c r="D102">
        <v>600</v>
      </c>
    </row>
    <row r="103" spans="1:4" x14ac:dyDescent="0.3">
      <c r="A103">
        <f t="shared" si="11"/>
        <v>15</v>
      </c>
      <c r="B103">
        <v>60</v>
      </c>
      <c r="C103">
        <v>51</v>
      </c>
      <c r="D103">
        <v>600</v>
      </c>
    </row>
    <row r="104" spans="1:4" x14ac:dyDescent="0.3">
      <c r="A104">
        <f t="shared" si="11"/>
        <v>16</v>
      </c>
      <c r="B104">
        <v>60</v>
      </c>
      <c r="C104">
        <v>62</v>
      </c>
      <c r="D104">
        <v>600</v>
      </c>
    </row>
    <row r="105" spans="1:4" x14ac:dyDescent="0.3">
      <c r="A105">
        <f t="shared" si="11"/>
        <v>17</v>
      </c>
      <c r="B105">
        <v>18</v>
      </c>
      <c r="C105">
        <v>301</v>
      </c>
      <c r="D105">
        <v>180</v>
      </c>
    </row>
    <row r="106" spans="1:4" x14ac:dyDescent="0.3">
      <c r="A106">
        <f t="shared" si="11"/>
        <v>18</v>
      </c>
      <c r="B106">
        <v>60</v>
      </c>
      <c r="C106">
        <v>51</v>
      </c>
      <c r="D106">
        <v>600</v>
      </c>
    </row>
    <row r="107" spans="1:4" x14ac:dyDescent="0.3">
      <c r="A107">
        <f t="shared" si="11"/>
        <v>19</v>
      </c>
      <c r="B107">
        <v>70</v>
      </c>
      <c r="C107">
        <v>26</v>
      </c>
      <c r="D107">
        <v>600</v>
      </c>
    </row>
    <row r="108" spans="1:4" x14ac:dyDescent="0.3">
      <c r="A108">
        <f t="shared" si="11"/>
        <v>20</v>
      </c>
      <c r="B108">
        <v>301</v>
      </c>
      <c r="C108">
        <v>18</v>
      </c>
      <c r="D108">
        <v>600</v>
      </c>
    </row>
    <row r="109" spans="1:4" x14ac:dyDescent="0.3">
      <c r="A109">
        <f t="shared" si="11"/>
        <v>21</v>
      </c>
      <c r="B109">
        <v>86</v>
      </c>
      <c r="C109">
        <v>828</v>
      </c>
      <c r="D109">
        <v>300</v>
      </c>
    </row>
    <row r="110" spans="1:4" x14ac:dyDescent="0.3">
      <c r="A110">
        <f t="shared" si="11"/>
        <v>22</v>
      </c>
      <c r="B110">
        <v>60</v>
      </c>
      <c r="C110">
        <v>90</v>
      </c>
      <c r="D110">
        <v>600</v>
      </c>
    </row>
    <row r="111" spans="1:4" x14ac:dyDescent="0.3">
      <c r="A111">
        <f t="shared" si="11"/>
        <v>23</v>
      </c>
      <c r="B111">
        <v>60</v>
      </c>
      <c r="C111">
        <v>51</v>
      </c>
      <c r="D111">
        <v>600</v>
      </c>
    </row>
    <row r="112" spans="1:4" x14ac:dyDescent="0.3">
      <c r="A112">
        <f t="shared" si="11"/>
        <v>24</v>
      </c>
      <c r="B112">
        <v>828</v>
      </c>
      <c r="C112">
        <v>86</v>
      </c>
      <c r="D112">
        <v>600</v>
      </c>
    </row>
    <row r="113" spans="1:4" x14ac:dyDescent="0.3">
      <c r="A113">
        <f t="shared" si="11"/>
        <v>25</v>
      </c>
      <c r="B113">
        <v>70</v>
      </c>
      <c r="C113">
        <v>26</v>
      </c>
      <c r="D113">
        <v>600</v>
      </c>
    </row>
    <row r="114" spans="1:4" x14ac:dyDescent="0.3">
      <c r="A114">
        <f t="shared" si="11"/>
        <v>26</v>
      </c>
      <c r="B114">
        <v>26</v>
      </c>
      <c r="C114">
        <v>81</v>
      </c>
      <c r="D114">
        <v>240</v>
      </c>
    </row>
    <row r="115" spans="1:4" x14ac:dyDescent="0.3">
      <c r="A115">
        <f t="shared" si="11"/>
        <v>27</v>
      </c>
      <c r="B115">
        <v>60</v>
      </c>
      <c r="C115">
        <v>51</v>
      </c>
      <c r="D115">
        <v>600</v>
      </c>
    </row>
    <row r="116" spans="1:4" x14ac:dyDescent="0.3">
      <c r="A116">
        <f t="shared" si="11"/>
        <v>28</v>
      </c>
      <c r="B116">
        <v>26</v>
      </c>
      <c r="C116">
        <v>81</v>
      </c>
      <c r="D116">
        <v>240</v>
      </c>
    </row>
    <row r="117" spans="1:4" x14ac:dyDescent="0.3">
      <c r="A117">
        <f t="shared" si="11"/>
        <v>29</v>
      </c>
      <c r="B117">
        <v>60</v>
      </c>
      <c r="C117">
        <v>51</v>
      </c>
      <c r="D117">
        <v>600</v>
      </c>
    </row>
    <row r="118" spans="1:4" x14ac:dyDescent="0.3">
      <c r="A118">
        <f t="shared" si="11"/>
        <v>30</v>
      </c>
      <c r="B118">
        <v>86</v>
      </c>
      <c r="C118">
        <v>828</v>
      </c>
      <c r="D118">
        <v>300</v>
      </c>
    </row>
    <row r="119" spans="1:4" x14ac:dyDescent="0.3">
      <c r="A119">
        <f t="shared" si="11"/>
        <v>31</v>
      </c>
      <c r="B119">
        <v>81</v>
      </c>
      <c r="C119">
        <v>26</v>
      </c>
      <c r="D119">
        <v>600</v>
      </c>
    </row>
    <row r="120" spans="1:4" x14ac:dyDescent="0.3">
      <c r="A120">
        <f t="shared" si="11"/>
        <v>32</v>
      </c>
      <c r="B120">
        <v>86</v>
      </c>
      <c r="C120">
        <v>81</v>
      </c>
      <c r="D120">
        <v>360</v>
      </c>
    </row>
    <row r="121" spans="1:4" x14ac:dyDescent="0.3">
      <c r="A121">
        <f t="shared" si="11"/>
        <v>33</v>
      </c>
      <c r="B121">
        <v>81</v>
      </c>
      <c r="C121">
        <v>26</v>
      </c>
      <c r="D121">
        <v>600</v>
      </c>
    </row>
    <row r="122" spans="1:4" x14ac:dyDescent="0.3">
      <c r="A122">
        <f t="shared" si="11"/>
        <v>34</v>
      </c>
      <c r="B122">
        <v>60</v>
      </c>
      <c r="C122">
        <v>51</v>
      </c>
      <c r="D122">
        <v>600</v>
      </c>
    </row>
    <row r="123" spans="1:4" x14ac:dyDescent="0.3">
      <c r="A123">
        <f t="shared" si="11"/>
        <v>35</v>
      </c>
      <c r="B123">
        <v>26</v>
      </c>
      <c r="C123">
        <v>81</v>
      </c>
      <c r="D123">
        <v>240</v>
      </c>
    </row>
    <row r="124" spans="1:4" x14ac:dyDescent="0.3">
      <c r="A124">
        <f t="shared" si="11"/>
        <v>36</v>
      </c>
      <c r="B124">
        <v>81</v>
      </c>
      <c r="C124">
        <v>86</v>
      </c>
      <c r="D124">
        <v>600</v>
      </c>
    </row>
    <row r="125" spans="1:4" x14ac:dyDescent="0.3">
      <c r="A125">
        <f t="shared" si="11"/>
        <v>37</v>
      </c>
      <c r="B125">
        <v>81</v>
      </c>
      <c r="C125">
        <v>26</v>
      </c>
      <c r="D125">
        <v>600</v>
      </c>
    </row>
    <row r="126" spans="1:4" x14ac:dyDescent="0.3">
      <c r="A126">
        <f t="shared" si="11"/>
        <v>38</v>
      </c>
      <c r="B126">
        <v>26</v>
      </c>
      <c r="C126">
        <v>157</v>
      </c>
      <c r="D126">
        <v>180</v>
      </c>
    </row>
    <row r="127" spans="1:4" x14ac:dyDescent="0.3">
      <c r="A127">
        <f t="shared" si="11"/>
        <v>39</v>
      </c>
      <c r="B127">
        <v>51</v>
      </c>
      <c r="C127">
        <v>29</v>
      </c>
      <c r="D127">
        <v>180</v>
      </c>
    </row>
    <row r="128" spans="1:4" x14ac:dyDescent="0.3">
      <c r="A128">
        <f t="shared" si="11"/>
        <v>40</v>
      </c>
      <c r="B128">
        <v>26</v>
      </c>
      <c r="C128">
        <v>29</v>
      </c>
      <c r="D128">
        <v>240</v>
      </c>
    </row>
    <row r="129" spans="1:4" x14ac:dyDescent="0.3">
      <c r="A129">
        <f t="shared" si="11"/>
        <v>41</v>
      </c>
      <c r="B129">
        <v>29</v>
      </c>
      <c r="C129">
        <v>51</v>
      </c>
      <c r="D129">
        <v>600</v>
      </c>
    </row>
    <row r="130" spans="1:4" x14ac:dyDescent="0.3">
      <c r="A130">
        <f t="shared" si="11"/>
        <v>42</v>
      </c>
      <c r="B130">
        <v>157</v>
      </c>
      <c r="C130">
        <v>25</v>
      </c>
      <c r="D130">
        <v>600</v>
      </c>
    </row>
    <row r="131" spans="1:4" x14ac:dyDescent="0.3">
      <c r="A131">
        <f t="shared" si="11"/>
        <v>43</v>
      </c>
      <c r="B131">
        <v>26</v>
      </c>
      <c r="C131">
        <v>157</v>
      </c>
      <c r="D131">
        <v>180</v>
      </c>
    </row>
    <row r="132" spans="1:4" x14ac:dyDescent="0.3">
      <c r="A132">
        <f t="shared" si="11"/>
        <v>44</v>
      </c>
      <c r="B132">
        <v>34</v>
      </c>
      <c r="C132">
        <v>35</v>
      </c>
      <c r="D132">
        <v>360</v>
      </c>
    </row>
    <row r="133" spans="1:4" x14ac:dyDescent="0.3">
      <c r="A133">
        <f t="shared" si="11"/>
        <v>45</v>
      </c>
      <c r="B133">
        <v>60</v>
      </c>
      <c r="C133">
        <v>28</v>
      </c>
      <c r="D133">
        <v>600</v>
      </c>
    </row>
    <row r="134" spans="1:4" x14ac:dyDescent="0.3">
      <c r="A134">
        <f t="shared" si="11"/>
        <v>46</v>
      </c>
      <c r="B134">
        <v>828</v>
      </c>
      <c r="C134">
        <v>86</v>
      </c>
      <c r="D134">
        <v>600</v>
      </c>
    </row>
    <row r="135" spans="1:4" x14ac:dyDescent="0.3">
      <c r="A135">
        <f t="shared" si="11"/>
        <v>47</v>
      </c>
      <c r="B135">
        <v>157</v>
      </c>
      <c r="C135">
        <v>26</v>
      </c>
      <c r="D135">
        <v>600</v>
      </c>
    </row>
    <row r="136" spans="1:4" x14ac:dyDescent="0.3">
      <c r="A136">
        <f t="shared" si="11"/>
        <v>48</v>
      </c>
      <c r="B136">
        <v>109</v>
      </c>
      <c r="C136">
        <v>29</v>
      </c>
      <c r="D136">
        <v>240</v>
      </c>
    </row>
    <row r="137" spans="1:4" x14ac:dyDescent="0.3">
      <c r="A137">
        <f t="shared" si="11"/>
        <v>49</v>
      </c>
      <c r="B137">
        <v>51</v>
      </c>
      <c r="C137">
        <v>81</v>
      </c>
      <c r="D137">
        <v>180</v>
      </c>
    </row>
    <row r="138" spans="1:4" x14ac:dyDescent="0.3">
      <c r="A138">
        <f t="shared" si="11"/>
        <v>50</v>
      </c>
      <c r="B138">
        <v>35</v>
      </c>
      <c r="C138">
        <v>26</v>
      </c>
      <c r="D138">
        <v>600</v>
      </c>
    </row>
    <row r="139" spans="1:4" x14ac:dyDescent="0.3">
      <c r="A139">
        <f t="shared" si="11"/>
        <v>51</v>
      </c>
      <c r="B139">
        <v>29</v>
      </c>
      <c r="C139">
        <v>109</v>
      </c>
      <c r="D139">
        <v>600</v>
      </c>
    </row>
    <row r="140" spans="1:4" x14ac:dyDescent="0.3">
      <c r="A140">
        <f t="shared" si="11"/>
        <v>52</v>
      </c>
      <c r="B140">
        <v>35</v>
      </c>
      <c r="C140">
        <v>34</v>
      </c>
      <c r="D140">
        <v>600</v>
      </c>
    </row>
    <row r="141" spans="1:4" x14ac:dyDescent="0.3">
      <c r="A141">
        <f t="shared" si="11"/>
        <v>53</v>
      </c>
      <c r="B141">
        <v>34</v>
      </c>
      <c r="C141">
        <v>29</v>
      </c>
      <c r="D141">
        <v>1920</v>
      </c>
    </row>
    <row r="142" spans="1:4" x14ac:dyDescent="0.3">
      <c r="A142">
        <f t="shared" si="11"/>
        <v>54</v>
      </c>
      <c r="B142">
        <v>60</v>
      </c>
      <c r="C142">
        <v>51</v>
      </c>
      <c r="D142">
        <v>600</v>
      </c>
    </row>
    <row r="143" spans="1:4" x14ac:dyDescent="0.3">
      <c r="A143">
        <f t="shared" si="11"/>
        <v>55</v>
      </c>
      <c r="B143">
        <v>60</v>
      </c>
      <c r="C143">
        <v>51</v>
      </c>
      <c r="D143">
        <v>600</v>
      </c>
    </row>
    <row r="144" spans="1:4" x14ac:dyDescent="0.3">
      <c r="A144">
        <f t="shared" si="11"/>
        <v>56</v>
      </c>
      <c r="B144">
        <v>35</v>
      </c>
      <c r="C144">
        <v>26</v>
      </c>
      <c r="D144">
        <v>600</v>
      </c>
    </row>
    <row r="145" spans="1:4" x14ac:dyDescent="0.3">
      <c r="A145">
        <f t="shared" si="11"/>
        <v>57</v>
      </c>
      <c r="B145">
        <v>29</v>
      </c>
      <c r="C145">
        <v>34</v>
      </c>
      <c r="D145">
        <v>600</v>
      </c>
    </row>
    <row r="146" spans="1:4" x14ac:dyDescent="0.3">
      <c r="A146">
        <f t="shared" si="11"/>
        <v>58</v>
      </c>
      <c r="B146">
        <v>62</v>
      </c>
      <c r="C146">
        <v>60</v>
      </c>
      <c r="D146">
        <v>2220</v>
      </c>
    </row>
    <row r="147" spans="1:4" x14ac:dyDescent="0.3">
      <c r="A147">
        <f t="shared" si="11"/>
        <v>59</v>
      </c>
      <c r="B147">
        <v>62</v>
      </c>
      <c r="C147">
        <v>60</v>
      </c>
      <c r="D147">
        <v>2220</v>
      </c>
    </row>
    <row r="148" spans="1:4" x14ac:dyDescent="0.3">
      <c r="A148">
        <f t="shared" si="11"/>
        <v>60</v>
      </c>
      <c r="B148">
        <v>18</v>
      </c>
      <c r="C148">
        <v>60</v>
      </c>
      <c r="D148">
        <v>420</v>
      </c>
    </row>
    <row r="149" spans="1:4" x14ac:dyDescent="0.3">
      <c r="A149">
        <f t="shared" si="11"/>
        <v>61</v>
      </c>
      <c r="B149">
        <v>26</v>
      </c>
      <c r="C149">
        <v>157</v>
      </c>
      <c r="D149">
        <v>180</v>
      </c>
    </row>
    <row r="150" spans="1:4" x14ac:dyDescent="0.3">
      <c r="A150">
        <f t="shared" si="11"/>
        <v>62</v>
      </c>
      <c r="B150">
        <v>26</v>
      </c>
      <c r="C150">
        <v>157</v>
      </c>
      <c r="D150">
        <v>180</v>
      </c>
    </row>
    <row r="151" spans="1:4" x14ac:dyDescent="0.3">
      <c r="A151">
        <f t="shared" si="11"/>
        <v>63</v>
      </c>
      <c r="B151">
        <v>62</v>
      </c>
      <c r="C151">
        <v>60</v>
      </c>
      <c r="D151">
        <v>2220</v>
      </c>
    </row>
    <row r="152" spans="1:4" x14ac:dyDescent="0.3">
      <c r="A152">
        <f t="shared" si="11"/>
        <v>64</v>
      </c>
      <c r="B152">
        <v>90</v>
      </c>
      <c r="C152">
        <v>74</v>
      </c>
      <c r="D152">
        <v>300</v>
      </c>
    </row>
    <row r="153" spans="1:4" x14ac:dyDescent="0.3">
      <c r="A153">
        <f t="shared" si="11"/>
        <v>65</v>
      </c>
      <c r="B153">
        <v>60</v>
      </c>
      <c r="C153">
        <v>62</v>
      </c>
      <c r="D153">
        <v>600</v>
      </c>
    </row>
    <row r="154" spans="1:4" x14ac:dyDescent="0.3">
      <c r="A154">
        <f t="shared" si="11"/>
        <v>66</v>
      </c>
      <c r="B154">
        <v>157</v>
      </c>
      <c r="C154">
        <v>26</v>
      </c>
      <c r="D154">
        <v>600</v>
      </c>
    </row>
    <row r="155" spans="1:4" x14ac:dyDescent="0.3">
      <c r="A155">
        <f t="shared" ref="A155:A168" si="12">A154+1</f>
        <v>67</v>
      </c>
      <c r="B155">
        <v>60</v>
      </c>
      <c r="C155">
        <v>18</v>
      </c>
      <c r="D155">
        <v>600</v>
      </c>
    </row>
    <row r="156" spans="1:4" x14ac:dyDescent="0.3">
      <c r="A156">
        <f t="shared" si="12"/>
        <v>68</v>
      </c>
      <c r="B156">
        <v>26</v>
      </c>
      <c r="C156">
        <v>81</v>
      </c>
      <c r="D156">
        <v>240</v>
      </c>
    </row>
    <row r="157" spans="1:4" x14ac:dyDescent="0.3">
      <c r="A157">
        <f t="shared" si="12"/>
        <v>69</v>
      </c>
      <c r="B157">
        <v>26</v>
      </c>
      <c r="C157">
        <v>35</v>
      </c>
      <c r="D157">
        <v>540</v>
      </c>
    </row>
    <row r="158" spans="1:4" x14ac:dyDescent="0.3">
      <c r="A158">
        <f t="shared" si="12"/>
        <v>70</v>
      </c>
      <c r="B158">
        <v>35</v>
      </c>
      <c r="C158">
        <v>26</v>
      </c>
      <c r="D158">
        <v>600</v>
      </c>
    </row>
    <row r="159" spans="1:4" x14ac:dyDescent="0.3">
      <c r="A159">
        <f t="shared" si="12"/>
        <v>71</v>
      </c>
      <c r="B159">
        <v>81</v>
      </c>
      <c r="C159">
        <v>26</v>
      </c>
      <c r="D159">
        <v>600</v>
      </c>
    </row>
    <row r="160" spans="1:4" x14ac:dyDescent="0.3">
      <c r="A160">
        <f t="shared" si="12"/>
        <v>72</v>
      </c>
      <c r="B160">
        <v>62</v>
      </c>
      <c r="C160">
        <v>29</v>
      </c>
      <c r="D160">
        <v>540</v>
      </c>
    </row>
    <row r="161" spans="1:4" x14ac:dyDescent="0.3">
      <c r="A161">
        <f t="shared" si="12"/>
        <v>73</v>
      </c>
      <c r="B161">
        <v>25</v>
      </c>
      <c r="C161">
        <v>157</v>
      </c>
      <c r="D161">
        <v>240</v>
      </c>
    </row>
    <row r="162" spans="1:4" x14ac:dyDescent="0.3">
      <c r="A162">
        <f t="shared" si="12"/>
        <v>74</v>
      </c>
      <c r="B162">
        <v>29</v>
      </c>
      <c r="C162">
        <v>62</v>
      </c>
      <c r="D162">
        <v>600</v>
      </c>
    </row>
    <row r="163" spans="1:4" x14ac:dyDescent="0.3">
      <c r="A163">
        <f t="shared" si="12"/>
        <v>75</v>
      </c>
      <c r="B163">
        <v>26</v>
      </c>
      <c r="C163">
        <v>35</v>
      </c>
      <c r="D163">
        <v>540</v>
      </c>
    </row>
    <row r="164" spans="1:4" x14ac:dyDescent="0.3">
      <c r="A164">
        <f t="shared" si="12"/>
        <v>76</v>
      </c>
      <c r="B164">
        <v>81</v>
      </c>
      <c r="C164">
        <v>51</v>
      </c>
      <c r="D164">
        <v>600</v>
      </c>
    </row>
    <row r="165" spans="1:4" x14ac:dyDescent="0.3">
      <c r="A165">
        <f t="shared" si="12"/>
        <v>77</v>
      </c>
      <c r="B165">
        <v>26</v>
      </c>
      <c r="C165">
        <v>35</v>
      </c>
      <c r="D165">
        <v>540</v>
      </c>
    </row>
    <row r="166" spans="1:4" x14ac:dyDescent="0.3">
      <c r="A166">
        <f t="shared" si="12"/>
        <v>78</v>
      </c>
      <c r="B166">
        <v>171</v>
      </c>
      <c r="C166">
        <v>29</v>
      </c>
      <c r="D166">
        <v>240</v>
      </c>
    </row>
    <row r="167" spans="1:4" x14ac:dyDescent="0.3">
      <c r="A167">
        <f t="shared" si="12"/>
        <v>79</v>
      </c>
      <c r="B167">
        <v>60</v>
      </c>
      <c r="C167">
        <v>62</v>
      </c>
      <c r="D167">
        <v>600</v>
      </c>
    </row>
    <row r="168" spans="1:4" x14ac:dyDescent="0.3">
      <c r="A168">
        <f t="shared" si="12"/>
        <v>80</v>
      </c>
      <c r="B168">
        <v>29</v>
      </c>
      <c r="C168">
        <v>171</v>
      </c>
      <c r="D168">
        <v>600</v>
      </c>
    </row>
  </sheetData>
  <sortState xmlns:xlrd2="http://schemas.microsoft.com/office/spreadsheetml/2017/richdata2" ref="A3:U82">
    <sortCondition ref="J3:J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2022-07-27T10:01:57Z</dcterms:created>
  <dcterms:modified xsi:type="dcterms:W3CDTF">2022-10-28T07:44:00Z</dcterms:modified>
</cp:coreProperties>
</file>