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f7173bef301d2/Documents/Dataset_PTUT/Dataset_Journée_Type/"/>
    </mc:Choice>
  </mc:AlternateContent>
  <xr:revisionPtr revIDLastSave="17" documentId="13_ncr:1_{AA51009E-5A3B-4257-B524-2CB90C082A6E}" xr6:coauthVersionLast="47" xr6:coauthVersionMax="47" xr10:uidLastSave="{855D7644-B7B9-49DC-A1E2-C54392AA36EE}"/>
  <bookViews>
    <workbookView xWindow="-110" yWindow="-110" windowWidth="19420" windowHeight="10420" firstSheet="3" activeTab="6" xr2:uid="{313F842A-EA50-42AD-B50F-06EB46F7824A}"/>
  </bookViews>
  <sheets>
    <sheet name="maubeuge" sheetId="1" r:id="rId1"/>
    <sheet name="brancardiers" sheetId="2" r:id="rId2"/>
    <sheet name="indicateursMaubeuge" sheetId="3" r:id="rId3"/>
    <sheet name="13missions" sheetId="4" r:id="rId4"/>
    <sheet name="indicateurs13missions" sheetId="5" r:id="rId5"/>
    <sheet name="25missions" sheetId="6" r:id="rId6"/>
    <sheet name="indicateurs25missions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2" i="5"/>
  <c r="D2" i="7"/>
  <c r="D3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1" i="7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1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1" i="7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1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1" i="7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1" i="7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1" i="7"/>
  <c r="Y2" i="7"/>
  <c r="Y3" i="7"/>
  <c r="Y4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1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1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1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1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1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1" i="7"/>
  <c r="P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9" i="7"/>
  <c r="L20" i="7"/>
  <c r="L21" i="7"/>
  <c r="L22" i="7"/>
  <c r="L23" i="7"/>
  <c r="L24" i="7"/>
  <c r="L25" i="7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J2" i="7"/>
  <c r="J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N1" i="7"/>
  <c r="M1" i="7"/>
  <c r="L1" i="7"/>
  <c r="K1" i="7"/>
  <c r="J1" i="7"/>
  <c r="I1" i="7"/>
  <c r="H1" i="7"/>
  <c r="E2" i="7"/>
  <c r="C3" i="7"/>
  <c r="C2" i="7"/>
  <c r="B2" i="7"/>
  <c r="C3" i="5"/>
  <c r="C3" i="3"/>
  <c r="D3" i="3"/>
  <c r="D3" i="5"/>
  <c r="C2" i="3"/>
  <c r="C2" i="5"/>
  <c r="T2" i="5"/>
  <c r="T3" i="5"/>
  <c r="T4" i="5"/>
  <c r="T5" i="5"/>
  <c r="T6" i="5"/>
  <c r="T7" i="5"/>
  <c r="T8" i="5"/>
  <c r="T9" i="5"/>
  <c r="T10" i="5"/>
  <c r="T11" i="5"/>
  <c r="T12" i="5"/>
  <c r="T13" i="5"/>
  <c r="T1" i="5"/>
  <c r="S2" i="5"/>
  <c r="S3" i="5"/>
  <c r="S4" i="5"/>
  <c r="S5" i="5"/>
  <c r="S6" i="5"/>
  <c r="S7" i="5"/>
  <c r="S8" i="5"/>
  <c r="S9" i="5"/>
  <c r="S10" i="5"/>
  <c r="S11" i="5"/>
  <c r="S12" i="5"/>
  <c r="S13" i="5"/>
  <c r="S1" i="5"/>
  <c r="R2" i="5"/>
  <c r="R3" i="5"/>
  <c r="R4" i="5"/>
  <c r="R5" i="5"/>
  <c r="R6" i="5"/>
  <c r="R7" i="5"/>
  <c r="R8" i="5"/>
  <c r="R9" i="5"/>
  <c r="R10" i="5"/>
  <c r="R11" i="5"/>
  <c r="R12" i="5"/>
  <c r="R13" i="5"/>
  <c r="R1" i="5"/>
  <c r="Q2" i="5"/>
  <c r="Q3" i="5"/>
  <c r="Q4" i="5"/>
  <c r="Q5" i="5"/>
  <c r="Q6" i="5"/>
  <c r="Q7" i="5"/>
  <c r="Q8" i="5"/>
  <c r="Q9" i="5"/>
  <c r="Q10" i="5"/>
  <c r="Q11" i="5"/>
  <c r="Q12" i="5"/>
  <c r="Q13" i="5"/>
  <c r="Q1" i="5"/>
  <c r="P3" i="5"/>
  <c r="P4" i="5"/>
  <c r="P5" i="5"/>
  <c r="P6" i="5"/>
  <c r="P7" i="5"/>
  <c r="P8" i="5"/>
  <c r="P9" i="5"/>
  <c r="P10" i="5"/>
  <c r="P11" i="5"/>
  <c r="P12" i="5"/>
  <c r="P13" i="5"/>
  <c r="P1" i="5"/>
  <c r="O2" i="5"/>
  <c r="O3" i="5"/>
  <c r="O5" i="5"/>
  <c r="O6" i="5"/>
  <c r="O7" i="5"/>
  <c r="O8" i="5"/>
  <c r="O9" i="5"/>
  <c r="O10" i="5"/>
  <c r="O11" i="5"/>
  <c r="O12" i="5"/>
  <c r="O13" i="5"/>
  <c r="N2" i="5"/>
  <c r="N3" i="5"/>
  <c r="N4" i="5"/>
  <c r="N5" i="5"/>
  <c r="N6" i="5"/>
  <c r="N7" i="5"/>
  <c r="N8" i="5"/>
  <c r="N9" i="5"/>
  <c r="N10" i="5"/>
  <c r="N11" i="5"/>
  <c r="N12" i="5"/>
  <c r="N13" i="5"/>
  <c r="N1" i="5"/>
  <c r="M2" i="5"/>
  <c r="M3" i="5"/>
  <c r="M4" i="5"/>
  <c r="M5" i="5"/>
  <c r="M6" i="5"/>
  <c r="M7" i="5"/>
  <c r="M8" i="5"/>
  <c r="M9" i="5"/>
  <c r="M10" i="5"/>
  <c r="M11" i="5"/>
  <c r="M12" i="5"/>
  <c r="M13" i="5"/>
  <c r="M1" i="5"/>
  <c r="L2" i="5"/>
  <c r="L3" i="5"/>
  <c r="L4" i="5"/>
  <c r="L5" i="5"/>
  <c r="L6" i="5"/>
  <c r="L7" i="5"/>
  <c r="L8" i="5"/>
  <c r="L9" i="5"/>
  <c r="L10" i="5"/>
  <c r="L11" i="5"/>
  <c r="L12" i="5"/>
  <c r="L13" i="5"/>
  <c r="L1" i="5"/>
  <c r="K2" i="5"/>
  <c r="K3" i="5"/>
  <c r="K4" i="5"/>
  <c r="K5" i="5"/>
  <c r="K6" i="5"/>
  <c r="K7" i="5"/>
  <c r="K9" i="5"/>
  <c r="K10" i="5"/>
  <c r="K11" i="5"/>
  <c r="K12" i="5"/>
  <c r="K13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" i="5"/>
  <c r="I2" i="5"/>
  <c r="I3" i="5"/>
  <c r="I4" i="5"/>
  <c r="I5" i="5"/>
  <c r="I6" i="5"/>
  <c r="I7" i="5"/>
  <c r="I8" i="5"/>
  <c r="I10" i="5"/>
  <c r="I11" i="5"/>
  <c r="I12" i="5"/>
  <c r="I13" i="5"/>
  <c r="I1" i="5"/>
  <c r="H1" i="5"/>
  <c r="H9" i="5"/>
  <c r="H2" i="5"/>
  <c r="H3" i="5"/>
  <c r="H4" i="5"/>
  <c r="H5" i="5"/>
  <c r="H6" i="5"/>
  <c r="H7" i="5"/>
  <c r="H10" i="5"/>
  <c r="H11" i="5"/>
  <c r="H12" i="5"/>
  <c r="H13" i="5"/>
  <c r="M1" i="3"/>
  <c r="E2" i="5"/>
  <c r="B2" i="5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F3" i="3" s="1"/>
  <c r="AK1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L25" i="3"/>
  <c r="AJ80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1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E2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1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H80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1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1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9" i="3"/>
  <c r="AG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1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1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D19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1" i="3"/>
  <c r="AB2" i="3"/>
  <c r="AB3" i="3"/>
  <c r="AB4" i="3"/>
  <c r="AB5" i="3"/>
  <c r="AB6" i="3"/>
  <c r="AB7" i="3"/>
  <c r="AB8" i="3"/>
  <c r="AB9" i="3"/>
  <c r="AB11" i="3"/>
  <c r="AB12" i="3"/>
  <c r="AB13" i="3"/>
  <c r="AB14" i="3"/>
  <c r="AB15" i="3"/>
  <c r="AI23" i="3"/>
  <c r="AH22" i="3"/>
  <c r="AG21" i="3"/>
  <c r="AF20" i="3"/>
  <c r="AE19" i="3"/>
  <c r="AD18" i="3"/>
  <c r="AC17" i="3"/>
  <c r="AB16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1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1" i="3"/>
  <c r="Y2" i="3"/>
  <c r="Y3" i="3"/>
  <c r="Y4" i="3"/>
  <c r="Y5" i="3"/>
  <c r="Y6" i="3"/>
  <c r="Y7" i="3"/>
  <c r="Y8" i="3"/>
  <c r="Y9" i="3"/>
  <c r="Y10" i="3"/>
  <c r="Y11" i="3"/>
  <c r="Y12" i="3"/>
  <c r="Y13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1" i="3"/>
  <c r="X2" i="3"/>
  <c r="X3" i="3"/>
  <c r="X4" i="3"/>
  <c r="X5" i="3"/>
  <c r="X6" i="3"/>
  <c r="X7" i="3"/>
  <c r="X8" i="3"/>
  <c r="X9" i="3"/>
  <c r="X10" i="3"/>
  <c r="X11" i="3"/>
  <c r="X12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" i="3"/>
  <c r="W2" i="3"/>
  <c r="W3" i="3"/>
  <c r="W4" i="3"/>
  <c r="W5" i="3"/>
  <c r="W6" i="3"/>
  <c r="W7" i="3"/>
  <c r="W8" i="3"/>
  <c r="W9" i="3"/>
  <c r="W10" i="3"/>
  <c r="W11" i="3"/>
  <c r="V1" i="3"/>
  <c r="V2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5" i="3"/>
  <c r="V14" i="3"/>
  <c r="V13" i="3"/>
  <c r="V12" i="3"/>
  <c r="V11" i="3"/>
  <c r="V3" i="3"/>
  <c r="V4" i="3"/>
  <c r="V5" i="3"/>
  <c r="V6" i="3"/>
  <c r="V7" i="3"/>
  <c r="V8" i="3"/>
  <c r="V9" i="3"/>
  <c r="V10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1" i="3"/>
  <c r="U2" i="3"/>
  <c r="U3" i="3"/>
  <c r="U4" i="3"/>
  <c r="U5" i="3"/>
  <c r="U6" i="3"/>
  <c r="U7" i="3"/>
  <c r="U8" i="3"/>
  <c r="U9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1" i="3"/>
  <c r="T2" i="3"/>
  <c r="T3" i="3"/>
  <c r="T4" i="3"/>
  <c r="T5" i="3"/>
  <c r="T6" i="3"/>
  <c r="T7" i="3"/>
  <c r="T8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1" i="3"/>
  <c r="S2" i="3"/>
  <c r="S3" i="3"/>
  <c r="S4" i="3"/>
  <c r="S5" i="3"/>
  <c r="S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1" i="3"/>
  <c r="R2" i="3"/>
  <c r="R3" i="3"/>
  <c r="R4" i="3"/>
  <c r="R5" i="3"/>
  <c r="R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1" i="3"/>
  <c r="Q2" i="3"/>
  <c r="Q3" i="3"/>
  <c r="Q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1" i="3"/>
  <c r="P2" i="3"/>
  <c r="P3" i="3"/>
  <c r="P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1" i="3"/>
  <c r="O2" i="3"/>
  <c r="O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M2" i="3"/>
  <c r="N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L21" i="2"/>
  <c r="I21" i="2"/>
  <c r="J21" i="2" s="1"/>
  <c r="H21" i="2"/>
  <c r="F21" i="2"/>
  <c r="L20" i="2"/>
  <c r="I20" i="2"/>
  <c r="J20" i="2" s="1"/>
  <c r="H20" i="2"/>
  <c r="F20" i="2"/>
  <c r="L19" i="2"/>
  <c r="I19" i="2"/>
  <c r="J19" i="2" s="1"/>
  <c r="H19" i="2"/>
  <c r="F19" i="2"/>
  <c r="L18" i="2"/>
  <c r="I18" i="2"/>
  <c r="J18" i="2" s="1"/>
  <c r="H18" i="2"/>
  <c r="F18" i="2"/>
  <c r="L17" i="2"/>
  <c r="I17" i="2"/>
  <c r="J17" i="2" s="1"/>
  <c r="H17" i="2"/>
  <c r="F17" i="2"/>
  <c r="L16" i="2"/>
  <c r="I16" i="2"/>
  <c r="J16" i="2" s="1"/>
  <c r="H16" i="2"/>
  <c r="F16" i="2"/>
  <c r="L15" i="2"/>
  <c r="J15" i="2"/>
  <c r="I15" i="2"/>
  <c r="H15" i="2"/>
  <c r="F15" i="2"/>
  <c r="L14" i="2"/>
  <c r="I14" i="2"/>
  <c r="J14" i="2" s="1"/>
  <c r="H14" i="2"/>
  <c r="F14" i="2"/>
  <c r="L13" i="2"/>
  <c r="I13" i="2"/>
  <c r="J13" i="2" s="1"/>
  <c r="H13" i="2"/>
  <c r="F13" i="2"/>
  <c r="L12" i="2"/>
  <c r="I12" i="2"/>
  <c r="J12" i="2" s="1"/>
  <c r="H12" i="2"/>
  <c r="F12" i="2"/>
  <c r="L11" i="2"/>
  <c r="I11" i="2"/>
  <c r="J11" i="2" s="1"/>
  <c r="H11" i="2"/>
  <c r="F11" i="2"/>
  <c r="L10" i="2"/>
  <c r="J10" i="2"/>
  <c r="I10" i="2"/>
  <c r="H10" i="2"/>
  <c r="F10" i="2"/>
  <c r="L9" i="2"/>
  <c r="F9" i="2"/>
  <c r="L8" i="2"/>
  <c r="F8" i="2"/>
  <c r="L7" i="2"/>
  <c r="F7" i="2"/>
  <c r="L6" i="2"/>
  <c r="F6" i="2"/>
  <c r="L5" i="2"/>
  <c r="F5" i="2"/>
  <c r="L4" i="2"/>
  <c r="G4" i="2"/>
  <c r="G5" i="2" s="1"/>
  <c r="F4" i="2"/>
  <c r="L3" i="2"/>
  <c r="G3" i="2"/>
  <c r="H3" i="2" s="1"/>
  <c r="F3" i="2"/>
  <c r="L2" i="2"/>
  <c r="J2" i="2"/>
  <c r="I2" i="2"/>
  <c r="H2" i="2"/>
  <c r="F2" i="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3" i="1"/>
  <c r="W2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G16" i="1" s="1"/>
  <c r="F17" i="1"/>
  <c r="G17" i="1" s="1"/>
  <c r="F18" i="1"/>
  <c r="G18" i="1" s="1"/>
  <c r="F19" i="1"/>
  <c r="G19" i="1" s="1"/>
  <c r="F20" i="1"/>
  <c r="E20" i="1" s="1"/>
  <c r="F21" i="1"/>
  <c r="E21" i="1" s="1"/>
  <c r="F22" i="1"/>
  <c r="G22" i="1" s="1"/>
  <c r="F23" i="1"/>
  <c r="E23" i="1" s="1"/>
  <c r="F24" i="1"/>
  <c r="E24" i="1" s="1"/>
  <c r="F25" i="1"/>
  <c r="E25" i="1" s="1"/>
  <c r="F26" i="1"/>
  <c r="E26" i="1" s="1"/>
  <c r="F27" i="1"/>
  <c r="G27" i="1" s="1"/>
  <c r="F28" i="1"/>
  <c r="G28" i="1" s="1"/>
  <c r="F29" i="1"/>
  <c r="G29" i="1" s="1"/>
  <c r="F30" i="1"/>
  <c r="E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E36" i="1" s="1"/>
  <c r="F37" i="1"/>
  <c r="E37" i="1" s="1"/>
  <c r="F38" i="1"/>
  <c r="G38" i="1" s="1"/>
  <c r="F39" i="1"/>
  <c r="E39" i="1" s="1"/>
  <c r="F40" i="1"/>
  <c r="E40" i="1" s="1"/>
  <c r="F41" i="1"/>
  <c r="E41" i="1" s="1"/>
  <c r="F42" i="1"/>
  <c r="E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E52" i="1" s="1"/>
  <c r="F53" i="1"/>
  <c r="E53" i="1" s="1"/>
  <c r="F54" i="1"/>
  <c r="G54" i="1" s="1"/>
  <c r="F55" i="1"/>
  <c r="E55" i="1" s="1"/>
  <c r="F56" i="1"/>
  <c r="E56" i="1" s="1"/>
  <c r="F57" i="1"/>
  <c r="E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E68" i="1" s="1"/>
  <c r="F69" i="1"/>
  <c r="E69" i="1" s="1"/>
  <c r="F70" i="1"/>
  <c r="G70" i="1" s="1"/>
  <c r="F71" i="1"/>
  <c r="G71" i="1" s="1"/>
  <c r="F72" i="1"/>
  <c r="E72" i="1" s="1"/>
  <c r="F73" i="1"/>
  <c r="E73" i="1" s="1"/>
  <c r="F74" i="1"/>
  <c r="E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3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G20" i="1"/>
  <c r="G21" i="1"/>
  <c r="G26" i="1"/>
  <c r="G36" i="1"/>
  <c r="G37" i="1"/>
  <c r="G40" i="1"/>
  <c r="G41" i="1"/>
  <c r="G42" i="1"/>
  <c r="G68" i="1"/>
  <c r="G69" i="1"/>
  <c r="G74" i="1"/>
  <c r="F2" i="3" l="1"/>
  <c r="G6" i="2"/>
  <c r="I5" i="2"/>
  <c r="J5" i="2" s="1"/>
  <c r="H5" i="2"/>
  <c r="H4" i="2"/>
  <c r="I4" i="2"/>
  <c r="J4" i="2" s="1"/>
  <c r="I3" i="2"/>
  <c r="J3" i="2" s="1"/>
  <c r="G55" i="1"/>
  <c r="G53" i="1"/>
  <c r="G57" i="1"/>
  <c r="G56" i="1"/>
  <c r="G30" i="1"/>
  <c r="G73" i="1"/>
  <c r="G52" i="1"/>
  <c r="G25" i="1"/>
  <c r="G72" i="1"/>
  <c r="G24" i="1"/>
  <c r="E79" i="1"/>
  <c r="E63" i="1"/>
  <c r="E51" i="1"/>
  <c r="E35" i="1"/>
  <c r="E27" i="1"/>
  <c r="G23" i="1"/>
  <c r="E82" i="1"/>
  <c r="E78" i="1"/>
  <c r="E70" i="1"/>
  <c r="E66" i="1"/>
  <c r="E62" i="1"/>
  <c r="E58" i="1"/>
  <c r="E54" i="1"/>
  <c r="E50" i="1"/>
  <c r="E46" i="1"/>
  <c r="E38" i="1"/>
  <c r="E34" i="1"/>
  <c r="E22" i="1"/>
  <c r="E18" i="1"/>
  <c r="E3" i="1"/>
  <c r="E67" i="1"/>
  <c r="E43" i="1"/>
  <c r="E31" i="1"/>
  <c r="E19" i="1"/>
  <c r="G39" i="1"/>
  <c r="E81" i="1"/>
  <c r="E77" i="1"/>
  <c r="E65" i="1"/>
  <c r="E61" i="1"/>
  <c r="E49" i="1"/>
  <c r="E45" i="1"/>
  <c r="E33" i="1"/>
  <c r="E29" i="1"/>
  <c r="E17" i="1"/>
  <c r="E75" i="1"/>
  <c r="E71" i="1"/>
  <c r="E59" i="1"/>
  <c r="E47" i="1"/>
  <c r="E80" i="1"/>
  <c r="E76" i="1"/>
  <c r="E64" i="1"/>
  <c r="E60" i="1"/>
  <c r="E48" i="1"/>
  <c r="E44" i="1"/>
  <c r="E32" i="1"/>
  <c r="E28" i="1"/>
  <c r="E16" i="1"/>
  <c r="I61" i="1"/>
  <c r="I3" i="1"/>
  <c r="I4" i="1"/>
  <c r="I62" i="1"/>
  <c r="I5" i="1"/>
  <c r="I6" i="1"/>
  <c r="I7" i="1"/>
  <c r="I8" i="1"/>
  <c r="I63" i="1"/>
  <c r="I64" i="1"/>
  <c r="I9" i="1"/>
  <c r="I10" i="1"/>
  <c r="I11" i="1"/>
  <c r="I12" i="1"/>
  <c r="I13" i="1"/>
  <c r="I14" i="1"/>
  <c r="I15" i="1"/>
  <c r="I16" i="1"/>
  <c r="I65" i="1"/>
  <c r="I17" i="1"/>
  <c r="I66" i="1"/>
  <c r="I67" i="1"/>
  <c r="I18" i="1"/>
  <c r="I19" i="1"/>
  <c r="I20" i="1"/>
  <c r="I68" i="1"/>
  <c r="I21" i="1"/>
  <c r="I22" i="1"/>
  <c r="I23" i="1"/>
  <c r="I24" i="1"/>
  <c r="I25" i="1"/>
  <c r="I69" i="1"/>
  <c r="I26" i="1"/>
  <c r="I27" i="1"/>
  <c r="I28" i="1"/>
  <c r="I29" i="1"/>
  <c r="I30" i="1"/>
  <c r="I31" i="1"/>
  <c r="I32" i="1"/>
  <c r="I70" i="1"/>
  <c r="I33" i="1"/>
  <c r="I34" i="1"/>
  <c r="I71" i="1"/>
  <c r="I35" i="1"/>
  <c r="I36" i="1"/>
  <c r="I37" i="1"/>
  <c r="I72" i="1"/>
  <c r="I73" i="1"/>
  <c r="I74" i="1"/>
  <c r="I38" i="1"/>
  <c r="I75" i="1"/>
  <c r="I76" i="1"/>
  <c r="I39" i="1"/>
  <c r="I40" i="1"/>
  <c r="I41" i="1"/>
  <c r="I77" i="1"/>
  <c r="I42" i="1"/>
  <c r="I43" i="1"/>
  <c r="I44" i="1"/>
  <c r="I45" i="1"/>
  <c r="I46" i="1"/>
  <c r="I47" i="1"/>
  <c r="I48" i="1"/>
  <c r="I49" i="1"/>
  <c r="I78" i="1"/>
  <c r="I79" i="1"/>
  <c r="I50" i="1"/>
  <c r="I51" i="1"/>
  <c r="I52" i="1"/>
  <c r="I53" i="1"/>
  <c r="I54" i="1"/>
  <c r="I55" i="1"/>
  <c r="I56" i="1"/>
  <c r="I57" i="1"/>
  <c r="I80" i="1"/>
  <c r="I81" i="1"/>
  <c r="I58" i="1"/>
  <c r="I59" i="1"/>
  <c r="I82" i="1"/>
  <c r="I60" i="1"/>
  <c r="I6" i="2" l="1"/>
  <c r="J6" i="2" s="1"/>
  <c r="G7" i="2"/>
  <c r="H6" i="2"/>
  <c r="I7" i="2" l="1"/>
  <c r="J7" i="2" s="1"/>
  <c r="H7" i="2"/>
  <c r="G8" i="2"/>
  <c r="G9" i="2" l="1"/>
  <c r="I8" i="2"/>
  <c r="J8" i="2" s="1"/>
  <c r="H8" i="2"/>
  <c r="H9" i="2" l="1"/>
  <c r="I9" i="2"/>
  <c r="J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schwindenhammer</author>
  </authors>
  <commentList>
    <comment ref="B1" authorId="0" shapeId="0" xr:uid="{276400E7-9267-4A1D-A9D1-2518E907849A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évalue la charge de travail par rapport à la capacité en brancardiers disponibles sur une tournée sous l’hypothèse de brancardiers à temps plein.</t>
        </r>
      </text>
    </comment>
    <comment ref="C1" authorId="0" shapeId="0" xr:uid="{8105FC71-A2E4-4288-8DE9-A8D0719DB4B1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la durée totale des missions/brancardier/jour et la durée de travail maximale autorisée/brancardier/jour</t>
        </r>
      </text>
    </comment>
    <comment ref="D1" authorId="0" shapeId="0" xr:uid="{57A63A69-56DB-489E-B68B-70FC9D8DC109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le nombre maximal de chevauchement en simultanée au nombre de brancardier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schwindenhammer</author>
  </authors>
  <commentList>
    <comment ref="B1" authorId="0" shapeId="0" xr:uid="{D6A8F4B7-7966-4053-959D-87AB7985DA76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évalue la charge de travail par rapport à la capacité en brancardiers disponibles sur une tournée sous l’hypothèse de brancardiers à temps plein.</t>
        </r>
      </text>
    </comment>
    <comment ref="C1" authorId="0" shapeId="0" xr:uid="{F1D7E8F1-BEDA-48A4-86BD-507485788109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la durée totale des missions/brancardier/jour et la durée de travail maximale autorisée/brancardier/jour</t>
        </r>
      </text>
    </comment>
    <comment ref="D1" authorId="0" shapeId="0" xr:uid="{3CEC5C69-C1AE-4399-AB62-0CDC0B611E41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le nombre maximal de chevauchement en simultanée au nombre de brancardier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schwindenhammer</author>
  </authors>
  <commentList>
    <comment ref="B1" authorId="0" shapeId="0" xr:uid="{BE9478C3-1178-4949-B27E-90831293390D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évalue la charge de travail par rapport à la capacité en brancardiers disponibles sur une tournée sous l’hypothèse de brancardiers à temps plein.</t>
        </r>
      </text>
    </comment>
    <comment ref="C1" authorId="0" shapeId="0" xr:uid="{17482572-D8FB-4D07-BDC7-A3A0F3C188F5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la durée totale des missions/brancardier/jour et la durée de travail maximale autorisée/brancardier/jour</t>
        </r>
      </text>
    </comment>
    <comment ref="D1" authorId="0" shapeId="0" xr:uid="{6C966DDF-103F-4883-99B0-85A2D74A6923}">
      <text>
        <r>
          <rPr>
            <b/>
            <sz val="9"/>
            <color indexed="81"/>
            <rFont val="Tahoma"/>
            <family val="2"/>
          </rPr>
          <t>victoria schwindenhammer:</t>
        </r>
        <r>
          <rPr>
            <sz val="9"/>
            <color indexed="81"/>
            <rFont val="Tahoma"/>
            <family val="2"/>
          </rPr>
          <t xml:space="preserve">
compare le nombre maximal de chevauchement en simultanée au nombre de brancardier</t>
        </r>
      </text>
    </comment>
  </commentList>
</comments>
</file>

<file path=xl/sharedStrings.xml><?xml version="1.0" encoding="utf-8"?>
<sst xmlns="http://schemas.openxmlformats.org/spreadsheetml/2006/main" count="724" uniqueCount="393">
  <si>
    <t>ID</t>
  </si>
  <si>
    <t>ID_service_provenance</t>
  </si>
  <si>
    <t>ID_service_receveur</t>
  </si>
  <si>
    <t>Temps_moy</t>
  </si>
  <si>
    <t>Heure_de_RDV</t>
  </si>
  <si>
    <t>Nb_Brancardiers</t>
  </si>
  <si>
    <t>Retour</t>
  </si>
  <si>
    <t>Mode_de_transport</t>
  </si>
  <si>
    <t>ID_brancardiers</t>
  </si>
  <si>
    <t>Nom_brancardiers</t>
  </si>
  <si>
    <t>heure_depart</t>
  </si>
  <si>
    <t>heure_depart_avant_retard</t>
  </si>
  <si>
    <t>priorite</t>
  </si>
  <si>
    <t>ordre</t>
  </si>
  <si>
    <t>Retard</t>
  </si>
  <si>
    <t>heure_dispo_brancardier</t>
  </si>
  <si>
    <t>localisation_avant_trajet_brancardier</t>
  </si>
  <si>
    <t>Lit</t>
  </si>
  <si>
    <t>[1, 2]</t>
  </si>
  <si>
    <t>COCHELARD Jonathan, BRANCARDIER01 Utilisateur</t>
  </si>
  <si>
    <t>07:01:00.0000000</t>
  </si>
  <si>
    <t xml:space="preserve"> départ : 07:01:00 {1 : 07:00:00-&gt;07:42:00} {2 : 07:00:00-&gt;07:42:00}</t>
  </si>
  <si>
    <t>{1 : 33} {2 : 33}</t>
  </si>
  <si>
    <t>Brancard</t>
  </si>
  <si>
    <t>[3, 4]</t>
  </si>
  <si>
    <t>BRANCARDIER02 Utilisateur, GRANDFILS Celine</t>
  </si>
  <si>
    <t>07:21:00.0000000</t>
  </si>
  <si>
    <t xml:space="preserve"> départ : 07:21:00 {3 : 07:00:00-&gt;08:02:00} {4 : 07:00:00-&gt;08:02:00}</t>
  </si>
  <si>
    <t>{3 : 33} {4 : 33}</t>
  </si>
  <si>
    <t>Fauteuil</t>
  </si>
  <si>
    <t>[5]</t>
  </si>
  <si>
    <t>DA SILVA Yohan</t>
  </si>
  <si>
    <t>07:37:00.0000000</t>
  </si>
  <si>
    <t xml:space="preserve"> départ : 07:37:00 {5 : 07:00:00-&gt;08:12:00}</t>
  </si>
  <si>
    <t>{5 : 33}</t>
  </si>
  <si>
    <t>[6]</t>
  </si>
  <si>
    <t>MOUCHERON Aurelien</t>
  </si>
  <si>
    <t>08:39:00.0000000</t>
  </si>
  <si>
    <t xml:space="preserve"> départ : 08:39:00 {6 : 07:30:00-&gt;08:52:00}</t>
  </si>
  <si>
    <t>{6 : 33}</t>
  </si>
  <si>
    <t>[7, 8]</t>
  </si>
  <si>
    <t>PATYNA Guy-Christian, TAOUTAOU Alain</t>
  </si>
  <si>
    <t>09:11:00.0000000</t>
  </si>
  <si>
    <t xml:space="preserve"> départ : 09:11:00 {7 : 07:30:00-&gt;09:22:00} {8 : 07:30:00-&gt;09:22:00}</t>
  </si>
  <si>
    <t>{7 : 33} {8 : 33}</t>
  </si>
  <si>
    <t>[9]</t>
  </si>
  <si>
    <t>CAULLERY Fabrice</t>
  </si>
  <si>
    <t>09:21:00.0000000</t>
  </si>
  <si>
    <t xml:space="preserve"> départ : 09:21:00 {9 : 07:30:00-&gt;09:35:00}</t>
  </si>
  <si>
    <t>{9 : 33}</t>
  </si>
  <si>
    <t>[10]</t>
  </si>
  <si>
    <t>HULEUX Dominique</t>
  </si>
  <si>
    <t>09:23:00.0000000</t>
  </si>
  <si>
    <t xml:space="preserve"> départ : 09:23:00 {10 : 07:30:00-&gt;09:37:00}</t>
  </si>
  <si>
    <t>{10 : 33}</t>
  </si>
  <si>
    <t>[11]</t>
  </si>
  <si>
    <t>TERKI Tamine</t>
  </si>
  <si>
    <t>09:37:00.0000000</t>
  </si>
  <si>
    <t xml:space="preserve"> départ : 09:37:00 {11 : 08:00:00-&gt;09:51:00}</t>
  </si>
  <si>
    <t>{11 : 33}</t>
  </si>
  <si>
    <t>[12]</t>
  </si>
  <si>
    <t>MOUCHART Cyrille</t>
  </si>
  <si>
    <t>10:05:00.0000000</t>
  </si>
  <si>
    <t xml:space="preserve"> départ : 10:05:00 {12 : 08:00:00-&gt;10:12:00}</t>
  </si>
  <si>
    <t>{12 : 33}</t>
  </si>
  <si>
    <t>[13, 14]</t>
  </si>
  <si>
    <t>VAN NIEUWENHOVE Ludivine, RADENNE Gilles</t>
  </si>
  <si>
    <t xml:space="preserve"> départ : 10:05:00 {13 : 08:00:00-&gt;10:12:00} {14 : 08:00:00-&gt;10:12:00}</t>
  </si>
  <si>
    <t>{13 : 33} {14 : 33}</t>
  </si>
  <si>
    <t>[15, 16]</t>
  </si>
  <si>
    <t>DOUILLY Alexandre, DUPONT Laurent</t>
  </si>
  <si>
    <t>10:08:00.0000000</t>
  </si>
  <si>
    <t xml:space="preserve"> départ : 10:08:00 {15 : 08:00:00-&gt;10:15:00} {16 : 08:30:00-&gt;10:15:00}</t>
  </si>
  <si>
    <t>{15 : 33} {16 : 33}</t>
  </si>
  <si>
    <t>[17]</t>
  </si>
  <si>
    <t>FONTENELLE Theo</t>
  </si>
  <si>
    <t>10:12:00.0000000</t>
  </si>
  <si>
    <t xml:space="preserve"> départ : 10:12:00 {17 : 08:30:00-&gt;10:19:00}</t>
  </si>
  <si>
    <t>{17 : 33}</t>
  </si>
  <si>
    <t>[18]</t>
  </si>
  <si>
    <t>DA SILVA VILAR Benoit</t>
  </si>
  <si>
    <t xml:space="preserve"> départ : 10:08:00 {18 : 08:30:00-&gt;10:22:00}</t>
  </si>
  <si>
    <t>{18 : 33}</t>
  </si>
  <si>
    <t>[19]</t>
  </si>
  <si>
    <t>LEGRAND Arnaud</t>
  </si>
  <si>
    <t>10:23:00.0000000</t>
  </si>
  <si>
    <t xml:space="preserve"> départ : 10:23:00 {19 : 08:30:00-&gt;10:32:00}</t>
  </si>
  <si>
    <t>{19 : 33}</t>
  </si>
  <si>
    <t>[20]</t>
  </si>
  <si>
    <t>LARIVIERE Coralie</t>
  </si>
  <si>
    <t>10:22:00.0000000</t>
  </si>
  <si>
    <t xml:space="preserve"> départ : 10:22:00 {20 : 08:30:00-&gt;10:57:00}</t>
  </si>
  <si>
    <t>{20 : 33}</t>
  </si>
  <si>
    <t>10:43:00.0000000</t>
  </si>
  <si>
    <t>10:31:00.0000000</t>
  </si>
  <si>
    <t xml:space="preserve"> départ : 10:31:00 {12 : 10:12:00-&gt;10:45:00}</t>
  </si>
  <si>
    <t>{12 : 157}</t>
  </si>
  <si>
    <t>[13]</t>
  </si>
  <si>
    <t>VAN NIEUWENHOVE Ludivine</t>
  </si>
  <si>
    <t>10:37:00.0000000</t>
  </si>
  <si>
    <t xml:space="preserve"> départ : 10:37:00 {13 : 10:12:00-&gt;11:12:00}</t>
  </si>
  <si>
    <t>{13 : 157}</t>
  </si>
  <si>
    <t>[14]</t>
  </si>
  <si>
    <t>RADENNE Gilles</t>
  </si>
  <si>
    <t xml:space="preserve"> départ : 10:43:00 {14 : 10:12:00-&gt;10:57:00}</t>
  </si>
  <si>
    <t>{14 : 157}</t>
  </si>
  <si>
    <t>11:00:00.0000000</t>
  </si>
  <si>
    <t>[15]</t>
  </si>
  <si>
    <t>DOUILLY Alexandre</t>
  </si>
  <si>
    <t>10:48:00.0000000</t>
  </si>
  <si>
    <t xml:space="preserve"> départ : 10:48:00 {15 : 10:15:00-&gt;11:02:00}</t>
  </si>
  <si>
    <t>{15 : 157}</t>
  </si>
  <si>
    <t>[16, 17]</t>
  </si>
  <si>
    <t>DUPONT Laurent, FONTENELLE Theo</t>
  </si>
  <si>
    <t>10:56:00.0000000</t>
  </si>
  <si>
    <t xml:space="preserve"> départ : 10:56:00 {16 : 10:15:00-&gt;11:37:00} {17 : 10:19:00-&gt;11:37:00}</t>
  </si>
  <si>
    <t>{16 : 157} {17 : 157}</t>
  </si>
  <si>
    <t xml:space="preserve"> départ : 11:00:00 {19 : 10:32:00-&gt;11:14:00}</t>
  </si>
  <si>
    <t>{19 : 81}</t>
  </si>
  <si>
    <t>11:08:00.0000000</t>
  </si>
  <si>
    <t xml:space="preserve"> départ : 11:08:00 {7 : 09:22:00-&gt;11:17:00} {8 : 09:22:00-&gt;11:17:00}</t>
  </si>
  <si>
    <t>{7 : 60} {8 : 60}</t>
  </si>
  <si>
    <t>[6, 9]</t>
  </si>
  <si>
    <t>MOUCHERON Aurelien, CAULLERY Fabrice</t>
  </si>
  <si>
    <t>11:04:00.0000000</t>
  </si>
  <si>
    <t xml:space="preserve"> départ : 11:04:00 {6 : 08:52:00-&gt;11:18:00} {9 : 09:35:00-&gt;11:18:00}</t>
  </si>
  <si>
    <t>{6 : 29} {9 : 51}</t>
  </si>
  <si>
    <t>11:18:00.0000000</t>
  </si>
  <si>
    <t xml:space="preserve"> départ : 11:18:00 {11 : 09:51:00-&gt;11:32:00}</t>
  </si>
  <si>
    <t>{11 : 51}</t>
  </si>
  <si>
    <t>11:20:00.0000000</t>
  </si>
  <si>
    <t xml:space="preserve"> départ : 11:20:00 {10 : 09:37:00-&gt;11:27:00}</t>
  </si>
  <si>
    <t>{10 : 62}</t>
  </si>
  <si>
    <t>11:34:00.0000000</t>
  </si>
  <si>
    <t xml:space="preserve"> départ : 11:34:00 {18 : 10:22:00-&gt;11:48:00}</t>
  </si>
  <si>
    <t>{18 : 26}</t>
  </si>
  <si>
    <t>[12, 14]</t>
  </si>
  <si>
    <t>MOUCHART Cyrille, RADENNE Gilles</t>
  </si>
  <si>
    <t>11:38:00.0000000</t>
  </si>
  <si>
    <t xml:space="preserve"> départ : 11:38:00 {12 : 10:45:00-&gt;11:52:00} {14 : 10:57:00-&gt;11:52:00}</t>
  </si>
  <si>
    <t>{12 : 51} {14 : 26}</t>
  </si>
  <si>
    <t>11:43:00.0000000</t>
  </si>
  <si>
    <t xml:space="preserve"> départ : 11:43:00 {15 : 11:02:00-&gt;11:57:00}</t>
  </si>
  <si>
    <t>{15 : 110}</t>
  </si>
  <si>
    <t>12:00:00.0000000</t>
  </si>
  <si>
    <t>11:48:00.0000000</t>
  </si>
  <si>
    <t xml:space="preserve"> départ : 11:48:00 {19 : 11:14:00-&gt;12:02:00}</t>
  </si>
  <si>
    <t>{19 : 51}</t>
  </si>
  <si>
    <t>11:53:00.0000000</t>
  </si>
  <si>
    <t xml:space="preserve"> départ : 11:53:00 {10 : 11:27:00-&gt;12:02:00}</t>
  </si>
  <si>
    <t>{10 : 301}</t>
  </si>
  <si>
    <t>11:58:00.0000000</t>
  </si>
  <si>
    <t xml:space="preserve"> départ : 11:58:00 {10 : 12:02:00-&gt;12:12:00}</t>
  </si>
  <si>
    <t>{10 : 828}</t>
  </si>
  <si>
    <t xml:space="preserve"> départ : 12:00:00 {6 : 11:18:00-&gt;12:14:00}</t>
  </si>
  <si>
    <t>{6 : 62}</t>
  </si>
  <si>
    <t>[9, 11]</t>
  </si>
  <si>
    <t>CAULLERY Fabrice, TERKI Tamine</t>
  </si>
  <si>
    <t>12:09:00.0000000</t>
  </si>
  <si>
    <t xml:space="preserve"> départ : 12:09:00 {9 : 11:18:00-&gt;12:23:00} {11 : 11:32:00-&gt;12:23:00}</t>
  </si>
  <si>
    <t>{9 : 62} {11 : 62}</t>
  </si>
  <si>
    <t>[7]</t>
  </si>
  <si>
    <t>PATYNA Guy-Christian</t>
  </si>
  <si>
    <t>12:28:00.0000000</t>
  </si>
  <si>
    <t xml:space="preserve"> départ : 12:28:00 {7 : 11:17:00-&gt;12:42:00}</t>
  </si>
  <si>
    <t>{7 : 74}</t>
  </si>
  <si>
    <t>[8]</t>
  </si>
  <si>
    <t>TAOUTAOU Alain</t>
  </si>
  <si>
    <t xml:space="preserve"> départ : 12:28:00 {8 : 11:17:00-&gt;12:42:00}</t>
  </si>
  <si>
    <t>{8 : 74}</t>
  </si>
  <si>
    <t>12:34:00.0000000</t>
  </si>
  <si>
    <t xml:space="preserve"> départ : 12:34:00 {7 : 12:42:00-&gt;12:42:00}</t>
  </si>
  <si>
    <t>{7 : 86}</t>
  </si>
  <si>
    <t xml:space="preserve"> départ : 12:34:00 {8 : 12:42:00-&gt;12:48:00}</t>
  </si>
  <si>
    <t>{8 : 26}</t>
  </si>
  <si>
    <t>12:49:00.0000000</t>
  </si>
  <si>
    <t xml:space="preserve"> départ : 12:49:00 {12 : 11:52:00-&gt;12:57:00}</t>
  </si>
  <si>
    <t>{12 : 26}</t>
  </si>
  <si>
    <t>12:52:00.0000000</t>
  </si>
  <si>
    <t xml:space="preserve"> départ : 12:52:00 {18 : 11:48:00-&gt;13:06:00}</t>
  </si>
  <si>
    <t>{18 : 51}</t>
  </si>
  <si>
    <t>12:53:00.0000000</t>
  </si>
  <si>
    <t xml:space="preserve"> départ : 12:53:00 {14 : 11:52:00-&gt;13:02:00}</t>
  </si>
  <si>
    <t>{14 : 26}</t>
  </si>
  <si>
    <t>[15, 19]</t>
  </si>
  <si>
    <t>DOUILLY Alexandre, LEGRAND Arnaud</t>
  </si>
  <si>
    <t>13:09:00.0000000</t>
  </si>
  <si>
    <t xml:space="preserve"> départ : 13:09:00 {15 : 11:57:00-&gt;13:17:00} {19 : 12:02:00-&gt;13:17:00}</t>
  </si>
  <si>
    <t>{15 : 26} {19 : 18}</t>
  </si>
  <si>
    <t>13:23:00.0000000</t>
  </si>
  <si>
    <t xml:space="preserve"> départ : 13:23:00 {7 : 12:42:00-&gt;13:37:00}</t>
  </si>
  <si>
    <t>{7 : 81}</t>
  </si>
  <si>
    <t>13:47:00.0000000</t>
  </si>
  <si>
    <t xml:space="preserve"> départ : 13:47:00 {12 : 12:57:00-&gt;13:57:00}</t>
  </si>
  <si>
    <t>{12 : 81}</t>
  </si>
  <si>
    <t>[10, 15]</t>
  </si>
  <si>
    <t>HULEUX Dominique, DOUILLY Alexandre</t>
  </si>
  <si>
    <t>13:49:00.0000000</t>
  </si>
  <si>
    <t xml:space="preserve"> départ : 13:49:00 {10 : 12:12:00-&gt;14:02:00} {15 : 13:17:00-&gt;14:02:00}</t>
  </si>
  <si>
    <t>{10 : 90} {15 : 81}</t>
  </si>
  <si>
    <t>14:08:00.0000000</t>
  </si>
  <si>
    <t xml:space="preserve"> départ : 14:08:00 {14 : 13:02:00-&gt;14:22:00}</t>
  </si>
  <si>
    <t>{14 : 828}</t>
  </si>
  <si>
    <t>14:24:00.0000000</t>
  </si>
  <si>
    <t>14:12:00.0000000</t>
  </si>
  <si>
    <t xml:space="preserve"> départ : 14:12:00 {6 : 12:14:00-&gt;14:26:00}</t>
  </si>
  <si>
    <t>{6 : 51}</t>
  </si>
  <si>
    <t xml:space="preserve"> départ : 14:24:00 {19 : 13:17:00-&gt;14:32:00}</t>
  </si>
  <si>
    <t>14:23:00.0000000</t>
  </si>
  <si>
    <t xml:space="preserve"> départ : 14:23:00 {9 : 12:23:00-&gt;14:37:00} {11 : 12:23:00-&gt;14:37:00}</t>
  </si>
  <si>
    <t>{9 : 18} {11 : 18}</t>
  </si>
  <si>
    <t>[5, 18]</t>
  </si>
  <si>
    <t>DA SILVA Yohan, DA SILVA VILAR Benoit</t>
  </si>
  <si>
    <t xml:space="preserve"> départ : 14:23:00 {5 : 08:12:00-&gt;14:37:00} {18 : 13:06:00-&gt;14:37:00}</t>
  </si>
  <si>
    <t>{5 : 70} {18 : 51}</t>
  </si>
  <si>
    <t>[8, 20]</t>
  </si>
  <si>
    <t>TAOUTAOU Alain, LARIVIERE Coralie</t>
  </si>
  <si>
    <t>14:34:00.0000000</t>
  </si>
  <si>
    <t xml:space="preserve"> départ : 14:34:00 {8 : 12:48:00-&gt;14:47:00} {20 : 10:57:00-&gt;14:47:00}</t>
  </si>
  <si>
    <t>{8 : 51} {20 : 70}</t>
  </si>
  <si>
    <t>14:48:00.0000000</t>
  </si>
  <si>
    <t xml:space="preserve"> départ : 14:48:00 {12 : 13:57:00-&gt;15:02:00}</t>
  </si>
  <si>
    <t>[13, 19]</t>
  </si>
  <si>
    <t>VAN NIEUWENHOVE Ludivine, LEGRAND Arnaud</t>
  </si>
  <si>
    <t>14:54:00.0000000</t>
  </si>
  <si>
    <t xml:space="preserve"> départ : 14:54:00 {13 : 11:12:00-&gt;15:02:00} {19 : 14:32:00-&gt;15:02:00}</t>
  </si>
  <si>
    <t>{13 : 70} {19 : 81}</t>
  </si>
  <si>
    <t>[7, 15]</t>
  </si>
  <si>
    <t>PATYNA Guy-Christian, DOUILLY Alexandre</t>
  </si>
  <si>
    <t>14:53:00.0000000</t>
  </si>
  <si>
    <t xml:space="preserve"> départ : 14:53:00 {7 : 13:37:00-&gt;15:07:00} {15 : 14:02:00-&gt;15:07:00}</t>
  </si>
  <si>
    <t>{7 : 26} {15 : 35}</t>
  </si>
  <si>
    <t>[1]</t>
  </si>
  <si>
    <t>COCHELARD Jonathan</t>
  </si>
  <si>
    <t>15:03:00.0000000</t>
  </si>
  <si>
    <t xml:space="preserve"> départ : 15:03:00 {1 : 07:42:00-&gt;15:17:00}</t>
  </si>
  <si>
    <t>{1 : 60}</t>
  </si>
  <si>
    <t>[2]</t>
  </si>
  <si>
    <t>BRANCARDIER01 Utilisateur</t>
  </si>
  <si>
    <t>15:10:00.0000000</t>
  </si>
  <si>
    <t xml:space="preserve"> départ : 15:10:00 {2 : 07:42:00-&gt;15:17:00}</t>
  </si>
  <si>
    <t>{2 : 60}</t>
  </si>
  <si>
    <t>[3]</t>
  </si>
  <si>
    <t>BRANCARDIER02 Utilisateur</t>
  </si>
  <si>
    <t xml:space="preserve"> départ : 15:10:00 {3 : 08:02:00-&gt;15:17:00}</t>
  </si>
  <si>
    <t>{3 : 60}</t>
  </si>
  <si>
    <t>[4, 10]</t>
  </si>
  <si>
    <t>GRANDFILS Celine, HULEUX Dominique</t>
  </si>
  <si>
    <t>15:19:00.0000000</t>
  </si>
  <si>
    <t xml:space="preserve"> départ : 15:19:00 {4 : 08:02:00-&gt;15:32:00} {10 : 14:02:00-&gt;15:32:00}</t>
  </si>
  <si>
    <t>{4 : 60} {10 : 35}</t>
  </si>
  <si>
    <t>15:14:00.0000000</t>
  </si>
  <si>
    <t xml:space="preserve"> départ : 15:14:00 {19 : 15:02:00-&gt;15:22:00}</t>
  </si>
  <si>
    <t>{19 : 157}</t>
  </si>
  <si>
    <t>15:33:00.0000000</t>
  </si>
  <si>
    <t>15:21:00.0000000</t>
  </si>
  <si>
    <t xml:space="preserve"> départ : 15:21:00 {13 : 15:02:00-&gt;15:35:00}</t>
  </si>
  <si>
    <t>15:28:00.0000000</t>
  </si>
  <si>
    <t xml:space="preserve"> départ : 15:28:00 {14 : 14:22:00-&gt;15:42:00}</t>
  </si>
  <si>
    <t>15:35:00.0000000</t>
  </si>
  <si>
    <t xml:space="preserve"> départ : 15:35:00 {6 : 14:26:00-&gt;15:42:00}</t>
  </si>
  <si>
    <t>15:37:00.0000000</t>
  </si>
  <si>
    <t xml:space="preserve"> départ : 15:37:00 {2 : 15:17:00-&gt;15:47:00}</t>
  </si>
  <si>
    <t>{2 : 157}</t>
  </si>
  <si>
    <t xml:space="preserve"> départ : 15:33:00 {3 : 15:17:00-&gt;15:47:00}</t>
  </si>
  <si>
    <t>{3 : 29}</t>
  </si>
  <si>
    <t xml:space="preserve"> départ : 15:33:00 {9 : 14:37:00-&gt;15:47:00}</t>
  </si>
  <si>
    <t>{9 : 26}</t>
  </si>
  <si>
    <t>15:38:00.0000000</t>
  </si>
  <si>
    <t xml:space="preserve"> départ : 15:38:00 {11 : 14:37:00-&gt;15:52:00}</t>
  </si>
  <si>
    <t>{11 : 26}</t>
  </si>
  <si>
    <t>Valide</t>
  </si>
  <si>
    <t xml:space="preserve"> départ : 15:38:00 {16 : 11:37:00-&gt;15:52:00} {17 : 11:37:00-&gt;15:52:00}</t>
  </si>
  <si>
    <t>{16 : 60} {17 : 60}</t>
  </si>
  <si>
    <t>[18, 20]</t>
  </si>
  <si>
    <t>DA SILVA VILAR Benoit, LARIVIERE Coralie</t>
  </si>
  <si>
    <t>15:49:00.0000000</t>
  </si>
  <si>
    <t xml:space="preserve"> départ : 15:49:00 {18 : 14:37:00-&gt;16:02:00} {20 : 14:47:00-&gt;16:02:00}</t>
  </si>
  <si>
    <t>{18 : 26} {20 : 29}</t>
  </si>
  <si>
    <t>15:55:00.0000000</t>
  </si>
  <si>
    <t xml:space="preserve"> départ : 15:49:00 {5 : 14:37:00-&gt;15:57:00}</t>
  </si>
  <si>
    <t>{5 : 26}</t>
  </si>
  <si>
    <t xml:space="preserve"> départ : 15:55:00 {8 : 14:47:00-&gt;16:02:00}</t>
  </si>
  <si>
    <t>{8 : 29}</t>
  </si>
  <si>
    <t>15:51:00.0000000</t>
  </si>
  <si>
    <t xml:space="preserve"> départ : 15:51:00 {19 : 15:22:00-&gt;16:05:00}</t>
  </si>
  <si>
    <t>{19 : 29}</t>
  </si>
  <si>
    <t>16:08:00.0000000</t>
  </si>
  <si>
    <t xml:space="preserve"> départ : 16:08:00 {6 : 15:42:00-&gt;16:22:00}</t>
  </si>
  <si>
    <t>{6 : 157}</t>
  </si>
  <si>
    <t>16:13:00.0000000</t>
  </si>
  <si>
    <t xml:space="preserve"> départ : 16:13:00 {12 : 15:02:00-&gt;16:27:00}</t>
  </si>
  <si>
    <t>{12 : 86}</t>
  </si>
  <si>
    <t>16:21:00.0000000</t>
  </si>
  <si>
    <t xml:space="preserve"> départ : 16:21:00 {8 : 16:02:00-&gt;16:57:00}</t>
  </si>
  <si>
    <t>{8 : 81}</t>
  </si>
  <si>
    <t>16:18:00.0000000</t>
  </si>
  <si>
    <t xml:space="preserve"> départ : 16:18:00 {5 : 15:57:00-&gt;16:32:00}</t>
  </si>
  <si>
    <t>{5 : 29}</t>
  </si>
  <si>
    <t xml:space="preserve"> départ : 16:18:00 {2 : 15:47:00-&gt;16:32:00}</t>
  </si>
  <si>
    <t>{2 : 35}</t>
  </si>
  <si>
    <t>[4, 7]</t>
  </si>
  <si>
    <t>GRANDFILS Celine, PATYNA Guy-Christian</t>
  </si>
  <si>
    <t>16:24:00.0000000</t>
  </si>
  <si>
    <t xml:space="preserve"> départ : 16:24:00 {4 : 15:32:00-&gt;16:32:00} {7 : 15:07:00-&gt;16:32:00}</t>
  </si>
  <si>
    <t>{4 : 35} {7 : 62}</t>
  </si>
  <si>
    <t xml:space="preserve"> départ : 16:24:00 {10 : 15:32:00-&gt;16:38:00} {15 : 15:07:00-&gt;16:38:00}</t>
  </si>
  <si>
    <t>{10 : 35} {15 : 62}</t>
  </si>
  <si>
    <t>16:32:00.0000000</t>
  </si>
  <si>
    <t xml:space="preserve"> départ : 16:32:00 {1 : 15:17:00-&gt;16:46:00}</t>
  </si>
  <si>
    <t>{1 : 26}</t>
  </si>
  <si>
    <t>16:58:00.0000000</t>
  </si>
  <si>
    <t xml:space="preserve"> départ : 16:58:00 {13 : 15:35:00-&gt;17:12:00}</t>
  </si>
  <si>
    <t>{13 : 51}</t>
  </si>
  <si>
    <t>[14, 18]</t>
  </si>
  <si>
    <t>RADENNE Gilles, DA SILVA VILAR Benoit</t>
  </si>
  <si>
    <t>17:03:00.0000000</t>
  </si>
  <si>
    <t xml:space="preserve"> départ : 17:03:00 {14 : 15:42:00-&gt;17:17:00} {18 : 16:02:00-&gt;17:17:00}</t>
  </si>
  <si>
    <t>{14 : 25} {18 : 35}</t>
  </si>
  <si>
    <t>Heure_de_RDV_sec</t>
  </si>
  <si>
    <t>Temps_moy_miss</t>
  </si>
  <si>
    <t>Temps_min_miss</t>
  </si>
  <si>
    <t>Temps_max_miss</t>
  </si>
  <si>
    <t>Miss</t>
  </si>
  <si>
    <t>Nb miss</t>
  </si>
  <si>
    <t>Nb miss 1</t>
  </si>
  <si>
    <t>Nb miss 2</t>
  </si>
  <si>
    <t>Nb Bran</t>
  </si>
  <si>
    <t>retard admis</t>
  </si>
  <si>
    <t>id</t>
  </si>
  <si>
    <t>nom</t>
  </si>
  <si>
    <t>travail_cumule</t>
  </si>
  <si>
    <t>localisation</t>
  </si>
  <si>
    <t>heure_debut_travail</t>
  </si>
  <si>
    <t>debut_mat_sec</t>
  </si>
  <si>
    <t>heure_fin_matin</t>
  </si>
  <si>
    <t>fin_mat_sec</t>
  </si>
  <si>
    <t>heure_debut_apres_midi</t>
  </si>
  <si>
    <t>debut_apm_sec</t>
  </si>
  <si>
    <t>heure_fin_travail</t>
  </si>
  <si>
    <t>heure_fin_travail_sec</t>
  </si>
  <si>
    <t>heure_dispo</t>
  </si>
  <si>
    <t>tps_tra_max</t>
  </si>
  <si>
    <t>00:00:00.0000000</t>
  </si>
  <si>
    <t>07:00:00.0000000</t>
  </si>
  <si>
    <t>GRANDFILS Celine</t>
  </si>
  <si>
    <t>07:30:00.0000000</t>
  </si>
  <si>
    <t>08:00:00.0000000</t>
  </si>
  <si>
    <t>DUPONT Laurent</t>
  </si>
  <si>
    <t>08:30:00.0000000</t>
  </si>
  <si>
    <t>Indicateurs</t>
  </si>
  <si>
    <t>N°1</t>
  </si>
  <si>
    <t>N°2</t>
  </si>
  <si>
    <t>N°3</t>
  </si>
  <si>
    <t>Ecart-type</t>
  </si>
  <si>
    <t>Seuil</t>
  </si>
  <si>
    <t>N° missions</t>
  </si>
  <si>
    <t>Hrdv</t>
  </si>
  <si>
    <t>temps_miss</t>
  </si>
  <si>
    <t>Nb miss 1 b</t>
  </si>
  <si>
    <t xml:space="preserve">Nb miss 2 b </t>
  </si>
  <si>
    <t>N° brancardier</t>
  </si>
  <si>
    <t>Nb brancardier</t>
  </si>
  <si>
    <t>TraMax</t>
  </si>
  <si>
    <t>Nombre brancardier</t>
  </si>
  <si>
    <t>02</t>
  </si>
  <si>
    <t>3</t>
  </si>
  <si>
    <t>04</t>
  </si>
  <si>
    <t>05</t>
  </si>
  <si>
    <t>06</t>
  </si>
  <si>
    <t>07</t>
  </si>
  <si>
    <t>08</t>
  </si>
  <si>
    <t>09</t>
  </si>
  <si>
    <t>12</t>
  </si>
  <si>
    <t>10</t>
  </si>
  <si>
    <t>11</t>
  </si>
  <si>
    <t>13</t>
  </si>
  <si>
    <t>01</t>
  </si>
  <si>
    <t>14</t>
  </si>
  <si>
    <t>15</t>
  </si>
  <si>
    <t>17</t>
  </si>
  <si>
    <t>16</t>
  </si>
  <si>
    <t>18</t>
  </si>
  <si>
    <t>19</t>
  </si>
  <si>
    <t>20</t>
  </si>
  <si>
    <t>22</t>
  </si>
  <si>
    <t>23</t>
  </si>
  <si>
    <t>21</t>
  </si>
  <si>
    <t>24</t>
  </si>
  <si>
    <t>25</t>
  </si>
  <si>
    <t>Temps_Miss</t>
  </si>
  <si>
    <t>Nb miss 2 b</t>
  </si>
  <si>
    <t>Nb brancardiers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</si>
</sst>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3" borderId="1" xfId="0" applyFill="1" applyBorder="1"/>
    <xf numFmtId="21" fontId="0" fillId="3" borderId="1" xfId="0" applyNumberFormat="1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195E-B5E4-4B24-B350-B4C328E63AC2}">
  <sheetPr codeName="Feuil1"/>
  <dimension ref="A1:AA168"/>
  <sheetViews>
    <sheetView topLeftCell="Q1" workbookViewId="0">
      <selection activeCell="E14" sqref="E14"/>
    </sheetView>
  </sheetViews>
  <sheetFormatPr baseColWidth="10" defaultRowHeight="14.5" x14ac:dyDescent="0.35"/>
  <cols>
    <col min="1" max="1" width="11.81640625" bestFit="1" customWidth="1"/>
    <col min="2" max="2" width="21.1796875" bestFit="1" customWidth="1"/>
    <col min="3" max="3" width="18.54296875" bestFit="1" customWidth="1"/>
    <col min="4" max="4" width="11.36328125" bestFit="1" customWidth="1"/>
    <col min="5" max="5" width="16" bestFit="1" customWidth="1"/>
    <col min="6" max="6" width="16.36328125" bestFit="1" customWidth="1"/>
    <col min="7" max="7" width="16.1796875" bestFit="1" customWidth="1"/>
    <col min="8" max="8" width="15.6328125" style="2" bestFit="1" customWidth="1"/>
    <col min="9" max="9" width="17.90625" style="2" bestFit="1" customWidth="1"/>
    <col min="10" max="10" width="15.08984375" bestFit="1" customWidth="1"/>
    <col min="11" max="11" width="6.81640625" bestFit="1" customWidth="1"/>
    <col min="12" max="12" width="18.1796875" bestFit="1" customWidth="1"/>
    <col min="13" max="13" width="14.453125" bestFit="1" customWidth="1"/>
    <col min="14" max="14" width="44.90625" bestFit="1" customWidth="1"/>
    <col min="15" max="15" width="15.6328125" bestFit="1" customWidth="1"/>
    <col min="16" max="16" width="25" bestFit="1" customWidth="1"/>
    <col min="17" max="17" width="7.453125" bestFit="1" customWidth="1"/>
    <col min="18" max="18" width="5.6328125" bestFit="1" customWidth="1"/>
    <col min="19" max="19" width="6.6328125" bestFit="1" customWidth="1"/>
    <col min="20" max="20" width="58.54296875" bestFit="1" customWidth="1"/>
    <col min="21" max="21" width="33.5429687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s="4" t="s">
        <v>321</v>
      </c>
      <c r="F1" s="4" t="s">
        <v>320</v>
      </c>
      <c r="G1" s="4" t="s">
        <v>322</v>
      </c>
      <c r="H1" s="2" t="s">
        <v>4</v>
      </c>
      <c r="I1" s="5" t="s">
        <v>319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s="4" t="s">
        <v>325</v>
      </c>
      <c r="W1" s="4" t="s">
        <v>324</v>
      </c>
      <c r="X1" s="4" t="s">
        <v>327</v>
      </c>
      <c r="Y1" s="4" t="s">
        <v>328</v>
      </c>
      <c r="AA1" s="7"/>
    </row>
    <row r="2" spans="1:27" x14ac:dyDescent="0.35">
      <c r="E2" s="3">
        <v>0</v>
      </c>
      <c r="F2" s="3">
        <v>0</v>
      </c>
      <c r="G2" s="3">
        <v>0</v>
      </c>
      <c r="I2" s="3">
        <v>0</v>
      </c>
      <c r="V2" s="3">
        <v>57</v>
      </c>
      <c r="W2" s="3">
        <f>V2+V4</f>
        <v>80</v>
      </c>
      <c r="X2" s="3">
        <v>20</v>
      </c>
      <c r="Y2" s="3">
        <v>0</v>
      </c>
    </row>
    <row r="3" spans="1:27" x14ac:dyDescent="0.35">
      <c r="A3">
        <v>3687</v>
      </c>
      <c r="B3">
        <v>26</v>
      </c>
      <c r="C3">
        <v>70</v>
      </c>
      <c r="D3">
        <v>1860</v>
      </c>
      <c r="E3" s="3">
        <f>F3-120</f>
        <v>1980</v>
      </c>
      <c r="F3" s="3">
        <f>D3+4*60</f>
        <v>2100</v>
      </c>
      <c r="G3" s="3">
        <f>F3+600</f>
        <v>2700</v>
      </c>
      <c r="H3" s="2">
        <v>0.34027777777777773</v>
      </c>
      <c r="I3" s="3">
        <f t="shared" ref="I3:I34" si="0">SUM(HOUR(H3)*60*60,MINUTE(H3)*60,SECOND(H3))</f>
        <v>29400</v>
      </c>
      <c r="J3">
        <v>1</v>
      </c>
      <c r="K3">
        <v>0</v>
      </c>
      <c r="L3" t="s">
        <v>29</v>
      </c>
      <c r="M3" t="s">
        <v>30</v>
      </c>
      <c r="N3" t="s">
        <v>31</v>
      </c>
      <c r="O3" t="s">
        <v>32</v>
      </c>
      <c r="P3" t="s">
        <v>32</v>
      </c>
      <c r="Q3">
        <v>6</v>
      </c>
      <c r="R3">
        <v>2</v>
      </c>
      <c r="S3">
        <v>0</v>
      </c>
      <c r="T3" t="s">
        <v>33</v>
      </c>
      <c r="U3" t="s">
        <v>34</v>
      </c>
      <c r="V3" s="4" t="s">
        <v>326</v>
      </c>
      <c r="Y3" s="3">
        <f>IF(Q3=0,60,(Q3+1)*60)</f>
        <v>420</v>
      </c>
    </row>
    <row r="4" spans="1:27" x14ac:dyDescent="0.35">
      <c r="A4">
        <v>3686</v>
      </c>
      <c r="B4">
        <v>62</v>
      </c>
      <c r="C4">
        <v>29</v>
      </c>
      <c r="D4">
        <v>540</v>
      </c>
      <c r="E4" s="3">
        <f t="shared" ref="E4:E67" si="1">F4-120</f>
        <v>660</v>
      </c>
      <c r="F4" s="3">
        <f t="shared" ref="F4:F67" si="2">D4+4*60</f>
        <v>780</v>
      </c>
      <c r="G4" s="3">
        <f t="shared" ref="G4:G67" si="3">F4+600</f>
        <v>1380</v>
      </c>
      <c r="H4" s="2">
        <v>0.36805555555555558</v>
      </c>
      <c r="I4" s="3">
        <f t="shared" si="0"/>
        <v>31800</v>
      </c>
      <c r="J4">
        <v>1</v>
      </c>
      <c r="K4">
        <v>0</v>
      </c>
      <c r="L4" t="s">
        <v>29</v>
      </c>
      <c r="M4" t="s">
        <v>35</v>
      </c>
      <c r="N4" t="s">
        <v>36</v>
      </c>
      <c r="O4" t="s">
        <v>37</v>
      </c>
      <c r="P4" t="s">
        <v>37</v>
      </c>
      <c r="Q4">
        <v>5</v>
      </c>
      <c r="R4">
        <v>3</v>
      </c>
      <c r="S4">
        <v>0</v>
      </c>
      <c r="T4" t="s">
        <v>38</v>
      </c>
      <c r="U4" t="s">
        <v>39</v>
      </c>
      <c r="V4" s="3">
        <v>23</v>
      </c>
      <c r="Y4" s="3">
        <f t="shared" ref="Y4:Y67" si="4">IF(Q4=0,60,(Q4+1)*60)</f>
        <v>360</v>
      </c>
    </row>
    <row r="5" spans="1:27" x14ac:dyDescent="0.35">
      <c r="A5">
        <v>3689</v>
      </c>
      <c r="B5">
        <v>60</v>
      </c>
      <c r="C5">
        <v>51</v>
      </c>
      <c r="D5">
        <v>600</v>
      </c>
      <c r="E5" s="3">
        <f t="shared" si="1"/>
        <v>720</v>
      </c>
      <c r="F5" s="3">
        <f t="shared" si="2"/>
        <v>840</v>
      </c>
      <c r="G5" s="3">
        <f t="shared" si="3"/>
        <v>1440</v>
      </c>
      <c r="H5" s="2">
        <v>0.3979166666666667</v>
      </c>
      <c r="I5" s="3">
        <f t="shared" si="0"/>
        <v>34380</v>
      </c>
      <c r="J5">
        <v>1</v>
      </c>
      <c r="K5">
        <v>1</v>
      </c>
      <c r="L5" t="s">
        <v>23</v>
      </c>
      <c r="M5" t="s">
        <v>45</v>
      </c>
      <c r="N5" t="s">
        <v>46</v>
      </c>
      <c r="O5" t="s">
        <v>47</v>
      </c>
      <c r="P5" t="s">
        <v>47</v>
      </c>
      <c r="Q5">
        <v>6</v>
      </c>
      <c r="R5">
        <v>5</v>
      </c>
      <c r="S5">
        <v>0</v>
      </c>
      <c r="T5" t="s">
        <v>48</v>
      </c>
      <c r="U5" t="s">
        <v>49</v>
      </c>
      <c r="Y5" s="3">
        <f t="shared" si="4"/>
        <v>420</v>
      </c>
    </row>
    <row r="6" spans="1:27" x14ac:dyDescent="0.35">
      <c r="A6">
        <v>3688</v>
      </c>
      <c r="B6">
        <v>29</v>
      </c>
      <c r="C6">
        <v>62</v>
      </c>
      <c r="D6">
        <v>600</v>
      </c>
      <c r="E6" s="3">
        <f t="shared" si="1"/>
        <v>720</v>
      </c>
      <c r="F6" s="3">
        <f t="shared" si="2"/>
        <v>840</v>
      </c>
      <c r="G6" s="3">
        <f t="shared" si="3"/>
        <v>1440</v>
      </c>
      <c r="H6" s="2">
        <v>0.39930555555555558</v>
      </c>
      <c r="I6" s="3">
        <f t="shared" si="0"/>
        <v>34500</v>
      </c>
      <c r="J6">
        <v>1</v>
      </c>
      <c r="K6">
        <v>1</v>
      </c>
      <c r="L6" t="s">
        <v>29</v>
      </c>
      <c r="M6" t="s">
        <v>50</v>
      </c>
      <c r="N6" t="s">
        <v>51</v>
      </c>
      <c r="O6" t="s">
        <v>52</v>
      </c>
      <c r="P6" t="s">
        <v>52</v>
      </c>
      <c r="Q6">
        <v>6</v>
      </c>
      <c r="R6">
        <v>6</v>
      </c>
      <c r="S6">
        <v>0</v>
      </c>
      <c r="T6" t="s">
        <v>53</v>
      </c>
      <c r="U6" t="s">
        <v>54</v>
      </c>
      <c r="Y6" s="3">
        <f t="shared" si="4"/>
        <v>420</v>
      </c>
    </row>
    <row r="7" spans="1:27" x14ac:dyDescent="0.35">
      <c r="A7">
        <v>3692</v>
      </c>
      <c r="B7">
        <v>60</v>
      </c>
      <c r="C7">
        <v>51</v>
      </c>
      <c r="D7">
        <v>600</v>
      </c>
      <c r="E7" s="3">
        <f t="shared" si="1"/>
        <v>720</v>
      </c>
      <c r="F7" s="3">
        <f t="shared" si="2"/>
        <v>840</v>
      </c>
      <c r="G7" s="3">
        <f t="shared" si="3"/>
        <v>1440</v>
      </c>
      <c r="H7" s="2">
        <v>0.40902777777777777</v>
      </c>
      <c r="I7" s="3">
        <f t="shared" si="0"/>
        <v>35340</v>
      </c>
      <c r="J7">
        <v>1</v>
      </c>
      <c r="K7">
        <v>1</v>
      </c>
      <c r="L7" t="s">
        <v>23</v>
      </c>
      <c r="M7" t="s">
        <v>55</v>
      </c>
      <c r="N7" t="s">
        <v>56</v>
      </c>
      <c r="O7" t="s">
        <v>57</v>
      </c>
      <c r="P7" t="s">
        <v>57</v>
      </c>
      <c r="Q7">
        <v>6</v>
      </c>
      <c r="R7">
        <v>7</v>
      </c>
      <c r="S7">
        <v>0</v>
      </c>
      <c r="T7" t="s">
        <v>58</v>
      </c>
      <c r="U7" t="s">
        <v>59</v>
      </c>
      <c r="Y7" s="3">
        <f t="shared" si="4"/>
        <v>420</v>
      </c>
    </row>
    <row r="8" spans="1:27" x14ac:dyDescent="0.35">
      <c r="A8">
        <v>3693</v>
      </c>
      <c r="B8">
        <v>26</v>
      </c>
      <c r="C8">
        <v>157</v>
      </c>
      <c r="D8">
        <v>180</v>
      </c>
      <c r="E8" s="3">
        <f t="shared" si="1"/>
        <v>300</v>
      </c>
      <c r="F8" s="3">
        <f t="shared" si="2"/>
        <v>420</v>
      </c>
      <c r="G8" s="3">
        <f t="shared" si="3"/>
        <v>1020</v>
      </c>
      <c r="H8" s="2">
        <v>0.4236111111111111</v>
      </c>
      <c r="I8" s="3">
        <f t="shared" si="0"/>
        <v>36600</v>
      </c>
      <c r="J8">
        <v>1</v>
      </c>
      <c r="K8">
        <v>0</v>
      </c>
      <c r="L8" t="s">
        <v>23</v>
      </c>
      <c r="M8" t="s">
        <v>60</v>
      </c>
      <c r="N8" t="s">
        <v>61</v>
      </c>
      <c r="O8" t="s">
        <v>62</v>
      </c>
      <c r="P8" t="s">
        <v>62</v>
      </c>
      <c r="Q8">
        <v>1</v>
      </c>
      <c r="R8">
        <v>8</v>
      </c>
      <c r="S8">
        <v>0</v>
      </c>
      <c r="T8" t="s">
        <v>63</v>
      </c>
      <c r="U8" t="s">
        <v>64</v>
      </c>
      <c r="Y8" s="3">
        <f t="shared" si="4"/>
        <v>120</v>
      </c>
    </row>
    <row r="9" spans="1:27" x14ac:dyDescent="0.35">
      <c r="A9">
        <v>3698</v>
      </c>
      <c r="B9">
        <v>26</v>
      </c>
      <c r="C9">
        <v>157</v>
      </c>
      <c r="D9">
        <v>180</v>
      </c>
      <c r="E9" s="3">
        <f t="shared" si="1"/>
        <v>300</v>
      </c>
      <c r="F9" s="3">
        <f t="shared" si="2"/>
        <v>420</v>
      </c>
      <c r="G9" s="3">
        <f t="shared" si="3"/>
        <v>1020</v>
      </c>
      <c r="H9" s="2">
        <v>0.4284722222222222</v>
      </c>
      <c r="I9" s="3">
        <f t="shared" si="0"/>
        <v>37020</v>
      </c>
      <c r="J9">
        <v>1</v>
      </c>
      <c r="K9">
        <v>0</v>
      </c>
      <c r="L9" t="s">
        <v>23</v>
      </c>
      <c r="M9" t="s">
        <v>74</v>
      </c>
      <c r="N9" t="s">
        <v>75</v>
      </c>
      <c r="O9" t="s">
        <v>76</v>
      </c>
      <c r="P9" t="s">
        <v>76</v>
      </c>
      <c r="Q9">
        <v>1</v>
      </c>
      <c r="R9">
        <v>11</v>
      </c>
      <c r="S9">
        <v>0</v>
      </c>
      <c r="T9" t="s">
        <v>77</v>
      </c>
      <c r="U9" t="s">
        <v>78</v>
      </c>
      <c r="Y9" s="3">
        <f t="shared" si="4"/>
        <v>120</v>
      </c>
    </row>
    <row r="10" spans="1:27" x14ac:dyDescent="0.35">
      <c r="A10">
        <v>3697</v>
      </c>
      <c r="B10">
        <v>70</v>
      </c>
      <c r="C10">
        <v>26</v>
      </c>
      <c r="D10">
        <v>600</v>
      </c>
      <c r="E10" s="3">
        <f t="shared" si="1"/>
        <v>720</v>
      </c>
      <c r="F10" s="3">
        <f t="shared" si="2"/>
        <v>840</v>
      </c>
      <c r="G10" s="3">
        <f t="shared" si="3"/>
        <v>1440</v>
      </c>
      <c r="H10" s="2">
        <v>0.43055555555555558</v>
      </c>
      <c r="I10" s="3">
        <f t="shared" si="0"/>
        <v>37200</v>
      </c>
      <c r="J10">
        <v>1</v>
      </c>
      <c r="K10">
        <v>1</v>
      </c>
      <c r="L10" t="s">
        <v>29</v>
      </c>
      <c r="M10" t="s">
        <v>79</v>
      </c>
      <c r="N10" t="s">
        <v>80</v>
      </c>
      <c r="O10" t="s">
        <v>71</v>
      </c>
      <c r="P10" t="s">
        <v>71</v>
      </c>
      <c r="Q10">
        <v>6</v>
      </c>
      <c r="R10">
        <v>12</v>
      </c>
      <c r="S10">
        <v>0</v>
      </c>
      <c r="T10" t="s">
        <v>81</v>
      </c>
      <c r="U10" t="s">
        <v>82</v>
      </c>
      <c r="Y10" s="3">
        <f t="shared" si="4"/>
        <v>420</v>
      </c>
    </row>
    <row r="11" spans="1:27" x14ac:dyDescent="0.35">
      <c r="A11">
        <v>3678</v>
      </c>
      <c r="B11">
        <v>110</v>
      </c>
      <c r="C11">
        <v>81</v>
      </c>
      <c r="D11">
        <v>300</v>
      </c>
      <c r="E11" s="3">
        <f t="shared" si="1"/>
        <v>420</v>
      </c>
      <c r="F11" s="3">
        <f t="shared" si="2"/>
        <v>540</v>
      </c>
      <c r="G11" s="3">
        <f t="shared" si="3"/>
        <v>1140</v>
      </c>
      <c r="H11" s="2">
        <v>0.4375</v>
      </c>
      <c r="I11" s="3">
        <f t="shared" si="0"/>
        <v>37800</v>
      </c>
      <c r="J11">
        <v>1</v>
      </c>
      <c r="K11">
        <v>0</v>
      </c>
      <c r="L11" t="s">
        <v>23</v>
      </c>
      <c r="M11" t="s">
        <v>83</v>
      </c>
      <c r="N11" t="s">
        <v>84</v>
      </c>
      <c r="O11" t="s">
        <v>85</v>
      </c>
      <c r="P11" t="s">
        <v>85</v>
      </c>
      <c r="Q11">
        <v>0</v>
      </c>
      <c r="R11">
        <v>13</v>
      </c>
      <c r="S11">
        <v>0</v>
      </c>
      <c r="T11" t="s">
        <v>86</v>
      </c>
      <c r="U11" t="s">
        <v>87</v>
      </c>
      <c r="Y11" s="3">
        <f t="shared" si="4"/>
        <v>60</v>
      </c>
    </row>
    <row r="12" spans="1:27" x14ac:dyDescent="0.35">
      <c r="A12">
        <v>3701</v>
      </c>
      <c r="B12">
        <v>26</v>
      </c>
      <c r="C12">
        <v>70</v>
      </c>
      <c r="D12">
        <v>1860</v>
      </c>
      <c r="E12" s="3">
        <f t="shared" si="1"/>
        <v>1980</v>
      </c>
      <c r="F12" s="3">
        <f t="shared" si="2"/>
        <v>2100</v>
      </c>
      <c r="G12" s="3">
        <f t="shared" si="3"/>
        <v>2700</v>
      </c>
      <c r="H12" s="2">
        <v>0.4548611111111111</v>
      </c>
      <c r="I12" s="3">
        <f t="shared" si="0"/>
        <v>39300</v>
      </c>
      <c r="J12">
        <v>1</v>
      </c>
      <c r="K12">
        <v>0</v>
      </c>
      <c r="L12" t="s">
        <v>29</v>
      </c>
      <c r="M12" t="s">
        <v>88</v>
      </c>
      <c r="N12" t="s">
        <v>89</v>
      </c>
      <c r="O12" t="s">
        <v>90</v>
      </c>
      <c r="P12" t="s">
        <v>90</v>
      </c>
      <c r="Q12">
        <v>6</v>
      </c>
      <c r="R12">
        <v>14</v>
      </c>
      <c r="S12">
        <v>0</v>
      </c>
      <c r="T12" t="s">
        <v>91</v>
      </c>
      <c r="U12" t="s">
        <v>92</v>
      </c>
      <c r="Y12" s="3">
        <f t="shared" si="4"/>
        <v>420</v>
      </c>
    </row>
    <row r="13" spans="1:27" x14ac:dyDescent="0.35">
      <c r="A13">
        <v>3699</v>
      </c>
      <c r="B13">
        <v>60</v>
      </c>
      <c r="C13">
        <v>51</v>
      </c>
      <c r="D13">
        <v>600</v>
      </c>
      <c r="E13" s="3">
        <f t="shared" si="1"/>
        <v>720</v>
      </c>
      <c r="F13" s="3">
        <f t="shared" si="2"/>
        <v>840</v>
      </c>
      <c r="G13" s="3">
        <f t="shared" si="3"/>
        <v>1440</v>
      </c>
      <c r="H13" s="2">
        <v>0.4465277777777778</v>
      </c>
      <c r="I13" s="3">
        <f t="shared" si="0"/>
        <v>38580</v>
      </c>
      <c r="J13">
        <v>1</v>
      </c>
      <c r="K13">
        <v>1</v>
      </c>
      <c r="L13" t="s">
        <v>23</v>
      </c>
      <c r="M13" t="s">
        <v>60</v>
      </c>
      <c r="N13" t="s">
        <v>61</v>
      </c>
      <c r="O13" t="s">
        <v>94</v>
      </c>
      <c r="P13" t="s">
        <v>94</v>
      </c>
      <c r="Q13">
        <v>6</v>
      </c>
      <c r="R13">
        <v>15</v>
      </c>
      <c r="S13">
        <v>0</v>
      </c>
      <c r="T13" t="s">
        <v>95</v>
      </c>
      <c r="U13" t="s">
        <v>96</v>
      </c>
      <c r="Y13" s="3">
        <f t="shared" si="4"/>
        <v>420</v>
      </c>
    </row>
    <row r="14" spans="1:27" x14ac:dyDescent="0.35">
      <c r="A14">
        <v>3704</v>
      </c>
      <c r="B14">
        <v>26</v>
      </c>
      <c r="C14">
        <v>70</v>
      </c>
      <c r="D14">
        <v>1860</v>
      </c>
      <c r="E14" s="3">
        <f t="shared" si="1"/>
        <v>1980</v>
      </c>
      <c r="F14" s="3">
        <f t="shared" si="2"/>
        <v>2100</v>
      </c>
      <c r="G14" s="3">
        <f t="shared" si="3"/>
        <v>2700</v>
      </c>
      <c r="H14" s="2">
        <v>0.46527777777777773</v>
      </c>
      <c r="I14" s="3">
        <f t="shared" si="0"/>
        <v>40200</v>
      </c>
      <c r="J14">
        <v>1</v>
      </c>
      <c r="K14">
        <v>0</v>
      </c>
      <c r="L14" t="s">
        <v>29</v>
      </c>
      <c r="M14" t="s">
        <v>97</v>
      </c>
      <c r="N14" t="s">
        <v>98</v>
      </c>
      <c r="O14" t="s">
        <v>99</v>
      </c>
      <c r="P14" t="s">
        <v>99</v>
      </c>
      <c r="Q14">
        <v>6</v>
      </c>
      <c r="R14">
        <v>16</v>
      </c>
      <c r="S14">
        <v>0</v>
      </c>
      <c r="T14" t="s">
        <v>100</v>
      </c>
      <c r="U14" t="s">
        <v>101</v>
      </c>
      <c r="Y14" s="3">
        <f t="shared" si="4"/>
        <v>420</v>
      </c>
    </row>
    <row r="15" spans="1:27" x14ac:dyDescent="0.35">
      <c r="A15">
        <v>3700</v>
      </c>
      <c r="B15">
        <v>157</v>
      </c>
      <c r="C15">
        <v>26</v>
      </c>
      <c r="D15">
        <v>600</v>
      </c>
      <c r="E15" s="3">
        <f t="shared" si="1"/>
        <v>720</v>
      </c>
      <c r="F15" s="3">
        <f t="shared" si="2"/>
        <v>840</v>
      </c>
      <c r="G15" s="3">
        <f t="shared" si="3"/>
        <v>1440</v>
      </c>
      <c r="H15" s="2">
        <v>0.4548611111111111</v>
      </c>
      <c r="I15" s="3">
        <f t="shared" si="0"/>
        <v>39300</v>
      </c>
      <c r="J15">
        <v>1</v>
      </c>
      <c r="K15">
        <v>1</v>
      </c>
      <c r="L15" t="s">
        <v>23</v>
      </c>
      <c r="M15" t="s">
        <v>102</v>
      </c>
      <c r="N15" t="s">
        <v>103</v>
      </c>
      <c r="O15" t="s">
        <v>93</v>
      </c>
      <c r="P15" t="s">
        <v>93</v>
      </c>
      <c r="Q15">
        <v>6</v>
      </c>
      <c r="R15">
        <v>17</v>
      </c>
      <c r="S15">
        <v>0</v>
      </c>
      <c r="T15" t="s">
        <v>104</v>
      </c>
      <c r="U15" t="s">
        <v>105</v>
      </c>
      <c r="Y15" s="3">
        <f t="shared" si="4"/>
        <v>420</v>
      </c>
    </row>
    <row r="16" spans="1:27" x14ac:dyDescent="0.35">
      <c r="A16">
        <v>3703</v>
      </c>
      <c r="B16">
        <v>81</v>
      </c>
      <c r="C16">
        <v>110</v>
      </c>
      <c r="D16">
        <v>600</v>
      </c>
      <c r="E16" s="3">
        <f t="shared" si="1"/>
        <v>720</v>
      </c>
      <c r="F16" s="3">
        <f t="shared" si="2"/>
        <v>840</v>
      </c>
      <c r="G16" s="3">
        <f t="shared" si="3"/>
        <v>1440</v>
      </c>
      <c r="H16" s="2">
        <v>0.45833333333333331</v>
      </c>
      <c r="I16" s="3">
        <f t="shared" si="0"/>
        <v>39600</v>
      </c>
      <c r="J16">
        <v>1</v>
      </c>
      <c r="K16">
        <v>1</v>
      </c>
      <c r="L16" t="s">
        <v>23</v>
      </c>
      <c r="M16" t="s">
        <v>107</v>
      </c>
      <c r="N16" t="s">
        <v>108</v>
      </c>
      <c r="O16" t="s">
        <v>109</v>
      </c>
      <c r="P16" t="s">
        <v>109</v>
      </c>
      <c r="Q16">
        <v>6</v>
      </c>
      <c r="R16">
        <v>18</v>
      </c>
      <c r="S16">
        <v>0</v>
      </c>
      <c r="T16" t="s">
        <v>110</v>
      </c>
      <c r="U16" t="s">
        <v>111</v>
      </c>
      <c r="Y16" s="3">
        <f t="shared" si="4"/>
        <v>420</v>
      </c>
    </row>
    <row r="17" spans="1:25" x14ac:dyDescent="0.35">
      <c r="A17">
        <v>3705</v>
      </c>
      <c r="B17">
        <v>60</v>
      </c>
      <c r="C17">
        <v>51</v>
      </c>
      <c r="D17">
        <v>600</v>
      </c>
      <c r="E17" s="3">
        <f t="shared" si="1"/>
        <v>720</v>
      </c>
      <c r="F17" s="3">
        <f t="shared" si="2"/>
        <v>840</v>
      </c>
      <c r="G17" s="3">
        <f t="shared" si="3"/>
        <v>1440</v>
      </c>
      <c r="H17" s="2">
        <v>0.46666666666666662</v>
      </c>
      <c r="I17" s="3">
        <f t="shared" si="0"/>
        <v>40320</v>
      </c>
      <c r="J17">
        <v>1</v>
      </c>
      <c r="K17">
        <v>1</v>
      </c>
      <c r="L17" t="s">
        <v>23</v>
      </c>
      <c r="M17" t="s">
        <v>83</v>
      </c>
      <c r="N17" t="s">
        <v>84</v>
      </c>
      <c r="O17" t="s">
        <v>106</v>
      </c>
      <c r="P17" t="s">
        <v>106</v>
      </c>
      <c r="Q17">
        <v>6</v>
      </c>
      <c r="R17">
        <v>20</v>
      </c>
      <c r="S17">
        <v>0</v>
      </c>
      <c r="T17" t="s">
        <v>117</v>
      </c>
      <c r="U17" t="s">
        <v>118</v>
      </c>
      <c r="Y17" s="3">
        <f t="shared" si="4"/>
        <v>420</v>
      </c>
    </row>
    <row r="18" spans="1:25" x14ac:dyDescent="0.35">
      <c r="A18">
        <v>3709</v>
      </c>
      <c r="B18">
        <v>60</v>
      </c>
      <c r="C18">
        <v>62</v>
      </c>
      <c r="D18">
        <v>600</v>
      </c>
      <c r="E18" s="3">
        <f t="shared" si="1"/>
        <v>720</v>
      </c>
      <c r="F18" s="3">
        <f t="shared" si="2"/>
        <v>840</v>
      </c>
      <c r="G18" s="3">
        <f t="shared" si="3"/>
        <v>1440</v>
      </c>
      <c r="H18" s="2">
        <v>0.47916666666666669</v>
      </c>
      <c r="I18" s="3">
        <f t="shared" si="0"/>
        <v>41400</v>
      </c>
      <c r="J18">
        <v>1</v>
      </c>
      <c r="K18">
        <v>1</v>
      </c>
      <c r="L18" t="s">
        <v>23</v>
      </c>
      <c r="M18" t="s">
        <v>55</v>
      </c>
      <c r="N18" t="s">
        <v>56</v>
      </c>
      <c r="O18" t="s">
        <v>127</v>
      </c>
      <c r="P18" t="s">
        <v>127</v>
      </c>
      <c r="Q18">
        <v>6</v>
      </c>
      <c r="R18">
        <v>23</v>
      </c>
      <c r="S18">
        <v>0</v>
      </c>
      <c r="T18" t="s">
        <v>128</v>
      </c>
      <c r="U18" t="s">
        <v>129</v>
      </c>
      <c r="Y18" s="3">
        <f t="shared" si="4"/>
        <v>420</v>
      </c>
    </row>
    <row r="19" spans="1:25" x14ac:dyDescent="0.35">
      <c r="A19">
        <v>3690</v>
      </c>
      <c r="B19">
        <v>18</v>
      </c>
      <c r="C19">
        <v>301</v>
      </c>
      <c r="D19">
        <v>180</v>
      </c>
      <c r="E19" s="3">
        <f t="shared" si="1"/>
        <v>300</v>
      </c>
      <c r="F19" s="3">
        <f t="shared" si="2"/>
        <v>420</v>
      </c>
      <c r="G19" s="3">
        <f t="shared" si="3"/>
        <v>1020</v>
      </c>
      <c r="H19" s="2">
        <v>0.47569444444444442</v>
      </c>
      <c r="I19" s="3">
        <f t="shared" si="0"/>
        <v>41100</v>
      </c>
      <c r="J19">
        <v>1</v>
      </c>
      <c r="K19">
        <v>0</v>
      </c>
      <c r="L19" t="s">
        <v>23</v>
      </c>
      <c r="M19" t="s">
        <v>50</v>
      </c>
      <c r="N19" t="s">
        <v>51</v>
      </c>
      <c r="O19" t="s">
        <v>130</v>
      </c>
      <c r="P19" t="s">
        <v>130</v>
      </c>
      <c r="Q19">
        <v>6</v>
      </c>
      <c r="R19">
        <v>24</v>
      </c>
      <c r="S19">
        <v>0</v>
      </c>
      <c r="T19" t="s">
        <v>131</v>
      </c>
      <c r="U19" t="s">
        <v>132</v>
      </c>
      <c r="Y19" s="3">
        <f t="shared" si="4"/>
        <v>420</v>
      </c>
    </row>
    <row r="20" spans="1:25" x14ac:dyDescent="0.35">
      <c r="A20">
        <v>3712</v>
      </c>
      <c r="B20">
        <v>60</v>
      </c>
      <c r="C20">
        <v>51</v>
      </c>
      <c r="D20">
        <v>600</v>
      </c>
      <c r="E20" s="3">
        <f t="shared" si="1"/>
        <v>720</v>
      </c>
      <c r="F20" s="3">
        <f t="shared" si="2"/>
        <v>840</v>
      </c>
      <c r="G20" s="3">
        <f t="shared" si="3"/>
        <v>1440</v>
      </c>
      <c r="H20" s="2">
        <v>0.49027777777777781</v>
      </c>
      <c r="I20" s="3">
        <f t="shared" si="0"/>
        <v>42360</v>
      </c>
      <c r="J20">
        <v>1</v>
      </c>
      <c r="K20">
        <v>1</v>
      </c>
      <c r="L20" t="s">
        <v>23</v>
      </c>
      <c r="M20" t="s">
        <v>79</v>
      </c>
      <c r="N20" t="s">
        <v>80</v>
      </c>
      <c r="O20" t="s">
        <v>133</v>
      </c>
      <c r="P20" t="s">
        <v>133</v>
      </c>
      <c r="Q20">
        <v>6</v>
      </c>
      <c r="R20">
        <v>25</v>
      </c>
      <c r="S20">
        <v>0</v>
      </c>
      <c r="T20" t="s">
        <v>134</v>
      </c>
      <c r="U20" t="s">
        <v>135</v>
      </c>
      <c r="Y20" s="3">
        <f t="shared" si="4"/>
        <v>420</v>
      </c>
    </row>
    <row r="21" spans="1:25" x14ac:dyDescent="0.35">
      <c r="A21">
        <v>3714</v>
      </c>
      <c r="B21">
        <v>70</v>
      </c>
      <c r="C21">
        <v>26</v>
      </c>
      <c r="D21">
        <v>600</v>
      </c>
      <c r="E21" s="3">
        <f t="shared" si="1"/>
        <v>720</v>
      </c>
      <c r="F21" s="3">
        <f t="shared" si="2"/>
        <v>840</v>
      </c>
      <c r="G21" s="3">
        <f t="shared" si="3"/>
        <v>1440</v>
      </c>
      <c r="H21" s="2">
        <v>0.49652777777777773</v>
      </c>
      <c r="I21" s="3">
        <f t="shared" si="0"/>
        <v>42900</v>
      </c>
      <c r="J21">
        <v>1</v>
      </c>
      <c r="K21">
        <v>1</v>
      </c>
      <c r="L21" t="s">
        <v>29</v>
      </c>
      <c r="M21" t="s">
        <v>107</v>
      </c>
      <c r="N21" t="s">
        <v>108</v>
      </c>
      <c r="O21" t="s">
        <v>141</v>
      </c>
      <c r="P21" t="s">
        <v>141</v>
      </c>
      <c r="Q21">
        <v>6</v>
      </c>
      <c r="R21">
        <v>27</v>
      </c>
      <c r="S21">
        <v>0</v>
      </c>
      <c r="T21" t="s">
        <v>142</v>
      </c>
      <c r="U21" t="s">
        <v>143</v>
      </c>
      <c r="Y21" s="3">
        <f t="shared" si="4"/>
        <v>420</v>
      </c>
    </row>
    <row r="22" spans="1:25" x14ac:dyDescent="0.35">
      <c r="A22">
        <v>3715</v>
      </c>
      <c r="B22">
        <v>301</v>
      </c>
      <c r="C22">
        <v>18</v>
      </c>
      <c r="D22">
        <v>600</v>
      </c>
      <c r="E22" s="3">
        <f t="shared" si="1"/>
        <v>720</v>
      </c>
      <c r="F22" s="3">
        <f t="shared" si="2"/>
        <v>840</v>
      </c>
      <c r="G22" s="3">
        <f t="shared" si="3"/>
        <v>1440</v>
      </c>
      <c r="H22" s="2">
        <v>0.5</v>
      </c>
      <c r="I22" s="3">
        <f t="shared" si="0"/>
        <v>43200</v>
      </c>
      <c r="J22">
        <v>1</v>
      </c>
      <c r="K22">
        <v>1</v>
      </c>
      <c r="L22" t="s">
        <v>23</v>
      </c>
      <c r="M22" t="s">
        <v>83</v>
      </c>
      <c r="N22" t="s">
        <v>84</v>
      </c>
      <c r="O22" t="s">
        <v>145</v>
      </c>
      <c r="P22" t="s">
        <v>145</v>
      </c>
      <c r="Q22">
        <v>6</v>
      </c>
      <c r="R22">
        <v>28</v>
      </c>
      <c r="S22">
        <v>0</v>
      </c>
      <c r="T22" t="s">
        <v>146</v>
      </c>
      <c r="U22" t="s">
        <v>147</v>
      </c>
      <c r="Y22" s="3">
        <f t="shared" si="4"/>
        <v>420</v>
      </c>
    </row>
    <row r="23" spans="1:25" x14ac:dyDescent="0.35">
      <c r="A23">
        <v>3710</v>
      </c>
      <c r="B23">
        <v>86</v>
      </c>
      <c r="C23">
        <v>828</v>
      </c>
      <c r="D23">
        <v>300</v>
      </c>
      <c r="E23" s="3">
        <f t="shared" si="1"/>
        <v>420</v>
      </c>
      <c r="F23" s="3">
        <f t="shared" si="2"/>
        <v>540</v>
      </c>
      <c r="G23" s="3">
        <f t="shared" si="3"/>
        <v>1140</v>
      </c>
      <c r="H23" s="2">
        <v>0.5</v>
      </c>
      <c r="I23" s="3">
        <f t="shared" si="0"/>
        <v>43200</v>
      </c>
      <c r="J23">
        <v>1</v>
      </c>
      <c r="K23">
        <v>0</v>
      </c>
      <c r="L23" t="s">
        <v>23</v>
      </c>
      <c r="M23" t="s">
        <v>50</v>
      </c>
      <c r="N23" t="s">
        <v>51</v>
      </c>
      <c r="O23" t="s">
        <v>148</v>
      </c>
      <c r="P23" t="s">
        <v>148</v>
      </c>
      <c r="Q23">
        <v>6</v>
      </c>
      <c r="R23">
        <v>29</v>
      </c>
      <c r="S23">
        <v>0</v>
      </c>
      <c r="T23" t="s">
        <v>149</v>
      </c>
      <c r="U23" t="s">
        <v>150</v>
      </c>
      <c r="Y23" s="3">
        <f t="shared" si="4"/>
        <v>420</v>
      </c>
    </row>
    <row r="24" spans="1:25" x14ac:dyDescent="0.35">
      <c r="A24">
        <v>3716</v>
      </c>
      <c r="B24">
        <v>60</v>
      </c>
      <c r="C24">
        <v>90</v>
      </c>
      <c r="D24">
        <v>600</v>
      </c>
      <c r="E24" s="3">
        <f t="shared" si="1"/>
        <v>720</v>
      </c>
      <c r="F24" s="3">
        <f t="shared" si="2"/>
        <v>840</v>
      </c>
      <c r="G24" s="3">
        <f t="shared" si="3"/>
        <v>1440</v>
      </c>
      <c r="H24" s="2">
        <v>0.50694444444444442</v>
      </c>
      <c r="I24" s="3">
        <f t="shared" si="0"/>
        <v>43800</v>
      </c>
      <c r="J24">
        <v>1</v>
      </c>
      <c r="K24">
        <v>1</v>
      </c>
      <c r="L24" t="s">
        <v>23</v>
      </c>
      <c r="M24" t="s">
        <v>50</v>
      </c>
      <c r="N24" t="s">
        <v>51</v>
      </c>
      <c r="O24" t="s">
        <v>151</v>
      </c>
      <c r="P24" t="s">
        <v>151</v>
      </c>
      <c r="Q24">
        <v>6</v>
      </c>
      <c r="R24">
        <v>30</v>
      </c>
      <c r="S24">
        <v>0</v>
      </c>
      <c r="T24" t="s">
        <v>152</v>
      </c>
      <c r="U24" t="s">
        <v>153</v>
      </c>
      <c r="Y24" s="3">
        <f t="shared" si="4"/>
        <v>420</v>
      </c>
    </row>
    <row r="25" spans="1:25" x14ac:dyDescent="0.35">
      <c r="A25">
        <v>3717</v>
      </c>
      <c r="B25">
        <v>60</v>
      </c>
      <c r="C25">
        <v>51</v>
      </c>
      <c r="D25">
        <v>600</v>
      </c>
      <c r="E25" s="3">
        <f t="shared" si="1"/>
        <v>720</v>
      </c>
      <c r="F25" s="3">
        <f t="shared" si="2"/>
        <v>840</v>
      </c>
      <c r="G25" s="3">
        <f t="shared" si="3"/>
        <v>1440</v>
      </c>
      <c r="H25" s="2">
        <v>0.5083333333333333</v>
      </c>
      <c r="I25" s="3">
        <f t="shared" si="0"/>
        <v>43920</v>
      </c>
      <c r="J25">
        <v>1</v>
      </c>
      <c r="K25">
        <v>1</v>
      </c>
      <c r="L25" t="s">
        <v>23</v>
      </c>
      <c r="M25" t="s">
        <v>35</v>
      </c>
      <c r="N25" t="s">
        <v>36</v>
      </c>
      <c r="O25" t="s">
        <v>144</v>
      </c>
      <c r="P25" t="s">
        <v>144</v>
      </c>
      <c r="Q25">
        <v>6</v>
      </c>
      <c r="R25">
        <v>31</v>
      </c>
      <c r="S25">
        <v>0</v>
      </c>
      <c r="T25" t="s">
        <v>154</v>
      </c>
      <c r="U25" t="s">
        <v>155</v>
      </c>
      <c r="Y25" s="3">
        <f t="shared" si="4"/>
        <v>420</v>
      </c>
    </row>
    <row r="26" spans="1:25" x14ac:dyDescent="0.35">
      <c r="A26">
        <v>3720</v>
      </c>
      <c r="B26">
        <v>828</v>
      </c>
      <c r="C26">
        <v>86</v>
      </c>
      <c r="D26">
        <v>600</v>
      </c>
      <c r="E26" s="3">
        <f t="shared" si="1"/>
        <v>720</v>
      </c>
      <c r="F26" s="3">
        <f t="shared" si="2"/>
        <v>840</v>
      </c>
      <c r="G26" s="3">
        <f t="shared" si="3"/>
        <v>1440</v>
      </c>
      <c r="H26" s="2">
        <v>0.52777777777777779</v>
      </c>
      <c r="I26" s="3">
        <f t="shared" si="0"/>
        <v>45600</v>
      </c>
      <c r="J26">
        <v>1</v>
      </c>
      <c r="K26">
        <v>1</v>
      </c>
      <c r="L26" t="s">
        <v>23</v>
      </c>
      <c r="M26" t="s">
        <v>161</v>
      </c>
      <c r="N26" t="s">
        <v>162</v>
      </c>
      <c r="O26" t="s">
        <v>163</v>
      </c>
      <c r="P26" t="s">
        <v>163</v>
      </c>
      <c r="Q26">
        <v>6</v>
      </c>
      <c r="R26">
        <v>33</v>
      </c>
      <c r="S26">
        <v>0</v>
      </c>
      <c r="T26" t="s">
        <v>164</v>
      </c>
      <c r="U26" t="s">
        <v>165</v>
      </c>
      <c r="Y26" s="3">
        <f t="shared" si="4"/>
        <v>420</v>
      </c>
    </row>
    <row r="27" spans="1:25" x14ac:dyDescent="0.35">
      <c r="A27">
        <v>3722</v>
      </c>
      <c r="B27">
        <v>70</v>
      </c>
      <c r="C27">
        <v>26</v>
      </c>
      <c r="D27">
        <v>600</v>
      </c>
      <c r="E27" s="3">
        <f t="shared" si="1"/>
        <v>720</v>
      </c>
      <c r="F27" s="3">
        <f t="shared" si="2"/>
        <v>840</v>
      </c>
      <c r="G27" s="3">
        <f t="shared" si="3"/>
        <v>1440</v>
      </c>
      <c r="H27" s="2">
        <v>0.52777777777777779</v>
      </c>
      <c r="I27" s="3">
        <f t="shared" si="0"/>
        <v>45600</v>
      </c>
      <c r="J27">
        <v>1</v>
      </c>
      <c r="K27">
        <v>1</v>
      </c>
      <c r="L27" t="s">
        <v>29</v>
      </c>
      <c r="M27" t="s">
        <v>166</v>
      </c>
      <c r="N27" t="s">
        <v>167</v>
      </c>
      <c r="O27" t="s">
        <v>163</v>
      </c>
      <c r="P27" t="s">
        <v>163</v>
      </c>
      <c r="Q27">
        <v>6</v>
      </c>
      <c r="R27">
        <v>34</v>
      </c>
      <c r="S27">
        <v>0</v>
      </c>
      <c r="T27" t="s">
        <v>168</v>
      </c>
      <c r="U27" t="s">
        <v>169</v>
      </c>
      <c r="Y27" s="3">
        <f t="shared" si="4"/>
        <v>420</v>
      </c>
    </row>
    <row r="28" spans="1:25" x14ac:dyDescent="0.35">
      <c r="A28">
        <v>3685</v>
      </c>
      <c r="B28">
        <v>26</v>
      </c>
      <c r="C28">
        <v>81</v>
      </c>
      <c r="D28">
        <v>240</v>
      </c>
      <c r="E28" s="3">
        <f t="shared" si="1"/>
        <v>360</v>
      </c>
      <c r="F28" s="3">
        <f t="shared" si="2"/>
        <v>480</v>
      </c>
      <c r="G28" s="3">
        <f t="shared" si="3"/>
        <v>1080</v>
      </c>
      <c r="H28" s="2">
        <v>0.52777777777777779</v>
      </c>
      <c r="I28" s="3">
        <f t="shared" si="0"/>
        <v>45600</v>
      </c>
      <c r="J28">
        <v>1</v>
      </c>
      <c r="K28">
        <v>0</v>
      </c>
      <c r="L28" t="s">
        <v>29</v>
      </c>
      <c r="M28" t="s">
        <v>161</v>
      </c>
      <c r="N28" t="s">
        <v>162</v>
      </c>
      <c r="O28" t="s">
        <v>170</v>
      </c>
      <c r="P28" t="s">
        <v>170</v>
      </c>
      <c r="Q28">
        <v>0</v>
      </c>
      <c r="R28">
        <v>35</v>
      </c>
      <c r="S28">
        <v>0</v>
      </c>
      <c r="T28" t="s">
        <v>171</v>
      </c>
      <c r="U28" t="s">
        <v>172</v>
      </c>
      <c r="Y28" s="3">
        <f t="shared" si="4"/>
        <v>60</v>
      </c>
    </row>
    <row r="29" spans="1:25" x14ac:dyDescent="0.35">
      <c r="A29">
        <v>3724</v>
      </c>
      <c r="B29">
        <v>60</v>
      </c>
      <c r="C29">
        <v>51</v>
      </c>
      <c r="D29">
        <v>600</v>
      </c>
      <c r="E29" s="3">
        <f t="shared" si="1"/>
        <v>720</v>
      </c>
      <c r="F29" s="3">
        <f t="shared" si="2"/>
        <v>840</v>
      </c>
      <c r="G29" s="3">
        <f t="shared" si="3"/>
        <v>1440</v>
      </c>
      <c r="H29" s="2">
        <v>0.53194444444444444</v>
      </c>
      <c r="I29" s="3">
        <f t="shared" si="0"/>
        <v>45960</v>
      </c>
      <c r="J29">
        <v>1</v>
      </c>
      <c r="K29">
        <v>1</v>
      </c>
      <c r="L29" t="s">
        <v>23</v>
      </c>
      <c r="M29" t="s">
        <v>166</v>
      </c>
      <c r="N29" t="s">
        <v>167</v>
      </c>
      <c r="O29" t="s">
        <v>170</v>
      </c>
      <c r="P29" t="s">
        <v>170</v>
      </c>
      <c r="Q29">
        <v>6</v>
      </c>
      <c r="R29">
        <v>36</v>
      </c>
      <c r="S29">
        <v>0</v>
      </c>
      <c r="T29" t="s">
        <v>173</v>
      </c>
      <c r="U29" t="s">
        <v>174</v>
      </c>
      <c r="Y29" s="3">
        <f t="shared" si="4"/>
        <v>420</v>
      </c>
    </row>
    <row r="30" spans="1:25" x14ac:dyDescent="0.35">
      <c r="A30">
        <v>3684</v>
      </c>
      <c r="B30">
        <v>26</v>
      </c>
      <c r="C30">
        <v>81</v>
      </c>
      <c r="D30">
        <v>240</v>
      </c>
      <c r="E30" s="3">
        <f t="shared" si="1"/>
        <v>360</v>
      </c>
      <c r="F30" s="3">
        <f t="shared" si="2"/>
        <v>480</v>
      </c>
      <c r="G30" s="3">
        <f t="shared" si="3"/>
        <v>1080</v>
      </c>
      <c r="H30" s="2">
        <v>0.53819444444444442</v>
      </c>
      <c r="I30" s="3">
        <f t="shared" si="0"/>
        <v>46500</v>
      </c>
      <c r="J30">
        <v>1</v>
      </c>
      <c r="K30">
        <v>0</v>
      </c>
      <c r="L30" t="s">
        <v>23</v>
      </c>
      <c r="M30" t="s">
        <v>60</v>
      </c>
      <c r="N30" t="s">
        <v>61</v>
      </c>
      <c r="O30" t="s">
        <v>175</v>
      </c>
      <c r="P30" t="s">
        <v>175</v>
      </c>
      <c r="Q30">
        <v>0</v>
      </c>
      <c r="R30">
        <v>37</v>
      </c>
      <c r="S30">
        <v>0</v>
      </c>
      <c r="T30" t="s">
        <v>176</v>
      </c>
      <c r="U30" t="s">
        <v>177</v>
      </c>
      <c r="Y30" s="3">
        <f t="shared" si="4"/>
        <v>60</v>
      </c>
    </row>
    <row r="31" spans="1:25" x14ac:dyDescent="0.35">
      <c r="A31">
        <v>3725</v>
      </c>
      <c r="B31">
        <v>60</v>
      </c>
      <c r="C31">
        <v>51</v>
      </c>
      <c r="D31">
        <v>600</v>
      </c>
      <c r="E31" s="3">
        <f t="shared" si="1"/>
        <v>720</v>
      </c>
      <c r="F31" s="3">
        <f t="shared" si="2"/>
        <v>840</v>
      </c>
      <c r="G31" s="3">
        <f t="shared" si="3"/>
        <v>1440</v>
      </c>
      <c r="H31" s="2">
        <v>0.5444444444444444</v>
      </c>
      <c r="I31" s="3">
        <f t="shared" si="0"/>
        <v>47040</v>
      </c>
      <c r="J31">
        <v>1</v>
      </c>
      <c r="K31">
        <v>1</v>
      </c>
      <c r="L31" t="s">
        <v>23</v>
      </c>
      <c r="M31" t="s">
        <v>79</v>
      </c>
      <c r="N31" t="s">
        <v>80</v>
      </c>
      <c r="O31" t="s">
        <v>178</v>
      </c>
      <c r="P31" t="s">
        <v>178</v>
      </c>
      <c r="Q31">
        <v>6</v>
      </c>
      <c r="R31">
        <v>38</v>
      </c>
      <c r="S31">
        <v>0</v>
      </c>
      <c r="T31" t="s">
        <v>179</v>
      </c>
      <c r="U31" t="s">
        <v>180</v>
      </c>
      <c r="Y31" s="3">
        <f t="shared" si="4"/>
        <v>420</v>
      </c>
    </row>
    <row r="32" spans="1:25" x14ac:dyDescent="0.35">
      <c r="A32">
        <v>3723</v>
      </c>
      <c r="B32">
        <v>86</v>
      </c>
      <c r="C32">
        <v>828</v>
      </c>
      <c r="D32">
        <v>300</v>
      </c>
      <c r="E32" s="3">
        <f t="shared" si="1"/>
        <v>420</v>
      </c>
      <c r="F32" s="3">
        <f t="shared" si="2"/>
        <v>540</v>
      </c>
      <c r="G32" s="3">
        <f t="shared" si="3"/>
        <v>1140</v>
      </c>
      <c r="H32" s="2">
        <v>0.54166666666666663</v>
      </c>
      <c r="I32" s="3">
        <f t="shared" si="0"/>
        <v>46800</v>
      </c>
      <c r="J32">
        <v>1</v>
      </c>
      <c r="K32">
        <v>0</v>
      </c>
      <c r="L32" t="s">
        <v>23</v>
      </c>
      <c r="M32" t="s">
        <v>102</v>
      </c>
      <c r="N32" t="s">
        <v>103</v>
      </c>
      <c r="O32" t="s">
        <v>181</v>
      </c>
      <c r="P32" t="s">
        <v>181</v>
      </c>
      <c r="Q32">
        <v>6</v>
      </c>
      <c r="R32">
        <v>39</v>
      </c>
      <c r="S32">
        <v>0</v>
      </c>
      <c r="T32" t="s">
        <v>182</v>
      </c>
      <c r="U32" t="s">
        <v>183</v>
      </c>
      <c r="Y32" s="3">
        <f t="shared" si="4"/>
        <v>420</v>
      </c>
    </row>
    <row r="33" spans="1:25" x14ac:dyDescent="0.35">
      <c r="A33">
        <v>3726</v>
      </c>
      <c r="B33">
        <v>81</v>
      </c>
      <c r="C33">
        <v>26</v>
      </c>
      <c r="D33">
        <v>600</v>
      </c>
      <c r="E33" s="3">
        <f t="shared" si="1"/>
        <v>720</v>
      </c>
      <c r="F33" s="3">
        <f t="shared" si="2"/>
        <v>840</v>
      </c>
      <c r="G33" s="3">
        <f t="shared" si="3"/>
        <v>1440</v>
      </c>
      <c r="H33" s="2">
        <v>0.56597222222222221</v>
      </c>
      <c r="I33" s="3">
        <f t="shared" si="0"/>
        <v>48900</v>
      </c>
      <c r="J33">
        <v>1</v>
      </c>
      <c r="K33">
        <v>1</v>
      </c>
      <c r="L33" t="s">
        <v>29</v>
      </c>
      <c r="M33" t="s">
        <v>161</v>
      </c>
      <c r="N33" t="s">
        <v>162</v>
      </c>
      <c r="O33" t="s">
        <v>189</v>
      </c>
      <c r="P33" t="s">
        <v>189</v>
      </c>
      <c r="Q33">
        <v>6</v>
      </c>
      <c r="R33">
        <v>41</v>
      </c>
      <c r="S33">
        <v>0</v>
      </c>
      <c r="T33" t="s">
        <v>190</v>
      </c>
      <c r="U33" t="s">
        <v>191</v>
      </c>
      <c r="Y33" s="3">
        <f t="shared" si="4"/>
        <v>420</v>
      </c>
    </row>
    <row r="34" spans="1:25" x14ac:dyDescent="0.35">
      <c r="A34">
        <v>3669</v>
      </c>
      <c r="B34">
        <v>86</v>
      </c>
      <c r="C34">
        <v>81</v>
      </c>
      <c r="D34">
        <v>360</v>
      </c>
      <c r="E34" s="3">
        <f t="shared" si="1"/>
        <v>480</v>
      </c>
      <c r="F34" s="3">
        <f t="shared" si="2"/>
        <v>600</v>
      </c>
      <c r="G34" s="3">
        <f t="shared" si="3"/>
        <v>1200</v>
      </c>
      <c r="H34" s="2">
        <v>0.57986111111111105</v>
      </c>
      <c r="I34" s="3">
        <f t="shared" si="0"/>
        <v>50100</v>
      </c>
      <c r="J34">
        <v>1</v>
      </c>
      <c r="K34">
        <v>0</v>
      </c>
      <c r="L34" t="s">
        <v>29</v>
      </c>
      <c r="M34" t="s">
        <v>60</v>
      </c>
      <c r="N34" t="s">
        <v>61</v>
      </c>
      <c r="O34" t="s">
        <v>192</v>
      </c>
      <c r="P34" t="s">
        <v>192</v>
      </c>
      <c r="Q34">
        <v>0</v>
      </c>
      <c r="R34">
        <v>42</v>
      </c>
      <c r="S34">
        <v>0</v>
      </c>
      <c r="T34" t="s">
        <v>193</v>
      </c>
      <c r="U34" t="s">
        <v>194</v>
      </c>
      <c r="Y34" s="3">
        <f t="shared" si="4"/>
        <v>60</v>
      </c>
    </row>
    <row r="35" spans="1:25" x14ac:dyDescent="0.35">
      <c r="A35">
        <v>3728</v>
      </c>
      <c r="B35">
        <v>81</v>
      </c>
      <c r="C35">
        <v>26</v>
      </c>
      <c r="D35">
        <v>600</v>
      </c>
      <c r="E35" s="3">
        <f t="shared" si="1"/>
        <v>720</v>
      </c>
      <c r="F35" s="3">
        <f t="shared" si="2"/>
        <v>840</v>
      </c>
      <c r="G35" s="3">
        <f t="shared" si="3"/>
        <v>1440</v>
      </c>
      <c r="H35" s="2">
        <v>0.59722222222222221</v>
      </c>
      <c r="I35" s="3">
        <f t="shared" ref="I35:I66" si="5">SUM(HOUR(H35)*60*60,MINUTE(H35)*60,SECOND(H35))</f>
        <v>51600</v>
      </c>
      <c r="J35">
        <v>1</v>
      </c>
      <c r="K35">
        <v>1</v>
      </c>
      <c r="L35" t="s">
        <v>23</v>
      </c>
      <c r="M35" t="s">
        <v>102</v>
      </c>
      <c r="N35" t="s">
        <v>103</v>
      </c>
      <c r="O35" t="s">
        <v>200</v>
      </c>
      <c r="P35" t="s">
        <v>200</v>
      </c>
      <c r="Q35">
        <v>6</v>
      </c>
      <c r="R35">
        <v>44</v>
      </c>
      <c r="S35">
        <v>0</v>
      </c>
      <c r="T35" t="s">
        <v>201</v>
      </c>
      <c r="U35" t="s">
        <v>202</v>
      </c>
      <c r="Y35" s="3">
        <f t="shared" si="4"/>
        <v>420</v>
      </c>
    </row>
    <row r="36" spans="1:25" x14ac:dyDescent="0.35">
      <c r="A36">
        <v>3730</v>
      </c>
      <c r="B36">
        <v>60</v>
      </c>
      <c r="C36">
        <v>51</v>
      </c>
      <c r="D36">
        <v>600</v>
      </c>
      <c r="E36" s="3">
        <f t="shared" si="1"/>
        <v>720</v>
      </c>
      <c r="F36" s="3">
        <f t="shared" si="2"/>
        <v>840</v>
      </c>
      <c r="G36" s="3">
        <f t="shared" si="3"/>
        <v>1440</v>
      </c>
      <c r="H36" s="2">
        <v>0.6</v>
      </c>
      <c r="I36" s="3">
        <f t="shared" si="5"/>
        <v>51840</v>
      </c>
      <c r="J36">
        <v>1</v>
      </c>
      <c r="K36">
        <v>1</v>
      </c>
      <c r="L36" t="s">
        <v>23</v>
      </c>
      <c r="M36" t="s">
        <v>35</v>
      </c>
      <c r="N36" t="s">
        <v>36</v>
      </c>
      <c r="O36" t="s">
        <v>204</v>
      </c>
      <c r="P36" t="s">
        <v>204</v>
      </c>
      <c r="Q36">
        <v>6</v>
      </c>
      <c r="R36">
        <v>45</v>
      </c>
      <c r="S36">
        <v>0</v>
      </c>
      <c r="T36" t="s">
        <v>205</v>
      </c>
      <c r="U36" t="s">
        <v>206</v>
      </c>
      <c r="Y36" s="3">
        <f t="shared" si="4"/>
        <v>420</v>
      </c>
    </row>
    <row r="37" spans="1:25" x14ac:dyDescent="0.35">
      <c r="A37">
        <v>3702</v>
      </c>
      <c r="B37">
        <v>26</v>
      </c>
      <c r="C37">
        <v>81</v>
      </c>
      <c r="D37">
        <v>240</v>
      </c>
      <c r="E37" s="3">
        <f t="shared" si="1"/>
        <v>360</v>
      </c>
      <c r="F37" s="3">
        <f t="shared" si="2"/>
        <v>480</v>
      </c>
      <c r="G37" s="3">
        <f t="shared" si="3"/>
        <v>1080</v>
      </c>
      <c r="H37" s="2">
        <v>0.60416666666666663</v>
      </c>
      <c r="I37" s="3">
        <f t="shared" si="5"/>
        <v>52200</v>
      </c>
      <c r="J37">
        <v>1</v>
      </c>
      <c r="K37">
        <v>0</v>
      </c>
      <c r="L37" t="s">
        <v>29</v>
      </c>
      <c r="M37" t="s">
        <v>83</v>
      </c>
      <c r="N37" t="s">
        <v>84</v>
      </c>
      <c r="O37" t="s">
        <v>203</v>
      </c>
      <c r="P37" t="s">
        <v>203</v>
      </c>
      <c r="Q37">
        <v>0</v>
      </c>
      <c r="R37">
        <v>46</v>
      </c>
      <c r="S37">
        <v>0</v>
      </c>
      <c r="T37" t="s">
        <v>207</v>
      </c>
      <c r="U37" t="s">
        <v>118</v>
      </c>
      <c r="Y37" s="3">
        <f t="shared" si="4"/>
        <v>60</v>
      </c>
    </row>
    <row r="38" spans="1:25" x14ac:dyDescent="0.35">
      <c r="A38">
        <v>3733</v>
      </c>
      <c r="B38">
        <v>81</v>
      </c>
      <c r="C38">
        <v>86</v>
      </c>
      <c r="D38">
        <v>600</v>
      </c>
      <c r="E38" s="3">
        <f t="shared" si="1"/>
        <v>720</v>
      </c>
      <c r="F38" s="3">
        <f t="shared" si="2"/>
        <v>840</v>
      </c>
      <c r="G38" s="3">
        <f t="shared" si="3"/>
        <v>1440</v>
      </c>
      <c r="H38" s="2">
        <v>0.625</v>
      </c>
      <c r="I38" s="3">
        <f t="shared" si="5"/>
        <v>54000</v>
      </c>
      <c r="J38">
        <v>1</v>
      </c>
      <c r="K38">
        <v>1</v>
      </c>
      <c r="L38" t="s">
        <v>29</v>
      </c>
      <c r="M38" t="s">
        <v>60</v>
      </c>
      <c r="N38" t="s">
        <v>61</v>
      </c>
      <c r="O38" t="s">
        <v>220</v>
      </c>
      <c r="P38" t="s">
        <v>220</v>
      </c>
      <c r="Q38">
        <v>6</v>
      </c>
      <c r="R38">
        <v>50</v>
      </c>
      <c r="S38">
        <v>0</v>
      </c>
      <c r="T38" t="s">
        <v>221</v>
      </c>
      <c r="U38" t="s">
        <v>194</v>
      </c>
      <c r="Y38" s="3">
        <f t="shared" si="4"/>
        <v>420</v>
      </c>
    </row>
    <row r="39" spans="1:25" x14ac:dyDescent="0.35">
      <c r="A39">
        <v>3734</v>
      </c>
      <c r="B39">
        <v>81</v>
      </c>
      <c r="C39">
        <v>26</v>
      </c>
      <c r="D39">
        <v>600</v>
      </c>
      <c r="E39" s="3">
        <f t="shared" si="1"/>
        <v>720</v>
      </c>
      <c r="F39" s="3">
        <f t="shared" si="2"/>
        <v>840</v>
      </c>
      <c r="G39" s="3">
        <f t="shared" si="3"/>
        <v>1440</v>
      </c>
      <c r="H39" s="2">
        <v>0.63541666666666663</v>
      </c>
      <c r="I39" s="3">
        <f t="shared" si="5"/>
        <v>54900</v>
      </c>
      <c r="J39">
        <v>1</v>
      </c>
      <c r="K39">
        <v>1</v>
      </c>
      <c r="L39" t="s">
        <v>29</v>
      </c>
      <c r="M39" t="s">
        <v>232</v>
      </c>
      <c r="N39" t="s">
        <v>233</v>
      </c>
      <c r="O39" t="s">
        <v>234</v>
      </c>
      <c r="P39" t="s">
        <v>234</v>
      </c>
      <c r="Q39">
        <v>6</v>
      </c>
      <c r="R39">
        <v>53</v>
      </c>
      <c r="S39">
        <v>0</v>
      </c>
      <c r="T39" t="s">
        <v>235</v>
      </c>
      <c r="U39" t="s">
        <v>236</v>
      </c>
      <c r="Y39" s="3">
        <f t="shared" si="4"/>
        <v>420</v>
      </c>
    </row>
    <row r="40" spans="1:25" x14ac:dyDescent="0.35">
      <c r="A40">
        <v>3727</v>
      </c>
      <c r="B40">
        <v>26</v>
      </c>
      <c r="C40">
        <v>157</v>
      </c>
      <c r="D40">
        <v>180</v>
      </c>
      <c r="E40" s="3">
        <f t="shared" si="1"/>
        <v>300</v>
      </c>
      <c r="F40" s="3">
        <f t="shared" si="2"/>
        <v>420</v>
      </c>
      <c r="G40" s="3">
        <f t="shared" si="3"/>
        <v>1020</v>
      </c>
      <c r="H40" s="2">
        <v>0.63541666666666663</v>
      </c>
      <c r="I40" s="3">
        <f t="shared" si="5"/>
        <v>54900</v>
      </c>
      <c r="J40">
        <v>1</v>
      </c>
      <c r="K40">
        <v>0</v>
      </c>
      <c r="L40" t="s">
        <v>23</v>
      </c>
      <c r="M40" t="s">
        <v>237</v>
      </c>
      <c r="N40" t="s">
        <v>238</v>
      </c>
      <c r="O40" t="s">
        <v>239</v>
      </c>
      <c r="P40" t="s">
        <v>239</v>
      </c>
      <c r="Q40">
        <v>1</v>
      </c>
      <c r="R40">
        <v>54</v>
      </c>
      <c r="S40">
        <v>0</v>
      </c>
      <c r="T40" t="s">
        <v>240</v>
      </c>
      <c r="U40" t="s">
        <v>241</v>
      </c>
      <c r="Y40" s="3">
        <f t="shared" si="4"/>
        <v>120</v>
      </c>
    </row>
    <row r="41" spans="1:25" x14ac:dyDescent="0.35">
      <c r="A41">
        <v>3735</v>
      </c>
      <c r="B41">
        <v>51</v>
      </c>
      <c r="C41">
        <v>29</v>
      </c>
      <c r="D41">
        <v>180</v>
      </c>
      <c r="E41" s="3">
        <f t="shared" si="1"/>
        <v>300</v>
      </c>
      <c r="F41" s="3">
        <f t="shared" si="2"/>
        <v>420</v>
      </c>
      <c r="G41" s="3">
        <f t="shared" si="3"/>
        <v>1020</v>
      </c>
      <c r="H41" s="2">
        <v>0.63541666666666663</v>
      </c>
      <c r="I41" s="3">
        <f t="shared" si="5"/>
        <v>54900</v>
      </c>
      <c r="J41">
        <v>1</v>
      </c>
      <c r="K41">
        <v>0</v>
      </c>
      <c r="L41" t="s">
        <v>23</v>
      </c>
      <c r="M41" t="s">
        <v>242</v>
      </c>
      <c r="N41" t="s">
        <v>243</v>
      </c>
      <c r="O41" t="s">
        <v>239</v>
      </c>
      <c r="P41" t="s">
        <v>239</v>
      </c>
      <c r="Q41">
        <v>5</v>
      </c>
      <c r="R41">
        <v>55</v>
      </c>
      <c r="S41">
        <v>0</v>
      </c>
      <c r="T41" t="s">
        <v>244</v>
      </c>
      <c r="U41" t="s">
        <v>245</v>
      </c>
      <c r="Y41" s="3">
        <f t="shared" si="4"/>
        <v>360</v>
      </c>
    </row>
    <row r="42" spans="1:25" x14ac:dyDescent="0.35">
      <c r="A42">
        <v>3708</v>
      </c>
      <c r="B42">
        <v>26</v>
      </c>
      <c r="C42">
        <v>29</v>
      </c>
      <c r="D42">
        <v>240</v>
      </c>
      <c r="E42" s="3">
        <f t="shared" si="1"/>
        <v>360</v>
      </c>
      <c r="F42" s="3">
        <f t="shared" si="2"/>
        <v>480</v>
      </c>
      <c r="G42" s="3">
        <f t="shared" si="3"/>
        <v>1080</v>
      </c>
      <c r="H42" s="2">
        <v>0.63888888888888895</v>
      </c>
      <c r="I42" s="3">
        <f t="shared" si="5"/>
        <v>55200</v>
      </c>
      <c r="J42">
        <v>1</v>
      </c>
      <c r="K42">
        <v>0</v>
      </c>
      <c r="L42" t="s">
        <v>23</v>
      </c>
      <c r="M42" t="s">
        <v>83</v>
      </c>
      <c r="N42" t="s">
        <v>84</v>
      </c>
      <c r="O42" t="s">
        <v>251</v>
      </c>
      <c r="P42" t="s">
        <v>251</v>
      </c>
      <c r="Q42">
        <v>5</v>
      </c>
      <c r="R42">
        <v>57</v>
      </c>
      <c r="S42">
        <v>0</v>
      </c>
      <c r="T42" t="s">
        <v>252</v>
      </c>
      <c r="U42" t="s">
        <v>253</v>
      </c>
      <c r="Y42" s="3">
        <f t="shared" si="4"/>
        <v>360</v>
      </c>
    </row>
    <row r="43" spans="1:25" x14ac:dyDescent="0.35">
      <c r="A43">
        <v>3737</v>
      </c>
      <c r="B43">
        <v>29</v>
      </c>
      <c r="C43">
        <v>51</v>
      </c>
      <c r="D43">
        <v>600</v>
      </c>
      <c r="E43" s="3">
        <f t="shared" si="1"/>
        <v>720</v>
      </c>
      <c r="F43" s="3">
        <f t="shared" si="2"/>
        <v>840</v>
      </c>
      <c r="G43" s="3">
        <f t="shared" si="3"/>
        <v>1440</v>
      </c>
      <c r="H43" s="2">
        <v>0.6479166666666667</v>
      </c>
      <c r="I43" s="3">
        <f t="shared" si="5"/>
        <v>55980</v>
      </c>
      <c r="J43">
        <v>1</v>
      </c>
      <c r="K43">
        <v>1</v>
      </c>
      <c r="L43" t="s">
        <v>23</v>
      </c>
      <c r="M43" t="s">
        <v>97</v>
      </c>
      <c r="N43" t="s">
        <v>98</v>
      </c>
      <c r="O43" t="s">
        <v>255</v>
      </c>
      <c r="P43" t="s">
        <v>255</v>
      </c>
      <c r="Q43">
        <v>6</v>
      </c>
      <c r="R43">
        <v>58</v>
      </c>
      <c r="S43">
        <v>0</v>
      </c>
      <c r="T43" t="s">
        <v>256</v>
      </c>
      <c r="U43" t="s">
        <v>101</v>
      </c>
      <c r="Y43" s="3">
        <f t="shared" si="4"/>
        <v>420</v>
      </c>
    </row>
    <row r="44" spans="1:25" x14ac:dyDescent="0.35">
      <c r="A44">
        <v>3741</v>
      </c>
      <c r="B44">
        <v>157</v>
      </c>
      <c r="C44">
        <v>25</v>
      </c>
      <c r="D44">
        <v>600</v>
      </c>
      <c r="E44" s="3">
        <f t="shared" si="1"/>
        <v>720</v>
      </c>
      <c r="F44" s="3">
        <f t="shared" si="2"/>
        <v>840</v>
      </c>
      <c r="G44" s="3">
        <f t="shared" si="3"/>
        <v>1440</v>
      </c>
      <c r="H44" s="2">
        <v>0.65277777777777779</v>
      </c>
      <c r="I44" s="3">
        <f t="shared" si="5"/>
        <v>56400</v>
      </c>
      <c r="J44">
        <v>1</v>
      </c>
      <c r="K44">
        <v>1</v>
      </c>
      <c r="L44" t="s">
        <v>23</v>
      </c>
      <c r="M44" t="s">
        <v>102</v>
      </c>
      <c r="N44" t="s">
        <v>103</v>
      </c>
      <c r="O44" t="s">
        <v>257</v>
      </c>
      <c r="P44" t="s">
        <v>257</v>
      </c>
      <c r="Q44">
        <v>6</v>
      </c>
      <c r="R44">
        <v>59</v>
      </c>
      <c r="S44">
        <v>0</v>
      </c>
      <c r="T44" t="s">
        <v>258</v>
      </c>
      <c r="U44" t="s">
        <v>183</v>
      </c>
      <c r="Y44" s="3">
        <f t="shared" si="4"/>
        <v>420</v>
      </c>
    </row>
    <row r="45" spans="1:25" x14ac:dyDescent="0.35">
      <c r="A45">
        <v>3721</v>
      </c>
      <c r="B45">
        <v>26</v>
      </c>
      <c r="C45">
        <v>157</v>
      </c>
      <c r="D45">
        <v>180</v>
      </c>
      <c r="E45" s="3">
        <f t="shared" si="1"/>
        <v>300</v>
      </c>
      <c r="F45" s="3">
        <f t="shared" si="2"/>
        <v>420</v>
      </c>
      <c r="G45" s="3">
        <f t="shared" si="3"/>
        <v>1020</v>
      </c>
      <c r="H45" s="2">
        <v>0.65277777777777779</v>
      </c>
      <c r="I45" s="3">
        <f t="shared" si="5"/>
        <v>56400</v>
      </c>
      <c r="J45">
        <v>1</v>
      </c>
      <c r="K45">
        <v>0</v>
      </c>
      <c r="L45" t="s">
        <v>23</v>
      </c>
      <c r="M45" t="s">
        <v>35</v>
      </c>
      <c r="N45" t="s">
        <v>36</v>
      </c>
      <c r="O45" t="s">
        <v>259</v>
      </c>
      <c r="P45" t="s">
        <v>259</v>
      </c>
      <c r="Q45">
        <v>1</v>
      </c>
      <c r="R45">
        <v>60</v>
      </c>
      <c r="S45">
        <v>0</v>
      </c>
      <c r="T45" t="s">
        <v>260</v>
      </c>
      <c r="U45" t="s">
        <v>206</v>
      </c>
      <c r="Y45" s="3">
        <f t="shared" si="4"/>
        <v>120</v>
      </c>
    </row>
    <row r="46" spans="1:25" x14ac:dyDescent="0.35">
      <c r="A46">
        <v>3677</v>
      </c>
      <c r="B46">
        <v>34</v>
      </c>
      <c r="C46">
        <v>35</v>
      </c>
      <c r="D46">
        <v>360</v>
      </c>
      <c r="E46" s="3">
        <f t="shared" si="1"/>
        <v>480</v>
      </c>
      <c r="F46" s="3">
        <f t="shared" si="2"/>
        <v>600</v>
      </c>
      <c r="G46" s="3">
        <f t="shared" si="3"/>
        <v>1200</v>
      </c>
      <c r="H46" s="2">
        <v>0.65625</v>
      </c>
      <c r="I46" s="3">
        <f t="shared" si="5"/>
        <v>56700</v>
      </c>
      <c r="J46">
        <v>1</v>
      </c>
      <c r="K46">
        <v>0</v>
      </c>
      <c r="L46" t="s">
        <v>29</v>
      </c>
      <c r="M46" t="s">
        <v>237</v>
      </c>
      <c r="N46" t="s">
        <v>238</v>
      </c>
      <c r="O46" t="s">
        <v>261</v>
      </c>
      <c r="P46" t="s">
        <v>261</v>
      </c>
      <c r="Q46">
        <v>4</v>
      </c>
      <c r="R46">
        <v>61</v>
      </c>
      <c r="S46">
        <v>0</v>
      </c>
      <c r="T46" t="s">
        <v>262</v>
      </c>
      <c r="U46" t="s">
        <v>263</v>
      </c>
      <c r="Y46" s="3">
        <f t="shared" si="4"/>
        <v>300</v>
      </c>
    </row>
    <row r="47" spans="1:25" x14ac:dyDescent="0.35">
      <c r="A47">
        <v>3740</v>
      </c>
      <c r="B47">
        <v>60</v>
      </c>
      <c r="C47">
        <v>28</v>
      </c>
      <c r="D47">
        <v>600</v>
      </c>
      <c r="E47" s="3">
        <f t="shared" si="1"/>
        <v>720</v>
      </c>
      <c r="F47" s="3">
        <f t="shared" si="2"/>
        <v>840</v>
      </c>
      <c r="G47" s="3">
        <f t="shared" si="3"/>
        <v>1440</v>
      </c>
      <c r="H47" s="2">
        <v>0.65625</v>
      </c>
      <c r="I47" s="3">
        <f t="shared" si="5"/>
        <v>56700</v>
      </c>
      <c r="J47">
        <v>1</v>
      </c>
      <c r="K47">
        <v>1</v>
      </c>
      <c r="L47" t="s">
        <v>23</v>
      </c>
      <c r="M47" t="s">
        <v>242</v>
      </c>
      <c r="N47" t="s">
        <v>243</v>
      </c>
      <c r="O47" t="s">
        <v>254</v>
      </c>
      <c r="P47" t="s">
        <v>254</v>
      </c>
      <c r="Q47">
        <v>6</v>
      </c>
      <c r="R47">
        <v>62</v>
      </c>
      <c r="S47">
        <v>0</v>
      </c>
      <c r="T47" t="s">
        <v>264</v>
      </c>
      <c r="U47" t="s">
        <v>265</v>
      </c>
      <c r="Y47" s="3">
        <f t="shared" si="4"/>
        <v>420</v>
      </c>
    </row>
    <row r="48" spans="1:25" x14ac:dyDescent="0.35">
      <c r="A48">
        <v>3738</v>
      </c>
      <c r="B48">
        <v>828</v>
      </c>
      <c r="C48">
        <v>86</v>
      </c>
      <c r="D48">
        <v>600</v>
      </c>
      <c r="E48" s="3">
        <f t="shared" si="1"/>
        <v>720</v>
      </c>
      <c r="F48" s="3">
        <f t="shared" si="2"/>
        <v>840</v>
      </c>
      <c r="G48" s="3">
        <f t="shared" si="3"/>
        <v>1440</v>
      </c>
      <c r="H48" s="2">
        <v>0.65625</v>
      </c>
      <c r="I48" s="3">
        <f t="shared" si="5"/>
        <v>56700</v>
      </c>
      <c r="J48">
        <v>1</v>
      </c>
      <c r="K48">
        <v>1</v>
      </c>
      <c r="L48" t="s">
        <v>23</v>
      </c>
      <c r="M48" t="s">
        <v>45</v>
      </c>
      <c r="N48" t="s">
        <v>46</v>
      </c>
      <c r="O48" t="s">
        <v>254</v>
      </c>
      <c r="P48" t="s">
        <v>254</v>
      </c>
      <c r="Q48">
        <v>6</v>
      </c>
      <c r="R48">
        <v>63</v>
      </c>
      <c r="S48">
        <v>0</v>
      </c>
      <c r="T48" t="s">
        <v>266</v>
      </c>
      <c r="U48" t="s">
        <v>267</v>
      </c>
      <c r="Y48" s="3">
        <f t="shared" si="4"/>
        <v>420</v>
      </c>
    </row>
    <row r="49" spans="1:25" x14ac:dyDescent="0.35">
      <c r="A49">
        <v>3743</v>
      </c>
      <c r="B49">
        <v>157</v>
      </c>
      <c r="C49">
        <v>26</v>
      </c>
      <c r="D49">
        <v>600</v>
      </c>
      <c r="E49" s="3">
        <f t="shared" si="1"/>
        <v>720</v>
      </c>
      <c r="F49" s="3">
        <f t="shared" si="2"/>
        <v>840</v>
      </c>
      <c r="G49" s="3">
        <f t="shared" si="3"/>
        <v>1440</v>
      </c>
      <c r="H49" s="2">
        <v>0.65972222222222221</v>
      </c>
      <c r="I49" s="3">
        <f t="shared" si="5"/>
        <v>57000</v>
      </c>
      <c r="J49">
        <v>1</v>
      </c>
      <c r="K49">
        <v>1</v>
      </c>
      <c r="L49" t="s">
        <v>23</v>
      </c>
      <c r="M49" t="s">
        <v>55</v>
      </c>
      <c r="N49" t="s">
        <v>56</v>
      </c>
      <c r="O49" t="s">
        <v>268</v>
      </c>
      <c r="P49" t="s">
        <v>268</v>
      </c>
      <c r="Q49">
        <v>6</v>
      </c>
      <c r="R49">
        <v>64</v>
      </c>
      <c r="S49">
        <v>0</v>
      </c>
      <c r="T49" t="s">
        <v>269</v>
      </c>
      <c r="U49" t="s">
        <v>270</v>
      </c>
      <c r="Y49" s="3">
        <f t="shared" si="4"/>
        <v>420</v>
      </c>
    </row>
    <row r="50" spans="1:25" x14ac:dyDescent="0.35">
      <c r="A50">
        <v>3742</v>
      </c>
      <c r="B50">
        <v>109</v>
      </c>
      <c r="C50">
        <v>29</v>
      </c>
      <c r="D50">
        <v>240</v>
      </c>
      <c r="E50" s="3">
        <f t="shared" si="1"/>
        <v>360</v>
      </c>
      <c r="F50" s="3">
        <f t="shared" si="2"/>
        <v>480</v>
      </c>
      <c r="G50" s="3">
        <f t="shared" si="3"/>
        <v>1080</v>
      </c>
      <c r="H50" s="2">
        <v>0.66319444444444442</v>
      </c>
      <c r="I50" s="3">
        <f t="shared" si="5"/>
        <v>57300</v>
      </c>
      <c r="J50">
        <v>1</v>
      </c>
      <c r="K50">
        <v>0</v>
      </c>
      <c r="L50" t="s">
        <v>29</v>
      </c>
      <c r="M50" t="s">
        <v>30</v>
      </c>
      <c r="N50" t="s">
        <v>31</v>
      </c>
      <c r="O50" t="s">
        <v>276</v>
      </c>
      <c r="P50" t="s">
        <v>276</v>
      </c>
      <c r="Q50">
        <v>5</v>
      </c>
      <c r="R50">
        <v>67</v>
      </c>
      <c r="S50">
        <v>0</v>
      </c>
      <c r="T50" t="s">
        <v>280</v>
      </c>
      <c r="U50" t="s">
        <v>281</v>
      </c>
      <c r="Y50" s="3">
        <f t="shared" si="4"/>
        <v>360</v>
      </c>
    </row>
    <row r="51" spans="1:25" x14ac:dyDescent="0.35">
      <c r="A51">
        <v>3739</v>
      </c>
      <c r="B51">
        <v>51</v>
      </c>
      <c r="C51">
        <v>81</v>
      </c>
      <c r="D51">
        <v>180</v>
      </c>
      <c r="E51" s="3">
        <f t="shared" si="1"/>
        <v>300</v>
      </c>
      <c r="F51" s="3">
        <f t="shared" si="2"/>
        <v>420</v>
      </c>
      <c r="G51" s="3">
        <f t="shared" si="3"/>
        <v>1020</v>
      </c>
      <c r="H51" s="2">
        <v>0.66666666666666663</v>
      </c>
      <c r="I51" s="3">
        <f t="shared" si="5"/>
        <v>57600</v>
      </c>
      <c r="J51">
        <v>1</v>
      </c>
      <c r="K51">
        <v>0</v>
      </c>
      <c r="L51" t="s">
        <v>271</v>
      </c>
      <c r="M51" t="s">
        <v>166</v>
      </c>
      <c r="N51" t="s">
        <v>167</v>
      </c>
      <c r="O51" t="s">
        <v>279</v>
      </c>
      <c r="P51" t="s">
        <v>279</v>
      </c>
      <c r="Q51">
        <v>0</v>
      </c>
      <c r="R51">
        <v>68</v>
      </c>
      <c r="S51">
        <v>0</v>
      </c>
      <c r="T51" t="s">
        <v>282</v>
      </c>
      <c r="U51" t="s">
        <v>283</v>
      </c>
      <c r="Y51" s="3">
        <f t="shared" si="4"/>
        <v>60</v>
      </c>
    </row>
    <row r="52" spans="1:25" x14ac:dyDescent="0.35">
      <c r="A52">
        <v>3744</v>
      </c>
      <c r="B52">
        <v>35</v>
      </c>
      <c r="C52">
        <v>26</v>
      </c>
      <c r="D52">
        <v>600</v>
      </c>
      <c r="E52" s="3">
        <f t="shared" si="1"/>
        <v>720</v>
      </c>
      <c r="F52" s="3">
        <f t="shared" si="2"/>
        <v>840</v>
      </c>
      <c r="G52" s="3">
        <f t="shared" si="3"/>
        <v>1440</v>
      </c>
      <c r="H52" s="2">
        <v>0.66875000000000007</v>
      </c>
      <c r="I52" s="3">
        <f t="shared" si="5"/>
        <v>57780</v>
      </c>
      <c r="J52">
        <v>1</v>
      </c>
      <c r="K52">
        <v>1</v>
      </c>
      <c r="L52" t="s">
        <v>17</v>
      </c>
      <c r="M52" t="s">
        <v>83</v>
      </c>
      <c r="N52" t="s">
        <v>84</v>
      </c>
      <c r="O52" t="s">
        <v>284</v>
      </c>
      <c r="P52" t="s">
        <v>284</v>
      </c>
      <c r="Q52">
        <v>6</v>
      </c>
      <c r="R52">
        <v>69</v>
      </c>
      <c r="S52">
        <v>0</v>
      </c>
      <c r="T52" t="s">
        <v>285</v>
      </c>
      <c r="U52" t="s">
        <v>286</v>
      </c>
      <c r="Y52" s="3">
        <f t="shared" si="4"/>
        <v>420</v>
      </c>
    </row>
    <row r="53" spans="1:25" x14ac:dyDescent="0.35">
      <c r="A53">
        <v>3746</v>
      </c>
      <c r="B53">
        <v>29</v>
      </c>
      <c r="C53">
        <v>109</v>
      </c>
      <c r="D53">
        <v>600</v>
      </c>
      <c r="E53" s="3">
        <f t="shared" si="1"/>
        <v>720</v>
      </c>
      <c r="F53" s="3">
        <f t="shared" si="2"/>
        <v>840</v>
      </c>
      <c r="G53" s="3">
        <f t="shared" si="3"/>
        <v>1440</v>
      </c>
      <c r="H53" s="2">
        <v>0.68055555555555547</v>
      </c>
      <c r="I53" s="3">
        <f t="shared" si="5"/>
        <v>58800</v>
      </c>
      <c r="J53">
        <v>1</v>
      </c>
      <c r="K53">
        <v>1</v>
      </c>
      <c r="L53" t="s">
        <v>29</v>
      </c>
      <c r="M53" t="s">
        <v>35</v>
      </c>
      <c r="N53" t="s">
        <v>36</v>
      </c>
      <c r="O53" t="s">
        <v>287</v>
      </c>
      <c r="P53" t="s">
        <v>287</v>
      </c>
      <c r="Q53">
        <v>6</v>
      </c>
      <c r="R53">
        <v>70</v>
      </c>
      <c r="S53">
        <v>0</v>
      </c>
      <c r="T53" t="s">
        <v>288</v>
      </c>
      <c r="U53" t="s">
        <v>289</v>
      </c>
      <c r="Y53" s="3">
        <f t="shared" si="4"/>
        <v>420</v>
      </c>
    </row>
    <row r="54" spans="1:25" x14ac:dyDescent="0.35">
      <c r="A54">
        <v>3745</v>
      </c>
      <c r="B54">
        <v>35</v>
      </c>
      <c r="C54">
        <v>34</v>
      </c>
      <c r="D54">
        <v>600</v>
      </c>
      <c r="E54" s="3">
        <f t="shared" si="1"/>
        <v>720</v>
      </c>
      <c r="F54" s="3">
        <f t="shared" si="2"/>
        <v>840</v>
      </c>
      <c r="G54" s="3">
        <f t="shared" si="3"/>
        <v>1440</v>
      </c>
      <c r="H54" s="2">
        <v>0.68402777777777779</v>
      </c>
      <c r="I54" s="3">
        <f t="shared" si="5"/>
        <v>59100</v>
      </c>
      <c r="J54">
        <v>1</v>
      </c>
      <c r="K54">
        <v>1</v>
      </c>
      <c r="L54" t="s">
        <v>29</v>
      </c>
      <c r="M54" t="s">
        <v>60</v>
      </c>
      <c r="N54" t="s">
        <v>61</v>
      </c>
      <c r="O54" t="s">
        <v>290</v>
      </c>
      <c r="P54" t="s">
        <v>290</v>
      </c>
      <c r="Q54">
        <v>6</v>
      </c>
      <c r="R54">
        <v>71</v>
      </c>
      <c r="S54">
        <v>0</v>
      </c>
      <c r="T54" t="s">
        <v>291</v>
      </c>
      <c r="U54" t="s">
        <v>292</v>
      </c>
      <c r="Y54" s="3">
        <f t="shared" si="4"/>
        <v>420</v>
      </c>
    </row>
    <row r="55" spans="1:25" x14ac:dyDescent="0.35">
      <c r="A55">
        <v>3753</v>
      </c>
      <c r="B55">
        <v>34</v>
      </c>
      <c r="C55">
        <v>29</v>
      </c>
      <c r="D55">
        <v>1920</v>
      </c>
      <c r="E55" s="3">
        <f t="shared" si="1"/>
        <v>2040</v>
      </c>
      <c r="F55" s="3">
        <f t="shared" si="2"/>
        <v>2160</v>
      </c>
      <c r="G55" s="3">
        <f t="shared" si="3"/>
        <v>2760</v>
      </c>
      <c r="H55" s="2">
        <v>0.70486111111111116</v>
      </c>
      <c r="I55" s="3">
        <f t="shared" si="5"/>
        <v>60900</v>
      </c>
      <c r="J55">
        <v>1</v>
      </c>
      <c r="K55">
        <v>0</v>
      </c>
      <c r="L55" t="s">
        <v>29</v>
      </c>
      <c r="M55" t="s">
        <v>166</v>
      </c>
      <c r="N55" t="s">
        <v>167</v>
      </c>
      <c r="O55" t="s">
        <v>293</v>
      </c>
      <c r="P55" t="s">
        <v>293</v>
      </c>
      <c r="Q55">
        <v>5</v>
      </c>
      <c r="R55">
        <v>72</v>
      </c>
      <c r="S55">
        <v>0</v>
      </c>
      <c r="T55" t="s">
        <v>294</v>
      </c>
      <c r="U55" t="s">
        <v>295</v>
      </c>
      <c r="Y55" s="3">
        <f t="shared" si="4"/>
        <v>360</v>
      </c>
    </row>
    <row r="56" spans="1:25" x14ac:dyDescent="0.35">
      <c r="A56">
        <v>3748</v>
      </c>
      <c r="B56">
        <v>60</v>
      </c>
      <c r="C56">
        <v>51</v>
      </c>
      <c r="D56">
        <v>600</v>
      </c>
      <c r="E56" s="3">
        <f t="shared" si="1"/>
        <v>720</v>
      </c>
      <c r="F56" s="3">
        <f t="shared" si="2"/>
        <v>840</v>
      </c>
      <c r="G56" s="3">
        <f t="shared" si="3"/>
        <v>1440</v>
      </c>
      <c r="H56" s="2">
        <v>0.6875</v>
      </c>
      <c r="I56" s="3">
        <f t="shared" si="5"/>
        <v>59400</v>
      </c>
      <c r="J56">
        <v>1</v>
      </c>
      <c r="K56">
        <v>1</v>
      </c>
      <c r="L56" t="s">
        <v>23</v>
      </c>
      <c r="M56" t="s">
        <v>30</v>
      </c>
      <c r="N56" t="s">
        <v>31</v>
      </c>
      <c r="O56" t="s">
        <v>296</v>
      </c>
      <c r="P56" t="s">
        <v>296</v>
      </c>
      <c r="Q56">
        <v>6</v>
      </c>
      <c r="R56">
        <v>73</v>
      </c>
      <c r="S56">
        <v>0</v>
      </c>
      <c r="T56" t="s">
        <v>297</v>
      </c>
      <c r="U56" t="s">
        <v>298</v>
      </c>
      <c r="Y56" s="3">
        <f t="shared" si="4"/>
        <v>420</v>
      </c>
    </row>
    <row r="57" spans="1:25" x14ac:dyDescent="0.35">
      <c r="A57">
        <v>3750</v>
      </c>
      <c r="B57">
        <v>60</v>
      </c>
      <c r="C57">
        <v>51</v>
      </c>
      <c r="D57">
        <v>600</v>
      </c>
      <c r="E57" s="3">
        <f t="shared" si="1"/>
        <v>720</v>
      </c>
      <c r="F57" s="3">
        <f t="shared" si="2"/>
        <v>840</v>
      </c>
      <c r="G57" s="3">
        <f t="shared" si="3"/>
        <v>1440</v>
      </c>
      <c r="H57" s="2">
        <v>0.6875</v>
      </c>
      <c r="I57" s="3">
        <f t="shared" si="5"/>
        <v>59400</v>
      </c>
      <c r="J57">
        <v>1</v>
      </c>
      <c r="K57">
        <v>1</v>
      </c>
      <c r="L57" t="s">
        <v>23</v>
      </c>
      <c r="M57" t="s">
        <v>237</v>
      </c>
      <c r="N57" t="s">
        <v>238</v>
      </c>
      <c r="O57" t="s">
        <v>296</v>
      </c>
      <c r="P57" t="s">
        <v>296</v>
      </c>
      <c r="Q57">
        <v>6</v>
      </c>
      <c r="R57">
        <v>74</v>
      </c>
      <c r="S57">
        <v>0</v>
      </c>
      <c r="T57" t="s">
        <v>299</v>
      </c>
      <c r="U57" t="s">
        <v>300</v>
      </c>
      <c r="Y57" s="3">
        <f t="shared" si="4"/>
        <v>420</v>
      </c>
    </row>
    <row r="58" spans="1:25" x14ac:dyDescent="0.35">
      <c r="A58">
        <v>3752</v>
      </c>
      <c r="B58">
        <v>35</v>
      </c>
      <c r="C58">
        <v>26</v>
      </c>
      <c r="D58">
        <v>600</v>
      </c>
      <c r="E58" s="3">
        <f t="shared" si="1"/>
        <v>720</v>
      </c>
      <c r="F58" s="3">
        <f t="shared" si="2"/>
        <v>840</v>
      </c>
      <c r="G58" s="3">
        <f t="shared" si="3"/>
        <v>1440</v>
      </c>
      <c r="H58" s="2">
        <v>0.6972222222222223</v>
      </c>
      <c r="I58" s="3">
        <f t="shared" si="5"/>
        <v>60240</v>
      </c>
      <c r="J58">
        <v>1</v>
      </c>
      <c r="K58">
        <v>1</v>
      </c>
      <c r="L58" t="s">
        <v>17</v>
      </c>
      <c r="M58" t="s">
        <v>232</v>
      </c>
      <c r="N58" t="s">
        <v>233</v>
      </c>
      <c r="O58" t="s">
        <v>308</v>
      </c>
      <c r="P58" t="s">
        <v>308</v>
      </c>
      <c r="Q58">
        <v>6</v>
      </c>
      <c r="R58">
        <v>77</v>
      </c>
      <c r="S58">
        <v>0</v>
      </c>
      <c r="T58" t="s">
        <v>309</v>
      </c>
      <c r="U58" t="s">
        <v>310</v>
      </c>
      <c r="Y58" s="3">
        <f t="shared" si="4"/>
        <v>420</v>
      </c>
    </row>
    <row r="59" spans="1:25" x14ac:dyDescent="0.35">
      <c r="A59">
        <v>3754</v>
      </c>
      <c r="B59">
        <v>29</v>
      </c>
      <c r="C59">
        <v>34</v>
      </c>
      <c r="D59">
        <v>600</v>
      </c>
      <c r="E59" s="3">
        <f t="shared" si="1"/>
        <v>720</v>
      </c>
      <c r="F59" s="3">
        <f t="shared" si="2"/>
        <v>840</v>
      </c>
      <c r="G59" s="3">
        <f t="shared" si="3"/>
        <v>1440</v>
      </c>
      <c r="H59" s="2">
        <v>0.71527777777777779</v>
      </c>
      <c r="I59" s="3">
        <f t="shared" si="5"/>
        <v>61800</v>
      </c>
      <c r="J59">
        <v>1</v>
      </c>
      <c r="K59">
        <v>1</v>
      </c>
      <c r="L59" t="s">
        <v>29</v>
      </c>
      <c r="M59" t="s">
        <v>97</v>
      </c>
      <c r="N59" t="s">
        <v>98</v>
      </c>
      <c r="O59" t="s">
        <v>311</v>
      </c>
      <c r="P59" t="s">
        <v>311</v>
      </c>
      <c r="Q59">
        <v>6</v>
      </c>
      <c r="R59">
        <v>78</v>
      </c>
      <c r="S59">
        <v>0</v>
      </c>
      <c r="T59" t="s">
        <v>312</v>
      </c>
      <c r="U59" t="s">
        <v>313</v>
      </c>
      <c r="Y59" s="3">
        <f t="shared" si="4"/>
        <v>420</v>
      </c>
    </row>
    <row r="60" spans="1:25" x14ac:dyDescent="0.35">
      <c r="A60">
        <v>3682</v>
      </c>
      <c r="B60">
        <v>62</v>
      </c>
      <c r="C60">
        <v>60</v>
      </c>
      <c r="D60">
        <v>2220</v>
      </c>
      <c r="E60" s="3">
        <f t="shared" si="1"/>
        <v>2340</v>
      </c>
      <c r="F60" s="3">
        <f t="shared" si="2"/>
        <v>2460</v>
      </c>
      <c r="G60" s="3">
        <f t="shared" si="3"/>
        <v>3060</v>
      </c>
      <c r="H60" s="1">
        <v>0.31944444444444448</v>
      </c>
      <c r="I60" s="3">
        <f t="shared" si="5"/>
        <v>27600</v>
      </c>
      <c r="J60">
        <v>2</v>
      </c>
      <c r="K60">
        <v>0</v>
      </c>
      <c r="L60" t="s">
        <v>17</v>
      </c>
      <c r="M60" t="s">
        <v>18</v>
      </c>
      <c r="N60" t="s">
        <v>19</v>
      </c>
      <c r="O60" t="s">
        <v>20</v>
      </c>
      <c r="P60" t="s">
        <v>20</v>
      </c>
      <c r="Q60">
        <v>5</v>
      </c>
      <c r="R60">
        <v>0</v>
      </c>
      <c r="S60">
        <v>0</v>
      </c>
      <c r="T60" t="s">
        <v>21</v>
      </c>
      <c r="U60" t="s">
        <v>22</v>
      </c>
      <c r="Y60" s="3">
        <f t="shared" si="4"/>
        <v>360</v>
      </c>
    </row>
    <row r="61" spans="1:25" x14ac:dyDescent="0.35">
      <c r="A61">
        <v>3683</v>
      </c>
      <c r="B61">
        <v>62</v>
      </c>
      <c r="C61">
        <v>60</v>
      </c>
      <c r="D61">
        <v>2220</v>
      </c>
      <c r="E61" s="3">
        <f t="shared" si="1"/>
        <v>2340</v>
      </c>
      <c r="F61" s="3">
        <f t="shared" si="2"/>
        <v>2460</v>
      </c>
      <c r="G61" s="3">
        <f t="shared" si="3"/>
        <v>3060</v>
      </c>
      <c r="H61" s="2">
        <v>0.33333333333333331</v>
      </c>
      <c r="I61" s="3">
        <f t="shared" si="5"/>
        <v>28800</v>
      </c>
      <c r="J61">
        <v>2</v>
      </c>
      <c r="K61">
        <v>0</v>
      </c>
      <c r="L61" t="s">
        <v>23</v>
      </c>
      <c r="M61" t="s">
        <v>24</v>
      </c>
      <c r="N61" t="s">
        <v>25</v>
      </c>
      <c r="O61" t="s">
        <v>26</v>
      </c>
      <c r="P61" t="s">
        <v>26</v>
      </c>
      <c r="Q61">
        <v>5</v>
      </c>
      <c r="R61">
        <v>1</v>
      </c>
      <c r="S61">
        <v>0</v>
      </c>
      <c r="T61" t="s">
        <v>27</v>
      </c>
      <c r="U61" t="s">
        <v>28</v>
      </c>
      <c r="Y61" s="3">
        <f t="shared" si="4"/>
        <v>360</v>
      </c>
    </row>
    <row r="62" spans="1:25" x14ac:dyDescent="0.35">
      <c r="A62">
        <v>3696</v>
      </c>
      <c r="B62">
        <v>18</v>
      </c>
      <c r="C62">
        <v>60</v>
      </c>
      <c r="D62">
        <v>420</v>
      </c>
      <c r="E62" s="3">
        <f t="shared" si="1"/>
        <v>540</v>
      </c>
      <c r="F62" s="3">
        <f t="shared" si="2"/>
        <v>660</v>
      </c>
      <c r="G62" s="3">
        <f t="shared" si="3"/>
        <v>1260</v>
      </c>
      <c r="H62" s="2">
        <v>0.3888888888888889</v>
      </c>
      <c r="I62" s="3">
        <f t="shared" si="5"/>
        <v>33600</v>
      </c>
      <c r="J62">
        <v>2</v>
      </c>
      <c r="K62">
        <v>0</v>
      </c>
      <c r="L62" t="s">
        <v>17</v>
      </c>
      <c r="M62" t="s">
        <v>40</v>
      </c>
      <c r="N62" t="s">
        <v>41</v>
      </c>
      <c r="O62" t="s">
        <v>42</v>
      </c>
      <c r="P62" t="s">
        <v>42</v>
      </c>
      <c r="Q62">
        <v>5</v>
      </c>
      <c r="R62">
        <v>4</v>
      </c>
      <c r="S62">
        <v>0</v>
      </c>
      <c r="T62" t="s">
        <v>43</v>
      </c>
      <c r="U62" t="s">
        <v>44</v>
      </c>
      <c r="Y62" s="3">
        <f t="shared" si="4"/>
        <v>360</v>
      </c>
    </row>
    <row r="63" spans="1:25" x14ac:dyDescent="0.35">
      <c r="A63">
        <v>3694</v>
      </c>
      <c r="B63">
        <v>26</v>
      </c>
      <c r="C63">
        <v>157</v>
      </c>
      <c r="D63">
        <v>180</v>
      </c>
      <c r="E63" s="3">
        <f t="shared" si="1"/>
        <v>300</v>
      </c>
      <c r="F63" s="3">
        <f t="shared" si="2"/>
        <v>420</v>
      </c>
      <c r="G63" s="3">
        <f t="shared" si="3"/>
        <v>1020</v>
      </c>
      <c r="H63" s="2">
        <v>0.4236111111111111</v>
      </c>
      <c r="I63" s="3">
        <f t="shared" si="5"/>
        <v>36600</v>
      </c>
      <c r="J63">
        <v>2</v>
      </c>
      <c r="K63">
        <v>0</v>
      </c>
      <c r="L63" t="s">
        <v>17</v>
      </c>
      <c r="M63" t="s">
        <v>65</v>
      </c>
      <c r="N63" t="s">
        <v>66</v>
      </c>
      <c r="O63" t="s">
        <v>62</v>
      </c>
      <c r="P63" t="s">
        <v>62</v>
      </c>
      <c r="Q63">
        <v>1</v>
      </c>
      <c r="R63">
        <v>9</v>
      </c>
      <c r="S63">
        <v>0</v>
      </c>
      <c r="T63" t="s">
        <v>67</v>
      </c>
      <c r="U63" t="s">
        <v>68</v>
      </c>
      <c r="Y63" s="3">
        <f t="shared" si="4"/>
        <v>120</v>
      </c>
    </row>
    <row r="64" spans="1:25" x14ac:dyDescent="0.35">
      <c r="A64">
        <v>3695</v>
      </c>
      <c r="B64">
        <v>26</v>
      </c>
      <c r="C64">
        <v>157</v>
      </c>
      <c r="D64">
        <v>180</v>
      </c>
      <c r="E64" s="3">
        <f t="shared" si="1"/>
        <v>300</v>
      </c>
      <c r="F64" s="3">
        <f t="shared" si="2"/>
        <v>420</v>
      </c>
      <c r="G64" s="3">
        <f t="shared" si="3"/>
        <v>1020</v>
      </c>
      <c r="H64" s="2">
        <v>0.42569444444444443</v>
      </c>
      <c r="I64" s="3">
        <f t="shared" si="5"/>
        <v>36780</v>
      </c>
      <c r="J64">
        <v>2</v>
      </c>
      <c r="K64">
        <v>0</v>
      </c>
      <c r="L64" t="s">
        <v>17</v>
      </c>
      <c r="M64" t="s">
        <v>69</v>
      </c>
      <c r="N64" t="s">
        <v>70</v>
      </c>
      <c r="O64" t="s">
        <v>71</v>
      </c>
      <c r="P64" t="s">
        <v>71</v>
      </c>
      <c r="Q64">
        <v>1</v>
      </c>
      <c r="R64">
        <v>10</v>
      </c>
      <c r="S64">
        <v>0</v>
      </c>
      <c r="T64" t="s">
        <v>72</v>
      </c>
      <c r="U64" t="s">
        <v>73</v>
      </c>
      <c r="Y64" s="3">
        <f t="shared" si="4"/>
        <v>120</v>
      </c>
    </row>
    <row r="65" spans="1:25" x14ac:dyDescent="0.35">
      <c r="A65">
        <v>3711</v>
      </c>
      <c r="B65">
        <v>62</v>
      </c>
      <c r="C65">
        <v>60</v>
      </c>
      <c r="D65">
        <v>2220</v>
      </c>
      <c r="E65" s="3">
        <f t="shared" si="1"/>
        <v>2340</v>
      </c>
      <c r="F65" s="3">
        <f t="shared" si="2"/>
        <v>2460</v>
      </c>
      <c r="G65" s="3">
        <f t="shared" si="3"/>
        <v>3060</v>
      </c>
      <c r="H65" s="2">
        <v>0.4826388888888889</v>
      </c>
      <c r="I65" s="3">
        <f t="shared" si="5"/>
        <v>41700</v>
      </c>
      <c r="J65">
        <v>2</v>
      </c>
      <c r="K65">
        <v>0</v>
      </c>
      <c r="L65" t="s">
        <v>17</v>
      </c>
      <c r="M65" t="s">
        <v>112</v>
      </c>
      <c r="N65" t="s">
        <v>113</v>
      </c>
      <c r="O65" t="s">
        <v>114</v>
      </c>
      <c r="P65" t="s">
        <v>114</v>
      </c>
      <c r="Q65">
        <v>5</v>
      </c>
      <c r="R65">
        <v>19</v>
      </c>
      <c r="S65">
        <v>0</v>
      </c>
      <c r="T65" t="s">
        <v>115</v>
      </c>
      <c r="U65" t="s">
        <v>116</v>
      </c>
      <c r="Y65" s="3">
        <f t="shared" si="4"/>
        <v>360</v>
      </c>
    </row>
    <row r="66" spans="1:25" x14ac:dyDescent="0.35">
      <c r="A66">
        <v>3706</v>
      </c>
      <c r="B66">
        <v>90</v>
      </c>
      <c r="C66">
        <v>74</v>
      </c>
      <c r="D66">
        <v>300</v>
      </c>
      <c r="E66" s="3">
        <f t="shared" si="1"/>
        <v>420</v>
      </c>
      <c r="F66" s="3">
        <f t="shared" si="2"/>
        <v>540</v>
      </c>
      <c r="G66" s="3">
        <f t="shared" si="3"/>
        <v>1140</v>
      </c>
      <c r="H66" s="2">
        <v>0.46875</v>
      </c>
      <c r="I66" s="3">
        <f t="shared" si="5"/>
        <v>40500</v>
      </c>
      <c r="J66">
        <v>2</v>
      </c>
      <c r="K66">
        <v>0</v>
      </c>
      <c r="L66" t="s">
        <v>17</v>
      </c>
      <c r="M66" t="s">
        <v>40</v>
      </c>
      <c r="N66" t="s">
        <v>41</v>
      </c>
      <c r="O66" t="s">
        <v>119</v>
      </c>
      <c r="P66" t="s">
        <v>119</v>
      </c>
      <c r="Q66">
        <v>2</v>
      </c>
      <c r="R66">
        <v>21</v>
      </c>
      <c r="S66">
        <v>0</v>
      </c>
      <c r="T66" t="s">
        <v>120</v>
      </c>
      <c r="U66" t="s">
        <v>121</v>
      </c>
      <c r="Y66" s="3">
        <f t="shared" si="4"/>
        <v>180</v>
      </c>
    </row>
    <row r="67" spans="1:25" x14ac:dyDescent="0.35">
      <c r="A67">
        <v>3707</v>
      </c>
      <c r="B67">
        <v>60</v>
      </c>
      <c r="C67">
        <v>62</v>
      </c>
      <c r="D67">
        <v>600</v>
      </c>
      <c r="E67" s="3">
        <f t="shared" si="1"/>
        <v>720</v>
      </c>
      <c r="F67" s="3">
        <f t="shared" si="2"/>
        <v>840</v>
      </c>
      <c r="G67" s="3">
        <f t="shared" si="3"/>
        <v>1440</v>
      </c>
      <c r="H67" s="2">
        <v>0.4694444444444445</v>
      </c>
      <c r="I67" s="3">
        <f t="shared" ref="I67:I82" si="6">SUM(HOUR(H67)*60*60,MINUTE(H67)*60,SECOND(H67))</f>
        <v>40560</v>
      </c>
      <c r="J67">
        <v>2</v>
      </c>
      <c r="K67">
        <v>1</v>
      </c>
      <c r="L67" t="s">
        <v>17</v>
      </c>
      <c r="M67" t="s">
        <v>122</v>
      </c>
      <c r="N67" t="s">
        <v>123</v>
      </c>
      <c r="O67" t="s">
        <v>124</v>
      </c>
      <c r="P67" t="s">
        <v>124</v>
      </c>
      <c r="Q67">
        <v>6</v>
      </c>
      <c r="R67">
        <v>22</v>
      </c>
      <c r="S67">
        <v>0</v>
      </c>
      <c r="T67" t="s">
        <v>125</v>
      </c>
      <c r="U67" t="s">
        <v>126</v>
      </c>
      <c r="Y67" s="3">
        <f t="shared" si="4"/>
        <v>420</v>
      </c>
    </row>
    <row r="68" spans="1:25" x14ac:dyDescent="0.35">
      <c r="A68">
        <v>3713</v>
      </c>
      <c r="B68">
        <v>157</v>
      </c>
      <c r="C68">
        <v>26</v>
      </c>
      <c r="D68">
        <v>600</v>
      </c>
      <c r="E68" s="3">
        <f t="shared" ref="E68:E82" si="7">F68-120</f>
        <v>720</v>
      </c>
      <c r="F68" s="3">
        <f t="shared" ref="F68:F82" si="8">D68+4*60</f>
        <v>840</v>
      </c>
      <c r="G68" s="3">
        <f t="shared" ref="G68:G82" si="9">F68+600</f>
        <v>1440</v>
      </c>
      <c r="H68" s="2">
        <v>0.49305555555555558</v>
      </c>
      <c r="I68" s="3">
        <f t="shared" si="6"/>
        <v>42600</v>
      </c>
      <c r="J68">
        <v>2</v>
      </c>
      <c r="K68">
        <v>1</v>
      </c>
      <c r="L68" t="s">
        <v>17</v>
      </c>
      <c r="M68" t="s">
        <v>136</v>
      </c>
      <c r="N68" t="s">
        <v>137</v>
      </c>
      <c r="O68" t="s">
        <v>138</v>
      </c>
      <c r="P68" t="s">
        <v>138</v>
      </c>
      <c r="Q68">
        <v>6</v>
      </c>
      <c r="R68">
        <v>26</v>
      </c>
      <c r="S68">
        <v>0</v>
      </c>
      <c r="T68" t="s">
        <v>139</v>
      </c>
      <c r="U68" t="s">
        <v>140</v>
      </c>
      <c r="Y68" s="3">
        <f t="shared" ref="Y68:Y82" si="10">IF(Q68=0,60,(Q68+1)*60)</f>
        <v>420</v>
      </c>
    </row>
    <row r="69" spans="1:25" x14ac:dyDescent="0.35">
      <c r="A69">
        <v>3718</v>
      </c>
      <c r="B69">
        <v>60</v>
      </c>
      <c r="C69">
        <v>18</v>
      </c>
      <c r="D69">
        <v>600</v>
      </c>
      <c r="E69" s="3">
        <f t="shared" si="7"/>
        <v>720</v>
      </c>
      <c r="F69" s="3">
        <f t="shared" si="8"/>
        <v>840</v>
      </c>
      <c r="G69" s="3">
        <f t="shared" si="9"/>
        <v>1440</v>
      </c>
      <c r="H69" s="2">
        <v>0.51458333333333328</v>
      </c>
      <c r="I69" s="3">
        <f t="shared" si="6"/>
        <v>44460</v>
      </c>
      <c r="J69">
        <v>2</v>
      </c>
      <c r="K69">
        <v>1</v>
      </c>
      <c r="L69" t="s">
        <v>17</v>
      </c>
      <c r="M69" t="s">
        <v>156</v>
      </c>
      <c r="N69" t="s">
        <v>157</v>
      </c>
      <c r="O69" t="s">
        <v>158</v>
      </c>
      <c r="P69" t="s">
        <v>158</v>
      </c>
      <c r="Q69">
        <v>6</v>
      </c>
      <c r="R69">
        <v>32</v>
      </c>
      <c r="S69">
        <v>0</v>
      </c>
      <c r="T69" t="s">
        <v>159</v>
      </c>
      <c r="U69" t="s">
        <v>160</v>
      </c>
      <c r="Y69" s="3">
        <f t="shared" si="10"/>
        <v>420</v>
      </c>
    </row>
    <row r="70" spans="1:25" x14ac:dyDescent="0.35">
      <c r="A70">
        <v>3679</v>
      </c>
      <c r="B70">
        <v>26</v>
      </c>
      <c r="C70">
        <v>81</v>
      </c>
      <c r="D70">
        <v>240</v>
      </c>
      <c r="E70" s="3">
        <f t="shared" si="7"/>
        <v>360</v>
      </c>
      <c r="F70" s="3">
        <f t="shared" si="8"/>
        <v>480</v>
      </c>
      <c r="G70" s="3">
        <f t="shared" si="9"/>
        <v>1080</v>
      </c>
      <c r="H70" s="2">
        <v>0.55208333333333337</v>
      </c>
      <c r="I70" s="3">
        <f t="shared" si="6"/>
        <v>47700</v>
      </c>
      <c r="J70">
        <v>2</v>
      </c>
      <c r="K70">
        <v>0</v>
      </c>
      <c r="L70" t="s">
        <v>17</v>
      </c>
      <c r="M70" t="s">
        <v>184</v>
      </c>
      <c r="N70" t="s">
        <v>185</v>
      </c>
      <c r="O70" t="s">
        <v>186</v>
      </c>
      <c r="P70" t="s">
        <v>186</v>
      </c>
      <c r="Q70">
        <v>0</v>
      </c>
      <c r="R70">
        <v>40</v>
      </c>
      <c r="S70">
        <v>0</v>
      </c>
      <c r="T70" t="s">
        <v>187</v>
      </c>
      <c r="U70" t="s">
        <v>188</v>
      </c>
      <c r="Y70" s="3">
        <f t="shared" si="10"/>
        <v>60</v>
      </c>
    </row>
    <row r="71" spans="1:25" x14ac:dyDescent="0.35">
      <c r="A71">
        <v>3680</v>
      </c>
      <c r="B71">
        <v>26</v>
      </c>
      <c r="C71">
        <v>35</v>
      </c>
      <c r="D71">
        <v>540</v>
      </c>
      <c r="E71" s="3">
        <f t="shared" si="7"/>
        <v>660</v>
      </c>
      <c r="F71" s="3">
        <f t="shared" si="8"/>
        <v>780</v>
      </c>
      <c r="G71" s="3">
        <f t="shared" si="9"/>
        <v>1380</v>
      </c>
      <c r="H71" s="2">
        <v>0.58333333333333337</v>
      </c>
      <c r="I71" s="3">
        <f t="shared" si="6"/>
        <v>50400</v>
      </c>
      <c r="J71">
        <v>2</v>
      </c>
      <c r="K71">
        <v>0</v>
      </c>
      <c r="L71" t="s">
        <v>17</v>
      </c>
      <c r="M71" t="s">
        <v>195</v>
      </c>
      <c r="N71" t="s">
        <v>196</v>
      </c>
      <c r="O71" t="s">
        <v>197</v>
      </c>
      <c r="P71" t="s">
        <v>197</v>
      </c>
      <c r="Q71">
        <v>4</v>
      </c>
      <c r="R71">
        <v>43</v>
      </c>
      <c r="S71">
        <v>0</v>
      </c>
      <c r="T71" t="s">
        <v>198</v>
      </c>
      <c r="U71" t="s">
        <v>199</v>
      </c>
      <c r="Y71" s="3">
        <f t="shared" si="10"/>
        <v>300</v>
      </c>
    </row>
    <row r="72" spans="1:25" x14ac:dyDescent="0.35">
      <c r="A72">
        <v>3731</v>
      </c>
      <c r="B72">
        <v>35</v>
      </c>
      <c r="C72">
        <v>26</v>
      </c>
      <c r="D72">
        <v>600</v>
      </c>
      <c r="E72" s="3">
        <f t="shared" si="7"/>
        <v>720</v>
      </c>
      <c r="F72" s="3">
        <f t="shared" si="8"/>
        <v>840</v>
      </c>
      <c r="G72" s="3">
        <f t="shared" si="9"/>
        <v>1440</v>
      </c>
      <c r="H72" s="2">
        <v>0.60763888888888895</v>
      </c>
      <c r="I72" s="3">
        <f t="shared" si="6"/>
        <v>52500</v>
      </c>
      <c r="J72">
        <v>2</v>
      </c>
      <c r="K72">
        <v>1</v>
      </c>
      <c r="L72" t="s">
        <v>17</v>
      </c>
      <c r="M72" t="s">
        <v>156</v>
      </c>
      <c r="N72" t="s">
        <v>157</v>
      </c>
      <c r="O72" t="s">
        <v>208</v>
      </c>
      <c r="P72" t="s">
        <v>208</v>
      </c>
      <c r="Q72">
        <v>6</v>
      </c>
      <c r="R72">
        <v>47</v>
      </c>
      <c r="S72">
        <v>0</v>
      </c>
      <c r="T72" t="s">
        <v>209</v>
      </c>
      <c r="U72" t="s">
        <v>210</v>
      </c>
      <c r="Y72" s="3">
        <f t="shared" si="10"/>
        <v>420</v>
      </c>
    </row>
    <row r="73" spans="1:25" x14ac:dyDescent="0.35">
      <c r="A73">
        <v>3729</v>
      </c>
      <c r="B73">
        <v>81</v>
      </c>
      <c r="C73">
        <v>26</v>
      </c>
      <c r="D73">
        <v>600</v>
      </c>
      <c r="E73" s="3">
        <f t="shared" si="7"/>
        <v>720</v>
      </c>
      <c r="F73" s="3">
        <f t="shared" si="8"/>
        <v>840</v>
      </c>
      <c r="G73" s="3">
        <f t="shared" si="9"/>
        <v>1440</v>
      </c>
      <c r="H73" s="2">
        <v>0.60763888888888895</v>
      </c>
      <c r="I73" s="3">
        <f t="shared" si="6"/>
        <v>52500</v>
      </c>
      <c r="J73">
        <v>2</v>
      </c>
      <c r="K73">
        <v>1</v>
      </c>
      <c r="L73" t="s">
        <v>17</v>
      </c>
      <c r="M73" t="s">
        <v>211</v>
      </c>
      <c r="N73" t="s">
        <v>212</v>
      </c>
      <c r="O73" t="s">
        <v>208</v>
      </c>
      <c r="P73" t="s">
        <v>208</v>
      </c>
      <c r="Q73">
        <v>6</v>
      </c>
      <c r="R73">
        <v>48</v>
      </c>
      <c r="S73">
        <v>0</v>
      </c>
      <c r="T73" t="s">
        <v>213</v>
      </c>
      <c r="U73" t="s">
        <v>214</v>
      </c>
      <c r="Y73" s="3">
        <f t="shared" si="10"/>
        <v>420</v>
      </c>
    </row>
    <row r="74" spans="1:25" x14ac:dyDescent="0.35">
      <c r="A74">
        <v>3732</v>
      </c>
      <c r="B74">
        <v>62</v>
      </c>
      <c r="C74">
        <v>29</v>
      </c>
      <c r="D74">
        <v>540</v>
      </c>
      <c r="E74" s="3">
        <f t="shared" si="7"/>
        <v>660</v>
      </c>
      <c r="F74" s="3">
        <f t="shared" si="8"/>
        <v>780</v>
      </c>
      <c r="G74" s="3">
        <f t="shared" si="9"/>
        <v>1380</v>
      </c>
      <c r="H74" s="2">
        <v>0.61458333333333337</v>
      </c>
      <c r="I74" s="3">
        <f t="shared" si="6"/>
        <v>53100</v>
      </c>
      <c r="J74">
        <v>2</v>
      </c>
      <c r="K74">
        <v>0</v>
      </c>
      <c r="L74" t="s">
        <v>17</v>
      </c>
      <c r="M74" t="s">
        <v>215</v>
      </c>
      <c r="N74" t="s">
        <v>216</v>
      </c>
      <c r="O74" t="s">
        <v>217</v>
      </c>
      <c r="P74" t="s">
        <v>217</v>
      </c>
      <c r="Q74">
        <v>5</v>
      </c>
      <c r="R74">
        <v>49</v>
      </c>
      <c r="S74">
        <v>0</v>
      </c>
      <c r="T74" t="s">
        <v>218</v>
      </c>
      <c r="U74" t="s">
        <v>219</v>
      </c>
      <c r="Y74" s="3">
        <f t="shared" si="10"/>
        <v>360</v>
      </c>
    </row>
    <row r="75" spans="1:25" x14ac:dyDescent="0.35">
      <c r="A75">
        <v>3719</v>
      </c>
      <c r="B75">
        <v>25</v>
      </c>
      <c r="C75">
        <v>157</v>
      </c>
      <c r="D75">
        <v>240</v>
      </c>
      <c r="E75" s="3">
        <f t="shared" si="7"/>
        <v>360</v>
      </c>
      <c r="F75" s="3">
        <f t="shared" si="8"/>
        <v>480</v>
      </c>
      <c r="G75" s="3">
        <f t="shared" si="9"/>
        <v>1080</v>
      </c>
      <c r="H75" s="2">
        <v>0.625</v>
      </c>
      <c r="I75" s="3">
        <f t="shared" si="6"/>
        <v>54000</v>
      </c>
      <c r="J75">
        <v>2</v>
      </c>
      <c r="K75">
        <v>0</v>
      </c>
      <c r="L75" t="s">
        <v>23</v>
      </c>
      <c r="M75" t="s">
        <v>222</v>
      </c>
      <c r="N75" t="s">
        <v>223</v>
      </c>
      <c r="O75" t="s">
        <v>224</v>
      </c>
      <c r="P75" t="s">
        <v>224</v>
      </c>
      <c r="Q75">
        <v>1</v>
      </c>
      <c r="R75">
        <v>51</v>
      </c>
      <c r="S75">
        <v>0</v>
      </c>
      <c r="T75" t="s">
        <v>225</v>
      </c>
      <c r="U75" t="s">
        <v>226</v>
      </c>
      <c r="Y75" s="3">
        <f t="shared" si="10"/>
        <v>120</v>
      </c>
    </row>
    <row r="76" spans="1:25" x14ac:dyDescent="0.35">
      <c r="A76">
        <v>3736</v>
      </c>
      <c r="B76">
        <v>29</v>
      </c>
      <c r="C76">
        <v>62</v>
      </c>
      <c r="D76">
        <v>600</v>
      </c>
      <c r="E76" s="3">
        <f t="shared" si="7"/>
        <v>720</v>
      </c>
      <c r="F76" s="3">
        <f t="shared" si="8"/>
        <v>840</v>
      </c>
      <c r="G76" s="3">
        <f t="shared" si="9"/>
        <v>1440</v>
      </c>
      <c r="H76" s="2">
        <v>0.62847222222222221</v>
      </c>
      <c r="I76" s="3">
        <f t="shared" si="6"/>
        <v>54300</v>
      </c>
      <c r="J76">
        <v>2</v>
      </c>
      <c r="K76">
        <v>1</v>
      </c>
      <c r="L76" t="s">
        <v>17</v>
      </c>
      <c r="M76" t="s">
        <v>227</v>
      </c>
      <c r="N76" t="s">
        <v>228</v>
      </c>
      <c r="O76" t="s">
        <v>229</v>
      </c>
      <c r="P76" t="s">
        <v>229</v>
      </c>
      <c r="Q76">
        <v>6</v>
      </c>
      <c r="R76">
        <v>52</v>
      </c>
      <c r="S76">
        <v>0</v>
      </c>
      <c r="T76" t="s">
        <v>230</v>
      </c>
      <c r="U76" t="s">
        <v>231</v>
      </c>
      <c r="Y76" s="3">
        <f t="shared" si="10"/>
        <v>420</v>
      </c>
    </row>
    <row r="77" spans="1:25" x14ac:dyDescent="0.35">
      <c r="A77">
        <v>3681</v>
      </c>
      <c r="B77">
        <v>26</v>
      </c>
      <c r="C77">
        <v>35</v>
      </c>
      <c r="D77">
        <v>540</v>
      </c>
      <c r="E77" s="3">
        <f t="shared" si="7"/>
        <v>660</v>
      </c>
      <c r="F77" s="3">
        <f t="shared" si="8"/>
        <v>780</v>
      </c>
      <c r="G77" s="3">
        <f t="shared" si="9"/>
        <v>1380</v>
      </c>
      <c r="H77" s="2">
        <v>0.64583333333333337</v>
      </c>
      <c r="I77" s="3">
        <f t="shared" si="6"/>
        <v>55800</v>
      </c>
      <c r="J77">
        <v>2</v>
      </c>
      <c r="K77">
        <v>0</v>
      </c>
      <c r="L77" t="s">
        <v>17</v>
      </c>
      <c r="M77" t="s">
        <v>246</v>
      </c>
      <c r="N77" t="s">
        <v>247</v>
      </c>
      <c r="O77" t="s">
        <v>248</v>
      </c>
      <c r="P77" t="s">
        <v>248</v>
      </c>
      <c r="Q77">
        <v>4</v>
      </c>
      <c r="R77">
        <v>56</v>
      </c>
      <c r="S77">
        <v>0</v>
      </c>
      <c r="T77" t="s">
        <v>249</v>
      </c>
      <c r="U77" t="s">
        <v>250</v>
      </c>
      <c r="Y77" s="3">
        <f t="shared" si="10"/>
        <v>300</v>
      </c>
    </row>
    <row r="78" spans="1:25" x14ac:dyDescent="0.35">
      <c r="A78">
        <v>3749</v>
      </c>
      <c r="B78">
        <v>81</v>
      </c>
      <c r="C78">
        <v>51</v>
      </c>
      <c r="D78">
        <v>600</v>
      </c>
      <c r="E78" s="3">
        <f t="shared" si="7"/>
        <v>720</v>
      </c>
      <c r="F78" s="3">
        <f t="shared" si="8"/>
        <v>840</v>
      </c>
      <c r="G78" s="3">
        <f t="shared" si="9"/>
        <v>1440</v>
      </c>
      <c r="H78" s="2">
        <v>0.65972222222222221</v>
      </c>
      <c r="I78" s="3">
        <f t="shared" si="6"/>
        <v>57000</v>
      </c>
      <c r="J78">
        <v>2</v>
      </c>
      <c r="K78">
        <v>1</v>
      </c>
      <c r="L78" t="s">
        <v>271</v>
      </c>
      <c r="M78" t="s">
        <v>112</v>
      </c>
      <c r="N78" t="s">
        <v>113</v>
      </c>
      <c r="O78" t="s">
        <v>268</v>
      </c>
      <c r="P78" t="s">
        <v>268</v>
      </c>
      <c r="Q78">
        <v>6</v>
      </c>
      <c r="R78">
        <v>65</v>
      </c>
      <c r="S78">
        <v>0</v>
      </c>
      <c r="T78" t="s">
        <v>272</v>
      </c>
      <c r="U78" t="s">
        <v>273</v>
      </c>
      <c r="Y78" s="3">
        <f t="shared" si="10"/>
        <v>420</v>
      </c>
    </row>
    <row r="79" spans="1:25" x14ac:dyDescent="0.35">
      <c r="A79">
        <v>3676</v>
      </c>
      <c r="B79">
        <v>26</v>
      </c>
      <c r="C79">
        <v>35</v>
      </c>
      <c r="D79">
        <v>540</v>
      </c>
      <c r="E79" s="3">
        <f t="shared" si="7"/>
        <v>660</v>
      </c>
      <c r="F79" s="3">
        <f t="shared" si="8"/>
        <v>780</v>
      </c>
      <c r="G79" s="3">
        <f t="shared" si="9"/>
        <v>1380</v>
      </c>
      <c r="H79" s="2">
        <v>0.66666666666666663</v>
      </c>
      <c r="I79" s="3">
        <f t="shared" si="6"/>
        <v>57600</v>
      </c>
      <c r="J79">
        <v>2</v>
      </c>
      <c r="K79">
        <v>0</v>
      </c>
      <c r="L79" t="s">
        <v>17</v>
      </c>
      <c r="M79" t="s">
        <v>274</v>
      </c>
      <c r="N79" t="s">
        <v>275</v>
      </c>
      <c r="O79" t="s">
        <v>276</v>
      </c>
      <c r="P79" t="s">
        <v>276</v>
      </c>
      <c r="Q79">
        <v>4</v>
      </c>
      <c r="R79">
        <v>66</v>
      </c>
      <c r="S79">
        <v>0</v>
      </c>
      <c r="T79" t="s">
        <v>277</v>
      </c>
      <c r="U79" t="s">
        <v>278</v>
      </c>
      <c r="Y79" s="3">
        <f t="shared" si="10"/>
        <v>300</v>
      </c>
    </row>
    <row r="80" spans="1:25" x14ac:dyDescent="0.35">
      <c r="A80">
        <v>3747</v>
      </c>
      <c r="B80">
        <v>171</v>
      </c>
      <c r="C80">
        <v>29</v>
      </c>
      <c r="D80">
        <v>240</v>
      </c>
      <c r="E80" s="3">
        <f t="shared" si="7"/>
        <v>360</v>
      </c>
      <c r="F80" s="3">
        <f t="shared" si="8"/>
        <v>480</v>
      </c>
      <c r="G80" s="3">
        <f t="shared" si="9"/>
        <v>1080</v>
      </c>
      <c r="H80" s="2">
        <v>0.6875</v>
      </c>
      <c r="I80" s="3">
        <f t="shared" si="6"/>
        <v>59400</v>
      </c>
      <c r="J80">
        <v>2</v>
      </c>
      <c r="K80">
        <v>0</v>
      </c>
      <c r="L80" t="s">
        <v>17</v>
      </c>
      <c r="M80" t="s">
        <v>301</v>
      </c>
      <c r="N80" t="s">
        <v>302</v>
      </c>
      <c r="O80" t="s">
        <v>303</v>
      </c>
      <c r="P80" t="s">
        <v>303</v>
      </c>
      <c r="Q80">
        <v>5</v>
      </c>
      <c r="R80">
        <v>75</v>
      </c>
      <c r="S80">
        <v>0</v>
      </c>
      <c r="T80" t="s">
        <v>304</v>
      </c>
      <c r="U80" t="s">
        <v>305</v>
      </c>
      <c r="Y80" s="3">
        <f t="shared" si="10"/>
        <v>360</v>
      </c>
    </row>
    <row r="81" spans="1:25" x14ac:dyDescent="0.35">
      <c r="A81">
        <v>3751</v>
      </c>
      <c r="B81">
        <v>60</v>
      </c>
      <c r="C81">
        <v>62</v>
      </c>
      <c r="D81">
        <v>600</v>
      </c>
      <c r="E81" s="3">
        <f t="shared" si="7"/>
        <v>720</v>
      </c>
      <c r="F81" s="3">
        <f t="shared" si="8"/>
        <v>840</v>
      </c>
      <c r="G81" s="3">
        <f t="shared" si="9"/>
        <v>1440</v>
      </c>
      <c r="H81" s="2">
        <v>0.69166666666666676</v>
      </c>
      <c r="I81" s="3">
        <f t="shared" si="6"/>
        <v>59760</v>
      </c>
      <c r="J81">
        <v>2</v>
      </c>
      <c r="K81">
        <v>1</v>
      </c>
      <c r="L81" t="s">
        <v>17</v>
      </c>
      <c r="M81" t="s">
        <v>195</v>
      </c>
      <c r="N81" t="s">
        <v>196</v>
      </c>
      <c r="O81" t="s">
        <v>303</v>
      </c>
      <c r="P81" t="s">
        <v>303</v>
      </c>
      <c r="Q81">
        <v>6</v>
      </c>
      <c r="R81">
        <v>76</v>
      </c>
      <c r="S81">
        <v>0</v>
      </c>
      <c r="T81" t="s">
        <v>306</v>
      </c>
      <c r="U81" t="s">
        <v>307</v>
      </c>
      <c r="Y81" s="3">
        <f t="shared" si="10"/>
        <v>420</v>
      </c>
    </row>
    <row r="82" spans="1:25" x14ac:dyDescent="0.35">
      <c r="A82">
        <v>3755</v>
      </c>
      <c r="B82">
        <v>29</v>
      </c>
      <c r="C82">
        <v>171</v>
      </c>
      <c r="D82">
        <v>600</v>
      </c>
      <c r="E82" s="3">
        <f t="shared" si="7"/>
        <v>720</v>
      </c>
      <c r="F82" s="3">
        <f t="shared" si="8"/>
        <v>840</v>
      </c>
      <c r="G82" s="3">
        <f t="shared" si="9"/>
        <v>1440</v>
      </c>
      <c r="H82" s="2">
        <v>0.71875</v>
      </c>
      <c r="I82" s="3">
        <f t="shared" si="6"/>
        <v>62100</v>
      </c>
      <c r="J82">
        <v>2</v>
      </c>
      <c r="K82">
        <v>1</v>
      </c>
      <c r="L82" t="s">
        <v>17</v>
      </c>
      <c r="M82" t="s">
        <v>314</v>
      </c>
      <c r="N82" t="s">
        <v>315</v>
      </c>
      <c r="O82" t="s">
        <v>316</v>
      </c>
      <c r="P82" t="s">
        <v>316</v>
      </c>
      <c r="Q82">
        <v>6</v>
      </c>
      <c r="R82">
        <v>79</v>
      </c>
      <c r="S82">
        <v>0</v>
      </c>
      <c r="T82" t="s">
        <v>317</v>
      </c>
      <c r="U82" t="s">
        <v>318</v>
      </c>
      <c r="Y82" s="3">
        <f t="shared" si="10"/>
        <v>420</v>
      </c>
    </row>
    <row r="88" spans="1:25" x14ac:dyDescent="0.35">
      <c r="A88" t="s">
        <v>323</v>
      </c>
      <c r="B88" t="s">
        <v>1</v>
      </c>
      <c r="C88" t="s">
        <v>2</v>
      </c>
      <c r="D88" t="s">
        <v>3</v>
      </c>
    </row>
    <row r="89" spans="1:25" x14ac:dyDescent="0.35">
      <c r="A89">
        <v>1</v>
      </c>
      <c r="B89">
        <v>26</v>
      </c>
      <c r="C89">
        <v>70</v>
      </c>
      <c r="D89">
        <v>1860</v>
      </c>
    </row>
    <row r="90" spans="1:25" x14ac:dyDescent="0.35">
      <c r="A90">
        <f>A89+1</f>
        <v>2</v>
      </c>
      <c r="B90">
        <v>62</v>
      </c>
      <c r="C90">
        <v>29</v>
      </c>
      <c r="D90">
        <v>540</v>
      </c>
    </row>
    <row r="91" spans="1:25" x14ac:dyDescent="0.35">
      <c r="A91">
        <f t="shared" ref="A91:A154" si="11">A90+1</f>
        <v>3</v>
      </c>
      <c r="B91">
        <v>60</v>
      </c>
      <c r="C91">
        <v>51</v>
      </c>
      <c r="D91">
        <v>600</v>
      </c>
    </row>
    <row r="92" spans="1:25" x14ac:dyDescent="0.35">
      <c r="A92">
        <f t="shared" si="11"/>
        <v>4</v>
      </c>
      <c r="B92">
        <v>29</v>
      </c>
      <c r="C92">
        <v>62</v>
      </c>
      <c r="D92">
        <v>600</v>
      </c>
    </row>
    <row r="93" spans="1:25" x14ac:dyDescent="0.35">
      <c r="A93">
        <f t="shared" si="11"/>
        <v>5</v>
      </c>
      <c r="B93">
        <v>60</v>
      </c>
      <c r="C93">
        <v>51</v>
      </c>
      <c r="D93">
        <v>600</v>
      </c>
    </row>
    <row r="94" spans="1:25" x14ac:dyDescent="0.35">
      <c r="A94">
        <f t="shared" si="11"/>
        <v>6</v>
      </c>
      <c r="B94">
        <v>26</v>
      </c>
      <c r="C94">
        <v>157</v>
      </c>
      <c r="D94">
        <v>180</v>
      </c>
    </row>
    <row r="95" spans="1:25" x14ac:dyDescent="0.35">
      <c r="A95">
        <f t="shared" si="11"/>
        <v>7</v>
      </c>
      <c r="B95">
        <v>26</v>
      </c>
      <c r="C95">
        <v>157</v>
      </c>
      <c r="D95">
        <v>180</v>
      </c>
    </row>
    <row r="96" spans="1:25" x14ac:dyDescent="0.35">
      <c r="A96">
        <f t="shared" si="11"/>
        <v>8</v>
      </c>
      <c r="B96">
        <v>70</v>
      </c>
      <c r="C96">
        <v>26</v>
      </c>
      <c r="D96">
        <v>600</v>
      </c>
    </row>
    <row r="97" spans="1:4" x14ac:dyDescent="0.35">
      <c r="A97">
        <f t="shared" si="11"/>
        <v>9</v>
      </c>
      <c r="B97">
        <v>110</v>
      </c>
      <c r="C97">
        <v>81</v>
      </c>
      <c r="D97">
        <v>300</v>
      </c>
    </row>
    <row r="98" spans="1:4" x14ac:dyDescent="0.35">
      <c r="A98">
        <f t="shared" si="11"/>
        <v>10</v>
      </c>
      <c r="B98">
        <v>26</v>
      </c>
      <c r="C98">
        <v>70</v>
      </c>
      <c r="D98">
        <v>1860</v>
      </c>
    </row>
    <row r="99" spans="1:4" x14ac:dyDescent="0.35">
      <c r="A99">
        <f t="shared" si="11"/>
        <v>11</v>
      </c>
      <c r="B99">
        <v>60</v>
      </c>
      <c r="C99">
        <v>51</v>
      </c>
      <c r="D99">
        <v>600</v>
      </c>
    </row>
    <row r="100" spans="1:4" x14ac:dyDescent="0.35">
      <c r="A100">
        <f t="shared" si="11"/>
        <v>12</v>
      </c>
      <c r="B100">
        <v>26</v>
      </c>
      <c r="C100">
        <v>70</v>
      </c>
      <c r="D100">
        <v>1860</v>
      </c>
    </row>
    <row r="101" spans="1:4" x14ac:dyDescent="0.35">
      <c r="A101">
        <f t="shared" si="11"/>
        <v>13</v>
      </c>
      <c r="B101">
        <v>157</v>
      </c>
      <c r="C101">
        <v>26</v>
      </c>
      <c r="D101">
        <v>600</v>
      </c>
    </row>
    <row r="102" spans="1:4" x14ac:dyDescent="0.35">
      <c r="A102">
        <f t="shared" si="11"/>
        <v>14</v>
      </c>
      <c r="B102">
        <v>81</v>
      </c>
      <c r="C102">
        <v>110</v>
      </c>
      <c r="D102">
        <v>600</v>
      </c>
    </row>
    <row r="103" spans="1:4" x14ac:dyDescent="0.35">
      <c r="A103">
        <f t="shared" si="11"/>
        <v>15</v>
      </c>
      <c r="B103">
        <v>60</v>
      </c>
      <c r="C103">
        <v>51</v>
      </c>
      <c r="D103">
        <v>600</v>
      </c>
    </row>
    <row r="104" spans="1:4" x14ac:dyDescent="0.35">
      <c r="A104">
        <f t="shared" si="11"/>
        <v>16</v>
      </c>
      <c r="B104">
        <v>60</v>
      </c>
      <c r="C104">
        <v>62</v>
      </c>
      <c r="D104">
        <v>600</v>
      </c>
    </row>
    <row r="105" spans="1:4" x14ac:dyDescent="0.35">
      <c r="A105">
        <f t="shared" si="11"/>
        <v>17</v>
      </c>
      <c r="B105">
        <v>18</v>
      </c>
      <c r="C105">
        <v>301</v>
      </c>
      <c r="D105">
        <v>180</v>
      </c>
    </row>
    <row r="106" spans="1:4" x14ac:dyDescent="0.35">
      <c r="A106">
        <f t="shared" si="11"/>
        <v>18</v>
      </c>
      <c r="B106">
        <v>60</v>
      </c>
      <c r="C106">
        <v>51</v>
      </c>
      <c r="D106">
        <v>600</v>
      </c>
    </row>
    <row r="107" spans="1:4" x14ac:dyDescent="0.35">
      <c r="A107">
        <f t="shared" si="11"/>
        <v>19</v>
      </c>
      <c r="B107">
        <v>70</v>
      </c>
      <c r="C107">
        <v>26</v>
      </c>
      <c r="D107">
        <v>600</v>
      </c>
    </row>
    <row r="108" spans="1:4" x14ac:dyDescent="0.35">
      <c r="A108">
        <f t="shared" si="11"/>
        <v>20</v>
      </c>
      <c r="B108">
        <v>301</v>
      </c>
      <c r="C108">
        <v>18</v>
      </c>
      <c r="D108">
        <v>600</v>
      </c>
    </row>
    <row r="109" spans="1:4" x14ac:dyDescent="0.35">
      <c r="A109">
        <f t="shared" si="11"/>
        <v>21</v>
      </c>
      <c r="B109">
        <v>86</v>
      </c>
      <c r="C109">
        <v>828</v>
      </c>
      <c r="D109">
        <v>300</v>
      </c>
    </row>
    <row r="110" spans="1:4" x14ac:dyDescent="0.35">
      <c r="A110">
        <f t="shared" si="11"/>
        <v>22</v>
      </c>
      <c r="B110">
        <v>60</v>
      </c>
      <c r="C110">
        <v>90</v>
      </c>
      <c r="D110">
        <v>600</v>
      </c>
    </row>
    <row r="111" spans="1:4" x14ac:dyDescent="0.35">
      <c r="A111">
        <f t="shared" si="11"/>
        <v>23</v>
      </c>
      <c r="B111">
        <v>60</v>
      </c>
      <c r="C111">
        <v>51</v>
      </c>
      <c r="D111">
        <v>600</v>
      </c>
    </row>
    <row r="112" spans="1:4" x14ac:dyDescent="0.35">
      <c r="A112">
        <f t="shared" si="11"/>
        <v>24</v>
      </c>
      <c r="B112">
        <v>828</v>
      </c>
      <c r="C112">
        <v>86</v>
      </c>
      <c r="D112">
        <v>600</v>
      </c>
    </row>
    <row r="113" spans="1:4" x14ac:dyDescent="0.35">
      <c r="A113">
        <f t="shared" si="11"/>
        <v>25</v>
      </c>
      <c r="B113">
        <v>70</v>
      </c>
      <c r="C113">
        <v>26</v>
      </c>
      <c r="D113">
        <v>600</v>
      </c>
    </row>
    <row r="114" spans="1:4" x14ac:dyDescent="0.35">
      <c r="A114">
        <f t="shared" si="11"/>
        <v>26</v>
      </c>
      <c r="B114">
        <v>26</v>
      </c>
      <c r="C114">
        <v>81</v>
      </c>
      <c r="D114">
        <v>240</v>
      </c>
    </row>
    <row r="115" spans="1:4" x14ac:dyDescent="0.35">
      <c r="A115">
        <f t="shared" si="11"/>
        <v>27</v>
      </c>
      <c r="B115">
        <v>60</v>
      </c>
      <c r="C115">
        <v>51</v>
      </c>
      <c r="D115">
        <v>600</v>
      </c>
    </row>
    <row r="116" spans="1:4" x14ac:dyDescent="0.35">
      <c r="A116">
        <f t="shared" si="11"/>
        <v>28</v>
      </c>
      <c r="B116">
        <v>26</v>
      </c>
      <c r="C116">
        <v>81</v>
      </c>
      <c r="D116">
        <v>240</v>
      </c>
    </row>
    <row r="117" spans="1:4" x14ac:dyDescent="0.35">
      <c r="A117">
        <f t="shared" si="11"/>
        <v>29</v>
      </c>
      <c r="B117">
        <v>60</v>
      </c>
      <c r="C117">
        <v>51</v>
      </c>
      <c r="D117">
        <v>600</v>
      </c>
    </row>
    <row r="118" spans="1:4" x14ac:dyDescent="0.35">
      <c r="A118">
        <f t="shared" si="11"/>
        <v>30</v>
      </c>
      <c r="B118">
        <v>86</v>
      </c>
      <c r="C118">
        <v>828</v>
      </c>
      <c r="D118">
        <v>300</v>
      </c>
    </row>
    <row r="119" spans="1:4" x14ac:dyDescent="0.35">
      <c r="A119">
        <f t="shared" si="11"/>
        <v>31</v>
      </c>
      <c r="B119">
        <v>81</v>
      </c>
      <c r="C119">
        <v>26</v>
      </c>
      <c r="D119">
        <v>600</v>
      </c>
    </row>
    <row r="120" spans="1:4" x14ac:dyDescent="0.35">
      <c r="A120">
        <f t="shared" si="11"/>
        <v>32</v>
      </c>
      <c r="B120">
        <v>86</v>
      </c>
      <c r="C120">
        <v>81</v>
      </c>
      <c r="D120">
        <v>360</v>
      </c>
    </row>
    <row r="121" spans="1:4" x14ac:dyDescent="0.35">
      <c r="A121">
        <f t="shared" si="11"/>
        <v>33</v>
      </c>
      <c r="B121">
        <v>81</v>
      </c>
      <c r="C121">
        <v>26</v>
      </c>
      <c r="D121">
        <v>600</v>
      </c>
    </row>
    <row r="122" spans="1:4" x14ac:dyDescent="0.35">
      <c r="A122">
        <f t="shared" si="11"/>
        <v>34</v>
      </c>
      <c r="B122">
        <v>60</v>
      </c>
      <c r="C122">
        <v>51</v>
      </c>
      <c r="D122">
        <v>600</v>
      </c>
    </row>
    <row r="123" spans="1:4" x14ac:dyDescent="0.35">
      <c r="A123">
        <f t="shared" si="11"/>
        <v>35</v>
      </c>
      <c r="B123">
        <v>26</v>
      </c>
      <c r="C123">
        <v>81</v>
      </c>
      <c r="D123">
        <v>240</v>
      </c>
    </row>
    <row r="124" spans="1:4" x14ac:dyDescent="0.35">
      <c r="A124">
        <f t="shared" si="11"/>
        <v>36</v>
      </c>
      <c r="B124">
        <v>81</v>
      </c>
      <c r="C124">
        <v>86</v>
      </c>
      <c r="D124">
        <v>600</v>
      </c>
    </row>
    <row r="125" spans="1:4" x14ac:dyDescent="0.35">
      <c r="A125">
        <f t="shared" si="11"/>
        <v>37</v>
      </c>
      <c r="B125">
        <v>81</v>
      </c>
      <c r="C125">
        <v>26</v>
      </c>
      <c r="D125">
        <v>600</v>
      </c>
    </row>
    <row r="126" spans="1:4" x14ac:dyDescent="0.35">
      <c r="A126">
        <f t="shared" si="11"/>
        <v>38</v>
      </c>
      <c r="B126">
        <v>26</v>
      </c>
      <c r="C126">
        <v>157</v>
      </c>
      <c r="D126">
        <v>180</v>
      </c>
    </row>
    <row r="127" spans="1:4" x14ac:dyDescent="0.35">
      <c r="A127">
        <f t="shared" si="11"/>
        <v>39</v>
      </c>
      <c r="B127">
        <v>51</v>
      </c>
      <c r="C127">
        <v>29</v>
      </c>
      <c r="D127">
        <v>180</v>
      </c>
    </row>
    <row r="128" spans="1:4" x14ac:dyDescent="0.35">
      <c r="A128">
        <f t="shared" si="11"/>
        <v>40</v>
      </c>
      <c r="B128">
        <v>26</v>
      </c>
      <c r="C128">
        <v>29</v>
      </c>
      <c r="D128">
        <v>240</v>
      </c>
    </row>
    <row r="129" spans="1:4" x14ac:dyDescent="0.35">
      <c r="A129">
        <f t="shared" si="11"/>
        <v>41</v>
      </c>
      <c r="B129">
        <v>29</v>
      </c>
      <c r="C129">
        <v>51</v>
      </c>
      <c r="D129">
        <v>600</v>
      </c>
    </row>
    <row r="130" spans="1:4" x14ac:dyDescent="0.35">
      <c r="A130">
        <f t="shared" si="11"/>
        <v>42</v>
      </c>
      <c r="B130">
        <v>157</v>
      </c>
      <c r="C130">
        <v>25</v>
      </c>
      <c r="D130">
        <v>600</v>
      </c>
    </row>
    <row r="131" spans="1:4" x14ac:dyDescent="0.35">
      <c r="A131">
        <f t="shared" si="11"/>
        <v>43</v>
      </c>
      <c r="B131">
        <v>26</v>
      </c>
      <c r="C131">
        <v>157</v>
      </c>
      <c r="D131">
        <v>180</v>
      </c>
    </row>
    <row r="132" spans="1:4" x14ac:dyDescent="0.35">
      <c r="A132">
        <f t="shared" si="11"/>
        <v>44</v>
      </c>
      <c r="B132">
        <v>34</v>
      </c>
      <c r="C132">
        <v>35</v>
      </c>
      <c r="D132">
        <v>360</v>
      </c>
    </row>
    <row r="133" spans="1:4" x14ac:dyDescent="0.35">
      <c r="A133">
        <f t="shared" si="11"/>
        <v>45</v>
      </c>
      <c r="B133">
        <v>60</v>
      </c>
      <c r="C133">
        <v>28</v>
      </c>
      <c r="D133">
        <v>600</v>
      </c>
    </row>
    <row r="134" spans="1:4" x14ac:dyDescent="0.35">
      <c r="A134">
        <f t="shared" si="11"/>
        <v>46</v>
      </c>
      <c r="B134">
        <v>828</v>
      </c>
      <c r="C134">
        <v>86</v>
      </c>
      <c r="D134">
        <v>600</v>
      </c>
    </row>
    <row r="135" spans="1:4" x14ac:dyDescent="0.35">
      <c r="A135">
        <f t="shared" si="11"/>
        <v>47</v>
      </c>
      <c r="B135">
        <v>157</v>
      </c>
      <c r="C135">
        <v>26</v>
      </c>
      <c r="D135">
        <v>600</v>
      </c>
    </row>
    <row r="136" spans="1:4" x14ac:dyDescent="0.35">
      <c r="A136">
        <f t="shared" si="11"/>
        <v>48</v>
      </c>
      <c r="B136">
        <v>109</v>
      </c>
      <c r="C136">
        <v>29</v>
      </c>
      <c r="D136">
        <v>240</v>
      </c>
    </row>
    <row r="137" spans="1:4" x14ac:dyDescent="0.35">
      <c r="A137">
        <f t="shared" si="11"/>
        <v>49</v>
      </c>
      <c r="B137">
        <v>51</v>
      </c>
      <c r="C137">
        <v>81</v>
      </c>
      <c r="D137">
        <v>180</v>
      </c>
    </row>
    <row r="138" spans="1:4" x14ac:dyDescent="0.35">
      <c r="A138">
        <f t="shared" si="11"/>
        <v>50</v>
      </c>
      <c r="B138">
        <v>35</v>
      </c>
      <c r="C138">
        <v>26</v>
      </c>
      <c r="D138">
        <v>600</v>
      </c>
    </row>
    <row r="139" spans="1:4" x14ac:dyDescent="0.35">
      <c r="A139">
        <f t="shared" si="11"/>
        <v>51</v>
      </c>
      <c r="B139">
        <v>29</v>
      </c>
      <c r="C139">
        <v>109</v>
      </c>
      <c r="D139">
        <v>600</v>
      </c>
    </row>
    <row r="140" spans="1:4" x14ac:dyDescent="0.35">
      <c r="A140">
        <f t="shared" si="11"/>
        <v>52</v>
      </c>
      <c r="B140">
        <v>35</v>
      </c>
      <c r="C140">
        <v>34</v>
      </c>
      <c r="D140">
        <v>600</v>
      </c>
    </row>
    <row r="141" spans="1:4" x14ac:dyDescent="0.35">
      <c r="A141">
        <f t="shared" si="11"/>
        <v>53</v>
      </c>
      <c r="B141">
        <v>34</v>
      </c>
      <c r="C141">
        <v>29</v>
      </c>
      <c r="D141">
        <v>1920</v>
      </c>
    </row>
    <row r="142" spans="1:4" x14ac:dyDescent="0.35">
      <c r="A142">
        <f t="shared" si="11"/>
        <v>54</v>
      </c>
      <c r="B142">
        <v>60</v>
      </c>
      <c r="C142">
        <v>51</v>
      </c>
      <c r="D142">
        <v>600</v>
      </c>
    </row>
    <row r="143" spans="1:4" x14ac:dyDescent="0.35">
      <c r="A143">
        <f t="shared" si="11"/>
        <v>55</v>
      </c>
      <c r="B143">
        <v>60</v>
      </c>
      <c r="C143">
        <v>51</v>
      </c>
      <c r="D143">
        <v>600</v>
      </c>
    </row>
    <row r="144" spans="1:4" x14ac:dyDescent="0.35">
      <c r="A144">
        <f t="shared" si="11"/>
        <v>56</v>
      </c>
      <c r="B144">
        <v>35</v>
      </c>
      <c r="C144">
        <v>26</v>
      </c>
      <c r="D144">
        <v>600</v>
      </c>
    </row>
    <row r="145" spans="1:4" x14ac:dyDescent="0.35">
      <c r="A145">
        <f t="shared" si="11"/>
        <v>57</v>
      </c>
      <c r="B145">
        <v>29</v>
      </c>
      <c r="C145">
        <v>34</v>
      </c>
      <c r="D145">
        <v>600</v>
      </c>
    </row>
    <row r="146" spans="1:4" x14ac:dyDescent="0.35">
      <c r="A146">
        <f t="shared" si="11"/>
        <v>58</v>
      </c>
      <c r="B146">
        <v>62</v>
      </c>
      <c r="C146">
        <v>60</v>
      </c>
      <c r="D146">
        <v>2220</v>
      </c>
    </row>
    <row r="147" spans="1:4" x14ac:dyDescent="0.35">
      <c r="A147">
        <f t="shared" si="11"/>
        <v>59</v>
      </c>
      <c r="B147">
        <v>62</v>
      </c>
      <c r="C147">
        <v>60</v>
      </c>
      <c r="D147">
        <v>2220</v>
      </c>
    </row>
    <row r="148" spans="1:4" x14ac:dyDescent="0.35">
      <c r="A148">
        <f t="shared" si="11"/>
        <v>60</v>
      </c>
      <c r="B148">
        <v>18</v>
      </c>
      <c r="C148">
        <v>60</v>
      </c>
      <c r="D148">
        <v>420</v>
      </c>
    </row>
    <row r="149" spans="1:4" x14ac:dyDescent="0.35">
      <c r="A149">
        <f t="shared" si="11"/>
        <v>61</v>
      </c>
      <c r="B149">
        <v>26</v>
      </c>
      <c r="C149">
        <v>157</v>
      </c>
      <c r="D149">
        <v>180</v>
      </c>
    </row>
    <row r="150" spans="1:4" x14ac:dyDescent="0.35">
      <c r="A150">
        <f t="shared" si="11"/>
        <v>62</v>
      </c>
      <c r="B150">
        <v>26</v>
      </c>
      <c r="C150">
        <v>157</v>
      </c>
      <c r="D150">
        <v>180</v>
      </c>
    </row>
    <row r="151" spans="1:4" x14ac:dyDescent="0.35">
      <c r="A151">
        <f t="shared" si="11"/>
        <v>63</v>
      </c>
      <c r="B151">
        <v>62</v>
      </c>
      <c r="C151">
        <v>60</v>
      </c>
      <c r="D151">
        <v>2220</v>
      </c>
    </row>
    <row r="152" spans="1:4" x14ac:dyDescent="0.35">
      <c r="A152">
        <f t="shared" si="11"/>
        <v>64</v>
      </c>
      <c r="B152">
        <v>90</v>
      </c>
      <c r="C152">
        <v>74</v>
      </c>
      <c r="D152">
        <v>300</v>
      </c>
    </row>
    <row r="153" spans="1:4" x14ac:dyDescent="0.35">
      <c r="A153">
        <f t="shared" si="11"/>
        <v>65</v>
      </c>
      <c r="B153">
        <v>60</v>
      </c>
      <c r="C153">
        <v>62</v>
      </c>
      <c r="D153">
        <v>600</v>
      </c>
    </row>
    <row r="154" spans="1:4" x14ac:dyDescent="0.35">
      <c r="A154">
        <f t="shared" si="11"/>
        <v>66</v>
      </c>
      <c r="B154">
        <v>157</v>
      </c>
      <c r="C154">
        <v>26</v>
      </c>
      <c r="D154">
        <v>600</v>
      </c>
    </row>
    <row r="155" spans="1:4" x14ac:dyDescent="0.35">
      <c r="A155">
        <f t="shared" ref="A155:A168" si="12">A154+1</f>
        <v>67</v>
      </c>
      <c r="B155">
        <v>60</v>
      </c>
      <c r="C155">
        <v>18</v>
      </c>
      <c r="D155">
        <v>600</v>
      </c>
    </row>
    <row r="156" spans="1:4" x14ac:dyDescent="0.35">
      <c r="A156">
        <f t="shared" si="12"/>
        <v>68</v>
      </c>
      <c r="B156">
        <v>26</v>
      </c>
      <c r="C156">
        <v>81</v>
      </c>
      <c r="D156">
        <v>240</v>
      </c>
    </row>
    <row r="157" spans="1:4" x14ac:dyDescent="0.35">
      <c r="A157">
        <f t="shared" si="12"/>
        <v>69</v>
      </c>
      <c r="B157">
        <v>26</v>
      </c>
      <c r="C157">
        <v>35</v>
      </c>
      <c r="D157">
        <v>540</v>
      </c>
    </row>
    <row r="158" spans="1:4" x14ac:dyDescent="0.35">
      <c r="A158">
        <f t="shared" si="12"/>
        <v>70</v>
      </c>
      <c r="B158">
        <v>35</v>
      </c>
      <c r="C158">
        <v>26</v>
      </c>
      <c r="D158">
        <v>600</v>
      </c>
    </row>
    <row r="159" spans="1:4" x14ac:dyDescent="0.35">
      <c r="A159">
        <f t="shared" si="12"/>
        <v>71</v>
      </c>
      <c r="B159">
        <v>81</v>
      </c>
      <c r="C159">
        <v>26</v>
      </c>
      <c r="D159">
        <v>600</v>
      </c>
    </row>
    <row r="160" spans="1:4" x14ac:dyDescent="0.35">
      <c r="A160">
        <f t="shared" si="12"/>
        <v>72</v>
      </c>
      <c r="B160">
        <v>62</v>
      </c>
      <c r="C160">
        <v>29</v>
      </c>
      <c r="D160">
        <v>540</v>
      </c>
    </row>
    <row r="161" spans="1:4" x14ac:dyDescent="0.35">
      <c r="A161">
        <f t="shared" si="12"/>
        <v>73</v>
      </c>
      <c r="B161">
        <v>25</v>
      </c>
      <c r="C161">
        <v>157</v>
      </c>
      <c r="D161">
        <v>240</v>
      </c>
    </row>
    <row r="162" spans="1:4" x14ac:dyDescent="0.35">
      <c r="A162">
        <f t="shared" si="12"/>
        <v>74</v>
      </c>
      <c r="B162">
        <v>29</v>
      </c>
      <c r="C162">
        <v>62</v>
      </c>
      <c r="D162">
        <v>600</v>
      </c>
    </row>
    <row r="163" spans="1:4" x14ac:dyDescent="0.35">
      <c r="A163">
        <f t="shared" si="12"/>
        <v>75</v>
      </c>
      <c r="B163">
        <v>26</v>
      </c>
      <c r="C163">
        <v>35</v>
      </c>
      <c r="D163">
        <v>540</v>
      </c>
    </row>
    <row r="164" spans="1:4" x14ac:dyDescent="0.35">
      <c r="A164">
        <f t="shared" si="12"/>
        <v>76</v>
      </c>
      <c r="B164">
        <v>81</v>
      </c>
      <c r="C164">
        <v>51</v>
      </c>
      <c r="D164">
        <v>600</v>
      </c>
    </row>
    <row r="165" spans="1:4" x14ac:dyDescent="0.35">
      <c r="A165">
        <f t="shared" si="12"/>
        <v>77</v>
      </c>
      <c r="B165">
        <v>26</v>
      </c>
      <c r="C165">
        <v>35</v>
      </c>
      <c r="D165">
        <v>540</v>
      </c>
    </row>
    <row r="166" spans="1:4" x14ac:dyDescent="0.35">
      <c r="A166">
        <f t="shared" si="12"/>
        <v>78</v>
      </c>
      <c r="B166">
        <v>171</v>
      </c>
      <c r="C166">
        <v>29</v>
      </c>
      <c r="D166">
        <v>240</v>
      </c>
    </row>
    <row r="167" spans="1:4" x14ac:dyDescent="0.35">
      <c r="A167">
        <f t="shared" si="12"/>
        <v>79</v>
      </c>
      <c r="B167">
        <v>60</v>
      </c>
      <c r="C167">
        <v>62</v>
      </c>
      <c r="D167">
        <v>600</v>
      </c>
    </row>
    <row r="168" spans="1:4" x14ac:dyDescent="0.35">
      <c r="A168">
        <f t="shared" si="12"/>
        <v>80</v>
      </c>
      <c r="B168">
        <v>29</v>
      </c>
      <c r="C168">
        <v>171</v>
      </c>
      <c r="D168">
        <v>600</v>
      </c>
    </row>
  </sheetData>
  <sortState xmlns:xlrd2="http://schemas.microsoft.com/office/spreadsheetml/2017/richdata2" ref="A3:U82">
    <sortCondition ref="J3:J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351B-10A1-490E-AC7C-B25644EF7103}">
  <sheetPr codeName="Feuil2"/>
  <dimension ref="A1:N21"/>
  <sheetViews>
    <sheetView topLeftCell="H4" workbookViewId="0">
      <selection activeCell="N2" sqref="N2"/>
    </sheetView>
  </sheetViews>
  <sheetFormatPr baseColWidth="10" defaultRowHeight="14.5" x14ac:dyDescent="0.35"/>
  <cols>
    <col min="1" max="1" width="3" bestFit="1" customWidth="1"/>
    <col min="2" max="2" width="25.36328125" bestFit="1" customWidth="1"/>
    <col min="3" max="3" width="15.6328125" bestFit="1" customWidth="1"/>
    <col min="4" max="4" width="10.36328125" bestFit="1" customWidth="1"/>
    <col min="5" max="5" width="17.54296875" bestFit="1" customWidth="1"/>
    <col min="6" max="6" width="17.54296875" customWidth="1"/>
    <col min="7" max="7" width="15.6328125" bestFit="1" customWidth="1"/>
    <col min="8" max="8" width="15.6328125" customWidth="1"/>
    <col min="9" max="9" width="21.453125" bestFit="1" customWidth="1"/>
    <col min="10" max="10" width="21.453125" customWidth="1"/>
    <col min="11" max="11" width="15.6328125" bestFit="1" customWidth="1"/>
    <col min="12" max="12" width="18.6328125" bestFit="1" customWidth="1"/>
    <col min="13" max="13" width="15.6328125" bestFit="1" customWidth="1"/>
  </cols>
  <sheetData>
    <row r="1" spans="1:14" x14ac:dyDescent="0.35">
      <c r="A1" t="s">
        <v>329</v>
      </c>
      <c r="B1" s="6" t="s">
        <v>330</v>
      </c>
      <c r="C1" s="6" t="s">
        <v>331</v>
      </c>
      <c r="D1" s="6" t="s">
        <v>332</v>
      </c>
      <c r="E1" s="6" t="s">
        <v>333</v>
      </c>
      <c r="F1" s="4" t="s">
        <v>334</v>
      </c>
      <c r="G1" s="6" t="s">
        <v>335</v>
      </c>
      <c r="H1" s="4" t="s">
        <v>336</v>
      </c>
      <c r="I1" s="6" t="s">
        <v>337</v>
      </c>
      <c r="J1" s="4" t="s">
        <v>338</v>
      </c>
      <c r="K1" s="6" t="s">
        <v>339</v>
      </c>
      <c r="L1" s="4" t="s">
        <v>340</v>
      </c>
      <c r="M1" s="6" t="s">
        <v>341</v>
      </c>
      <c r="N1" s="4" t="s">
        <v>342</v>
      </c>
    </row>
    <row r="2" spans="1:14" x14ac:dyDescent="0.35">
      <c r="A2">
        <v>1</v>
      </c>
      <c r="B2" t="s">
        <v>233</v>
      </c>
      <c r="C2" t="s">
        <v>343</v>
      </c>
      <c r="D2">
        <v>33</v>
      </c>
      <c r="E2" s="2">
        <v>0.29166666666666669</v>
      </c>
      <c r="F2" s="3">
        <f>SUM(HOUR(E2)*60*60,MINUTE(E2)*60,SECOND(E2))</f>
        <v>25200</v>
      </c>
      <c r="G2" s="2">
        <v>0.45833333333333331</v>
      </c>
      <c r="H2" s="3">
        <f>SUM(HOUR(G2)*60*60,MINUTE(G2)*60,SECOND(G2))</f>
        <v>39600</v>
      </c>
      <c r="I2" s="2">
        <f>G2+TIME(0,30,0)</f>
        <v>0.47916666666666663</v>
      </c>
      <c r="J2" s="3">
        <f>SUM(HOUR(I2)*60*60,MINUTE(I2)*60,SECOND(I2))</f>
        <v>41400</v>
      </c>
      <c r="K2" s="2">
        <v>0.75</v>
      </c>
      <c r="L2" s="3">
        <f>SUM(HOUR(K2)*60*60,MINUTE(K2)*60,SECOND(K2))</f>
        <v>64800</v>
      </c>
      <c r="M2" t="s">
        <v>344</v>
      </c>
      <c r="N2" s="3">
        <v>25200</v>
      </c>
    </row>
    <row r="3" spans="1:14" x14ac:dyDescent="0.35">
      <c r="A3">
        <v>2</v>
      </c>
      <c r="B3" t="s">
        <v>238</v>
      </c>
      <c r="C3" t="s">
        <v>343</v>
      </c>
      <c r="D3">
        <v>33</v>
      </c>
      <c r="E3" s="2">
        <v>0.29166666666666669</v>
      </c>
      <c r="F3" s="3">
        <f t="shared" ref="F3:F21" si="0">SUM(HOUR(E3)*60*60,MINUTE(E3)*60,SECOND(E3))</f>
        <v>25200</v>
      </c>
      <c r="G3" s="2">
        <f>G2</f>
        <v>0.45833333333333331</v>
      </c>
      <c r="H3" s="3">
        <f t="shared" ref="H3:H21" si="1">SUM(HOUR(G3)*60*60,MINUTE(G3)*60,SECOND(G3))</f>
        <v>39600</v>
      </c>
      <c r="I3" s="2">
        <f t="shared" ref="I3:I21" si="2">G3+TIME(0,30,0)</f>
        <v>0.47916666666666663</v>
      </c>
      <c r="J3" s="3">
        <f t="shared" ref="J3:J21" si="3">SUM(HOUR(I3)*60*60,MINUTE(I3)*60,SECOND(I3))</f>
        <v>41400</v>
      </c>
      <c r="K3" s="2">
        <v>0.75</v>
      </c>
      <c r="L3" s="3">
        <f t="shared" ref="L3:L21" si="4">SUM(HOUR(K3)*60*60,MINUTE(K3)*60,SECOND(K3))</f>
        <v>64800</v>
      </c>
      <c r="M3" t="s">
        <v>344</v>
      </c>
      <c r="N3" s="3">
        <v>25200</v>
      </c>
    </row>
    <row r="4" spans="1:14" x14ac:dyDescent="0.35">
      <c r="A4">
        <v>3</v>
      </c>
      <c r="B4" t="s">
        <v>243</v>
      </c>
      <c r="C4" t="s">
        <v>343</v>
      </c>
      <c r="D4">
        <v>33</v>
      </c>
      <c r="E4" s="2">
        <v>0.29166666666666669</v>
      </c>
      <c r="F4" s="3">
        <f t="shared" si="0"/>
        <v>25200</v>
      </c>
      <c r="G4" s="2">
        <f t="shared" ref="G4:G9" si="5">G3</f>
        <v>0.45833333333333331</v>
      </c>
      <c r="H4" s="3">
        <f t="shared" si="1"/>
        <v>39600</v>
      </c>
      <c r="I4" s="2">
        <f t="shared" si="2"/>
        <v>0.47916666666666663</v>
      </c>
      <c r="J4" s="3">
        <f t="shared" si="3"/>
        <v>41400</v>
      </c>
      <c r="K4" s="2">
        <v>0.75</v>
      </c>
      <c r="L4" s="3">
        <f t="shared" si="4"/>
        <v>64800</v>
      </c>
      <c r="M4" t="s">
        <v>344</v>
      </c>
      <c r="N4" s="3">
        <v>25200</v>
      </c>
    </row>
    <row r="5" spans="1:14" x14ac:dyDescent="0.35">
      <c r="A5">
        <v>4</v>
      </c>
      <c r="B5" t="s">
        <v>345</v>
      </c>
      <c r="C5" t="s">
        <v>343</v>
      </c>
      <c r="D5">
        <v>33</v>
      </c>
      <c r="E5" s="2">
        <v>0.29166666666666669</v>
      </c>
      <c r="F5" s="3">
        <f t="shared" si="0"/>
        <v>25200</v>
      </c>
      <c r="G5" s="2">
        <f t="shared" si="5"/>
        <v>0.45833333333333331</v>
      </c>
      <c r="H5" s="3">
        <f t="shared" si="1"/>
        <v>39600</v>
      </c>
      <c r="I5" s="2">
        <f t="shared" si="2"/>
        <v>0.47916666666666663</v>
      </c>
      <c r="J5" s="3">
        <f t="shared" si="3"/>
        <v>41400</v>
      </c>
      <c r="K5" s="2">
        <v>0.75</v>
      </c>
      <c r="L5" s="3">
        <f t="shared" si="4"/>
        <v>64800</v>
      </c>
      <c r="M5" t="s">
        <v>344</v>
      </c>
      <c r="N5" s="3">
        <v>25200</v>
      </c>
    </row>
    <row r="6" spans="1:14" x14ac:dyDescent="0.35">
      <c r="A6">
        <v>5</v>
      </c>
      <c r="B6" t="s">
        <v>31</v>
      </c>
      <c r="C6" t="s">
        <v>343</v>
      </c>
      <c r="D6">
        <v>33</v>
      </c>
      <c r="E6" s="2">
        <v>0.29166666666666669</v>
      </c>
      <c r="F6" s="3">
        <f t="shared" si="0"/>
        <v>25200</v>
      </c>
      <c r="G6" s="2">
        <f t="shared" si="5"/>
        <v>0.45833333333333331</v>
      </c>
      <c r="H6" s="3">
        <f t="shared" si="1"/>
        <v>39600</v>
      </c>
      <c r="I6" s="2">
        <f t="shared" si="2"/>
        <v>0.47916666666666663</v>
      </c>
      <c r="J6" s="3">
        <f t="shared" si="3"/>
        <v>41400</v>
      </c>
      <c r="K6" s="2">
        <v>0.75</v>
      </c>
      <c r="L6" s="3">
        <f t="shared" si="4"/>
        <v>64800</v>
      </c>
      <c r="M6" t="s">
        <v>344</v>
      </c>
      <c r="N6" s="3">
        <v>25200</v>
      </c>
    </row>
    <row r="7" spans="1:14" x14ac:dyDescent="0.35">
      <c r="A7">
        <v>6</v>
      </c>
      <c r="B7" t="s">
        <v>36</v>
      </c>
      <c r="C7" t="s">
        <v>343</v>
      </c>
      <c r="D7">
        <v>33</v>
      </c>
      <c r="E7" s="2">
        <v>0.3125</v>
      </c>
      <c r="F7" s="3">
        <f t="shared" si="0"/>
        <v>27000</v>
      </c>
      <c r="G7" s="2">
        <f t="shared" si="5"/>
        <v>0.45833333333333331</v>
      </c>
      <c r="H7" s="3">
        <f t="shared" si="1"/>
        <v>39600</v>
      </c>
      <c r="I7" s="2">
        <f t="shared" si="2"/>
        <v>0.47916666666666663</v>
      </c>
      <c r="J7" s="3">
        <f t="shared" si="3"/>
        <v>41400</v>
      </c>
      <c r="K7" s="2">
        <v>0.75</v>
      </c>
      <c r="L7" s="3">
        <f t="shared" si="4"/>
        <v>64800</v>
      </c>
      <c r="M7" t="s">
        <v>346</v>
      </c>
      <c r="N7" s="3">
        <v>25200</v>
      </c>
    </row>
    <row r="8" spans="1:14" x14ac:dyDescent="0.35">
      <c r="A8">
        <v>7</v>
      </c>
      <c r="B8" t="s">
        <v>162</v>
      </c>
      <c r="C8" t="s">
        <v>343</v>
      </c>
      <c r="D8">
        <v>33</v>
      </c>
      <c r="E8" s="2">
        <v>0.3125</v>
      </c>
      <c r="F8" s="3">
        <f t="shared" si="0"/>
        <v>27000</v>
      </c>
      <c r="G8" s="2">
        <f t="shared" si="5"/>
        <v>0.45833333333333331</v>
      </c>
      <c r="H8" s="3">
        <f t="shared" si="1"/>
        <v>39600</v>
      </c>
      <c r="I8" s="2">
        <f t="shared" si="2"/>
        <v>0.47916666666666663</v>
      </c>
      <c r="J8" s="3">
        <f t="shared" si="3"/>
        <v>41400</v>
      </c>
      <c r="K8" s="2">
        <v>0.75</v>
      </c>
      <c r="L8" s="3">
        <f t="shared" si="4"/>
        <v>64800</v>
      </c>
      <c r="M8" t="s">
        <v>346</v>
      </c>
      <c r="N8" s="3">
        <v>25200</v>
      </c>
    </row>
    <row r="9" spans="1:14" x14ac:dyDescent="0.35">
      <c r="A9">
        <v>8</v>
      </c>
      <c r="B9" t="s">
        <v>167</v>
      </c>
      <c r="C9" t="s">
        <v>343</v>
      </c>
      <c r="D9">
        <v>33</v>
      </c>
      <c r="E9" s="2">
        <v>0.3125</v>
      </c>
      <c r="F9" s="3">
        <f t="shared" si="0"/>
        <v>27000</v>
      </c>
      <c r="G9" s="2">
        <f t="shared" si="5"/>
        <v>0.45833333333333331</v>
      </c>
      <c r="H9" s="3">
        <f t="shared" si="1"/>
        <v>39600</v>
      </c>
      <c r="I9" s="2">
        <f t="shared" si="2"/>
        <v>0.47916666666666663</v>
      </c>
      <c r="J9" s="3">
        <f t="shared" si="3"/>
        <v>41400</v>
      </c>
      <c r="K9" s="2">
        <v>0.75</v>
      </c>
      <c r="L9" s="3">
        <f t="shared" si="4"/>
        <v>64800</v>
      </c>
      <c r="M9" t="s">
        <v>346</v>
      </c>
      <c r="N9" s="3">
        <v>25200</v>
      </c>
    </row>
    <row r="10" spans="1:14" x14ac:dyDescent="0.35">
      <c r="A10">
        <v>9</v>
      </c>
      <c r="B10" t="s">
        <v>46</v>
      </c>
      <c r="C10" t="s">
        <v>343</v>
      </c>
      <c r="D10">
        <v>33</v>
      </c>
      <c r="E10" s="2">
        <v>0.3125</v>
      </c>
      <c r="F10" s="3">
        <f t="shared" si="0"/>
        <v>27000</v>
      </c>
      <c r="G10" s="2">
        <v>0.47916666666666669</v>
      </c>
      <c r="H10" s="3">
        <f t="shared" si="1"/>
        <v>41400</v>
      </c>
      <c r="I10" s="2">
        <f t="shared" si="2"/>
        <v>0.5</v>
      </c>
      <c r="J10" s="3">
        <f t="shared" si="3"/>
        <v>43200</v>
      </c>
      <c r="K10" s="2">
        <v>0.75</v>
      </c>
      <c r="L10" s="3">
        <f t="shared" si="4"/>
        <v>64800</v>
      </c>
      <c r="M10" t="s">
        <v>346</v>
      </c>
      <c r="N10" s="3">
        <v>25200</v>
      </c>
    </row>
    <row r="11" spans="1:14" x14ac:dyDescent="0.35">
      <c r="A11">
        <v>10</v>
      </c>
      <c r="B11" t="s">
        <v>51</v>
      </c>
      <c r="C11" t="s">
        <v>343</v>
      </c>
      <c r="D11">
        <v>33</v>
      </c>
      <c r="E11" s="2">
        <v>0.3125</v>
      </c>
      <c r="F11" s="3">
        <f t="shared" si="0"/>
        <v>27000</v>
      </c>
      <c r="G11" s="2">
        <v>0.47916666666666669</v>
      </c>
      <c r="H11" s="3">
        <f t="shared" si="1"/>
        <v>41400</v>
      </c>
      <c r="I11" s="2">
        <f t="shared" si="2"/>
        <v>0.5</v>
      </c>
      <c r="J11" s="3">
        <f t="shared" si="3"/>
        <v>43200</v>
      </c>
      <c r="K11" s="2">
        <v>0.75</v>
      </c>
      <c r="L11" s="3">
        <f t="shared" si="4"/>
        <v>64800</v>
      </c>
      <c r="M11" t="s">
        <v>346</v>
      </c>
      <c r="N11" s="3">
        <v>25200</v>
      </c>
    </row>
    <row r="12" spans="1:14" x14ac:dyDescent="0.35">
      <c r="A12">
        <v>11</v>
      </c>
      <c r="B12" t="s">
        <v>56</v>
      </c>
      <c r="C12" t="s">
        <v>343</v>
      </c>
      <c r="D12">
        <v>33</v>
      </c>
      <c r="E12" s="2">
        <v>0.33333333333333331</v>
      </c>
      <c r="F12" s="3">
        <f t="shared" si="0"/>
        <v>28800</v>
      </c>
      <c r="G12" s="2">
        <v>0.5</v>
      </c>
      <c r="H12" s="3">
        <f t="shared" si="1"/>
        <v>43200</v>
      </c>
      <c r="I12" s="2">
        <f t="shared" si="2"/>
        <v>0.52083333333333337</v>
      </c>
      <c r="J12" s="3">
        <f t="shared" si="3"/>
        <v>45000</v>
      </c>
      <c r="K12" s="2">
        <v>0.75</v>
      </c>
      <c r="L12" s="3">
        <f t="shared" si="4"/>
        <v>64800</v>
      </c>
      <c r="M12" t="s">
        <v>347</v>
      </c>
      <c r="N12" s="3">
        <v>25200</v>
      </c>
    </row>
    <row r="13" spans="1:14" x14ac:dyDescent="0.35">
      <c r="A13">
        <v>12</v>
      </c>
      <c r="B13" t="s">
        <v>61</v>
      </c>
      <c r="C13" t="s">
        <v>343</v>
      </c>
      <c r="D13">
        <v>33</v>
      </c>
      <c r="E13" s="2">
        <v>0.33333333333333331</v>
      </c>
      <c r="F13" s="3">
        <f t="shared" si="0"/>
        <v>28800</v>
      </c>
      <c r="G13" s="2">
        <v>0.5</v>
      </c>
      <c r="H13" s="3">
        <f t="shared" si="1"/>
        <v>43200</v>
      </c>
      <c r="I13" s="2">
        <f t="shared" si="2"/>
        <v>0.52083333333333337</v>
      </c>
      <c r="J13" s="3">
        <f t="shared" si="3"/>
        <v>45000</v>
      </c>
      <c r="K13" s="2">
        <v>0.75</v>
      </c>
      <c r="L13" s="3">
        <f t="shared" si="4"/>
        <v>64800</v>
      </c>
      <c r="M13" t="s">
        <v>347</v>
      </c>
      <c r="N13" s="3">
        <v>25200</v>
      </c>
    </row>
    <row r="14" spans="1:14" x14ac:dyDescent="0.35">
      <c r="A14">
        <v>13</v>
      </c>
      <c r="B14" t="s">
        <v>98</v>
      </c>
      <c r="C14" t="s">
        <v>343</v>
      </c>
      <c r="D14">
        <v>33</v>
      </c>
      <c r="E14" s="2">
        <v>0.33333333333333331</v>
      </c>
      <c r="F14" s="3">
        <f t="shared" si="0"/>
        <v>28800</v>
      </c>
      <c r="G14" s="2">
        <v>0.5</v>
      </c>
      <c r="H14" s="3">
        <f t="shared" si="1"/>
        <v>43200</v>
      </c>
      <c r="I14" s="2">
        <f t="shared" si="2"/>
        <v>0.52083333333333337</v>
      </c>
      <c r="J14" s="3">
        <f t="shared" si="3"/>
        <v>45000</v>
      </c>
      <c r="K14" s="2">
        <v>0.75</v>
      </c>
      <c r="L14" s="3">
        <f t="shared" si="4"/>
        <v>64800</v>
      </c>
      <c r="M14" t="s">
        <v>347</v>
      </c>
      <c r="N14" s="3">
        <v>25200</v>
      </c>
    </row>
    <row r="15" spans="1:14" x14ac:dyDescent="0.35">
      <c r="A15">
        <v>14</v>
      </c>
      <c r="B15" t="s">
        <v>103</v>
      </c>
      <c r="C15" t="s">
        <v>343</v>
      </c>
      <c r="D15">
        <v>33</v>
      </c>
      <c r="E15" s="2">
        <v>0.33333333333333331</v>
      </c>
      <c r="F15" s="3">
        <f t="shared" si="0"/>
        <v>28800</v>
      </c>
      <c r="G15" s="2">
        <v>0.5</v>
      </c>
      <c r="H15" s="3">
        <f t="shared" si="1"/>
        <v>43200</v>
      </c>
      <c r="I15" s="2">
        <f t="shared" si="2"/>
        <v>0.52083333333333337</v>
      </c>
      <c r="J15" s="3">
        <f t="shared" si="3"/>
        <v>45000</v>
      </c>
      <c r="K15" s="2">
        <v>0.75</v>
      </c>
      <c r="L15" s="3">
        <f t="shared" si="4"/>
        <v>64800</v>
      </c>
      <c r="M15" t="s">
        <v>347</v>
      </c>
      <c r="N15" s="3">
        <v>25200</v>
      </c>
    </row>
    <row r="16" spans="1:14" x14ac:dyDescent="0.35">
      <c r="A16">
        <v>15</v>
      </c>
      <c r="B16" t="s">
        <v>108</v>
      </c>
      <c r="C16" t="s">
        <v>343</v>
      </c>
      <c r="D16">
        <v>33</v>
      </c>
      <c r="E16" s="2">
        <v>0.33333333333333331</v>
      </c>
      <c r="F16" s="3">
        <f t="shared" si="0"/>
        <v>28800</v>
      </c>
      <c r="G16" s="2">
        <v>0.5</v>
      </c>
      <c r="H16" s="3">
        <f t="shared" si="1"/>
        <v>43200</v>
      </c>
      <c r="I16" s="2">
        <f t="shared" si="2"/>
        <v>0.52083333333333337</v>
      </c>
      <c r="J16" s="3">
        <f t="shared" si="3"/>
        <v>45000</v>
      </c>
      <c r="K16" s="2">
        <v>0.75</v>
      </c>
      <c r="L16" s="3">
        <f t="shared" si="4"/>
        <v>64800</v>
      </c>
      <c r="M16" t="s">
        <v>347</v>
      </c>
      <c r="N16" s="3">
        <v>25200</v>
      </c>
    </row>
    <row r="17" spans="1:14" x14ac:dyDescent="0.35">
      <c r="A17">
        <v>16</v>
      </c>
      <c r="B17" t="s">
        <v>348</v>
      </c>
      <c r="C17" t="s">
        <v>343</v>
      </c>
      <c r="D17">
        <v>33</v>
      </c>
      <c r="E17" s="2">
        <v>0.35416666666666669</v>
      </c>
      <c r="F17" s="3">
        <f t="shared" si="0"/>
        <v>30600</v>
      </c>
      <c r="G17" s="2">
        <v>0.52083333333333337</v>
      </c>
      <c r="H17" s="3">
        <f t="shared" si="1"/>
        <v>45000</v>
      </c>
      <c r="I17" s="2">
        <f t="shared" si="2"/>
        <v>0.54166666666666674</v>
      </c>
      <c r="J17" s="3">
        <f t="shared" si="3"/>
        <v>46800</v>
      </c>
      <c r="K17" s="2">
        <v>0.75</v>
      </c>
      <c r="L17" s="3">
        <f t="shared" si="4"/>
        <v>64800</v>
      </c>
      <c r="M17" t="s">
        <v>349</v>
      </c>
      <c r="N17" s="3">
        <v>25200</v>
      </c>
    </row>
    <row r="18" spans="1:14" x14ac:dyDescent="0.35">
      <c r="A18">
        <v>17</v>
      </c>
      <c r="B18" t="s">
        <v>75</v>
      </c>
      <c r="C18" t="s">
        <v>343</v>
      </c>
      <c r="D18">
        <v>33</v>
      </c>
      <c r="E18" s="2">
        <v>0.35416666666666669</v>
      </c>
      <c r="F18" s="3">
        <f t="shared" si="0"/>
        <v>30600</v>
      </c>
      <c r="G18" s="2">
        <v>0.52083333333333337</v>
      </c>
      <c r="H18" s="3">
        <f t="shared" si="1"/>
        <v>45000</v>
      </c>
      <c r="I18" s="2">
        <f t="shared" si="2"/>
        <v>0.54166666666666674</v>
      </c>
      <c r="J18" s="3">
        <f t="shared" si="3"/>
        <v>46800</v>
      </c>
      <c r="K18" s="2">
        <v>0.75</v>
      </c>
      <c r="L18" s="3">
        <f t="shared" si="4"/>
        <v>64800</v>
      </c>
      <c r="M18" t="s">
        <v>349</v>
      </c>
      <c r="N18" s="3">
        <v>25200</v>
      </c>
    </row>
    <row r="19" spans="1:14" x14ac:dyDescent="0.35">
      <c r="A19">
        <v>18</v>
      </c>
      <c r="B19" t="s">
        <v>80</v>
      </c>
      <c r="C19" t="s">
        <v>343</v>
      </c>
      <c r="D19">
        <v>33</v>
      </c>
      <c r="E19" s="2">
        <v>0.35416666666666669</v>
      </c>
      <c r="F19" s="3">
        <f t="shared" si="0"/>
        <v>30600</v>
      </c>
      <c r="G19" s="2">
        <v>0.52083333333333337</v>
      </c>
      <c r="H19" s="3">
        <f t="shared" si="1"/>
        <v>45000</v>
      </c>
      <c r="I19" s="2">
        <f t="shared" si="2"/>
        <v>0.54166666666666674</v>
      </c>
      <c r="J19" s="3">
        <f t="shared" si="3"/>
        <v>46800</v>
      </c>
      <c r="K19" s="2">
        <v>0.75</v>
      </c>
      <c r="L19" s="3">
        <f t="shared" si="4"/>
        <v>64800</v>
      </c>
      <c r="M19" t="s">
        <v>349</v>
      </c>
      <c r="N19" s="3">
        <v>25200</v>
      </c>
    </row>
    <row r="20" spans="1:14" x14ac:dyDescent="0.35">
      <c r="A20">
        <v>19</v>
      </c>
      <c r="B20" t="s">
        <v>84</v>
      </c>
      <c r="C20" t="s">
        <v>343</v>
      </c>
      <c r="D20">
        <v>33</v>
      </c>
      <c r="E20" s="2">
        <v>0.35416666666666669</v>
      </c>
      <c r="F20" s="3">
        <f t="shared" si="0"/>
        <v>30600</v>
      </c>
      <c r="G20" s="2">
        <v>0.52083333333333337</v>
      </c>
      <c r="H20" s="3">
        <f t="shared" si="1"/>
        <v>45000</v>
      </c>
      <c r="I20" s="2">
        <f t="shared" si="2"/>
        <v>0.54166666666666674</v>
      </c>
      <c r="J20" s="3">
        <f t="shared" si="3"/>
        <v>46800</v>
      </c>
      <c r="K20" s="2">
        <v>0.75</v>
      </c>
      <c r="L20" s="3">
        <f t="shared" si="4"/>
        <v>64800</v>
      </c>
      <c r="M20" t="s">
        <v>349</v>
      </c>
      <c r="N20" s="3">
        <v>25200</v>
      </c>
    </row>
    <row r="21" spans="1:14" x14ac:dyDescent="0.35">
      <c r="A21">
        <v>20</v>
      </c>
      <c r="B21" t="s">
        <v>89</v>
      </c>
      <c r="C21" t="s">
        <v>343</v>
      </c>
      <c r="D21">
        <v>33</v>
      </c>
      <c r="E21" s="2">
        <v>0.35416666666666669</v>
      </c>
      <c r="F21" s="3">
        <f t="shared" si="0"/>
        <v>30600</v>
      </c>
      <c r="G21" s="2">
        <v>0.52083333333333337</v>
      </c>
      <c r="H21" s="3">
        <f t="shared" si="1"/>
        <v>45000</v>
      </c>
      <c r="I21" s="2">
        <f t="shared" si="2"/>
        <v>0.54166666666666674</v>
      </c>
      <c r="J21" s="3">
        <f t="shared" si="3"/>
        <v>46800</v>
      </c>
      <c r="K21" s="2">
        <v>0.75</v>
      </c>
      <c r="L21" s="3">
        <f t="shared" si="4"/>
        <v>64800</v>
      </c>
      <c r="M21" t="s">
        <v>349</v>
      </c>
      <c r="N21" s="3">
        <v>25200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F20D-2D9E-469F-8FED-24E52BE8E2D3}">
  <sheetPr codeName="Feuil3"/>
  <dimension ref="A1:AK81"/>
  <sheetViews>
    <sheetView workbookViewId="0">
      <selection activeCell="F13" sqref="F13"/>
    </sheetView>
  </sheetViews>
  <sheetFormatPr baseColWidth="10" defaultRowHeight="14.5" x14ac:dyDescent="0.35"/>
  <sheetData>
    <row r="1" spans="1:37" x14ac:dyDescent="0.3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M1">
        <f>MAX(MIN(maubeuge!I$3+maubeuge!F$3,maubeuge!I3+maubeuge!F3)-MAX(maubeuge!I$3,maubeuge!I3),0)/(MIN(maubeuge!I$3+maubeuge!F$3,maubeuge!I3+maubeuge!F3)-MAX(maubeuge!I$3,maubeuge!I3))</f>
        <v>1</v>
      </c>
      <c r="N1">
        <f>MAX(MIN(maubeuge!I$4+maubeuge!F$4,maubeuge!I3+maubeuge!F3)-MAX(maubeuge!I$4,maubeuge!I3),0)/(MIN(maubeuge!I$4+maubeuge!F$4,maubeuge!I3+maubeuge!F3)-MAX(maubeuge!I$4,maubeuge!I3))</f>
        <v>0</v>
      </c>
      <c r="O1">
        <f>MAX(MIN(maubeuge!I$5+maubeuge!F$5,maubeuge!I3+maubeuge!F3)-MAX(maubeuge!I$5,maubeuge!I3),0)/(MIN(maubeuge!I$5+maubeuge!F$5,maubeuge!I3+maubeuge!F3)-MAX(maubeuge!I$5,maubeuge!I3))</f>
        <v>0</v>
      </c>
      <c r="P1">
        <f>MAX(MIN(maubeuge!I$6+maubeuge!F$6,maubeuge!I3+maubeuge!F3)-MAX(maubeuge!I$6,maubeuge!I3),0)/(MIN(maubeuge!I$6+maubeuge!F$6,maubeuge!I3+maubeuge!F3)-MAX(maubeuge!I$6,maubeuge!I3))</f>
        <v>0</v>
      </c>
      <c r="Q1">
        <f>MAX(MIN(maubeuge!I$7+maubeuge!F$7,maubeuge!I3+maubeuge!F3)-MAX(maubeuge!I$7,maubeuge!I3),0)/(MIN(maubeuge!I$7+maubeuge!F$7,maubeuge!I3+maubeuge!F3)-MAX(maubeuge!I$7,maubeuge!I3))</f>
        <v>0</v>
      </c>
      <c r="R1">
        <f>MAX(MIN(maubeuge!I$8+maubeuge!F$8,maubeuge!I3+maubeuge!F3)-MAX(maubeuge!I$8,maubeuge!I3),0)/(MIN(maubeuge!I$8+maubeuge!F$8,maubeuge!I3+maubeuge!F3)-MAX(maubeuge!I$8,maubeuge!I3))</f>
        <v>0</v>
      </c>
      <c r="S1">
        <f>MAX(MIN(maubeuge!I$9+maubeuge!F$9,maubeuge!I3+maubeuge!F3)-MAX(maubeuge!I$9,maubeuge!I3),0)/(MIN(maubeuge!I$9+maubeuge!F$9,maubeuge!I3+maubeuge!F3)-MAX(maubeuge!I$9,maubeuge!I3))</f>
        <v>0</v>
      </c>
      <c r="T1">
        <f>MAX(MIN(maubeuge!I$10+maubeuge!F$10,maubeuge!I3+maubeuge!F3)-MAX(maubeuge!I$10,maubeuge!I3),0)/(MIN(maubeuge!I$10+maubeuge!F$10,maubeuge!I3+maubeuge!F3)-MAX(maubeuge!I$10,maubeuge!I3))</f>
        <v>0</v>
      </c>
      <c r="U1">
        <f>MAX(MIN(maubeuge!I$11+maubeuge!F$11,maubeuge!I3+maubeuge!F3)-MAX(maubeuge!I$11,maubeuge!I3),0)/(MIN(maubeuge!I$11+maubeuge!F$11,maubeuge!I3+maubeuge!F3)-MAX(maubeuge!I$11,maubeuge!I3))</f>
        <v>0</v>
      </c>
      <c r="V1">
        <f>MAX(MIN(maubeuge!I$12+maubeuge!F$12,maubeuge!I3+maubeuge!F3)-MAX(maubeuge!I$12,maubeuge!I3),0)/(MIN(maubeuge!I$12+maubeuge!F$12,maubeuge!I3+maubeuge!F3)-MAX(maubeuge!I$12,maubeuge!I3))</f>
        <v>0</v>
      </c>
      <c r="W1">
        <f>MAX(MIN(maubeuge!I$13+maubeuge!F$13,maubeuge!I3+maubeuge!F3)-MAX(maubeuge!I$13,maubeuge!I3),0)/(MIN(maubeuge!I$13+maubeuge!F$13,maubeuge!I3+maubeuge!F3)-MAX(maubeuge!I$13,maubeuge!I3))</f>
        <v>0</v>
      </c>
      <c r="X1">
        <f>MAX(MIN(maubeuge!I$14+maubeuge!F$14,maubeuge!I3+maubeuge!F3)-MAX(maubeuge!I$14,maubeuge!I3),0)/(MIN(maubeuge!I$14+maubeuge!F$14,maubeuge!I3+maubeuge!F3)-MAX(maubeuge!I$14,maubeuge!I3))</f>
        <v>0</v>
      </c>
      <c r="Y1">
        <f>MAX(MIN(maubeuge!I$15+maubeuge!F$15,maubeuge!I3+maubeuge!F3)-MAX(maubeuge!I$15,maubeuge!I3),0)/(MIN(maubeuge!I$15+maubeuge!F$15,maubeuge!I3+maubeuge!F3)-MAX(maubeuge!I$15,maubeuge!I3))</f>
        <v>0</v>
      </c>
      <c r="Z1">
        <f>MAX(MIN(maubeuge!I$16+maubeuge!F$16,maubeuge!I3+maubeuge!F3)-MAX(maubeuge!I$16,maubeuge!I3),0)/(MIN(maubeuge!I$16+maubeuge!F$16,maubeuge!I3+maubeuge!F3)-MAX(maubeuge!I$16,maubeuge!I3))</f>
        <v>0</v>
      </c>
      <c r="AA1">
        <f>MAX(MIN(maubeuge!I$17+maubeuge!F$17,maubeuge!I3+maubeuge!F3)-MAX(maubeuge!I$17,maubeuge!I3),0)/(MIN(maubeuge!I$17+maubeuge!F$17,maubeuge!I3+maubeuge!F3)-MAX(maubeuge!I$17,maubeuge!I3))</f>
        <v>0</v>
      </c>
      <c r="AB1">
        <f>MAX(MIN(maubeuge!I$18+maubeuge!F$18,maubeuge!I3+maubeuge!F3)-MAX(maubeuge!I$18,maubeuge!I3),0)/(MIN(maubeuge!I$18+maubeuge!F$18,maubeuge!I3+maubeuge!F3)-MAX(maubeuge!I$18,maubeuge!I3))</f>
        <v>0</v>
      </c>
      <c r="AC1">
        <f>MAX(MIN(maubeuge!I$19+maubeuge!F$19,maubeuge!I3+maubeuge!F3)-MAX(maubeuge!I$19,maubeuge!I3),0)/(MIN(maubeuge!I$19+maubeuge!F$19,maubeuge!I3+maubeuge!F3)-MAX(maubeuge!I$19,maubeuge!I3))</f>
        <v>0</v>
      </c>
      <c r="AD1">
        <f>MAX(MIN(maubeuge!I$20+maubeuge!F$20,maubeuge!I3+maubeuge!F3)-MAX(maubeuge!I$20,maubeuge!I3),0)/(MIN(maubeuge!I$20+maubeuge!F$20,maubeuge!I3+maubeuge!F3)-MAX(maubeuge!I$20,maubeuge!I3))</f>
        <v>0</v>
      </c>
      <c r="AE1">
        <f>MAX(MIN(maubeuge!I$21+maubeuge!F$21,maubeuge!I3+maubeuge!F3)-MAX(maubeuge!I$21,maubeuge!I3),0)/(MIN(maubeuge!I$21+maubeuge!F$21,maubeuge!I3+maubeuge!F3)-MAX(maubeuge!I$21,maubeuge!I3))</f>
        <v>0</v>
      </c>
      <c r="AF1">
        <f>MAX(MIN(maubeuge!I$22+maubeuge!F$22,maubeuge!I3+maubeuge!F3)-MAX(maubeuge!I$22,maubeuge!I3),0)/(MIN(maubeuge!I$22+maubeuge!F$22,maubeuge!I3+maubeuge!F3)-MAX(maubeuge!I$22,maubeuge!I3))</f>
        <v>0</v>
      </c>
      <c r="AG1">
        <f>MAX(MIN(maubeuge!I$23+maubeuge!F$23,maubeuge!I3+maubeuge!F3)-MAX(maubeuge!I$23,maubeuge!I3),0)/(MIN(maubeuge!I$23+maubeuge!F$23,maubeuge!I3+maubeuge!F3)-MAX(maubeuge!I$23,maubeuge!I3))</f>
        <v>0</v>
      </c>
      <c r="AH1">
        <f>MAX(MIN(maubeuge!I$24+maubeuge!F$24,maubeuge!I3+maubeuge!F3)-MAX(maubeuge!I$24,maubeuge!I3),0)/(MIN(maubeuge!I$24+maubeuge!F$24,maubeuge!I3+maubeuge!F3)-MAX(maubeuge!I$24,maubeuge!I3))</f>
        <v>0</v>
      </c>
      <c r="AI1">
        <f>MAX(MIN(maubeuge!I$25+maubeuge!F$25,maubeuge!I3+maubeuge!F3)-MAX(maubeuge!I$25,maubeuge!I3),0)/(MIN(maubeuge!I$25+maubeuge!F$25,maubeuge!I3+maubeuge!F3)-MAX(maubeuge!I$25,maubeuge!I3))</f>
        <v>0</v>
      </c>
      <c r="AJ1">
        <f>MAX(MIN(maubeuge!I$26+maubeuge!F$26,maubeuge!I3+maubeuge!F3)-MAX(maubeuge!I$26,maubeuge!I3),0)/(MIN(maubeuge!I$26+maubeuge!F$26,maubeuge!I3+maubeuge!F3)-MAX(maubeuge!I$26,maubeuge!I3))</f>
        <v>0</v>
      </c>
      <c r="AK1">
        <f>MAX(MIN(maubeuge!I$27+maubeuge!F$27,maubeuge!I3+maubeuge!F3)-MAX(maubeuge!I$27,maubeuge!I3),0)/(MIN(maubeuge!I$27+maubeuge!F$27,maubeuge!I3+maubeuge!F3)-MAX(maubeuge!I$27,maubeuge!I3))</f>
        <v>0</v>
      </c>
    </row>
    <row r="2" spans="1:37" x14ac:dyDescent="0.35">
      <c r="B2">
        <f>(maubeuge!V2+2*maubeuge!V4)/maubeuge!X2</f>
        <v>5.15</v>
      </c>
      <c r="C2">
        <f>(SUM(maubeuge!F3:F59)+2*SUM(maubeuge!F60:F82))/maubeuge!X2</f>
        <v>4494</v>
      </c>
      <c r="D2">
        <f>MAX(SUM(M:M),SUM(N:N),SUM(O:O),SUM(P:P),SUM(Q:Q),SUM(R:R),SUM(S:S),SUM(T:T),SUM(U:U),SUM(V:V),SUM(W:W),SUM(X:X),SUM(Y:Y),SUM(Z:Z),SUM(AA:AA),SUM(AB:AB),SUM(AC:AC),SUM(AD:AD),SUM(AE:AE),SUM(AF:AF),SUM(AG:AG),SUM(AH:AH),SUM(AI:AI),SUM(AJ:AJ),SUM(AK:AK))-1</f>
        <v>8</v>
      </c>
      <c r="E2">
        <f>STDEV(maubeuge!F3:F82)</f>
        <v>470.8214609608039</v>
      </c>
      <c r="F2">
        <f>AVERAGE(G2:G81)</f>
        <v>14.237500000000001</v>
      </c>
      <c r="G2">
        <f>maubeuge!F3/60</f>
        <v>35</v>
      </c>
      <c r="M2">
        <f>MAX(MIN(maubeuge!I$3+maubeuge!F$3,maubeuge!I4+maubeuge!F4)-MAX(maubeuge!I$3,maubeuge!I4),0)/(MIN(maubeuge!I$3+maubeuge!F$3,maubeuge!I4+maubeuge!F4)-MAX(maubeuge!I$3,maubeuge!I4))</f>
        <v>0</v>
      </c>
      <c r="N2">
        <f>MAX(MIN(maubeuge!I$4+maubeuge!F$4,maubeuge!I4+maubeuge!F4)-MAX(maubeuge!I$4,maubeuge!I4),0)/(MIN(maubeuge!I$4+maubeuge!F$4,maubeuge!I4+maubeuge!F4)-MAX(maubeuge!I$4,maubeuge!I4))</f>
        <v>1</v>
      </c>
      <c r="O2">
        <f>MAX(MIN(maubeuge!I$5+maubeuge!F$5,maubeuge!I4+maubeuge!F4)-MAX(maubeuge!I$5,maubeuge!I4),0)/(MIN(maubeuge!I$5+maubeuge!F$5,maubeuge!I4+maubeuge!F4)-MAX(maubeuge!I$5,maubeuge!I4))</f>
        <v>0</v>
      </c>
      <c r="P2">
        <f>MAX(MIN(maubeuge!I$6+maubeuge!F$6,maubeuge!I4+maubeuge!F4)-MAX(maubeuge!I$6,maubeuge!I4),0)/(MIN(maubeuge!I$6+maubeuge!F$6,maubeuge!I4+maubeuge!F4)-MAX(maubeuge!I$6,maubeuge!I4))</f>
        <v>0</v>
      </c>
      <c r="Q2">
        <f>MAX(MIN(maubeuge!I$7+maubeuge!F$7,maubeuge!I4+maubeuge!F4)-MAX(maubeuge!I$7,maubeuge!I4),0)/(MIN(maubeuge!I$7+maubeuge!F$7,maubeuge!I4+maubeuge!F4)-MAX(maubeuge!I$7,maubeuge!I4))</f>
        <v>0</v>
      </c>
      <c r="R2">
        <f>MAX(MIN(maubeuge!I$8+maubeuge!F$8,maubeuge!I4+maubeuge!F4)-MAX(maubeuge!I$8,maubeuge!I4),0)/(MIN(maubeuge!I$8+maubeuge!F$8,maubeuge!I4+maubeuge!F4)-MAX(maubeuge!I$8,maubeuge!I4))</f>
        <v>0</v>
      </c>
      <c r="S2">
        <f>MAX(MIN(maubeuge!I$9+maubeuge!F$9,maubeuge!I4+maubeuge!F4)-MAX(maubeuge!I$9,maubeuge!I4),0)/(MIN(maubeuge!I$9+maubeuge!F$9,maubeuge!I4+maubeuge!F4)-MAX(maubeuge!I$9,maubeuge!I4))</f>
        <v>0</v>
      </c>
      <c r="T2">
        <f>MAX(MIN(maubeuge!I$10+maubeuge!F$10,maubeuge!I4+maubeuge!F4)-MAX(maubeuge!I$10,maubeuge!I4),0)/(MIN(maubeuge!I$10+maubeuge!F$10,maubeuge!I4+maubeuge!F4)-MAX(maubeuge!I$10,maubeuge!I4))</f>
        <v>0</v>
      </c>
      <c r="U2">
        <f>MAX(MIN(maubeuge!I$11+maubeuge!F$11,maubeuge!I4+maubeuge!F4)-MAX(maubeuge!I$11,maubeuge!I4),0)/(MIN(maubeuge!I$11+maubeuge!F$11,maubeuge!I4+maubeuge!F4)-MAX(maubeuge!I$11,maubeuge!I4))</f>
        <v>0</v>
      </c>
      <c r="V2">
        <f>MAX(MIN(maubeuge!I$12+maubeuge!F$12,maubeuge!I4+maubeuge!F4)-MAX(maubeuge!I$12,maubeuge!I4),0)/(MIN(maubeuge!I$12+maubeuge!F$12,maubeuge!I4+maubeuge!F4)-MAX(maubeuge!I$12,maubeuge!I4))</f>
        <v>0</v>
      </c>
      <c r="W2">
        <f>MAX(MIN(maubeuge!I$13+maubeuge!F$13,maubeuge!I4+maubeuge!F4)-MAX(maubeuge!I$13,maubeuge!I4),0)/(MIN(maubeuge!I$13+maubeuge!F$13,maubeuge!I4+maubeuge!F4)-MAX(maubeuge!I$13,maubeuge!I4))</f>
        <v>0</v>
      </c>
      <c r="X2">
        <f>MAX(MIN(maubeuge!I$14+maubeuge!F$14,maubeuge!I4+maubeuge!F4)-MAX(maubeuge!I$14,maubeuge!I4),0)/(MIN(maubeuge!I$14+maubeuge!F$14,maubeuge!I4+maubeuge!F4)-MAX(maubeuge!I$14,maubeuge!I4))</f>
        <v>0</v>
      </c>
      <c r="Y2">
        <f>MAX(MIN(maubeuge!I$15+maubeuge!F$15,maubeuge!I4+maubeuge!F4)-MAX(maubeuge!I$15,maubeuge!I4),0)/(MIN(maubeuge!I$15+maubeuge!F$15,maubeuge!I4+maubeuge!F4)-MAX(maubeuge!I$15,maubeuge!I4))</f>
        <v>0</v>
      </c>
      <c r="Z2">
        <f>MAX(MIN(maubeuge!I$16+maubeuge!F$16,maubeuge!I4+maubeuge!F4)-MAX(maubeuge!I$16,maubeuge!I4),0)/(MIN(maubeuge!I$16+maubeuge!F$16,maubeuge!I4+maubeuge!F4)-MAX(maubeuge!I$16,maubeuge!I4))</f>
        <v>0</v>
      </c>
      <c r="AA2">
        <f>MAX(MIN(maubeuge!I$17+maubeuge!F$17,maubeuge!I4+maubeuge!F4)-MAX(maubeuge!I$17,maubeuge!I4),0)/(MIN(maubeuge!I$17+maubeuge!F$17,maubeuge!I4+maubeuge!F4)-MAX(maubeuge!I$17,maubeuge!I4))</f>
        <v>0</v>
      </c>
      <c r="AB2">
        <f>MAX(MIN(maubeuge!I$18+maubeuge!F$18,maubeuge!I4+maubeuge!F4)-MAX(maubeuge!I$18,maubeuge!I4),0)/(MIN(maubeuge!I$18+maubeuge!F$18,maubeuge!I4+maubeuge!F4)-MAX(maubeuge!I$18,maubeuge!I4))</f>
        <v>0</v>
      </c>
      <c r="AC2">
        <f>MAX(MIN(maubeuge!I$19+maubeuge!F$19,maubeuge!I4+maubeuge!F4)-MAX(maubeuge!I$19,maubeuge!I4),0)/(MIN(maubeuge!I$19+maubeuge!F$19,maubeuge!I4+maubeuge!F4)-MAX(maubeuge!I$19,maubeuge!I4))</f>
        <v>0</v>
      </c>
      <c r="AD2">
        <f>MAX(MIN(maubeuge!I$20+maubeuge!F$20,maubeuge!I4+maubeuge!F4)-MAX(maubeuge!I$20,maubeuge!I4),0)/(MIN(maubeuge!I$20+maubeuge!F$20,maubeuge!I4+maubeuge!F4)-MAX(maubeuge!I$20,maubeuge!I4))</f>
        <v>0</v>
      </c>
      <c r="AE2">
        <f>MAX(MIN(maubeuge!I$21+maubeuge!F$21,maubeuge!I4+maubeuge!F4)-MAX(maubeuge!I$21,maubeuge!I4),0)/(MIN(maubeuge!I$21+maubeuge!F$21,maubeuge!I4+maubeuge!F4)-MAX(maubeuge!I$21,maubeuge!I4))</f>
        <v>0</v>
      </c>
      <c r="AF2">
        <f>MAX(MIN(maubeuge!I$22+maubeuge!F$22,maubeuge!I4+maubeuge!F4)-MAX(maubeuge!I$22,maubeuge!I4),0)/(MIN(maubeuge!I$22+maubeuge!F$22,maubeuge!I4+maubeuge!F4)-MAX(maubeuge!I$22,maubeuge!I4))</f>
        <v>0</v>
      </c>
      <c r="AG2">
        <f>MAX(MIN(maubeuge!I$23+maubeuge!F$23,maubeuge!I4+maubeuge!F4)-MAX(maubeuge!I$23,maubeuge!I4),0)/(MIN(maubeuge!I$23+maubeuge!F$23,maubeuge!I4+maubeuge!F4)-MAX(maubeuge!I$23,maubeuge!I4))</f>
        <v>0</v>
      </c>
      <c r="AH2">
        <f>MAX(MIN(maubeuge!I$24+maubeuge!F$24,maubeuge!I4+maubeuge!F4)-MAX(maubeuge!I$24,maubeuge!I4),0)/(MIN(maubeuge!I$24+maubeuge!F$24,maubeuge!I4+maubeuge!F4)-MAX(maubeuge!I$24,maubeuge!I4))</f>
        <v>0</v>
      </c>
      <c r="AI2">
        <f>MAX(MIN(maubeuge!I$25+maubeuge!F$25,maubeuge!I4+maubeuge!F4)-MAX(maubeuge!I$25,maubeuge!I4),0)/(MIN(maubeuge!I$25+maubeuge!F$25,maubeuge!I4+maubeuge!F4)-MAX(maubeuge!I$25,maubeuge!I4))</f>
        <v>0</v>
      </c>
      <c r="AJ2">
        <f>MAX(MIN(maubeuge!I$26+maubeuge!F$26,maubeuge!I4+maubeuge!F4)-MAX(maubeuge!I$26,maubeuge!I4),0)/(MIN(maubeuge!I$26+maubeuge!F$26,maubeuge!I4+maubeuge!F4)-MAX(maubeuge!I$26,maubeuge!I4))</f>
        <v>0</v>
      </c>
      <c r="AK2">
        <f>MAX(MIN(maubeuge!I$27+maubeuge!F$27,maubeuge!I4+maubeuge!F4)-MAX(maubeuge!I$27,maubeuge!I4),0)/(MIN(maubeuge!I$27+maubeuge!F$27,maubeuge!I4+maubeuge!F4)-MAX(maubeuge!I$27,maubeuge!I4))</f>
        <v>0</v>
      </c>
    </row>
    <row r="3" spans="1:37" x14ac:dyDescent="0.35">
      <c r="A3" t="s">
        <v>355</v>
      </c>
      <c r="B3">
        <v>5.15</v>
      </c>
      <c r="C3">
        <f>AVERAGE(brancardiers!N2:N21)</f>
        <v>25200</v>
      </c>
      <c r="D3">
        <f>maubeuge!X2</f>
        <v>20</v>
      </c>
      <c r="F3">
        <f>STDEVP(G2:G81)</f>
        <v>7.7978262195306716</v>
      </c>
      <c r="G3">
        <f>maubeuge!F4/60</f>
        <v>13</v>
      </c>
      <c r="M3">
        <f>MAX(MIN(maubeuge!I$3+maubeuge!F$3,maubeuge!I5+maubeuge!F5)-MAX(maubeuge!I$3,maubeuge!I5),0)/(MIN(maubeuge!I$3+maubeuge!F$3,maubeuge!I5+maubeuge!F5)-MAX(maubeuge!I$3,maubeuge!I5))</f>
        <v>0</v>
      </c>
      <c r="N3">
        <f>MAX(MIN(maubeuge!I$4+maubeuge!F$4,maubeuge!I5+maubeuge!F5)-MAX(maubeuge!I$4,maubeuge!I5),0)/(MIN(maubeuge!I$4+maubeuge!F$4,maubeuge!I5+maubeuge!F5)-MAX(maubeuge!I$4,maubeuge!I5))</f>
        <v>0</v>
      </c>
      <c r="O3">
        <f>MAX(MIN(maubeuge!I$5+maubeuge!F$5,maubeuge!I5+maubeuge!F5)-MAX(maubeuge!I$5,maubeuge!I5),0)/(MIN(maubeuge!I$5+maubeuge!F$5,maubeuge!I5+maubeuge!F5)-MAX(maubeuge!I$5,maubeuge!I5))</f>
        <v>1</v>
      </c>
      <c r="P3">
        <f>MAX(MIN(maubeuge!I$6+maubeuge!F$6,maubeuge!I5+maubeuge!F5)-MAX(maubeuge!I$6,maubeuge!I5),0)/(MIN(maubeuge!I$6+maubeuge!F$6,maubeuge!I5+maubeuge!F5)-MAX(maubeuge!I$6,maubeuge!I5))</f>
        <v>1</v>
      </c>
      <c r="Q3">
        <f>MAX(MIN(maubeuge!I$7+maubeuge!F$7,maubeuge!I5+maubeuge!F5)-MAX(maubeuge!I$7,maubeuge!I5),0)/(MIN(maubeuge!I$7+maubeuge!F$7,maubeuge!I5+maubeuge!F5)-MAX(maubeuge!I$7,maubeuge!I5))</f>
        <v>0</v>
      </c>
      <c r="R3">
        <f>MAX(MIN(maubeuge!I$8+maubeuge!F$8,maubeuge!I5+maubeuge!F5)-MAX(maubeuge!I$8,maubeuge!I5),0)/(MIN(maubeuge!I$8+maubeuge!F$8,maubeuge!I5+maubeuge!F5)-MAX(maubeuge!I$8,maubeuge!I5))</f>
        <v>0</v>
      </c>
      <c r="S3">
        <f>MAX(MIN(maubeuge!I$9+maubeuge!F$9,maubeuge!I5+maubeuge!F5)-MAX(maubeuge!I$9,maubeuge!I5),0)/(MIN(maubeuge!I$9+maubeuge!F$9,maubeuge!I5+maubeuge!F5)-MAX(maubeuge!I$9,maubeuge!I5))</f>
        <v>0</v>
      </c>
      <c r="T3">
        <f>MAX(MIN(maubeuge!I$10+maubeuge!F$10,maubeuge!I5+maubeuge!F5)-MAX(maubeuge!I$10,maubeuge!I5),0)/(MIN(maubeuge!I$10+maubeuge!F$10,maubeuge!I5+maubeuge!F5)-MAX(maubeuge!I$10,maubeuge!I5))</f>
        <v>0</v>
      </c>
      <c r="U3">
        <f>MAX(MIN(maubeuge!I$11+maubeuge!F$11,maubeuge!I5+maubeuge!F5)-MAX(maubeuge!I$11,maubeuge!I5),0)/(MIN(maubeuge!I$11+maubeuge!F$11,maubeuge!I5+maubeuge!F5)-MAX(maubeuge!I$11,maubeuge!I5))</f>
        <v>0</v>
      </c>
      <c r="V3">
        <f>MAX(MIN(maubeuge!I$12+maubeuge!F$12,maubeuge!I5+maubeuge!F5)-MAX(maubeuge!I$12,maubeuge!I5),0)/(MIN(maubeuge!I$12+maubeuge!F$12,maubeuge!I5+maubeuge!F5)-MAX(maubeuge!I$12,maubeuge!I5))</f>
        <v>0</v>
      </c>
      <c r="W3">
        <f>MAX(MIN(maubeuge!I$13+maubeuge!F$13,maubeuge!I5+maubeuge!F5)-MAX(maubeuge!I$13,maubeuge!I5),0)/(MIN(maubeuge!I$13+maubeuge!F$13,maubeuge!I5+maubeuge!F5)-MAX(maubeuge!I$13,maubeuge!I5))</f>
        <v>0</v>
      </c>
      <c r="X3">
        <f>MAX(MIN(maubeuge!I$14+maubeuge!F$14,maubeuge!I5+maubeuge!F5)-MAX(maubeuge!I$14,maubeuge!I5),0)/(MIN(maubeuge!I$14+maubeuge!F$14,maubeuge!I5+maubeuge!F5)-MAX(maubeuge!I$14,maubeuge!I5))</f>
        <v>0</v>
      </c>
      <c r="Y3">
        <f>MAX(MIN(maubeuge!I$15+maubeuge!F$15,maubeuge!I5+maubeuge!F5)-MAX(maubeuge!I$15,maubeuge!I5),0)/(MIN(maubeuge!I$15+maubeuge!F$15,maubeuge!I5+maubeuge!F5)-MAX(maubeuge!I$15,maubeuge!I5))</f>
        <v>0</v>
      </c>
      <c r="Z3">
        <f>MAX(MIN(maubeuge!I$16+maubeuge!F$16,maubeuge!I5+maubeuge!F5)-MAX(maubeuge!I$16,maubeuge!I5),0)/(MIN(maubeuge!I$16+maubeuge!F$16,maubeuge!I5+maubeuge!F5)-MAX(maubeuge!I$16,maubeuge!I5))</f>
        <v>0</v>
      </c>
      <c r="AA3">
        <f>MAX(MIN(maubeuge!I$17+maubeuge!F$17,maubeuge!I5+maubeuge!F5)-MAX(maubeuge!I$17,maubeuge!I5),0)/(MIN(maubeuge!I$17+maubeuge!F$17,maubeuge!I5+maubeuge!F5)-MAX(maubeuge!I$17,maubeuge!I5))</f>
        <v>0</v>
      </c>
      <c r="AB3">
        <f>MAX(MIN(maubeuge!I$18+maubeuge!F$18,maubeuge!I5+maubeuge!F5)-MAX(maubeuge!I$18,maubeuge!I5),0)/(MIN(maubeuge!I$18+maubeuge!F$18,maubeuge!I5+maubeuge!F5)-MAX(maubeuge!I$18,maubeuge!I5))</f>
        <v>0</v>
      </c>
      <c r="AC3">
        <f>MAX(MIN(maubeuge!I$19+maubeuge!F$19,maubeuge!I5+maubeuge!F5)-MAX(maubeuge!I$19,maubeuge!I5),0)/(MIN(maubeuge!I$19+maubeuge!F$19,maubeuge!I5+maubeuge!F5)-MAX(maubeuge!I$19,maubeuge!I5))</f>
        <v>0</v>
      </c>
      <c r="AD3">
        <f>MAX(MIN(maubeuge!I$20+maubeuge!F$20,maubeuge!I5+maubeuge!F5)-MAX(maubeuge!I$20,maubeuge!I5),0)/(MIN(maubeuge!I$20+maubeuge!F$20,maubeuge!I5+maubeuge!F5)-MAX(maubeuge!I$20,maubeuge!I5))</f>
        <v>0</v>
      </c>
      <c r="AE3">
        <f>MAX(MIN(maubeuge!I$21+maubeuge!F$21,maubeuge!I5+maubeuge!F5)-MAX(maubeuge!I$21,maubeuge!I5),0)/(MIN(maubeuge!I$21+maubeuge!F$21,maubeuge!I5+maubeuge!F5)-MAX(maubeuge!I$21,maubeuge!I5))</f>
        <v>0</v>
      </c>
      <c r="AF3">
        <f>MAX(MIN(maubeuge!I$22+maubeuge!F$22,maubeuge!I5+maubeuge!F5)-MAX(maubeuge!I$22,maubeuge!I5),0)/(MIN(maubeuge!I$22+maubeuge!F$22,maubeuge!I5+maubeuge!F5)-MAX(maubeuge!I$22,maubeuge!I5))</f>
        <v>0</v>
      </c>
      <c r="AG3">
        <f>MAX(MIN(maubeuge!I$23+maubeuge!F$23,maubeuge!I5+maubeuge!F5)-MAX(maubeuge!I$23,maubeuge!I5),0)/(MIN(maubeuge!I$23+maubeuge!F$23,maubeuge!I5+maubeuge!F5)-MAX(maubeuge!I$23,maubeuge!I5))</f>
        <v>0</v>
      </c>
      <c r="AH3">
        <f>MAX(MIN(maubeuge!I$24+maubeuge!F$24,maubeuge!I5+maubeuge!F5)-MAX(maubeuge!I$24,maubeuge!I5),0)/(MIN(maubeuge!I$24+maubeuge!F$24,maubeuge!I5+maubeuge!F5)-MAX(maubeuge!I$24,maubeuge!I5))</f>
        <v>0</v>
      </c>
      <c r="AI3">
        <f>MAX(MIN(maubeuge!I$25+maubeuge!F$25,maubeuge!I5+maubeuge!F5)-MAX(maubeuge!I$25,maubeuge!I5),0)/(MIN(maubeuge!I$25+maubeuge!F$25,maubeuge!I5+maubeuge!F5)-MAX(maubeuge!I$25,maubeuge!I5))</f>
        <v>0</v>
      </c>
      <c r="AJ3">
        <f>MAX(MIN(maubeuge!I$26+maubeuge!F$26,maubeuge!I5+maubeuge!F5)-MAX(maubeuge!I$26,maubeuge!I5),0)/(MIN(maubeuge!I$26+maubeuge!F$26,maubeuge!I5+maubeuge!F5)-MAX(maubeuge!I$26,maubeuge!I5))</f>
        <v>0</v>
      </c>
      <c r="AK3">
        <f>MAX(MIN(maubeuge!I$27+maubeuge!F$27,maubeuge!I5+maubeuge!F5)-MAX(maubeuge!I$27,maubeuge!I5),0)/(MIN(maubeuge!I$27+maubeuge!F$27,maubeuge!I5+maubeuge!F5)-MAX(maubeuge!I$27,maubeuge!I5))</f>
        <v>0</v>
      </c>
    </row>
    <row r="4" spans="1:37" x14ac:dyDescent="0.35">
      <c r="G4">
        <f>maubeuge!F5/60</f>
        <v>14</v>
      </c>
      <c r="M4">
        <f>MAX(MIN(maubeuge!I$3+maubeuge!F$3,maubeuge!I6+maubeuge!F6)-MAX(maubeuge!I$3,maubeuge!I6),0)/(MIN(maubeuge!I$3+maubeuge!F$3,maubeuge!I6+maubeuge!F6)-MAX(maubeuge!I$3,maubeuge!I6))</f>
        <v>0</v>
      </c>
      <c r="N4">
        <f>MAX(MIN(maubeuge!I$4+maubeuge!F$4,maubeuge!I6+maubeuge!F6)-MAX(maubeuge!I$4,maubeuge!I6),0)/(MIN(maubeuge!I$4+maubeuge!F$4,maubeuge!I6+maubeuge!F6)-MAX(maubeuge!I$4,maubeuge!I6))</f>
        <v>0</v>
      </c>
      <c r="O4">
        <f>MAX(MIN(maubeuge!I$5+maubeuge!F$5,maubeuge!I6+maubeuge!F6)-MAX(maubeuge!I$5,maubeuge!I6),0)/(MIN(maubeuge!I$5+maubeuge!F$5,maubeuge!I6+maubeuge!F6)-MAX(maubeuge!I$5,maubeuge!I6))</f>
        <v>1</v>
      </c>
      <c r="P4">
        <f>MAX(MIN(maubeuge!I$6+maubeuge!F$6,maubeuge!I6+maubeuge!F6)-MAX(maubeuge!I$6,maubeuge!I6),0)/(MIN(maubeuge!I$6+maubeuge!F$6,maubeuge!I6+maubeuge!F6)-MAX(maubeuge!I$6,maubeuge!I6))</f>
        <v>1</v>
      </c>
      <c r="Q4">
        <v>0</v>
      </c>
      <c r="R4">
        <f>MAX(MIN(maubeuge!I$8+maubeuge!F$8,maubeuge!I6+maubeuge!F6)-MAX(maubeuge!I$8,maubeuge!I6),0)/(MIN(maubeuge!I$8+maubeuge!F$8,maubeuge!I6+maubeuge!F6)-MAX(maubeuge!I$8,maubeuge!I6))</f>
        <v>0</v>
      </c>
      <c r="S4">
        <f>MAX(MIN(maubeuge!I$9+maubeuge!F$9,maubeuge!I6+maubeuge!F6)-MAX(maubeuge!I$9,maubeuge!I6),0)/(MIN(maubeuge!I$9+maubeuge!F$9,maubeuge!I6+maubeuge!F6)-MAX(maubeuge!I$9,maubeuge!I6))</f>
        <v>0</v>
      </c>
      <c r="T4">
        <f>MAX(MIN(maubeuge!I$10+maubeuge!F$10,maubeuge!I6+maubeuge!F6)-MAX(maubeuge!I$10,maubeuge!I6),0)/(MIN(maubeuge!I$10+maubeuge!F$10,maubeuge!I6+maubeuge!F6)-MAX(maubeuge!I$10,maubeuge!I6))</f>
        <v>0</v>
      </c>
      <c r="U4">
        <f>MAX(MIN(maubeuge!I$11+maubeuge!F$11,maubeuge!I6+maubeuge!F6)-MAX(maubeuge!I$11,maubeuge!I6),0)/(MIN(maubeuge!I$11+maubeuge!F$11,maubeuge!I6+maubeuge!F6)-MAX(maubeuge!I$11,maubeuge!I6))</f>
        <v>0</v>
      </c>
      <c r="V4">
        <f>MAX(MIN(maubeuge!I$12+maubeuge!F$12,maubeuge!I6+maubeuge!F6)-MAX(maubeuge!I$12,maubeuge!I6),0)/(MIN(maubeuge!I$12+maubeuge!F$12,maubeuge!I6+maubeuge!F6)-MAX(maubeuge!I$12,maubeuge!I6))</f>
        <v>0</v>
      </c>
      <c r="W4">
        <f>MAX(MIN(maubeuge!I$13+maubeuge!F$13,maubeuge!I6+maubeuge!F6)-MAX(maubeuge!I$13,maubeuge!I6),0)/(MIN(maubeuge!I$13+maubeuge!F$13,maubeuge!I6+maubeuge!F6)-MAX(maubeuge!I$13,maubeuge!I6))</f>
        <v>0</v>
      </c>
      <c r="X4">
        <f>MAX(MIN(maubeuge!I$14+maubeuge!F$14,maubeuge!I6+maubeuge!F6)-MAX(maubeuge!I$14,maubeuge!I6),0)/(MIN(maubeuge!I$14+maubeuge!F$14,maubeuge!I6+maubeuge!F6)-MAX(maubeuge!I$14,maubeuge!I6))</f>
        <v>0</v>
      </c>
      <c r="Y4">
        <f>MAX(MIN(maubeuge!I$15+maubeuge!F$15,maubeuge!I6+maubeuge!F6)-MAX(maubeuge!I$15,maubeuge!I6),0)/(MIN(maubeuge!I$15+maubeuge!F$15,maubeuge!I6+maubeuge!F6)-MAX(maubeuge!I$15,maubeuge!I6))</f>
        <v>0</v>
      </c>
      <c r="Z4">
        <f>MAX(MIN(maubeuge!I$16+maubeuge!F$16,maubeuge!I6+maubeuge!F6)-MAX(maubeuge!I$16,maubeuge!I6),0)/(MIN(maubeuge!I$16+maubeuge!F$16,maubeuge!I6+maubeuge!F6)-MAX(maubeuge!I$16,maubeuge!I6))</f>
        <v>0</v>
      </c>
      <c r="AA4">
        <f>MAX(MIN(maubeuge!I$17+maubeuge!F$17,maubeuge!I6+maubeuge!F6)-MAX(maubeuge!I$17,maubeuge!I6),0)/(MIN(maubeuge!I$17+maubeuge!F$17,maubeuge!I6+maubeuge!F6)-MAX(maubeuge!I$17,maubeuge!I6))</f>
        <v>0</v>
      </c>
      <c r="AB4">
        <f>MAX(MIN(maubeuge!I$18+maubeuge!F$18,maubeuge!I6+maubeuge!F6)-MAX(maubeuge!I$18,maubeuge!I6),0)/(MIN(maubeuge!I$18+maubeuge!F$18,maubeuge!I6+maubeuge!F6)-MAX(maubeuge!I$18,maubeuge!I6))</f>
        <v>0</v>
      </c>
      <c r="AC4">
        <f>MAX(MIN(maubeuge!I$19+maubeuge!F$19,maubeuge!I6+maubeuge!F6)-MAX(maubeuge!I$19,maubeuge!I6),0)/(MIN(maubeuge!I$19+maubeuge!F$19,maubeuge!I6+maubeuge!F6)-MAX(maubeuge!I$19,maubeuge!I6))</f>
        <v>0</v>
      </c>
      <c r="AD4">
        <f>MAX(MIN(maubeuge!I$20+maubeuge!F$20,maubeuge!I6+maubeuge!F6)-MAX(maubeuge!I$20,maubeuge!I6),0)/(MIN(maubeuge!I$20+maubeuge!F$20,maubeuge!I6+maubeuge!F6)-MAX(maubeuge!I$20,maubeuge!I6))</f>
        <v>0</v>
      </c>
      <c r="AE4">
        <f>MAX(MIN(maubeuge!I$21+maubeuge!F$21,maubeuge!I6+maubeuge!F6)-MAX(maubeuge!I$21,maubeuge!I6),0)/(MIN(maubeuge!I$21+maubeuge!F$21,maubeuge!I6+maubeuge!F6)-MAX(maubeuge!I$21,maubeuge!I6))</f>
        <v>0</v>
      </c>
      <c r="AF4">
        <f>MAX(MIN(maubeuge!I$22+maubeuge!F$22,maubeuge!I6+maubeuge!F6)-MAX(maubeuge!I$22,maubeuge!I6),0)/(MIN(maubeuge!I$22+maubeuge!F$22,maubeuge!I6+maubeuge!F6)-MAX(maubeuge!I$22,maubeuge!I6))</f>
        <v>0</v>
      </c>
      <c r="AG4">
        <f>MAX(MIN(maubeuge!I$23+maubeuge!F$23,maubeuge!I6+maubeuge!F6)-MAX(maubeuge!I$23,maubeuge!I6),0)/(MIN(maubeuge!I$23+maubeuge!F$23,maubeuge!I6+maubeuge!F6)-MAX(maubeuge!I$23,maubeuge!I6))</f>
        <v>0</v>
      </c>
      <c r="AH4">
        <f>MAX(MIN(maubeuge!I$24+maubeuge!F$24,maubeuge!I6+maubeuge!F6)-MAX(maubeuge!I$24,maubeuge!I6),0)/(MIN(maubeuge!I$24+maubeuge!F$24,maubeuge!I6+maubeuge!F6)-MAX(maubeuge!I$24,maubeuge!I6))</f>
        <v>0</v>
      </c>
      <c r="AI4">
        <f>MAX(MIN(maubeuge!I$25+maubeuge!F$25,maubeuge!I6+maubeuge!F6)-MAX(maubeuge!I$25,maubeuge!I6),0)/(MIN(maubeuge!I$25+maubeuge!F$25,maubeuge!I6+maubeuge!F6)-MAX(maubeuge!I$25,maubeuge!I6))</f>
        <v>0</v>
      </c>
      <c r="AJ4">
        <f>MAX(MIN(maubeuge!I$26+maubeuge!F$26,maubeuge!I6+maubeuge!F6)-MAX(maubeuge!I$26,maubeuge!I6),0)/(MIN(maubeuge!I$26+maubeuge!F$26,maubeuge!I6+maubeuge!F6)-MAX(maubeuge!I$26,maubeuge!I6))</f>
        <v>0</v>
      </c>
      <c r="AK4">
        <f>MAX(MIN(maubeuge!I$27+maubeuge!F$27,maubeuge!I6+maubeuge!F6)-MAX(maubeuge!I$27,maubeuge!I6),0)/(MIN(maubeuge!I$27+maubeuge!F$27,maubeuge!I6+maubeuge!F6)-MAX(maubeuge!I$27,maubeuge!I6))</f>
        <v>0</v>
      </c>
    </row>
    <row r="5" spans="1:37" x14ac:dyDescent="0.35">
      <c r="G5">
        <f>maubeuge!F6/60</f>
        <v>14</v>
      </c>
      <c r="M5">
        <f>MAX(MIN(maubeuge!I$3+maubeuge!F$3,maubeuge!I7+maubeuge!F7)-MAX(maubeuge!I$3,maubeuge!I7),0)/(MIN(maubeuge!I$3+maubeuge!F$3,maubeuge!I7+maubeuge!F7)-MAX(maubeuge!I$3,maubeuge!I7))</f>
        <v>0</v>
      </c>
      <c r="N5">
        <f>MAX(MIN(maubeuge!I$4+maubeuge!F$4,maubeuge!I7+maubeuge!F7)-MAX(maubeuge!I$4,maubeuge!I7),0)/(MIN(maubeuge!I$4+maubeuge!F$4,maubeuge!I7+maubeuge!F7)-MAX(maubeuge!I$4,maubeuge!I7))</f>
        <v>0</v>
      </c>
      <c r="O5">
        <f>MAX(MIN(maubeuge!I$5+maubeuge!F$5,maubeuge!I7+maubeuge!F7)-MAX(maubeuge!I$5,maubeuge!I7),0)/(MIN(maubeuge!I$5+maubeuge!F$5,maubeuge!I7+maubeuge!F7)-MAX(maubeuge!I$5,maubeuge!I7))</f>
        <v>0</v>
      </c>
      <c r="P5">
        <v>0</v>
      </c>
      <c r="Q5">
        <f>MAX(MIN(maubeuge!I$7+maubeuge!F$7,maubeuge!I7+maubeuge!F7)-MAX(maubeuge!I$7,maubeuge!I7),0)/(MIN(maubeuge!I$7+maubeuge!F$7,maubeuge!I7+maubeuge!F7)-MAX(maubeuge!I$7,maubeuge!I7))</f>
        <v>1</v>
      </c>
      <c r="R5">
        <f>MAX(MIN(maubeuge!I$8+maubeuge!F$8,maubeuge!I7+maubeuge!F7)-MAX(maubeuge!I$8,maubeuge!I7),0)/(MIN(maubeuge!I$8+maubeuge!F$8,maubeuge!I7+maubeuge!F7)-MAX(maubeuge!I$8,maubeuge!I7))</f>
        <v>0</v>
      </c>
      <c r="S5">
        <f>MAX(MIN(maubeuge!I$9+maubeuge!F$9,maubeuge!I7+maubeuge!F7)-MAX(maubeuge!I$9,maubeuge!I7),0)/(MIN(maubeuge!I$9+maubeuge!F$9,maubeuge!I7+maubeuge!F7)-MAX(maubeuge!I$9,maubeuge!I7))</f>
        <v>0</v>
      </c>
      <c r="T5">
        <f>MAX(MIN(maubeuge!I$10+maubeuge!F$10,maubeuge!I7+maubeuge!F7)-MAX(maubeuge!I$10,maubeuge!I7),0)/(MIN(maubeuge!I$10+maubeuge!F$10,maubeuge!I7+maubeuge!F7)-MAX(maubeuge!I$10,maubeuge!I7))</f>
        <v>0</v>
      </c>
      <c r="U5">
        <f>MAX(MIN(maubeuge!I$11+maubeuge!F$11,maubeuge!I7+maubeuge!F7)-MAX(maubeuge!I$11,maubeuge!I7),0)/(MIN(maubeuge!I$11+maubeuge!F$11,maubeuge!I7+maubeuge!F7)-MAX(maubeuge!I$11,maubeuge!I7))</f>
        <v>0</v>
      </c>
      <c r="V5">
        <f>MAX(MIN(maubeuge!I$12+maubeuge!F$12,maubeuge!I7+maubeuge!F7)-MAX(maubeuge!I$12,maubeuge!I7),0)/(MIN(maubeuge!I$12+maubeuge!F$12,maubeuge!I7+maubeuge!F7)-MAX(maubeuge!I$12,maubeuge!I7))</f>
        <v>0</v>
      </c>
      <c r="W5">
        <f>MAX(MIN(maubeuge!I$13+maubeuge!F$13,maubeuge!I7+maubeuge!F7)-MAX(maubeuge!I$13,maubeuge!I7),0)/(MIN(maubeuge!I$13+maubeuge!F$13,maubeuge!I7+maubeuge!F7)-MAX(maubeuge!I$13,maubeuge!I7))</f>
        <v>0</v>
      </c>
      <c r="X5">
        <f>MAX(MIN(maubeuge!I$14+maubeuge!F$14,maubeuge!I7+maubeuge!F7)-MAX(maubeuge!I$14,maubeuge!I7),0)/(MIN(maubeuge!I$14+maubeuge!F$14,maubeuge!I7+maubeuge!F7)-MAX(maubeuge!I$14,maubeuge!I7))</f>
        <v>0</v>
      </c>
      <c r="Y5">
        <f>MAX(MIN(maubeuge!I$15+maubeuge!F$15,maubeuge!I7+maubeuge!F7)-MAX(maubeuge!I$15,maubeuge!I7),0)/(MIN(maubeuge!I$15+maubeuge!F$15,maubeuge!I7+maubeuge!F7)-MAX(maubeuge!I$15,maubeuge!I7))</f>
        <v>0</v>
      </c>
      <c r="Z5">
        <f>MAX(MIN(maubeuge!I$16+maubeuge!F$16,maubeuge!I7+maubeuge!F7)-MAX(maubeuge!I$16,maubeuge!I7),0)/(MIN(maubeuge!I$16+maubeuge!F$16,maubeuge!I7+maubeuge!F7)-MAX(maubeuge!I$16,maubeuge!I7))</f>
        <v>0</v>
      </c>
      <c r="AA5">
        <f>MAX(MIN(maubeuge!I$17+maubeuge!F$17,maubeuge!I7+maubeuge!F7)-MAX(maubeuge!I$17,maubeuge!I7),0)/(MIN(maubeuge!I$17+maubeuge!F$17,maubeuge!I7+maubeuge!F7)-MAX(maubeuge!I$17,maubeuge!I7))</f>
        <v>0</v>
      </c>
      <c r="AB5">
        <f>MAX(MIN(maubeuge!I$18+maubeuge!F$18,maubeuge!I7+maubeuge!F7)-MAX(maubeuge!I$18,maubeuge!I7),0)/(MIN(maubeuge!I$18+maubeuge!F$18,maubeuge!I7+maubeuge!F7)-MAX(maubeuge!I$18,maubeuge!I7))</f>
        <v>0</v>
      </c>
      <c r="AC5">
        <f>MAX(MIN(maubeuge!I$19+maubeuge!F$19,maubeuge!I7+maubeuge!F7)-MAX(maubeuge!I$19,maubeuge!I7),0)/(MIN(maubeuge!I$19+maubeuge!F$19,maubeuge!I7+maubeuge!F7)-MAX(maubeuge!I$19,maubeuge!I7))</f>
        <v>0</v>
      </c>
      <c r="AD5">
        <f>MAX(MIN(maubeuge!I$20+maubeuge!F$20,maubeuge!I7+maubeuge!F7)-MAX(maubeuge!I$20,maubeuge!I7),0)/(MIN(maubeuge!I$20+maubeuge!F$20,maubeuge!I7+maubeuge!F7)-MAX(maubeuge!I$20,maubeuge!I7))</f>
        <v>0</v>
      </c>
      <c r="AE5">
        <f>MAX(MIN(maubeuge!I$21+maubeuge!F$21,maubeuge!I7+maubeuge!F7)-MAX(maubeuge!I$21,maubeuge!I7),0)/(MIN(maubeuge!I$21+maubeuge!F$21,maubeuge!I7+maubeuge!F7)-MAX(maubeuge!I$21,maubeuge!I7))</f>
        <v>0</v>
      </c>
      <c r="AF5">
        <f>MAX(MIN(maubeuge!I$22+maubeuge!F$22,maubeuge!I7+maubeuge!F7)-MAX(maubeuge!I$22,maubeuge!I7),0)/(MIN(maubeuge!I$22+maubeuge!F$22,maubeuge!I7+maubeuge!F7)-MAX(maubeuge!I$22,maubeuge!I7))</f>
        <v>0</v>
      </c>
      <c r="AG5">
        <f>MAX(MIN(maubeuge!I$23+maubeuge!F$23,maubeuge!I7+maubeuge!F7)-MAX(maubeuge!I$23,maubeuge!I7),0)/(MIN(maubeuge!I$23+maubeuge!F$23,maubeuge!I7+maubeuge!F7)-MAX(maubeuge!I$23,maubeuge!I7))</f>
        <v>0</v>
      </c>
      <c r="AH5">
        <f>MAX(MIN(maubeuge!I$24+maubeuge!F$24,maubeuge!I7+maubeuge!F7)-MAX(maubeuge!I$24,maubeuge!I7),0)/(MIN(maubeuge!I$24+maubeuge!F$24,maubeuge!I7+maubeuge!F7)-MAX(maubeuge!I$24,maubeuge!I7))</f>
        <v>0</v>
      </c>
      <c r="AI5">
        <f>MAX(MIN(maubeuge!I$25+maubeuge!F$25,maubeuge!I7+maubeuge!F7)-MAX(maubeuge!I$25,maubeuge!I7),0)/(MIN(maubeuge!I$25+maubeuge!F$25,maubeuge!I7+maubeuge!F7)-MAX(maubeuge!I$25,maubeuge!I7))</f>
        <v>0</v>
      </c>
      <c r="AJ5">
        <f>MAX(MIN(maubeuge!I$26+maubeuge!F$26,maubeuge!I7+maubeuge!F7)-MAX(maubeuge!I$26,maubeuge!I7),0)/(MIN(maubeuge!I$26+maubeuge!F$26,maubeuge!I7+maubeuge!F7)-MAX(maubeuge!I$26,maubeuge!I7))</f>
        <v>0</v>
      </c>
      <c r="AK5">
        <f>MAX(MIN(maubeuge!I$27+maubeuge!F$27,maubeuge!I7+maubeuge!F7)-MAX(maubeuge!I$27,maubeuge!I7),0)/(MIN(maubeuge!I$27+maubeuge!F$27,maubeuge!I7+maubeuge!F7)-MAX(maubeuge!I$27,maubeuge!I7))</f>
        <v>0</v>
      </c>
    </row>
    <row r="6" spans="1:37" x14ac:dyDescent="0.35">
      <c r="G6">
        <f>maubeuge!F7/60</f>
        <v>14</v>
      </c>
      <c r="M6">
        <f>MAX(MIN(maubeuge!I$3+maubeuge!F$3,maubeuge!I8+maubeuge!F8)-MAX(maubeuge!I$3,maubeuge!I8),0)/(MIN(maubeuge!I$3+maubeuge!F$3,maubeuge!I8+maubeuge!F8)-MAX(maubeuge!I$3,maubeuge!I8))</f>
        <v>0</v>
      </c>
      <c r="N6">
        <f>MAX(MIN(maubeuge!I$4+maubeuge!F$4,maubeuge!I8+maubeuge!F8)-MAX(maubeuge!I$4,maubeuge!I8),0)/(MIN(maubeuge!I$4+maubeuge!F$4,maubeuge!I8+maubeuge!F8)-MAX(maubeuge!I$4,maubeuge!I8))</f>
        <v>0</v>
      </c>
      <c r="O6">
        <f>MAX(MIN(maubeuge!I$5+maubeuge!F$5,maubeuge!I8+maubeuge!F8)-MAX(maubeuge!I$5,maubeuge!I8),0)/(MIN(maubeuge!I$5+maubeuge!F$5,maubeuge!I8+maubeuge!F8)-MAX(maubeuge!I$5,maubeuge!I8))</f>
        <v>0</v>
      </c>
      <c r="P6">
        <f>MAX(MIN(maubeuge!I$6+maubeuge!F$6,maubeuge!I8+maubeuge!F8)-MAX(maubeuge!I$6,maubeuge!I8),0)/(MIN(maubeuge!I$6+maubeuge!F$6,maubeuge!I8+maubeuge!F8)-MAX(maubeuge!I$6,maubeuge!I8))</f>
        <v>0</v>
      </c>
      <c r="Q6">
        <f>MAX(MIN(maubeuge!I$7+maubeuge!F$7,maubeuge!I8+maubeuge!F8)-MAX(maubeuge!I$7,maubeuge!I8),0)/(MIN(maubeuge!I$7+maubeuge!F$7,maubeuge!I8+maubeuge!F8)-MAX(maubeuge!I$7,maubeuge!I8))</f>
        <v>0</v>
      </c>
      <c r="R6">
        <f>MAX(MIN(maubeuge!I$8+maubeuge!F$8,maubeuge!I8+maubeuge!F8)-MAX(maubeuge!I$8,maubeuge!I8),0)/(MIN(maubeuge!I$8+maubeuge!F$8,maubeuge!I8+maubeuge!F8)-MAX(maubeuge!I$8,maubeuge!I8))</f>
        <v>1</v>
      </c>
      <c r="S6">
        <v>0</v>
      </c>
      <c r="T6">
        <f>MAX(MIN(maubeuge!I$10+maubeuge!F$10,maubeuge!I8+maubeuge!F8)-MAX(maubeuge!I$10,maubeuge!I8),0)/(MIN(maubeuge!I$10+maubeuge!F$10,maubeuge!I8+maubeuge!F8)-MAX(maubeuge!I$10,maubeuge!I8))</f>
        <v>0</v>
      </c>
      <c r="U6">
        <f>MAX(MIN(maubeuge!I$11+maubeuge!F$11,maubeuge!I8+maubeuge!F8)-MAX(maubeuge!I$11,maubeuge!I8),0)/(MIN(maubeuge!I$11+maubeuge!F$11,maubeuge!I8+maubeuge!F8)-MAX(maubeuge!I$11,maubeuge!I8))</f>
        <v>0</v>
      </c>
      <c r="V6">
        <f>MAX(MIN(maubeuge!I$12+maubeuge!F$12,maubeuge!I8+maubeuge!F8)-MAX(maubeuge!I$12,maubeuge!I8),0)/(MIN(maubeuge!I$12+maubeuge!F$12,maubeuge!I8+maubeuge!F8)-MAX(maubeuge!I$12,maubeuge!I8))</f>
        <v>0</v>
      </c>
      <c r="W6">
        <f>MAX(MIN(maubeuge!I$13+maubeuge!F$13,maubeuge!I8+maubeuge!F8)-MAX(maubeuge!I$13,maubeuge!I8),0)/(MIN(maubeuge!I$13+maubeuge!F$13,maubeuge!I8+maubeuge!F8)-MAX(maubeuge!I$13,maubeuge!I8))</f>
        <v>0</v>
      </c>
      <c r="X6">
        <f>MAX(MIN(maubeuge!I$14+maubeuge!F$14,maubeuge!I8+maubeuge!F8)-MAX(maubeuge!I$14,maubeuge!I8),0)/(MIN(maubeuge!I$14+maubeuge!F$14,maubeuge!I8+maubeuge!F8)-MAX(maubeuge!I$14,maubeuge!I8))</f>
        <v>0</v>
      </c>
      <c r="Y6">
        <f>MAX(MIN(maubeuge!I$15+maubeuge!F$15,maubeuge!I8+maubeuge!F8)-MAX(maubeuge!I$15,maubeuge!I8),0)/(MIN(maubeuge!I$15+maubeuge!F$15,maubeuge!I8+maubeuge!F8)-MAX(maubeuge!I$15,maubeuge!I8))</f>
        <v>0</v>
      </c>
      <c r="Z6">
        <f>MAX(MIN(maubeuge!I$16+maubeuge!F$16,maubeuge!I8+maubeuge!F8)-MAX(maubeuge!I$16,maubeuge!I8),0)/(MIN(maubeuge!I$16+maubeuge!F$16,maubeuge!I8+maubeuge!F8)-MAX(maubeuge!I$16,maubeuge!I8))</f>
        <v>0</v>
      </c>
      <c r="AA6">
        <f>MAX(MIN(maubeuge!I$17+maubeuge!F$17,maubeuge!I8+maubeuge!F8)-MAX(maubeuge!I$17,maubeuge!I8),0)/(MIN(maubeuge!I$17+maubeuge!F$17,maubeuge!I8+maubeuge!F8)-MAX(maubeuge!I$17,maubeuge!I8))</f>
        <v>0</v>
      </c>
      <c r="AB6">
        <f>MAX(MIN(maubeuge!I$18+maubeuge!F$18,maubeuge!I8+maubeuge!F8)-MAX(maubeuge!I$18,maubeuge!I8),0)/(MIN(maubeuge!I$18+maubeuge!F$18,maubeuge!I8+maubeuge!F8)-MAX(maubeuge!I$18,maubeuge!I8))</f>
        <v>0</v>
      </c>
      <c r="AC6">
        <f>MAX(MIN(maubeuge!I$19+maubeuge!F$19,maubeuge!I8+maubeuge!F8)-MAX(maubeuge!I$19,maubeuge!I8),0)/(MIN(maubeuge!I$19+maubeuge!F$19,maubeuge!I8+maubeuge!F8)-MAX(maubeuge!I$19,maubeuge!I8))</f>
        <v>0</v>
      </c>
      <c r="AD6">
        <f>MAX(MIN(maubeuge!I$20+maubeuge!F$20,maubeuge!I8+maubeuge!F8)-MAX(maubeuge!I$20,maubeuge!I8),0)/(MIN(maubeuge!I$20+maubeuge!F$20,maubeuge!I8+maubeuge!F8)-MAX(maubeuge!I$20,maubeuge!I8))</f>
        <v>0</v>
      </c>
      <c r="AE6">
        <f>MAX(MIN(maubeuge!I$21+maubeuge!F$21,maubeuge!I8+maubeuge!F8)-MAX(maubeuge!I$21,maubeuge!I8),0)/(MIN(maubeuge!I$21+maubeuge!F$21,maubeuge!I8+maubeuge!F8)-MAX(maubeuge!I$21,maubeuge!I8))</f>
        <v>0</v>
      </c>
      <c r="AF6">
        <f>MAX(MIN(maubeuge!I$22+maubeuge!F$22,maubeuge!I8+maubeuge!F8)-MAX(maubeuge!I$22,maubeuge!I8),0)/(MIN(maubeuge!I$22+maubeuge!F$22,maubeuge!I8+maubeuge!F8)-MAX(maubeuge!I$22,maubeuge!I8))</f>
        <v>0</v>
      </c>
      <c r="AG6">
        <f>MAX(MIN(maubeuge!I$23+maubeuge!F$23,maubeuge!I8+maubeuge!F8)-MAX(maubeuge!I$23,maubeuge!I8),0)/(MIN(maubeuge!I$23+maubeuge!F$23,maubeuge!I8+maubeuge!F8)-MAX(maubeuge!I$23,maubeuge!I8))</f>
        <v>0</v>
      </c>
      <c r="AH6">
        <f>MAX(MIN(maubeuge!I$24+maubeuge!F$24,maubeuge!I8+maubeuge!F8)-MAX(maubeuge!I$24,maubeuge!I8),0)/(MIN(maubeuge!I$24+maubeuge!F$24,maubeuge!I8+maubeuge!F8)-MAX(maubeuge!I$24,maubeuge!I8))</f>
        <v>0</v>
      </c>
      <c r="AI6">
        <f>MAX(MIN(maubeuge!I$25+maubeuge!F$25,maubeuge!I8+maubeuge!F8)-MAX(maubeuge!I$25,maubeuge!I8),0)/(MIN(maubeuge!I$25+maubeuge!F$25,maubeuge!I8+maubeuge!F8)-MAX(maubeuge!I$25,maubeuge!I8))</f>
        <v>0</v>
      </c>
      <c r="AJ6">
        <f>MAX(MIN(maubeuge!I$26+maubeuge!F$26,maubeuge!I8+maubeuge!F8)-MAX(maubeuge!I$26,maubeuge!I8),0)/(MIN(maubeuge!I$26+maubeuge!F$26,maubeuge!I8+maubeuge!F8)-MAX(maubeuge!I$26,maubeuge!I8))</f>
        <v>0</v>
      </c>
      <c r="AK6">
        <f>MAX(MIN(maubeuge!I$27+maubeuge!F$27,maubeuge!I8+maubeuge!F8)-MAX(maubeuge!I$27,maubeuge!I8),0)/(MIN(maubeuge!I$27+maubeuge!F$27,maubeuge!I8+maubeuge!F8)-MAX(maubeuge!I$27,maubeuge!I8))</f>
        <v>0</v>
      </c>
    </row>
    <row r="7" spans="1:37" x14ac:dyDescent="0.35">
      <c r="G7">
        <f>maubeuge!F8/60</f>
        <v>7</v>
      </c>
      <c r="M7">
        <f>MAX(MIN(maubeuge!I$3+maubeuge!F$3,maubeuge!I9+maubeuge!F9)-MAX(maubeuge!I$3,maubeuge!I9),0)/(MIN(maubeuge!I$3+maubeuge!F$3,maubeuge!I9+maubeuge!F9)-MAX(maubeuge!I$3,maubeuge!I9))</f>
        <v>0</v>
      </c>
      <c r="N7">
        <f>MAX(MIN(maubeuge!I$4+maubeuge!F$4,maubeuge!I9+maubeuge!F9)-MAX(maubeuge!I$4,maubeuge!I9),0)/(MIN(maubeuge!I$4+maubeuge!F$4,maubeuge!I9+maubeuge!F9)-MAX(maubeuge!I$4,maubeuge!I9))</f>
        <v>0</v>
      </c>
      <c r="O7">
        <f>MAX(MIN(maubeuge!I$5+maubeuge!F$5,maubeuge!I9+maubeuge!F9)-MAX(maubeuge!I$5,maubeuge!I9),0)/(MIN(maubeuge!I$5+maubeuge!F$5,maubeuge!I9+maubeuge!F9)-MAX(maubeuge!I$5,maubeuge!I9))</f>
        <v>0</v>
      </c>
      <c r="P7">
        <f>MAX(MIN(maubeuge!I$6+maubeuge!F$6,maubeuge!I9+maubeuge!F9)-MAX(maubeuge!I$6,maubeuge!I9),0)/(MIN(maubeuge!I$6+maubeuge!F$6,maubeuge!I9+maubeuge!F9)-MAX(maubeuge!I$6,maubeuge!I9))</f>
        <v>0</v>
      </c>
      <c r="Q7">
        <f>MAX(MIN(maubeuge!I$7+maubeuge!F$7,maubeuge!I9+maubeuge!F9)-MAX(maubeuge!I$7,maubeuge!I9),0)/(MIN(maubeuge!I$7+maubeuge!F$7,maubeuge!I9+maubeuge!F9)-MAX(maubeuge!I$7,maubeuge!I9))</f>
        <v>0</v>
      </c>
      <c r="R7">
        <v>0</v>
      </c>
      <c r="S7">
        <f>MAX(MIN(maubeuge!I$9+maubeuge!F$9,maubeuge!I9+maubeuge!F9)-MAX(maubeuge!I$9,maubeuge!I9),0)/(MIN(maubeuge!I$9+maubeuge!F$9,maubeuge!I9+maubeuge!F9)-MAX(maubeuge!I$9,maubeuge!I9))</f>
        <v>1</v>
      </c>
      <c r="T7">
        <f>MAX(MIN(maubeuge!I$10+maubeuge!F$10,maubeuge!I9+maubeuge!F9)-MAX(maubeuge!I$10,maubeuge!I9),0)/(MIN(maubeuge!I$10+maubeuge!F$10,maubeuge!I9+maubeuge!F9)-MAX(maubeuge!I$10,maubeuge!I9))</f>
        <v>1</v>
      </c>
      <c r="U7">
        <f>MAX(MIN(maubeuge!I$11+maubeuge!F$11,maubeuge!I9+maubeuge!F9)-MAX(maubeuge!I$11,maubeuge!I9),0)/(MIN(maubeuge!I$11+maubeuge!F$11,maubeuge!I9+maubeuge!F9)-MAX(maubeuge!I$11,maubeuge!I9))</f>
        <v>0</v>
      </c>
      <c r="V7">
        <f>MAX(MIN(maubeuge!I$12+maubeuge!F$12,maubeuge!I9+maubeuge!F9)-MAX(maubeuge!I$12,maubeuge!I9),0)/(MIN(maubeuge!I$12+maubeuge!F$12,maubeuge!I9+maubeuge!F9)-MAX(maubeuge!I$12,maubeuge!I9))</f>
        <v>0</v>
      </c>
      <c r="W7">
        <f>MAX(MIN(maubeuge!I$13+maubeuge!F$13,maubeuge!I9+maubeuge!F9)-MAX(maubeuge!I$13,maubeuge!I9),0)/(MIN(maubeuge!I$13+maubeuge!F$13,maubeuge!I9+maubeuge!F9)-MAX(maubeuge!I$13,maubeuge!I9))</f>
        <v>0</v>
      </c>
      <c r="X7">
        <f>MAX(MIN(maubeuge!I$14+maubeuge!F$14,maubeuge!I9+maubeuge!F9)-MAX(maubeuge!I$14,maubeuge!I9),0)/(MIN(maubeuge!I$14+maubeuge!F$14,maubeuge!I9+maubeuge!F9)-MAX(maubeuge!I$14,maubeuge!I9))</f>
        <v>0</v>
      </c>
      <c r="Y7">
        <f>MAX(MIN(maubeuge!I$15+maubeuge!F$15,maubeuge!I9+maubeuge!F9)-MAX(maubeuge!I$15,maubeuge!I9),0)/(MIN(maubeuge!I$15+maubeuge!F$15,maubeuge!I9+maubeuge!F9)-MAX(maubeuge!I$15,maubeuge!I9))</f>
        <v>0</v>
      </c>
      <c r="Z7">
        <f>MAX(MIN(maubeuge!I$16+maubeuge!F$16,maubeuge!I9+maubeuge!F9)-MAX(maubeuge!I$16,maubeuge!I9),0)/(MIN(maubeuge!I$16+maubeuge!F$16,maubeuge!I9+maubeuge!F9)-MAX(maubeuge!I$16,maubeuge!I9))</f>
        <v>0</v>
      </c>
      <c r="AA7">
        <f>MAX(MIN(maubeuge!I$17+maubeuge!F$17,maubeuge!I9+maubeuge!F9)-MAX(maubeuge!I$17,maubeuge!I9),0)/(MIN(maubeuge!I$17+maubeuge!F$17,maubeuge!I9+maubeuge!F9)-MAX(maubeuge!I$17,maubeuge!I9))</f>
        <v>0</v>
      </c>
      <c r="AB7">
        <f>MAX(MIN(maubeuge!I$18+maubeuge!F$18,maubeuge!I9+maubeuge!F9)-MAX(maubeuge!I$18,maubeuge!I9),0)/(MIN(maubeuge!I$18+maubeuge!F$18,maubeuge!I9+maubeuge!F9)-MAX(maubeuge!I$18,maubeuge!I9))</f>
        <v>0</v>
      </c>
      <c r="AC7">
        <f>MAX(MIN(maubeuge!I$19+maubeuge!F$19,maubeuge!I9+maubeuge!F9)-MAX(maubeuge!I$19,maubeuge!I9),0)/(MIN(maubeuge!I$19+maubeuge!F$19,maubeuge!I9+maubeuge!F9)-MAX(maubeuge!I$19,maubeuge!I9))</f>
        <v>0</v>
      </c>
      <c r="AD7">
        <f>MAX(MIN(maubeuge!I$20+maubeuge!F$20,maubeuge!I9+maubeuge!F9)-MAX(maubeuge!I$20,maubeuge!I9),0)/(MIN(maubeuge!I$20+maubeuge!F$20,maubeuge!I9+maubeuge!F9)-MAX(maubeuge!I$20,maubeuge!I9))</f>
        <v>0</v>
      </c>
      <c r="AE7">
        <f>MAX(MIN(maubeuge!I$21+maubeuge!F$21,maubeuge!I9+maubeuge!F9)-MAX(maubeuge!I$21,maubeuge!I9),0)/(MIN(maubeuge!I$21+maubeuge!F$21,maubeuge!I9+maubeuge!F9)-MAX(maubeuge!I$21,maubeuge!I9))</f>
        <v>0</v>
      </c>
      <c r="AF7">
        <f>MAX(MIN(maubeuge!I$22+maubeuge!F$22,maubeuge!I9+maubeuge!F9)-MAX(maubeuge!I$22,maubeuge!I9),0)/(MIN(maubeuge!I$22+maubeuge!F$22,maubeuge!I9+maubeuge!F9)-MAX(maubeuge!I$22,maubeuge!I9))</f>
        <v>0</v>
      </c>
      <c r="AG7">
        <f>MAX(MIN(maubeuge!I$23+maubeuge!F$23,maubeuge!I9+maubeuge!F9)-MAX(maubeuge!I$23,maubeuge!I9),0)/(MIN(maubeuge!I$23+maubeuge!F$23,maubeuge!I9+maubeuge!F9)-MAX(maubeuge!I$23,maubeuge!I9))</f>
        <v>0</v>
      </c>
      <c r="AH7">
        <f>MAX(MIN(maubeuge!I$24+maubeuge!F$24,maubeuge!I9+maubeuge!F9)-MAX(maubeuge!I$24,maubeuge!I9),0)/(MIN(maubeuge!I$24+maubeuge!F$24,maubeuge!I9+maubeuge!F9)-MAX(maubeuge!I$24,maubeuge!I9))</f>
        <v>0</v>
      </c>
      <c r="AI7">
        <f>MAX(MIN(maubeuge!I$25+maubeuge!F$25,maubeuge!I9+maubeuge!F9)-MAX(maubeuge!I$25,maubeuge!I9),0)/(MIN(maubeuge!I$25+maubeuge!F$25,maubeuge!I9+maubeuge!F9)-MAX(maubeuge!I$25,maubeuge!I9))</f>
        <v>0</v>
      </c>
      <c r="AJ7">
        <f>MAX(MIN(maubeuge!I$26+maubeuge!F$26,maubeuge!I9+maubeuge!F9)-MAX(maubeuge!I$26,maubeuge!I9),0)/(MIN(maubeuge!I$26+maubeuge!F$26,maubeuge!I9+maubeuge!F9)-MAX(maubeuge!I$26,maubeuge!I9))</f>
        <v>0</v>
      </c>
      <c r="AK7">
        <f>MAX(MIN(maubeuge!I$27+maubeuge!F$27,maubeuge!I9+maubeuge!F9)-MAX(maubeuge!I$27,maubeuge!I9),0)/(MIN(maubeuge!I$27+maubeuge!F$27,maubeuge!I9+maubeuge!F9)-MAX(maubeuge!I$27,maubeuge!I9))</f>
        <v>0</v>
      </c>
    </row>
    <row r="8" spans="1:37" x14ac:dyDescent="0.35">
      <c r="G8">
        <f>maubeuge!F9/60</f>
        <v>7</v>
      </c>
      <c r="M8">
        <f>MAX(MIN(maubeuge!I$3+maubeuge!F$3,maubeuge!I10+maubeuge!F10)-MAX(maubeuge!I$3,maubeuge!I10),0)/(MIN(maubeuge!I$3+maubeuge!F$3,maubeuge!I10+maubeuge!F10)-MAX(maubeuge!I$3,maubeuge!I10))</f>
        <v>0</v>
      </c>
      <c r="N8">
        <f>MAX(MIN(maubeuge!I$4+maubeuge!F$4,maubeuge!I10+maubeuge!F10)-MAX(maubeuge!I$4,maubeuge!I10),0)/(MIN(maubeuge!I$4+maubeuge!F$4,maubeuge!I10+maubeuge!F10)-MAX(maubeuge!I$4,maubeuge!I10))</f>
        <v>0</v>
      </c>
      <c r="O8">
        <f>MAX(MIN(maubeuge!I$5+maubeuge!F$5,maubeuge!I10+maubeuge!F10)-MAX(maubeuge!I$5,maubeuge!I10),0)/(MIN(maubeuge!I$5+maubeuge!F$5,maubeuge!I10+maubeuge!F10)-MAX(maubeuge!I$5,maubeuge!I10))</f>
        <v>0</v>
      </c>
      <c r="P8">
        <f>MAX(MIN(maubeuge!I$6+maubeuge!F$6,maubeuge!I10+maubeuge!F10)-MAX(maubeuge!I$6,maubeuge!I10),0)/(MIN(maubeuge!I$6+maubeuge!F$6,maubeuge!I10+maubeuge!F10)-MAX(maubeuge!I$6,maubeuge!I10))</f>
        <v>0</v>
      </c>
      <c r="Q8">
        <f>MAX(MIN(maubeuge!I$7+maubeuge!F$7,maubeuge!I10+maubeuge!F10)-MAX(maubeuge!I$7,maubeuge!I10),0)/(MIN(maubeuge!I$7+maubeuge!F$7,maubeuge!I10+maubeuge!F10)-MAX(maubeuge!I$7,maubeuge!I10))</f>
        <v>0</v>
      </c>
      <c r="R8">
        <f>MAX(MIN(maubeuge!I$8+maubeuge!F$8,maubeuge!I10+maubeuge!F10)-MAX(maubeuge!I$8,maubeuge!I10),0)/(MIN(maubeuge!I$8+maubeuge!F$8,maubeuge!I10+maubeuge!F10)-MAX(maubeuge!I$8,maubeuge!I10))</f>
        <v>0</v>
      </c>
      <c r="S8">
        <f>MAX(MIN(maubeuge!I$9+maubeuge!F$9,maubeuge!I10+maubeuge!F10)-MAX(maubeuge!I$9,maubeuge!I10),0)/(MIN(maubeuge!I$9+maubeuge!F$9,maubeuge!I10+maubeuge!F10)-MAX(maubeuge!I$9,maubeuge!I10))</f>
        <v>1</v>
      </c>
      <c r="T8">
        <f>MAX(MIN(maubeuge!I$10+maubeuge!F$10,maubeuge!I10+maubeuge!F10)-MAX(maubeuge!I$10,maubeuge!I10),0)/(MIN(maubeuge!I$10+maubeuge!F$10,maubeuge!I10+maubeuge!F10)-MAX(maubeuge!I$10,maubeuge!I10))</f>
        <v>1</v>
      </c>
      <c r="U8">
        <f>MAX(MIN(maubeuge!I$11+maubeuge!F$11,maubeuge!I10+maubeuge!F10)-MAX(maubeuge!I$11,maubeuge!I10),0)/(MIN(maubeuge!I$11+maubeuge!F$11,maubeuge!I10+maubeuge!F10)-MAX(maubeuge!I$11,maubeuge!I10))</f>
        <v>1</v>
      </c>
      <c r="V8">
        <f>MAX(MIN(maubeuge!I$12+maubeuge!F$12,maubeuge!I10+maubeuge!F10)-MAX(maubeuge!I$12,maubeuge!I10),0)/(MIN(maubeuge!I$12+maubeuge!F$12,maubeuge!I10+maubeuge!F10)-MAX(maubeuge!I$12,maubeuge!I10))</f>
        <v>0</v>
      </c>
      <c r="W8">
        <f>MAX(MIN(maubeuge!I$13+maubeuge!F$13,maubeuge!I10+maubeuge!F10)-MAX(maubeuge!I$13,maubeuge!I10),0)/(MIN(maubeuge!I$13+maubeuge!F$13,maubeuge!I10+maubeuge!F10)-MAX(maubeuge!I$13,maubeuge!I10))</f>
        <v>0</v>
      </c>
      <c r="X8">
        <f>MAX(MIN(maubeuge!I$14+maubeuge!F$14,maubeuge!I10+maubeuge!F10)-MAX(maubeuge!I$14,maubeuge!I10),0)/(MIN(maubeuge!I$14+maubeuge!F$14,maubeuge!I10+maubeuge!F10)-MAX(maubeuge!I$14,maubeuge!I10))</f>
        <v>0</v>
      </c>
      <c r="Y8">
        <f>MAX(MIN(maubeuge!I$15+maubeuge!F$15,maubeuge!I10+maubeuge!F10)-MAX(maubeuge!I$15,maubeuge!I10),0)/(MIN(maubeuge!I$15+maubeuge!F$15,maubeuge!I10+maubeuge!F10)-MAX(maubeuge!I$15,maubeuge!I10))</f>
        <v>0</v>
      </c>
      <c r="Z8">
        <f>MAX(MIN(maubeuge!I$16+maubeuge!F$16,maubeuge!I10+maubeuge!F10)-MAX(maubeuge!I$16,maubeuge!I10),0)/(MIN(maubeuge!I$16+maubeuge!F$16,maubeuge!I10+maubeuge!F10)-MAX(maubeuge!I$16,maubeuge!I10))</f>
        <v>0</v>
      </c>
      <c r="AA8">
        <f>MAX(MIN(maubeuge!I$17+maubeuge!F$17,maubeuge!I10+maubeuge!F10)-MAX(maubeuge!I$17,maubeuge!I10),0)/(MIN(maubeuge!I$17+maubeuge!F$17,maubeuge!I10+maubeuge!F10)-MAX(maubeuge!I$17,maubeuge!I10))</f>
        <v>0</v>
      </c>
      <c r="AB8">
        <f>MAX(MIN(maubeuge!I$18+maubeuge!F$18,maubeuge!I10+maubeuge!F10)-MAX(maubeuge!I$18,maubeuge!I10),0)/(MIN(maubeuge!I$18+maubeuge!F$18,maubeuge!I10+maubeuge!F10)-MAX(maubeuge!I$18,maubeuge!I10))</f>
        <v>0</v>
      </c>
      <c r="AC8">
        <f>MAX(MIN(maubeuge!I$19+maubeuge!F$19,maubeuge!I10+maubeuge!F10)-MAX(maubeuge!I$19,maubeuge!I10),0)/(MIN(maubeuge!I$19+maubeuge!F$19,maubeuge!I10+maubeuge!F10)-MAX(maubeuge!I$19,maubeuge!I10))</f>
        <v>0</v>
      </c>
      <c r="AD8">
        <f>MAX(MIN(maubeuge!I$20+maubeuge!F$20,maubeuge!I10+maubeuge!F10)-MAX(maubeuge!I$20,maubeuge!I10),0)/(MIN(maubeuge!I$20+maubeuge!F$20,maubeuge!I10+maubeuge!F10)-MAX(maubeuge!I$20,maubeuge!I10))</f>
        <v>0</v>
      </c>
      <c r="AE8">
        <f>MAX(MIN(maubeuge!I$21+maubeuge!F$21,maubeuge!I10+maubeuge!F10)-MAX(maubeuge!I$21,maubeuge!I10),0)/(MIN(maubeuge!I$21+maubeuge!F$21,maubeuge!I10+maubeuge!F10)-MAX(maubeuge!I$21,maubeuge!I10))</f>
        <v>0</v>
      </c>
      <c r="AF8">
        <f>MAX(MIN(maubeuge!I$22+maubeuge!F$22,maubeuge!I10+maubeuge!F10)-MAX(maubeuge!I$22,maubeuge!I10),0)/(MIN(maubeuge!I$22+maubeuge!F$22,maubeuge!I10+maubeuge!F10)-MAX(maubeuge!I$22,maubeuge!I10))</f>
        <v>0</v>
      </c>
      <c r="AG8">
        <f>MAX(MIN(maubeuge!I$23+maubeuge!F$23,maubeuge!I10+maubeuge!F10)-MAX(maubeuge!I$23,maubeuge!I10),0)/(MIN(maubeuge!I$23+maubeuge!F$23,maubeuge!I10+maubeuge!F10)-MAX(maubeuge!I$23,maubeuge!I10))</f>
        <v>0</v>
      </c>
      <c r="AH8">
        <f>MAX(MIN(maubeuge!I$24+maubeuge!F$24,maubeuge!I10+maubeuge!F10)-MAX(maubeuge!I$24,maubeuge!I10),0)/(MIN(maubeuge!I$24+maubeuge!F$24,maubeuge!I10+maubeuge!F10)-MAX(maubeuge!I$24,maubeuge!I10))</f>
        <v>0</v>
      </c>
      <c r="AI8">
        <f>MAX(MIN(maubeuge!I$25+maubeuge!F$25,maubeuge!I10+maubeuge!F10)-MAX(maubeuge!I$25,maubeuge!I10),0)/(MIN(maubeuge!I$25+maubeuge!F$25,maubeuge!I10+maubeuge!F10)-MAX(maubeuge!I$25,maubeuge!I10))</f>
        <v>0</v>
      </c>
      <c r="AJ8">
        <f>MAX(MIN(maubeuge!I$26+maubeuge!F$26,maubeuge!I10+maubeuge!F10)-MAX(maubeuge!I$26,maubeuge!I10),0)/(MIN(maubeuge!I$26+maubeuge!F$26,maubeuge!I10+maubeuge!F10)-MAX(maubeuge!I$26,maubeuge!I10))</f>
        <v>0</v>
      </c>
      <c r="AK8">
        <f>MAX(MIN(maubeuge!I$27+maubeuge!F$27,maubeuge!I10+maubeuge!F10)-MAX(maubeuge!I$27,maubeuge!I10),0)/(MIN(maubeuge!I$27+maubeuge!F$27,maubeuge!I10+maubeuge!F10)-MAX(maubeuge!I$27,maubeuge!I10))</f>
        <v>0</v>
      </c>
    </row>
    <row r="9" spans="1:37" x14ac:dyDescent="0.35">
      <c r="G9">
        <f>maubeuge!F10/60</f>
        <v>14</v>
      </c>
      <c r="M9">
        <f>MAX(MIN(maubeuge!I$3+maubeuge!F$3,maubeuge!I11+maubeuge!F11)-MAX(maubeuge!I$3,maubeuge!I11),0)/(MIN(maubeuge!I$3+maubeuge!F$3,maubeuge!I11+maubeuge!F11)-MAX(maubeuge!I$3,maubeuge!I11))</f>
        <v>0</v>
      </c>
      <c r="N9">
        <f>MAX(MIN(maubeuge!I$4+maubeuge!F$4,maubeuge!I11+maubeuge!F11)-MAX(maubeuge!I$4,maubeuge!I11),0)/(MIN(maubeuge!I$4+maubeuge!F$4,maubeuge!I11+maubeuge!F11)-MAX(maubeuge!I$4,maubeuge!I11))</f>
        <v>0</v>
      </c>
      <c r="O9">
        <f>MAX(MIN(maubeuge!I$5+maubeuge!F$5,maubeuge!I11+maubeuge!F11)-MAX(maubeuge!I$5,maubeuge!I11),0)/(MIN(maubeuge!I$5+maubeuge!F$5,maubeuge!I11+maubeuge!F11)-MAX(maubeuge!I$5,maubeuge!I11))</f>
        <v>0</v>
      </c>
      <c r="P9">
        <f>MAX(MIN(maubeuge!I$6+maubeuge!F$6,maubeuge!I11+maubeuge!F11)-MAX(maubeuge!I$6,maubeuge!I11),0)/(MIN(maubeuge!I$6+maubeuge!F$6,maubeuge!I11+maubeuge!F11)-MAX(maubeuge!I$6,maubeuge!I11))</f>
        <v>0</v>
      </c>
      <c r="Q9">
        <f>MAX(MIN(maubeuge!I$7+maubeuge!F$7,maubeuge!I11+maubeuge!F11)-MAX(maubeuge!I$7,maubeuge!I11),0)/(MIN(maubeuge!I$7+maubeuge!F$7,maubeuge!I11+maubeuge!F11)-MAX(maubeuge!I$7,maubeuge!I11))</f>
        <v>0</v>
      </c>
      <c r="R9">
        <f>MAX(MIN(maubeuge!I$8+maubeuge!F$8,maubeuge!I11+maubeuge!F11)-MAX(maubeuge!I$8,maubeuge!I11),0)/(MIN(maubeuge!I$8+maubeuge!F$8,maubeuge!I11+maubeuge!F11)-MAX(maubeuge!I$8,maubeuge!I11))</f>
        <v>0</v>
      </c>
      <c r="S9">
        <f>MAX(MIN(maubeuge!I$9+maubeuge!F$9,maubeuge!I11+maubeuge!F11)-MAX(maubeuge!I$9,maubeuge!I11),0)/(MIN(maubeuge!I$9+maubeuge!F$9,maubeuge!I11+maubeuge!F11)-MAX(maubeuge!I$9,maubeuge!I11))</f>
        <v>0</v>
      </c>
      <c r="T9">
        <f>MAX(MIN(maubeuge!I$10+maubeuge!F$10,maubeuge!I11+maubeuge!F11)-MAX(maubeuge!I$10,maubeuge!I11),0)/(MIN(maubeuge!I$10+maubeuge!F$10,maubeuge!I11+maubeuge!F11)-MAX(maubeuge!I$10,maubeuge!I11))</f>
        <v>1</v>
      </c>
      <c r="U9">
        <f>MAX(MIN(maubeuge!I$11+maubeuge!F$11,maubeuge!I11+maubeuge!F11)-MAX(maubeuge!I$11,maubeuge!I11),0)/(MIN(maubeuge!I$11+maubeuge!F$11,maubeuge!I11+maubeuge!F11)-MAX(maubeuge!I$11,maubeuge!I11))</f>
        <v>1</v>
      </c>
      <c r="V9">
        <f>MAX(MIN(maubeuge!I$12+maubeuge!F$12,maubeuge!I11+maubeuge!F11)-MAX(maubeuge!I$12,maubeuge!I11),0)/(MIN(maubeuge!I$12+maubeuge!F$12,maubeuge!I11+maubeuge!F11)-MAX(maubeuge!I$12,maubeuge!I11))</f>
        <v>0</v>
      </c>
      <c r="W9">
        <f>MAX(MIN(maubeuge!I$13+maubeuge!F$13,maubeuge!I11+maubeuge!F11)-MAX(maubeuge!I$13,maubeuge!I11),0)/(MIN(maubeuge!I$13+maubeuge!F$13,maubeuge!I11+maubeuge!F11)-MAX(maubeuge!I$13,maubeuge!I11))</f>
        <v>0</v>
      </c>
      <c r="X9">
        <f>MAX(MIN(maubeuge!I$14+maubeuge!F$14,maubeuge!I11+maubeuge!F11)-MAX(maubeuge!I$14,maubeuge!I11),0)/(MIN(maubeuge!I$14+maubeuge!F$14,maubeuge!I11+maubeuge!F11)-MAX(maubeuge!I$14,maubeuge!I11))</f>
        <v>0</v>
      </c>
      <c r="Y9">
        <f>MAX(MIN(maubeuge!I$15+maubeuge!F$15,maubeuge!I11+maubeuge!F11)-MAX(maubeuge!I$15,maubeuge!I11),0)/(MIN(maubeuge!I$15+maubeuge!F$15,maubeuge!I11+maubeuge!F11)-MAX(maubeuge!I$15,maubeuge!I11))</f>
        <v>0</v>
      </c>
      <c r="Z9">
        <f>MAX(MIN(maubeuge!I$16+maubeuge!F$16,maubeuge!I11+maubeuge!F11)-MAX(maubeuge!I$16,maubeuge!I11),0)/(MIN(maubeuge!I$16+maubeuge!F$16,maubeuge!I11+maubeuge!F11)-MAX(maubeuge!I$16,maubeuge!I11))</f>
        <v>0</v>
      </c>
      <c r="AA9">
        <f>MAX(MIN(maubeuge!I$17+maubeuge!F$17,maubeuge!I11+maubeuge!F11)-MAX(maubeuge!I$17,maubeuge!I11),0)/(MIN(maubeuge!I$17+maubeuge!F$17,maubeuge!I11+maubeuge!F11)-MAX(maubeuge!I$17,maubeuge!I11))</f>
        <v>0</v>
      </c>
      <c r="AB9">
        <f>MAX(MIN(maubeuge!I$18+maubeuge!F$18,maubeuge!I11+maubeuge!F11)-MAX(maubeuge!I$18,maubeuge!I11),0)/(MIN(maubeuge!I$18+maubeuge!F$18,maubeuge!I11+maubeuge!F11)-MAX(maubeuge!I$18,maubeuge!I11))</f>
        <v>0</v>
      </c>
      <c r="AC9">
        <f>MAX(MIN(maubeuge!I$19+maubeuge!F$19,maubeuge!I11+maubeuge!F11)-MAX(maubeuge!I$19,maubeuge!I11),0)/(MIN(maubeuge!I$19+maubeuge!F$19,maubeuge!I11+maubeuge!F11)-MAX(maubeuge!I$19,maubeuge!I11))</f>
        <v>0</v>
      </c>
      <c r="AD9">
        <f>MAX(MIN(maubeuge!I$20+maubeuge!F$20,maubeuge!I11+maubeuge!F11)-MAX(maubeuge!I$20,maubeuge!I11),0)/(MIN(maubeuge!I$20+maubeuge!F$20,maubeuge!I11+maubeuge!F11)-MAX(maubeuge!I$20,maubeuge!I11))</f>
        <v>0</v>
      </c>
      <c r="AE9">
        <f>MAX(MIN(maubeuge!I$21+maubeuge!F$21,maubeuge!I11+maubeuge!F11)-MAX(maubeuge!I$21,maubeuge!I11),0)/(MIN(maubeuge!I$21+maubeuge!F$21,maubeuge!I11+maubeuge!F11)-MAX(maubeuge!I$21,maubeuge!I11))</f>
        <v>0</v>
      </c>
      <c r="AF9">
        <f>MAX(MIN(maubeuge!I$22+maubeuge!F$22,maubeuge!I11+maubeuge!F11)-MAX(maubeuge!I$22,maubeuge!I11),0)/(MIN(maubeuge!I$22+maubeuge!F$22,maubeuge!I11+maubeuge!F11)-MAX(maubeuge!I$22,maubeuge!I11))</f>
        <v>0</v>
      </c>
      <c r="AG9">
        <f>MAX(MIN(maubeuge!I$23+maubeuge!F$23,maubeuge!I11+maubeuge!F11)-MAX(maubeuge!I$23,maubeuge!I11),0)/(MIN(maubeuge!I$23+maubeuge!F$23,maubeuge!I11+maubeuge!F11)-MAX(maubeuge!I$23,maubeuge!I11))</f>
        <v>0</v>
      </c>
      <c r="AH9">
        <f>MAX(MIN(maubeuge!I$24+maubeuge!F$24,maubeuge!I11+maubeuge!F11)-MAX(maubeuge!I$24,maubeuge!I11),0)/(MIN(maubeuge!I$24+maubeuge!F$24,maubeuge!I11+maubeuge!F11)-MAX(maubeuge!I$24,maubeuge!I11))</f>
        <v>0</v>
      </c>
      <c r="AI9">
        <f>MAX(MIN(maubeuge!I$25+maubeuge!F$25,maubeuge!I11+maubeuge!F11)-MAX(maubeuge!I$25,maubeuge!I11),0)/(MIN(maubeuge!I$25+maubeuge!F$25,maubeuge!I11+maubeuge!F11)-MAX(maubeuge!I$25,maubeuge!I11))</f>
        <v>0</v>
      </c>
      <c r="AJ9">
        <f>MAX(MIN(maubeuge!I$26+maubeuge!F$26,maubeuge!I11+maubeuge!F11)-MAX(maubeuge!I$26,maubeuge!I11),0)/(MIN(maubeuge!I$26+maubeuge!F$26,maubeuge!I11+maubeuge!F11)-MAX(maubeuge!I$26,maubeuge!I11))</f>
        <v>0</v>
      </c>
      <c r="AK9">
        <f>MAX(MIN(maubeuge!I$27+maubeuge!F$27,maubeuge!I11+maubeuge!F11)-MAX(maubeuge!I$27,maubeuge!I11),0)/(MIN(maubeuge!I$27+maubeuge!F$27,maubeuge!I11+maubeuge!F11)-MAX(maubeuge!I$27,maubeuge!I11))</f>
        <v>0</v>
      </c>
    </row>
    <row r="10" spans="1:37" x14ac:dyDescent="0.35">
      <c r="G10">
        <f>maubeuge!F11/60</f>
        <v>9</v>
      </c>
      <c r="M10">
        <f>MAX(MIN(maubeuge!I$3+maubeuge!F$3,maubeuge!I12+maubeuge!F12)-MAX(maubeuge!I$3,maubeuge!I12),0)/(MIN(maubeuge!I$3+maubeuge!F$3,maubeuge!I12+maubeuge!F12)-MAX(maubeuge!I$3,maubeuge!I12))</f>
        <v>0</v>
      </c>
      <c r="N10">
        <f>MAX(MIN(maubeuge!I$4+maubeuge!F$4,maubeuge!I12+maubeuge!F12)-MAX(maubeuge!I$4,maubeuge!I12),0)/(MIN(maubeuge!I$4+maubeuge!F$4,maubeuge!I12+maubeuge!F12)-MAX(maubeuge!I$4,maubeuge!I12))</f>
        <v>0</v>
      </c>
      <c r="O10">
        <f>MAX(MIN(maubeuge!I$5+maubeuge!F$5,maubeuge!I12+maubeuge!F12)-MAX(maubeuge!I$5,maubeuge!I12),0)/(MIN(maubeuge!I$5+maubeuge!F$5,maubeuge!I12+maubeuge!F12)-MAX(maubeuge!I$5,maubeuge!I12))</f>
        <v>0</v>
      </c>
      <c r="P10">
        <f>MAX(MIN(maubeuge!I$6+maubeuge!F$6,maubeuge!I12+maubeuge!F12)-MAX(maubeuge!I$6,maubeuge!I12),0)/(MIN(maubeuge!I$6+maubeuge!F$6,maubeuge!I12+maubeuge!F12)-MAX(maubeuge!I$6,maubeuge!I12))</f>
        <v>0</v>
      </c>
      <c r="Q10">
        <f>MAX(MIN(maubeuge!I$7+maubeuge!F$7,maubeuge!I12+maubeuge!F12)-MAX(maubeuge!I$7,maubeuge!I12),0)/(MIN(maubeuge!I$7+maubeuge!F$7,maubeuge!I12+maubeuge!F12)-MAX(maubeuge!I$7,maubeuge!I12))</f>
        <v>0</v>
      </c>
      <c r="R10">
        <f>MAX(MIN(maubeuge!I$8+maubeuge!F$8,maubeuge!I12+maubeuge!F12)-MAX(maubeuge!I$8,maubeuge!I12),0)/(MIN(maubeuge!I$8+maubeuge!F$8,maubeuge!I12+maubeuge!F12)-MAX(maubeuge!I$8,maubeuge!I12))</f>
        <v>0</v>
      </c>
      <c r="S10">
        <f>MAX(MIN(maubeuge!I$9+maubeuge!F$9,maubeuge!I12+maubeuge!F12)-MAX(maubeuge!I$9,maubeuge!I12),0)/(MIN(maubeuge!I$9+maubeuge!F$9,maubeuge!I12+maubeuge!F12)-MAX(maubeuge!I$9,maubeuge!I12))</f>
        <v>0</v>
      </c>
      <c r="T10">
        <f>MAX(MIN(maubeuge!I$10+maubeuge!F$10,maubeuge!I12+maubeuge!F12)-MAX(maubeuge!I$10,maubeuge!I12),0)/(MIN(maubeuge!I$10+maubeuge!F$10,maubeuge!I12+maubeuge!F12)-MAX(maubeuge!I$10,maubeuge!I12))</f>
        <v>0</v>
      </c>
      <c r="U10">
        <f>MAX(MIN(maubeuge!I$11+maubeuge!F$11,maubeuge!I12+maubeuge!F12)-MAX(maubeuge!I$11,maubeuge!I12),0)/(MIN(maubeuge!I$11+maubeuge!F$11,maubeuge!I12+maubeuge!F12)-MAX(maubeuge!I$11,maubeuge!I12))</f>
        <v>0</v>
      </c>
      <c r="V10">
        <f>MAX(MIN(maubeuge!I$12+maubeuge!F$12,maubeuge!I12+maubeuge!F12)-MAX(maubeuge!I$12,maubeuge!I12),0)/(MIN(maubeuge!I$12+maubeuge!F$12,maubeuge!I12+maubeuge!F12)-MAX(maubeuge!I$12,maubeuge!I12))</f>
        <v>1</v>
      </c>
      <c r="W10">
        <f>MAX(MIN(maubeuge!I$13+maubeuge!F$13,maubeuge!I12+maubeuge!F12)-MAX(maubeuge!I$13,maubeuge!I12),0)/(MIN(maubeuge!I$13+maubeuge!F$13,maubeuge!I12+maubeuge!F12)-MAX(maubeuge!I$13,maubeuge!I12))</f>
        <v>1</v>
      </c>
      <c r="X10">
        <f>MAX(MIN(maubeuge!I$14+maubeuge!F$14,maubeuge!I12+maubeuge!F12)-MAX(maubeuge!I$14,maubeuge!I12),0)/(MIN(maubeuge!I$14+maubeuge!F$14,maubeuge!I12+maubeuge!F12)-MAX(maubeuge!I$14,maubeuge!I12))</f>
        <v>1</v>
      </c>
      <c r="Y10">
        <f>MAX(MIN(maubeuge!I$15+maubeuge!F$15,maubeuge!I12+maubeuge!F12)-MAX(maubeuge!I$15,maubeuge!I12),0)/(MIN(maubeuge!I$15+maubeuge!F$15,maubeuge!I12+maubeuge!F12)-MAX(maubeuge!I$15,maubeuge!I12))</f>
        <v>1</v>
      </c>
      <c r="Z10">
        <f>MAX(MIN(maubeuge!I$16+maubeuge!F$16,maubeuge!I12+maubeuge!F12)-MAX(maubeuge!I$16,maubeuge!I12),0)/(MIN(maubeuge!I$16+maubeuge!F$16,maubeuge!I12+maubeuge!F12)-MAX(maubeuge!I$16,maubeuge!I12))</f>
        <v>1</v>
      </c>
      <c r="AA10">
        <f>MAX(MIN(maubeuge!I$17+maubeuge!F$17,maubeuge!I12+maubeuge!F12)-MAX(maubeuge!I$17,maubeuge!I12),0)/(MIN(maubeuge!I$17+maubeuge!F$17,maubeuge!I12+maubeuge!F12)-MAX(maubeuge!I$17,maubeuge!I12))</f>
        <v>1</v>
      </c>
      <c r="AB10">
        <v>0</v>
      </c>
      <c r="AC10">
        <f>MAX(MIN(maubeuge!I$19+maubeuge!F$19,maubeuge!I12+maubeuge!F12)-MAX(maubeuge!I$19,maubeuge!I12),0)/(MIN(maubeuge!I$19+maubeuge!F$19,maubeuge!I12+maubeuge!F12)-MAX(maubeuge!I$19,maubeuge!I12))</f>
        <v>1</v>
      </c>
      <c r="AD10">
        <f>MAX(MIN(maubeuge!I$20+maubeuge!F$20,maubeuge!I12+maubeuge!F12)-MAX(maubeuge!I$20,maubeuge!I12),0)/(MIN(maubeuge!I$20+maubeuge!F$20,maubeuge!I12+maubeuge!F12)-MAX(maubeuge!I$20,maubeuge!I12))</f>
        <v>0</v>
      </c>
      <c r="AE10">
        <f>MAX(MIN(maubeuge!I$21+maubeuge!F$21,maubeuge!I12+maubeuge!F12)-MAX(maubeuge!I$21,maubeuge!I12),0)/(MIN(maubeuge!I$21+maubeuge!F$21,maubeuge!I12+maubeuge!F12)-MAX(maubeuge!I$21,maubeuge!I12))</f>
        <v>0</v>
      </c>
      <c r="AF10">
        <f>MAX(MIN(maubeuge!I$22+maubeuge!F$22,maubeuge!I12+maubeuge!F12)-MAX(maubeuge!I$22,maubeuge!I12),0)/(MIN(maubeuge!I$22+maubeuge!F$22,maubeuge!I12+maubeuge!F12)-MAX(maubeuge!I$22,maubeuge!I12))</f>
        <v>0</v>
      </c>
      <c r="AG10">
        <f>MAX(MIN(maubeuge!I$23+maubeuge!F$23,maubeuge!I12+maubeuge!F12)-MAX(maubeuge!I$23,maubeuge!I12),0)/(MIN(maubeuge!I$23+maubeuge!F$23,maubeuge!I12+maubeuge!F12)-MAX(maubeuge!I$23,maubeuge!I12))</f>
        <v>0</v>
      </c>
      <c r="AH10">
        <f>MAX(MIN(maubeuge!I$24+maubeuge!F$24,maubeuge!I12+maubeuge!F12)-MAX(maubeuge!I$24,maubeuge!I12),0)/(MIN(maubeuge!I$24+maubeuge!F$24,maubeuge!I12+maubeuge!F12)-MAX(maubeuge!I$24,maubeuge!I12))</f>
        <v>0</v>
      </c>
      <c r="AI10">
        <f>MAX(MIN(maubeuge!I$25+maubeuge!F$25,maubeuge!I12+maubeuge!F12)-MAX(maubeuge!I$25,maubeuge!I12),0)/(MIN(maubeuge!I$25+maubeuge!F$25,maubeuge!I12+maubeuge!F12)-MAX(maubeuge!I$25,maubeuge!I12))</f>
        <v>0</v>
      </c>
      <c r="AJ10">
        <f>MAX(MIN(maubeuge!I$26+maubeuge!F$26,maubeuge!I12+maubeuge!F12)-MAX(maubeuge!I$26,maubeuge!I12),0)/(MIN(maubeuge!I$26+maubeuge!F$26,maubeuge!I12+maubeuge!F12)-MAX(maubeuge!I$26,maubeuge!I12))</f>
        <v>0</v>
      </c>
      <c r="AK10">
        <f>MAX(MIN(maubeuge!I$27+maubeuge!F$27,maubeuge!I12+maubeuge!F12)-MAX(maubeuge!I$27,maubeuge!I12),0)/(MIN(maubeuge!I$27+maubeuge!F$27,maubeuge!I12+maubeuge!F12)-MAX(maubeuge!I$27,maubeuge!I12))</f>
        <v>0</v>
      </c>
    </row>
    <row r="11" spans="1:37" x14ac:dyDescent="0.35">
      <c r="G11">
        <f>maubeuge!F12/60</f>
        <v>35</v>
      </c>
      <c r="M11">
        <f>MAX(MIN(maubeuge!I$3+maubeuge!F$3,maubeuge!I13+maubeuge!F13)-MAX(maubeuge!I$3,maubeuge!I13),0)/(MIN(maubeuge!I$3+maubeuge!F$3,maubeuge!I13+maubeuge!F13)-MAX(maubeuge!I$3,maubeuge!I13))</f>
        <v>0</v>
      </c>
      <c r="N11">
        <f>MAX(MIN(maubeuge!I$4+maubeuge!F$4,maubeuge!I13+maubeuge!F13)-MAX(maubeuge!I$4,maubeuge!I13),0)/(MIN(maubeuge!I$4+maubeuge!F$4,maubeuge!I13+maubeuge!F13)-MAX(maubeuge!I$4,maubeuge!I13))</f>
        <v>0</v>
      </c>
      <c r="O11">
        <f>MAX(MIN(maubeuge!I$5+maubeuge!F$5,maubeuge!I13+maubeuge!F13)-MAX(maubeuge!I$5,maubeuge!I13),0)/(MIN(maubeuge!I$5+maubeuge!F$5,maubeuge!I13+maubeuge!F13)-MAX(maubeuge!I$5,maubeuge!I13))</f>
        <v>0</v>
      </c>
      <c r="P11">
        <f>MAX(MIN(maubeuge!I$6+maubeuge!F$6,maubeuge!I13+maubeuge!F13)-MAX(maubeuge!I$6,maubeuge!I13),0)/(MIN(maubeuge!I$6+maubeuge!F$6,maubeuge!I13+maubeuge!F13)-MAX(maubeuge!I$6,maubeuge!I13))</f>
        <v>0</v>
      </c>
      <c r="Q11">
        <f>MAX(MIN(maubeuge!I$7+maubeuge!F$7,maubeuge!I13+maubeuge!F13)-MAX(maubeuge!I$7,maubeuge!I13),0)/(MIN(maubeuge!I$7+maubeuge!F$7,maubeuge!I13+maubeuge!F13)-MAX(maubeuge!I$7,maubeuge!I13))</f>
        <v>0</v>
      </c>
      <c r="R11">
        <f>MAX(MIN(maubeuge!I$8+maubeuge!F$8,maubeuge!I13+maubeuge!F13)-MAX(maubeuge!I$8,maubeuge!I13),0)/(MIN(maubeuge!I$8+maubeuge!F$8,maubeuge!I13+maubeuge!F13)-MAX(maubeuge!I$8,maubeuge!I13))</f>
        <v>0</v>
      </c>
      <c r="S11">
        <f>MAX(MIN(maubeuge!I$9+maubeuge!F$9,maubeuge!I13+maubeuge!F13)-MAX(maubeuge!I$9,maubeuge!I13),0)/(MIN(maubeuge!I$9+maubeuge!F$9,maubeuge!I13+maubeuge!F13)-MAX(maubeuge!I$9,maubeuge!I13))</f>
        <v>0</v>
      </c>
      <c r="T11">
        <f>MAX(MIN(maubeuge!I$10+maubeuge!F$10,maubeuge!I13+maubeuge!F13)-MAX(maubeuge!I$10,maubeuge!I13),0)/(MIN(maubeuge!I$10+maubeuge!F$10,maubeuge!I13+maubeuge!F13)-MAX(maubeuge!I$10,maubeuge!I13))</f>
        <v>0</v>
      </c>
      <c r="U11">
        <f>MAX(MIN(maubeuge!I$11+maubeuge!F$11,maubeuge!I13+maubeuge!F13)-MAX(maubeuge!I$11,maubeuge!I13),0)/(MIN(maubeuge!I$11+maubeuge!F$11,maubeuge!I13+maubeuge!F13)-MAX(maubeuge!I$11,maubeuge!I13))</f>
        <v>0</v>
      </c>
      <c r="V11">
        <f>MAX(MIN(maubeuge!I$12+maubeuge!F$12,maubeuge!I13+maubeuge!F13)-MAX(maubeuge!I$12,maubeuge!I13),0)/(MIN(maubeuge!I$12+maubeuge!F$12,maubeuge!I13+maubeuge!F13)-MAX(maubeuge!I$12,maubeuge!I13))</f>
        <v>1</v>
      </c>
      <c r="W11">
        <f>MAX(MIN(maubeuge!I$13+maubeuge!F$13,maubeuge!I13+maubeuge!F13)-MAX(maubeuge!I$13,maubeuge!I13),0)/(MIN(maubeuge!I$13+maubeuge!F$13,maubeuge!I13+maubeuge!F13)-MAX(maubeuge!I$13,maubeuge!I13))</f>
        <v>1</v>
      </c>
      <c r="X11">
        <f>MAX(MIN(maubeuge!I$14+maubeuge!F$14,maubeuge!I13+maubeuge!F13)-MAX(maubeuge!I$14,maubeuge!I13),0)/(MIN(maubeuge!I$14+maubeuge!F$14,maubeuge!I13+maubeuge!F13)-MAX(maubeuge!I$14,maubeuge!I13))</f>
        <v>0</v>
      </c>
      <c r="Y11">
        <f>MAX(MIN(maubeuge!I$15+maubeuge!F$15,maubeuge!I13+maubeuge!F13)-MAX(maubeuge!I$15,maubeuge!I13),0)/(MIN(maubeuge!I$15+maubeuge!F$15,maubeuge!I13+maubeuge!F13)-MAX(maubeuge!I$15,maubeuge!I13))</f>
        <v>1</v>
      </c>
      <c r="Z11">
        <f>MAX(MIN(maubeuge!I$16+maubeuge!F$16,maubeuge!I13+maubeuge!F13)-MAX(maubeuge!I$16,maubeuge!I13),0)/(MIN(maubeuge!I$16+maubeuge!F$16,maubeuge!I13+maubeuge!F13)-MAX(maubeuge!I$16,maubeuge!I13))</f>
        <v>0</v>
      </c>
      <c r="AA11">
        <f>MAX(MIN(maubeuge!I$17+maubeuge!F$17,maubeuge!I13+maubeuge!F13)-MAX(maubeuge!I$17,maubeuge!I13),0)/(MIN(maubeuge!I$17+maubeuge!F$17,maubeuge!I13+maubeuge!F13)-MAX(maubeuge!I$17,maubeuge!I13))</f>
        <v>0</v>
      </c>
      <c r="AB11">
        <f>MAX(MIN(maubeuge!I$18+maubeuge!F$18,maubeuge!I13+maubeuge!F13)-MAX(maubeuge!I$18,maubeuge!I13),0)/(MIN(maubeuge!I$18+maubeuge!F$18,maubeuge!I13+maubeuge!F13)-MAX(maubeuge!I$18,maubeuge!I13))</f>
        <v>0</v>
      </c>
      <c r="AC11">
        <f>MAX(MIN(maubeuge!I$19+maubeuge!F$19,maubeuge!I13+maubeuge!F13)-MAX(maubeuge!I$19,maubeuge!I13),0)/(MIN(maubeuge!I$19+maubeuge!F$19,maubeuge!I13+maubeuge!F13)-MAX(maubeuge!I$19,maubeuge!I13))</f>
        <v>0</v>
      </c>
      <c r="AD11">
        <f>MAX(MIN(maubeuge!I$20+maubeuge!F$20,maubeuge!I13+maubeuge!F13)-MAX(maubeuge!I$20,maubeuge!I13),0)/(MIN(maubeuge!I$20+maubeuge!F$20,maubeuge!I13+maubeuge!F13)-MAX(maubeuge!I$20,maubeuge!I13))</f>
        <v>0</v>
      </c>
      <c r="AE11">
        <f>MAX(MIN(maubeuge!I$21+maubeuge!F$21,maubeuge!I13+maubeuge!F13)-MAX(maubeuge!I$21,maubeuge!I13),0)/(MIN(maubeuge!I$21+maubeuge!F$21,maubeuge!I13+maubeuge!F13)-MAX(maubeuge!I$21,maubeuge!I13))</f>
        <v>0</v>
      </c>
      <c r="AF11">
        <f>MAX(MIN(maubeuge!I$22+maubeuge!F$22,maubeuge!I13+maubeuge!F13)-MAX(maubeuge!I$22,maubeuge!I13),0)/(MIN(maubeuge!I$22+maubeuge!F$22,maubeuge!I13+maubeuge!F13)-MAX(maubeuge!I$22,maubeuge!I13))</f>
        <v>0</v>
      </c>
      <c r="AG11">
        <f>MAX(MIN(maubeuge!I$23+maubeuge!F$23,maubeuge!I13+maubeuge!F13)-MAX(maubeuge!I$23,maubeuge!I13),0)/(MIN(maubeuge!I$23+maubeuge!F$23,maubeuge!I13+maubeuge!F13)-MAX(maubeuge!I$23,maubeuge!I13))</f>
        <v>0</v>
      </c>
      <c r="AH11">
        <f>MAX(MIN(maubeuge!I$24+maubeuge!F$24,maubeuge!I13+maubeuge!F13)-MAX(maubeuge!I$24,maubeuge!I13),0)/(MIN(maubeuge!I$24+maubeuge!F$24,maubeuge!I13+maubeuge!F13)-MAX(maubeuge!I$24,maubeuge!I13))</f>
        <v>0</v>
      </c>
      <c r="AI11">
        <f>MAX(MIN(maubeuge!I$25+maubeuge!F$25,maubeuge!I13+maubeuge!F13)-MAX(maubeuge!I$25,maubeuge!I13),0)/(MIN(maubeuge!I$25+maubeuge!F$25,maubeuge!I13+maubeuge!F13)-MAX(maubeuge!I$25,maubeuge!I13))</f>
        <v>0</v>
      </c>
      <c r="AJ11">
        <f>MAX(MIN(maubeuge!I$26+maubeuge!F$26,maubeuge!I13+maubeuge!F13)-MAX(maubeuge!I$26,maubeuge!I13),0)/(MIN(maubeuge!I$26+maubeuge!F$26,maubeuge!I13+maubeuge!F13)-MAX(maubeuge!I$26,maubeuge!I13))</f>
        <v>0</v>
      </c>
      <c r="AK11">
        <f>MAX(MIN(maubeuge!I$27+maubeuge!F$27,maubeuge!I13+maubeuge!F13)-MAX(maubeuge!I$27,maubeuge!I13),0)/(MIN(maubeuge!I$27+maubeuge!F$27,maubeuge!I13+maubeuge!F13)-MAX(maubeuge!I$27,maubeuge!I13))</f>
        <v>0</v>
      </c>
    </row>
    <row r="12" spans="1:37" x14ac:dyDescent="0.35">
      <c r="G12">
        <f>maubeuge!F13/60</f>
        <v>14</v>
      </c>
      <c r="M12">
        <f>MAX(MIN(maubeuge!I$3+maubeuge!F$3,maubeuge!I14+maubeuge!F14)-MAX(maubeuge!I$3,maubeuge!I14),0)/(MIN(maubeuge!I$3+maubeuge!F$3,maubeuge!I14+maubeuge!F14)-MAX(maubeuge!I$3,maubeuge!I14))</f>
        <v>0</v>
      </c>
      <c r="N12">
        <f>MAX(MIN(maubeuge!I$4+maubeuge!F$4,maubeuge!I14+maubeuge!F14)-MAX(maubeuge!I$4,maubeuge!I14),0)/(MIN(maubeuge!I$4+maubeuge!F$4,maubeuge!I14+maubeuge!F14)-MAX(maubeuge!I$4,maubeuge!I14))</f>
        <v>0</v>
      </c>
      <c r="O12">
        <f>MAX(MIN(maubeuge!I$5+maubeuge!F$5,maubeuge!I14+maubeuge!F14)-MAX(maubeuge!I$5,maubeuge!I14),0)/(MIN(maubeuge!I$5+maubeuge!F$5,maubeuge!I14+maubeuge!F14)-MAX(maubeuge!I$5,maubeuge!I14))</f>
        <v>0</v>
      </c>
      <c r="P12">
        <f>MAX(MIN(maubeuge!I$6+maubeuge!F$6,maubeuge!I14+maubeuge!F14)-MAX(maubeuge!I$6,maubeuge!I14),0)/(MIN(maubeuge!I$6+maubeuge!F$6,maubeuge!I14+maubeuge!F14)-MAX(maubeuge!I$6,maubeuge!I14))</f>
        <v>0</v>
      </c>
      <c r="Q12">
        <f>MAX(MIN(maubeuge!I$7+maubeuge!F$7,maubeuge!I14+maubeuge!F14)-MAX(maubeuge!I$7,maubeuge!I14),0)/(MIN(maubeuge!I$7+maubeuge!F$7,maubeuge!I14+maubeuge!F14)-MAX(maubeuge!I$7,maubeuge!I14))</f>
        <v>0</v>
      </c>
      <c r="R12">
        <f>MAX(MIN(maubeuge!I$8+maubeuge!F$8,maubeuge!I14+maubeuge!F14)-MAX(maubeuge!I$8,maubeuge!I14),0)/(MIN(maubeuge!I$8+maubeuge!F$8,maubeuge!I14+maubeuge!F14)-MAX(maubeuge!I$8,maubeuge!I14))</f>
        <v>0</v>
      </c>
      <c r="S12">
        <f>MAX(MIN(maubeuge!I$9+maubeuge!F$9,maubeuge!I14+maubeuge!F14)-MAX(maubeuge!I$9,maubeuge!I14),0)/(MIN(maubeuge!I$9+maubeuge!F$9,maubeuge!I14+maubeuge!F14)-MAX(maubeuge!I$9,maubeuge!I14))</f>
        <v>0</v>
      </c>
      <c r="T12">
        <f>MAX(MIN(maubeuge!I$10+maubeuge!F$10,maubeuge!I14+maubeuge!F14)-MAX(maubeuge!I$10,maubeuge!I14),0)/(MIN(maubeuge!I$10+maubeuge!F$10,maubeuge!I14+maubeuge!F14)-MAX(maubeuge!I$10,maubeuge!I14))</f>
        <v>0</v>
      </c>
      <c r="U12">
        <f>MAX(MIN(maubeuge!I$11+maubeuge!F$11,maubeuge!I14+maubeuge!F14)-MAX(maubeuge!I$11,maubeuge!I14),0)/(MIN(maubeuge!I$11+maubeuge!F$11,maubeuge!I14+maubeuge!F14)-MAX(maubeuge!I$11,maubeuge!I14))</f>
        <v>0</v>
      </c>
      <c r="V12">
        <f>MAX(MIN(maubeuge!I$12+maubeuge!F$12,maubeuge!I14+maubeuge!F14)-MAX(maubeuge!I$12,maubeuge!I14),0)/(MIN(maubeuge!I$12+maubeuge!F$12,maubeuge!I14+maubeuge!F14)-MAX(maubeuge!I$12,maubeuge!I14))</f>
        <v>1</v>
      </c>
      <c r="W12">
        <f>MAX(MIN(maubeuge!I$13+maubeuge!F$13,maubeuge!I14+maubeuge!F14)-MAX(maubeuge!I$13,maubeuge!I14),0)/(MIN(maubeuge!I$13+maubeuge!F$13,maubeuge!I14+maubeuge!F14)-MAX(maubeuge!I$13,maubeuge!I14))</f>
        <v>0</v>
      </c>
      <c r="X12">
        <f>MAX(MIN(maubeuge!I$14+maubeuge!F$14,maubeuge!I14+maubeuge!F14)-MAX(maubeuge!I$14,maubeuge!I14),0)/(MIN(maubeuge!I$14+maubeuge!F$14,maubeuge!I14+maubeuge!F14)-MAX(maubeuge!I$14,maubeuge!I14))</f>
        <v>1</v>
      </c>
      <c r="Y12">
        <f>MAX(MIN(maubeuge!I$15+maubeuge!F$15,maubeuge!I14+maubeuge!F14)-MAX(maubeuge!I$15,maubeuge!I14),0)/(MIN(maubeuge!I$15+maubeuge!F$15,maubeuge!I14+maubeuge!F14)-MAX(maubeuge!I$15,maubeuge!I14))</f>
        <v>0</v>
      </c>
      <c r="Z12">
        <f>MAX(MIN(maubeuge!I$16+maubeuge!F$16,maubeuge!I14+maubeuge!F14)-MAX(maubeuge!I$16,maubeuge!I14),0)/(MIN(maubeuge!I$16+maubeuge!F$16,maubeuge!I14+maubeuge!F14)-MAX(maubeuge!I$16,maubeuge!I14))</f>
        <v>1</v>
      </c>
      <c r="AA12">
        <f>MAX(MIN(maubeuge!I$17+maubeuge!F$17,maubeuge!I14+maubeuge!F14)-MAX(maubeuge!I$17,maubeuge!I14),0)/(MIN(maubeuge!I$17+maubeuge!F$17,maubeuge!I14+maubeuge!F14)-MAX(maubeuge!I$17,maubeuge!I14))</f>
        <v>1</v>
      </c>
      <c r="AB12">
        <f>MAX(MIN(maubeuge!I$18+maubeuge!F$18,maubeuge!I14+maubeuge!F14)-MAX(maubeuge!I$18,maubeuge!I14),0)/(MIN(maubeuge!I$18+maubeuge!F$18,maubeuge!I14+maubeuge!F14)-MAX(maubeuge!I$18,maubeuge!I14))</f>
        <v>1</v>
      </c>
      <c r="AC12">
        <f>MAX(MIN(maubeuge!I$19+maubeuge!F$19,maubeuge!I14+maubeuge!F14)-MAX(maubeuge!I$19,maubeuge!I14),0)/(MIN(maubeuge!I$19+maubeuge!F$19,maubeuge!I14+maubeuge!F14)-MAX(maubeuge!I$19,maubeuge!I14))</f>
        <v>1</v>
      </c>
      <c r="AD12">
        <f>MAX(MIN(maubeuge!I$20+maubeuge!F$20,maubeuge!I14+maubeuge!F14)-MAX(maubeuge!I$20,maubeuge!I14),0)/(MIN(maubeuge!I$20+maubeuge!F$20,maubeuge!I14+maubeuge!F14)-MAX(maubeuge!I$20,maubeuge!I14))</f>
        <v>0</v>
      </c>
      <c r="AE12">
        <f>MAX(MIN(maubeuge!I$21+maubeuge!F$21,maubeuge!I14+maubeuge!F14)-MAX(maubeuge!I$21,maubeuge!I14),0)/(MIN(maubeuge!I$21+maubeuge!F$21,maubeuge!I14+maubeuge!F14)-MAX(maubeuge!I$21,maubeuge!I14))</f>
        <v>0</v>
      </c>
      <c r="AF12">
        <f>MAX(MIN(maubeuge!I$22+maubeuge!F$22,maubeuge!I14+maubeuge!F14)-MAX(maubeuge!I$22,maubeuge!I14),0)/(MIN(maubeuge!I$22+maubeuge!F$22,maubeuge!I14+maubeuge!F14)-MAX(maubeuge!I$22,maubeuge!I14))</f>
        <v>0</v>
      </c>
      <c r="AG12">
        <f>MAX(MIN(maubeuge!I$23+maubeuge!F$23,maubeuge!I14+maubeuge!F14)-MAX(maubeuge!I$23,maubeuge!I14),0)/(MIN(maubeuge!I$23+maubeuge!F$23,maubeuge!I14+maubeuge!F14)-MAX(maubeuge!I$23,maubeuge!I14))</f>
        <v>0</v>
      </c>
      <c r="AH12">
        <f>MAX(MIN(maubeuge!I$24+maubeuge!F$24,maubeuge!I14+maubeuge!F14)-MAX(maubeuge!I$24,maubeuge!I14),0)/(MIN(maubeuge!I$24+maubeuge!F$24,maubeuge!I14+maubeuge!F14)-MAX(maubeuge!I$24,maubeuge!I14))</f>
        <v>0</v>
      </c>
      <c r="AI12">
        <f>MAX(MIN(maubeuge!I$25+maubeuge!F$25,maubeuge!I14+maubeuge!F14)-MAX(maubeuge!I$25,maubeuge!I14),0)/(MIN(maubeuge!I$25+maubeuge!F$25,maubeuge!I14+maubeuge!F14)-MAX(maubeuge!I$25,maubeuge!I14))</f>
        <v>0</v>
      </c>
      <c r="AJ12">
        <f>MAX(MIN(maubeuge!I$26+maubeuge!F$26,maubeuge!I14+maubeuge!F14)-MAX(maubeuge!I$26,maubeuge!I14),0)/(MIN(maubeuge!I$26+maubeuge!F$26,maubeuge!I14+maubeuge!F14)-MAX(maubeuge!I$26,maubeuge!I14))</f>
        <v>0</v>
      </c>
      <c r="AK12">
        <f>MAX(MIN(maubeuge!I$27+maubeuge!F$27,maubeuge!I14+maubeuge!F14)-MAX(maubeuge!I$27,maubeuge!I14),0)/(MIN(maubeuge!I$27+maubeuge!F$27,maubeuge!I14+maubeuge!F14)-MAX(maubeuge!I$27,maubeuge!I14))</f>
        <v>0</v>
      </c>
    </row>
    <row r="13" spans="1:37" x14ac:dyDescent="0.35">
      <c r="G13">
        <f>maubeuge!F14/60</f>
        <v>35</v>
      </c>
      <c r="M13">
        <f>MAX(MIN(maubeuge!I$3+maubeuge!F$3,maubeuge!I15+maubeuge!F15)-MAX(maubeuge!I$3,maubeuge!I15),0)/(MIN(maubeuge!I$3+maubeuge!F$3,maubeuge!I15+maubeuge!F15)-MAX(maubeuge!I$3,maubeuge!I15))</f>
        <v>0</v>
      </c>
      <c r="N13">
        <f>MAX(MIN(maubeuge!I$4+maubeuge!F$4,maubeuge!I15+maubeuge!F15)-MAX(maubeuge!I$4,maubeuge!I15),0)/(MIN(maubeuge!I$4+maubeuge!F$4,maubeuge!I15+maubeuge!F15)-MAX(maubeuge!I$4,maubeuge!I15))</f>
        <v>0</v>
      </c>
      <c r="O13">
        <f>MAX(MIN(maubeuge!I$5+maubeuge!F$5,maubeuge!I15+maubeuge!F15)-MAX(maubeuge!I$5,maubeuge!I15),0)/(MIN(maubeuge!I$5+maubeuge!F$5,maubeuge!I15+maubeuge!F15)-MAX(maubeuge!I$5,maubeuge!I15))</f>
        <v>0</v>
      </c>
      <c r="P13">
        <f>MAX(MIN(maubeuge!I$6+maubeuge!F$6,maubeuge!I15+maubeuge!F15)-MAX(maubeuge!I$6,maubeuge!I15),0)/(MIN(maubeuge!I$6+maubeuge!F$6,maubeuge!I15+maubeuge!F15)-MAX(maubeuge!I$6,maubeuge!I15))</f>
        <v>0</v>
      </c>
      <c r="Q13">
        <f>MAX(MIN(maubeuge!I$7+maubeuge!F$7,maubeuge!I15+maubeuge!F15)-MAX(maubeuge!I$7,maubeuge!I15),0)/(MIN(maubeuge!I$7+maubeuge!F$7,maubeuge!I15+maubeuge!F15)-MAX(maubeuge!I$7,maubeuge!I15))</f>
        <v>0</v>
      </c>
      <c r="R13">
        <f>MAX(MIN(maubeuge!I$8+maubeuge!F$8,maubeuge!I15+maubeuge!F15)-MAX(maubeuge!I$8,maubeuge!I15),0)/(MIN(maubeuge!I$8+maubeuge!F$8,maubeuge!I15+maubeuge!F15)-MAX(maubeuge!I$8,maubeuge!I15))</f>
        <v>0</v>
      </c>
      <c r="S13">
        <f>MAX(MIN(maubeuge!I$9+maubeuge!F$9,maubeuge!I15+maubeuge!F15)-MAX(maubeuge!I$9,maubeuge!I15),0)/(MIN(maubeuge!I$9+maubeuge!F$9,maubeuge!I15+maubeuge!F15)-MAX(maubeuge!I$9,maubeuge!I15))</f>
        <v>0</v>
      </c>
      <c r="T13">
        <f>MAX(MIN(maubeuge!I$10+maubeuge!F$10,maubeuge!I15+maubeuge!F15)-MAX(maubeuge!I$10,maubeuge!I15),0)/(MIN(maubeuge!I$10+maubeuge!F$10,maubeuge!I15+maubeuge!F15)-MAX(maubeuge!I$10,maubeuge!I15))</f>
        <v>0</v>
      </c>
      <c r="U13">
        <f>MAX(MIN(maubeuge!I$11+maubeuge!F$11,maubeuge!I15+maubeuge!F15)-MAX(maubeuge!I$11,maubeuge!I15),0)/(MIN(maubeuge!I$11+maubeuge!F$11,maubeuge!I15+maubeuge!F15)-MAX(maubeuge!I$11,maubeuge!I15))</f>
        <v>0</v>
      </c>
      <c r="V13">
        <f>MAX(MIN(maubeuge!I$12+maubeuge!F$12,maubeuge!I15+maubeuge!F15)-MAX(maubeuge!I$12,maubeuge!I15),0)/(MIN(maubeuge!I$12+maubeuge!F$12,maubeuge!I15+maubeuge!F15)-MAX(maubeuge!I$12,maubeuge!I15))</f>
        <v>1</v>
      </c>
      <c r="W13">
        <f>MAX(MIN(maubeuge!I$13+maubeuge!F$13,maubeuge!I15+maubeuge!F15)-MAX(maubeuge!I$13,maubeuge!I15),0)/(MIN(maubeuge!I$13+maubeuge!F$13,maubeuge!I15+maubeuge!F15)-MAX(maubeuge!I$13,maubeuge!I15))</f>
        <v>1</v>
      </c>
      <c r="X13">
        <f>MAX(MIN(maubeuge!I$14+maubeuge!F$14,maubeuge!I15+maubeuge!F15)-MAX(maubeuge!I$14,maubeuge!I15),0)/(MIN(maubeuge!I$14+maubeuge!F$14,maubeuge!I15+maubeuge!F15)-MAX(maubeuge!I$14,maubeuge!I15))</f>
        <v>0</v>
      </c>
      <c r="Y13">
        <f>MAX(MIN(maubeuge!I$15+maubeuge!F$15,maubeuge!I15+maubeuge!F15)-MAX(maubeuge!I$15,maubeuge!I15),0)/(MIN(maubeuge!I$15+maubeuge!F$15,maubeuge!I15+maubeuge!F15)-MAX(maubeuge!I$15,maubeuge!I15))</f>
        <v>1</v>
      </c>
      <c r="Z13">
        <f>MAX(MIN(maubeuge!I$16+maubeuge!F$16,maubeuge!I15+maubeuge!F15)-MAX(maubeuge!I$16,maubeuge!I15),0)/(MIN(maubeuge!I$16+maubeuge!F$16,maubeuge!I15+maubeuge!F15)-MAX(maubeuge!I$16,maubeuge!I15))</f>
        <v>1</v>
      </c>
      <c r="AA13">
        <f>MAX(MIN(maubeuge!I$17+maubeuge!F$17,maubeuge!I15+maubeuge!F15)-MAX(maubeuge!I$17,maubeuge!I15),0)/(MIN(maubeuge!I$17+maubeuge!F$17,maubeuge!I15+maubeuge!F15)-MAX(maubeuge!I$17,maubeuge!I15))</f>
        <v>0</v>
      </c>
      <c r="AB13">
        <f>MAX(MIN(maubeuge!I$18+maubeuge!F$18,maubeuge!I15+maubeuge!F15)-MAX(maubeuge!I$18,maubeuge!I15),0)/(MIN(maubeuge!I$18+maubeuge!F$18,maubeuge!I15+maubeuge!F15)-MAX(maubeuge!I$18,maubeuge!I15))</f>
        <v>0</v>
      </c>
      <c r="AC13">
        <f>MAX(MIN(maubeuge!I$19+maubeuge!F$19,maubeuge!I15+maubeuge!F15)-MAX(maubeuge!I$19,maubeuge!I15),0)/(MIN(maubeuge!I$19+maubeuge!F$19,maubeuge!I15+maubeuge!F15)-MAX(maubeuge!I$19,maubeuge!I15))</f>
        <v>0</v>
      </c>
      <c r="AD13">
        <f>MAX(MIN(maubeuge!I$20+maubeuge!F$20,maubeuge!I15+maubeuge!F15)-MAX(maubeuge!I$20,maubeuge!I15),0)/(MIN(maubeuge!I$20+maubeuge!F$20,maubeuge!I15+maubeuge!F15)-MAX(maubeuge!I$20,maubeuge!I15))</f>
        <v>0</v>
      </c>
      <c r="AE13">
        <f>MAX(MIN(maubeuge!I$21+maubeuge!F$21,maubeuge!I15+maubeuge!F15)-MAX(maubeuge!I$21,maubeuge!I15),0)/(MIN(maubeuge!I$21+maubeuge!F$21,maubeuge!I15+maubeuge!F15)-MAX(maubeuge!I$21,maubeuge!I15))</f>
        <v>0</v>
      </c>
      <c r="AF13">
        <f>MAX(MIN(maubeuge!I$22+maubeuge!F$22,maubeuge!I15+maubeuge!F15)-MAX(maubeuge!I$22,maubeuge!I15),0)/(MIN(maubeuge!I$22+maubeuge!F$22,maubeuge!I15+maubeuge!F15)-MAX(maubeuge!I$22,maubeuge!I15))</f>
        <v>0</v>
      </c>
      <c r="AG13">
        <f>MAX(MIN(maubeuge!I$23+maubeuge!F$23,maubeuge!I15+maubeuge!F15)-MAX(maubeuge!I$23,maubeuge!I15),0)/(MIN(maubeuge!I$23+maubeuge!F$23,maubeuge!I15+maubeuge!F15)-MAX(maubeuge!I$23,maubeuge!I15))</f>
        <v>0</v>
      </c>
      <c r="AH13">
        <f>MAX(MIN(maubeuge!I$24+maubeuge!F$24,maubeuge!I15+maubeuge!F15)-MAX(maubeuge!I$24,maubeuge!I15),0)/(MIN(maubeuge!I$24+maubeuge!F$24,maubeuge!I15+maubeuge!F15)-MAX(maubeuge!I$24,maubeuge!I15))</f>
        <v>0</v>
      </c>
      <c r="AI13">
        <f>MAX(MIN(maubeuge!I$25+maubeuge!F$25,maubeuge!I15+maubeuge!F15)-MAX(maubeuge!I$25,maubeuge!I15),0)/(MIN(maubeuge!I$25+maubeuge!F$25,maubeuge!I15+maubeuge!F15)-MAX(maubeuge!I$25,maubeuge!I15))</f>
        <v>0</v>
      </c>
      <c r="AJ13">
        <f>MAX(MIN(maubeuge!I$26+maubeuge!F$26,maubeuge!I15+maubeuge!F15)-MAX(maubeuge!I$26,maubeuge!I15),0)/(MIN(maubeuge!I$26+maubeuge!F$26,maubeuge!I15+maubeuge!F15)-MAX(maubeuge!I$26,maubeuge!I15))</f>
        <v>0</v>
      </c>
      <c r="AK13">
        <f>MAX(MIN(maubeuge!I$27+maubeuge!F$27,maubeuge!I15+maubeuge!F15)-MAX(maubeuge!I$27,maubeuge!I15),0)/(MIN(maubeuge!I$27+maubeuge!F$27,maubeuge!I15+maubeuge!F15)-MAX(maubeuge!I$27,maubeuge!I15))</f>
        <v>0</v>
      </c>
    </row>
    <row r="14" spans="1:37" x14ac:dyDescent="0.35">
      <c r="G14">
        <f>maubeuge!F15/60</f>
        <v>14</v>
      </c>
      <c r="M14">
        <f>MAX(MIN(maubeuge!I$3+maubeuge!F$3,maubeuge!I16+maubeuge!F16)-MAX(maubeuge!I$3,maubeuge!I16),0)/(MIN(maubeuge!I$3+maubeuge!F$3,maubeuge!I16+maubeuge!F16)-MAX(maubeuge!I$3,maubeuge!I16))</f>
        <v>0</v>
      </c>
      <c r="N14">
        <f>MAX(MIN(maubeuge!I$4+maubeuge!F$4,maubeuge!I16+maubeuge!F16)-MAX(maubeuge!I$4,maubeuge!I16),0)/(MIN(maubeuge!I$4+maubeuge!F$4,maubeuge!I16+maubeuge!F16)-MAX(maubeuge!I$4,maubeuge!I16))</f>
        <v>0</v>
      </c>
      <c r="O14">
        <f>MAX(MIN(maubeuge!I$5+maubeuge!F$5,maubeuge!I16+maubeuge!F16)-MAX(maubeuge!I$5,maubeuge!I16),0)/(MIN(maubeuge!I$5+maubeuge!F$5,maubeuge!I16+maubeuge!F16)-MAX(maubeuge!I$5,maubeuge!I16))</f>
        <v>0</v>
      </c>
      <c r="P14">
        <f>MAX(MIN(maubeuge!I$6+maubeuge!F$6,maubeuge!I16+maubeuge!F16)-MAX(maubeuge!I$6,maubeuge!I16),0)/(MIN(maubeuge!I$6+maubeuge!F$6,maubeuge!I16+maubeuge!F16)-MAX(maubeuge!I$6,maubeuge!I16))</f>
        <v>0</v>
      </c>
      <c r="Q14">
        <f>MAX(MIN(maubeuge!I$7+maubeuge!F$7,maubeuge!I16+maubeuge!F16)-MAX(maubeuge!I$7,maubeuge!I16),0)/(MIN(maubeuge!I$7+maubeuge!F$7,maubeuge!I16+maubeuge!F16)-MAX(maubeuge!I$7,maubeuge!I16))</f>
        <v>0</v>
      </c>
      <c r="R14">
        <f>MAX(MIN(maubeuge!I$8+maubeuge!F$8,maubeuge!I16+maubeuge!F16)-MAX(maubeuge!I$8,maubeuge!I16),0)/(MIN(maubeuge!I$8+maubeuge!F$8,maubeuge!I16+maubeuge!F16)-MAX(maubeuge!I$8,maubeuge!I16))</f>
        <v>0</v>
      </c>
      <c r="S14">
        <f>MAX(MIN(maubeuge!I$9+maubeuge!F$9,maubeuge!I16+maubeuge!F16)-MAX(maubeuge!I$9,maubeuge!I16),0)/(MIN(maubeuge!I$9+maubeuge!F$9,maubeuge!I16+maubeuge!F16)-MAX(maubeuge!I$9,maubeuge!I16))</f>
        <v>0</v>
      </c>
      <c r="T14">
        <f>MAX(MIN(maubeuge!I$10+maubeuge!F$10,maubeuge!I16+maubeuge!F16)-MAX(maubeuge!I$10,maubeuge!I16),0)/(MIN(maubeuge!I$10+maubeuge!F$10,maubeuge!I16+maubeuge!F16)-MAX(maubeuge!I$10,maubeuge!I16))</f>
        <v>0</v>
      </c>
      <c r="U14">
        <f>MAX(MIN(maubeuge!I$11+maubeuge!F$11,maubeuge!I16+maubeuge!F16)-MAX(maubeuge!I$11,maubeuge!I16),0)/(MIN(maubeuge!I$11+maubeuge!F$11,maubeuge!I16+maubeuge!F16)-MAX(maubeuge!I$11,maubeuge!I16))</f>
        <v>0</v>
      </c>
      <c r="V14">
        <f>MAX(MIN(maubeuge!I$12+maubeuge!F$12,maubeuge!I16+maubeuge!F16)-MAX(maubeuge!I$12,maubeuge!I16),0)/(MIN(maubeuge!I$12+maubeuge!F$12,maubeuge!I16+maubeuge!F16)-MAX(maubeuge!I$12,maubeuge!I16))</f>
        <v>1</v>
      </c>
      <c r="W14">
        <f>MAX(MIN(maubeuge!I$13+maubeuge!F$13,maubeuge!I16+maubeuge!F16)-MAX(maubeuge!I$13,maubeuge!I16),0)/(MIN(maubeuge!I$13+maubeuge!F$13,maubeuge!I16+maubeuge!F16)-MAX(maubeuge!I$13,maubeuge!I16))</f>
        <v>0</v>
      </c>
      <c r="X14">
        <f>MAX(MIN(maubeuge!I$14+maubeuge!F$14,maubeuge!I16+maubeuge!F16)-MAX(maubeuge!I$14,maubeuge!I16),0)/(MIN(maubeuge!I$14+maubeuge!F$14,maubeuge!I16+maubeuge!F16)-MAX(maubeuge!I$14,maubeuge!I16))</f>
        <v>1</v>
      </c>
      <c r="Y14">
        <f>MAX(MIN(maubeuge!I$15+maubeuge!F$15,maubeuge!I16+maubeuge!F16)-MAX(maubeuge!I$15,maubeuge!I16),0)/(MIN(maubeuge!I$15+maubeuge!F$15,maubeuge!I16+maubeuge!F16)-MAX(maubeuge!I$15,maubeuge!I16))</f>
        <v>1</v>
      </c>
      <c r="Z14">
        <f>MAX(MIN(maubeuge!I$16+maubeuge!F$16,maubeuge!I16+maubeuge!F16)-MAX(maubeuge!I$16,maubeuge!I16),0)/(MIN(maubeuge!I$16+maubeuge!F$16,maubeuge!I16+maubeuge!F16)-MAX(maubeuge!I$16,maubeuge!I16))</f>
        <v>1</v>
      </c>
      <c r="AA14">
        <f>MAX(MIN(maubeuge!I$17+maubeuge!F$17,maubeuge!I16+maubeuge!F16)-MAX(maubeuge!I$17,maubeuge!I16),0)/(MIN(maubeuge!I$17+maubeuge!F$17,maubeuge!I16+maubeuge!F16)-MAX(maubeuge!I$17,maubeuge!I16))</f>
        <v>1</v>
      </c>
      <c r="AB14">
        <f>MAX(MIN(maubeuge!I$18+maubeuge!F$18,maubeuge!I16+maubeuge!F16)-MAX(maubeuge!I$18,maubeuge!I16),0)/(MIN(maubeuge!I$18+maubeuge!F$18,maubeuge!I16+maubeuge!F16)-MAX(maubeuge!I$18,maubeuge!I16))</f>
        <v>0</v>
      </c>
      <c r="AC14">
        <f>MAX(MIN(maubeuge!I$19+maubeuge!F$19,maubeuge!I16+maubeuge!F16)-MAX(maubeuge!I$19,maubeuge!I16),0)/(MIN(maubeuge!I$19+maubeuge!F$19,maubeuge!I16+maubeuge!F16)-MAX(maubeuge!I$19,maubeuge!I16))</f>
        <v>0</v>
      </c>
      <c r="AD14">
        <f>MAX(MIN(maubeuge!I$20+maubeuge!F$20,maubeuge!I16+maubeuge!F16)-MAX(maubeuge!I$20,maubeuge!I16),0)/(MIN(maubeuge!I$20+maubeuge!F$20,maubeuge!I16+maubeuge!F16)-MAX(maubeuge!I$20,maubeuge!I16))</f>
        <v>0</v>
      </c>
      <c r="AE14">
        <f>MAX(MIN(maubeuge!I$21+maubeuge!F$21,maubeuge!I16+maubeuge!F16)-MAX(maubeuge!I$21,maubeuge!I16),0)/(MIN(maubeuge!I$21+maubeuge!F$21,maubeuge!I16+maubeuge!F16)-MAX(maubeuge!I$21,maubeuge!I16))</f>
        <v>0</v>
      </c>
      <c r="AF14">
        <f>MAX(MIN(maubeuge!I$22+maubeuge!F$22,maubeuge!I16+maubeuge!F16)-MAX(maubeuge!I$22,maubeuge!I16),0)/(MIN(maubeuge!I$22+maubeuge!F$22,maubeuge!I16+maubeuge!F16)-MAX(maubeuge!I$22,maubeuge!I16))</f>
        <v>0</v>
      </c>
      <c r="AG14">
        <f>MAX(MIN(maubeuge!I$23+maubeuge!F$23,maubeuge!I16+maubeuge!F16)-MAX(maubeuge!I$23,maubeuge!I16),0)/(MIN(maubeuge!I$23+maubeuge!F$23,maubeuge!I16+maubeuge!F16)-MAX(maubeuge!I$23,maubeuge!I16))</f>
        <v>0</v>
      </c>
      <c r="AH14">
        <f>MAX(MIN(maubeuge!I$24+maubeuge!F$24,maubeuge!I16+maubeuge!F16)-MAX(maubeuge!I$24,maubeuge!I16),0)/(MIN(maubeuge!I$24+maubeuge!F$24,maubeuge!I16+maubeuge!F16)-MAX(maubeuge!I$24,maubeuge!I16))</f>
        <v>0</v>
      </c>
      <c r="AI14">
        <f>MAX(MIN(maubeuge!I$25+maubeuge!F$25,maubeuge!I16+maubeuge!F16)-MAX(maubeuge!I$25,maubeuge!I16),0)/(MIN(maubeuge!I$25+maubeuge!F$25,maubeuge!I16+maubeuge!F16)-MAX(maubeuge!I$25,maubeuge!I16))</f>
        <v>0</v>
      </c>
      <c r="AJ14">
        <f>MAX(MIN(maubeuge!I$26+maubeuge!F$26,maubeuge!I16+maubeuge!F16)-MAX(maubeuge!I$26,maubeuge!I16),0)/(MIN(maubeuge!I$26+maubeuge!F$26,maubeuge!I16+maubeuge!F16)-MAX(maubeuge!I$26,maubeuge!I16))</f>
        <v>0</v>
      </c>
      <c r="AK14">
        <f>MAX(MIN(maubeuge!I$27+maubeuge!F$27,maubeuge!I16+maubeuge!F16)-MAX(maubeuge!I$27,maubeuge!I16),0)/(MIN(maubeuge!I$27+maubeuge!F$27,maubeuge!I16+maubeuge!F16)-MAX(maubeuge!I$27,maubeuge!I16))</f>
        <v>0</v>
      </c>
    </row>
    <row r="15" spans="1:37" x14ac:dyDescent="0.35">
      <c r="G15">
        <f>maubeuge!F16/60</f>
        <v>14</v>
      </c>
      <c r="M15">
        <f>MAX(MIN(maubeuge!I$3+maubeuge!F$3,maubeuge!I17+maubeuge!F17)-MAX(maubeuge!I$3,maubeuge!I17),0)/(MIN(maubeuge!I$3+maubeuge!F$3,maubeuge!I17+maubeuge!F17)-MAX(maubeuge!I$3,maubeuge!I17))</f>
        <v>0</v>
      </c>
      <c r="N15">
        <f>MAX(MIN(maubeuge!I$4+maubeuge!F$4,maubeuge!I17+maubeuge!F17)-MAX(maubeuge!I$4,maubeuge!I17),0)/(MIN(maubeuge!I$4+maubeuge!F$4,maubeuge!I17+maubeuge!F17)-MAX(maubeuge!I$4,maubeuge!I17))</f>
        <v>0</v>
      </c>
      <c r="O15">
        <f>MAX(MIN(maubeuge!I$5+maubeuge!F$5,maubeuge!I17+maubeuge!F17)-MAX(maubeuge!I$5,maubeuge!I17),0)/(MIN(maubeuge!I$5+maubeuge!F$5,maubeuge!I17+maubeuge!F17)-MAX(maubeuge!I$5,maubeuge!I17))</f>
        <v>0</v>
      </c>
      <c r="P15">
        <f>MAX(MIN(maubeuge!I$6+maubeuge!F$6,maubeuge!I17+maubeuge!F17)-MAX(maubeuge!I$6,maubeuge!I17),0)/(MIN(maubeuge!I$6+maubeuge!F$6,maubeuge!I17+maubeuge!F17)-MAX(maubeuge!I$6,maubeuge!I17))</f>
        <v>0</v>
      </c>
      <c r="Q15">
        <f>MAX(MIN(maubeuge!I$7+maubeuge!F$7,maubeuge!I17+maubeuge!F17)-MAX(maubeuge!I$7,maubeuge!I17),0)/(MIN(maubeuge!I$7+maubeuge!F$7,maubeuge!I17+maubeuge!F17)-MAX(maubeuge!I$7,maubeuge!I17))</f>
        <v>0</v>
      </c>
      <c r="R15">
        <f>MAX(MIN(maubeuge!I$8+maubeuge!F$8,maubeuge!I17+maubeuge!F17)-MAX(maubeuge!I$8,maubeuge!I17),0)/(MIN(maubeuge!I$8+maubeuge!F$8,maubeuge!I17+maubeuge!F17)-MAX(maubeuge!I$8,maubeuge!I17))</f>
        <v>0</v>
      </c>
      <c r="S15">
        <f>MAX(MIN(maubeuge!I$9+maubeuge!F$9,maubeuge!I17+maubeuge!F17)-MAX(maubeuge!I$9,maubeuge!I17),0)/(MIN(maubeuge!I$9+maubeuge!F$9,maubeuge!I17+maubeuge!F17)-MAX(maubeuge!I$9,maubeuge!I17))</f>
        <v>0</v>
      </c>
      <c r="T15">
        <f>MAX(MIN(maubeuge!I$10+maubeuge!F$10,maubeuge!I17+maubeuge!F17)-MAX(maubeuge!I$10,maubeuge!I17),0)/(MIN(maubeuge!I$10+maubeuge!F$10,maubeuge!I17+maubeuge!F17)-MAX(maubeuge!I$10,maubeuge!I17))</f>
        <v>0</v>
      </c>
      <c r="U15">
        <f>MAX(MIN(maubeuge!I$11+maubeuge!F$11,maubeuge!I17+maubeuge!F17)-MAX(maubeuge!I$11,maubeuge!I17),0)/(MIN(maubeuge!I$11+maubeuge!F$11,maubeuge!I17+maubeuge!F17)-MAX(maubeuge!I$11,maubeuge!I17))</f>
        <v>0</v>
      </c>
      <c r="V15">
        <f>MAX(MIN(maubeuge!I$12+maubeuge!F$12,maubeuge!I17+maubeuge!F17)-MAX(maubeuge!I$12,maubeuge!I17),0)/(MIN(maubeuge!I$12+maubeuge!F$12,maubeuge!I17+maubeuge!F17)-MAX(maubeuge!I$12,maubeuge!I17))</f>
        <v>1</v>
      </c>
      <c r="W15">
        <f>MAX(MIN(maubeuge!I$13+maubeuge!F$13,maubeuge!I17+maubeuge!F17)-MAX(maubeuge!I$13,maubeuge!I17),0)/(MIN(maubeuge!I$13+maubeuge!F$13,maubeuge!I17+maubeuge!F17)-MAX(maubeuge!I$13,maubeuge!I17))</f>
        <v>0</v>
      </c>
      <c r="X15">
        <f>MAX(MIN(maubeuge!I$14+maubeuge!F$14,maubeuge!I17+maubeuge!F17)-MAX(maubeuge!I$14,maubeuge!I17),0)/(MIN(maubeuge!I$14+maubeuge!F$14,maubeuge!I17+maubeuge!F17)-MAX(maubeuge!I$14,maubeuge!I17))</f>
        <v>1</v>
      </c>
      <c r="Y15">
        <f>MAX(MIN(maubeuge!I$15+maubeuge!F$15,maubeuge!I17+maubeuge!F17)-MAX(maubeuge!I$15,maubeuge!I17),0)/(MIN(maubeuge!I$15+maubeuge!F$15,maubeuge!I17+maubeuge!F17)-MAX(maubeuge!I$15,maubeuge!I17))</f>
        <v>0</v>
      </c>
      <c r="Z15">
        <f>MAX(MIN(maubeuge!I$16+maubeuge!F$16,maubeuge!I17+maubeuge!F17)-MAX(maubeuge!I$16,maubeuge!I17),0)/(MIN(maubeuge!I$16+maubeuge!F$16,maubeuge!I17+maubeuge!F17)-MAX(maubeuge!I$16,maubeuge!I17))</f>
        <v>1</v>
      </c>
      <c r="AA15">
        <f>MAX(MIN(maubeuge!I$17+maubeuge!F$17,maubeuge!I17+maubeuge!F17)-MAX(maubeuge!I$17,maubeuge!I17),0)/(MIN(maubeuge!I$17+maubeuge!F$17,maubeuge!I17+maubeuge!F17)-MAX(maubeuge!I$17,maubeuge!I17))</f>
        <v>1</v>
      </c>
      <c r="AB15">
        <f>MAX(MIN(maubeuge!I$18+maubeuge!F$18,maubeuge!I17+maubeuge!F17)-MAX(maubeuge!I$18,maubeuge!I17),0)/(MIN(maubeuge!I$18+maubeuge!F$18,maubeuge!I17+maubeuge!F17)-MAX(maubeuge!I$18,maubeuge!I17))</f>
        <v>0</v>
      </c>
      <c r="AC15">
        <f>MAX(MIN(maubeuge!I$19+maubeuge!F$19,maubeuge!I17+maubeuge!F17)-MAX(maubeuge!I$19,maubeuge!I17),0)/(MIN(maubeuge!I$19+maubeuge!F$19,maubeuge!I17+maubeuge!F17)-MAX(maubeuge!I$19,maubeuge!I17))</f>
        <v>1</v>
      </c>
      <c r="AD15">
        <f>MAX(MIN(maubeuge!I$20+maubeuge!F$20,maubeuge!I17+maubeuge!F17)-MAX(maubeuge!I$20,maubeuge!I17),0)/(MIN(maubeuge!I$20+maubeuge!F$20,maubeuge!I17+maubeuge!F17)-MAX(maubeuge!I$20,maubeuge!I17))</f>
        <v>0</v>
      </c>
      <c r="AE15">
        <f>MAX(MIN(maubeuge!I$21+maubeuge!F$21,maubeuge!I17+maubeuge!F17)-MAX(maubeuge!I$21,maubeuge!I17),0)/(MIN(maubeuge!I$21+maubeuge!F$21,maubeuge!I17+maubeuge!F17)-MAX(maubeuge!I$21,maubeuge!I17))</f>
        <v>0</v>
      </c>
      <c r="AF15">
        <f>MAX(MIN(maubeuge!I$22+maubeuge!F$22,maubeuge!I17+maubeuge!F17)-MAX(maubeuge!I$22,maubeuge!I17),0)/(MIN(maubeuge!I$22+maubeuge!F$22,maubeuge!I17+maubeuge!F17)-MAX(maubeuge!I$22,maubeuge!I17))</f>
        <v>0</v>
      </c>
      <c r="AG15">
        <f>MAX(MIN(maubeuge!I$23+maubeuge!F$23,maubeuge!I17+maubeuge!F17)-MAX(maubeuge!I$23,maubeuge!I17),0)/(MIN(maubeuge!I$23+maubeuge!F$23,maubeuge!I17+maubeuge!F17)-MAX(maubeuge!I$23,maubeuge!I17))</f>
        <v>0</v>
      </c>
      <c r="AH15">
        <f>MAX(MIN(maubeuge!I$24+maubeuge!F$24,maubeuge!I17+maubeuge!F17)-MAX(maubeuge!I$24,maubeuge!I17),0)/(MIN(maubeuge!I$24+maubeuge!F$24,maubeuge!I17+maubeuge!F17)-MAX(maubeuge!I$24,maubeuge!I17))</f>
        <v>0</v>
      </c>
      <c r="AI15">
        <f>MAX(MIN(maubeuge!I$25+maubeuge!F$25,maubeuge!I17+maubeuge!F17)-MAX(maubeuge!I$25,maubeuge!I17),0)/(MIN(maubeuge!I$25+maubeuge!F$25,maubeuge!I17+maubeuge!F17)-MAX(maubeuge!I$25,maubeuge!I17))</f>
        <v>0</v>
      </c>
      <c r="AJ15">
        <f>MAX(MIN(maubeuge!I$26+maubeuge!F$26,maubeuge!I17+maubeuge!F17)-MAX(maubeuge!I$26,maubeuge!I17),0)/(MIN(maubeuge!I$26+maubeuge!F$26,maubeuge!I17+maubeuge!F17)-MAX(maubeuge!I$26,maubeuge!I17))</f>
        <v>0</v>
      </c>
      <c r="AK15">
        <f>MAX(MIN(maubeuge!I$27+maubeuge!F$27,maubeuge!I17+maubeuge!F17)-MAX(maubeuge!I$27,maubeuge!I17),0)/(MIN(maubeuge!I$27+maubeuge!F$27,maubeuge!I17+maubeuge!F17)-MAX(maubeuge!I$27,maubeuge!I17))</f>
        <v>0</v>
      </c>
    </row>
    <row r="16" spans="1:37" x14ac:dyDescent="0.35">
      <c r="G16">
        <f>maubeuge!F17/60</f>
        <v>14</v>
      </c>
      <c r="M16">
        <f>MAX(MIN(maubeuge!I$3+maubeuge!F$3,maubeuge!I18+maubeuge!F18)-MAX(maubeuge!I$3,maubeuge!I18),0)/(MIN(maubeuge!I$3+maubeuge!F$3,maubeuge!I18+maubeuge!F18)-MAX(maubeuge!I$3,maubeuge!I18))</f>
        <v>0</v>
      </c>
      <c r="N16">
        <f>MAX(MIN(maubeuge!I$4+maubeuge!F$4,maubeuge!I18+maubeuge!F18)-MAX(maubeuge!I$4,maubeuge!I18),0)/(MIN(maubeuge!I$4+maubeuge!F$4,maubeuge!I18+maubeuge!F18)-MAX(maubeuge!I$4,maubeuge!I18))</f>
        <v>0</v>
      </c>
      <c r="O16">
        <f>MAX(MIN(maubeuge!I$5+maubeuge!F$5,maubeuge!I18+maubeuge!F18)-MAX(maubeuge!I$5,maubeuge!I18),0)/(MIN(maubeuge!I$5+maubeuge!F$5,maubeuge!I18+maubeuge!F18)-MAX(maubeuge!I$5,maubeuge!I18))</f>
        <v>0</v>
      </c>
      <c r="P16">
        <f>MAX(MIN(maubeuge!I$6+maubeuge!F$6,maubeuge!I18+maubeuge!F18)-MAX(maubeuge!I$6,maubeuge!I18),0)/(MIN(maubeuge!I$6+maubeuge!F$6,maubeuge!I18+maubeuge!F18)-MAX(maubeuge!I$6,maubeuge!I18))</f>
        <v>0</v>
      </c>
      <c r="Q16">
        <f>MAX(MIN(maubeuge!I$7+maubeuge!F$7,maubeuge!I18+maubeuge!F18)-MAX(maubeuge!I$7,maubeuge!I18),0)/(MIN(maubeuge!I$7+maubeuge!F$7,maubeuge!I18+maubeuge!F18)-MAX(maubeuge!I$7,maubeuge!I18))</f>
        <v>0</v>
      </c>
      <c r="R16">
        <f>MAX(MIN(maubeuge!I$8+maubeuge!F$8,maubeuge!I18+maubeuge!F18)-MAX(maubeuge!I$8,maubeuge!I18),0)/(MIN(maubeuge!I$8+maubeuge!F$8,maubeuge!I18+maubeuge!F18)-MAX(maubeuge!I$8,maubeuge!I18))</f>
        <v>0</v>
      </c>
      <c r="S16">
        <f>MAX(MIN(maubeuge!I$9+maubeuge!F$9,maubeuge!I18+maubeuge!F18)-MAX(maubeuge!I$9,maubeuge!I18),0)/(MIN(maubeuge!I$9+maubeuge!F$9,maubeuge!I18+maubeuge!F18)-MAX(maubeuge!I$9,maubeuge!I18))</f>
        <v>0</v>
      </c>
      <c r="T16">
        <f>MAX(MIN(maubeuge!I$10+maubeuge!F$10,maubeuge!I18+maubeuge!F18)-MAX(maubeuge!I$10,maubeuge!I18),0)/(MIN(maubeuge!I$10+maubeuge!F$10,maubeuge!I18+maubeuge!F18)-MAX(maubeuge!I$10,maubeuge!I18))</f>
        <v>0</v>
      </c>
      <c r="U16">
        <f>MAX(MIN(maubeuge!I$11+maubeuge!F$11,maubeuge!I18+maubeuge!F18)-MAX(maubeuge!I$11,maubeuge!I18),0)/(MIN(maubeuge!I$11+maubeuge!F$11,maubeuge!I18+maubeuge!F18)-MAX(maubeuge!I$11,maubeuge!I18))</f>
        <v>0</v>
      </c>
      <c r="V16">
        <v>0</v>
      </c>
      <c r="W16">
        <f>MAX(MIN(maubeuge!I$13+maubeuge!F$13,maubeuge!I18+maubeuge!F18)-MAX(maubeuge!I$13,maubeuge!I18),0)/(MIN(maubeuge!I$13+maubeuge!F$13,maubeuge!I18+maubeuge!F18)-MAX(maubeuge!I$13,maubeuge!I18))</f>
        <v>0</v>
      </c>
      <c r="X16">
        <f>MAX(MIN(maubeuge!I$14+maubeuge!F$14,maubeuge!I18+maubeuge!F18)-MAX(maubeuge!I$14,maubeuge!I18),0)/(MIN(maubeuge!I$14+maubeuge!F$14,maubeuge!I18+maubeuge!F18)-MAX(maubeuge!I$14,maubeuge!I18))</f>
        <v>1</v>
      </c>
      <c r="Y16">
        <f>MAX(MIN(maubeuge!I$15+maubeuge!F$15,maubeuge!I18+maubeuge!F18)-MAX(maubeuge!I$15,maubeuge!I18),0)/(MIN(maubeuge!I$15+maubeuge!F$15,maubeuge!I18+maubeuge!F18)-MAX(maubeuge!I$15,maubeuge!I18))</f>
        <v>0</v>
      </c>
      <c r="Z16">
        <f>MAX(MIN(maubeuge!I$16+maubeuge!F$16,maubeuge!I18+maubeuge!F18)-MAX(maubeuge!I$16,maubeuge!I18),0)/(MIN(maubeuge!I$16+maubeuge!F$16,maubeuge!I18+maubeuge!F18)-MAX(maubeuge!I$16,maubeuge!I18))</f>
        <v>0</v>
      </c>
      <c r="AA16">
        <f>MAX(MIN(maubeuge!I$17+maubeuge!F$17,maubeuge!I18+maubeuge!F18)-MAX(maubeuge!I$17,maubeuge!I18),0)/(MIN(maubeuge!I$17+maubeuge!F$17,maubeuge!I18+maubeuge!F18)-MAX(maubeuge!I$17,maubeuge!I18))</f>
        <v>0</v>
      </c>
      <c r="AB16">
        <f>MAX(MIN(maubeuge!I$18+maubeuge!F$18,maubeuge!I18+maubeuge!F18)-MAX(maubeuge!I$18,maubeuge!I18),0)/(MIN(maubeuge!I$18+maubeuge!F$18,maubeuge!I18+maubeuge!F18)-MAX(maubeuge!I$18,maubeuge!I18))</f>
        <v>1</v>
      </c>
      <c r="AC16">
        <f>MAX(MIN(maubeuge!I$19+maubeuge!F$19,maubeuge!I18+maubeuge!F18)-MAX(maubeuge!I$19,maubeuge!I18),0)/(MIN(maubeuge!I$19+maubeuge!F$19,maubeuge!I18+maubeuge!F18)-MAX(maubeuge!I$19,maubeuge!I18))</f>
        <v>1</v>
      </c>
      <c r="AD16">
        <f>MAX(MIN(maubeuge!I$20+maubeuge!F$20,maubeuge!I18+maubeuge!F18)-MAX(maubeuge!I$20,maubeuge!I18),0)/(MIN(maubeuge!I$20+maubeuge!F$20,maubeuge!I18+maubeuge!F18)-MAX(maubeuge!I$20,maubeuge!I18))</f>
        <v>0</v>
      </c>
      <c r="AE16">
        <f>MAX(MIN(maubeuge!I$21+maubeuge!F$21,maubeuge!I18+maubeuge!F18)-MAX(maubeuge!I$21,maubeuge!I18),0)/(MIN(maubeuge!I$21+maubeuge!F$21,maubeuge!I18+maubeuge!F18)-MAX(maubeuge!I$21,maubeuge!I18))</f>
        <v>0</v>
      </c>
      <c r="AF16">
        <f>MAX(MIN(maubeuge!I$22+maubeuge!F$22,maubeuge!I18+maubeuge!F18)-MAX(maubeuge!I$22,maubeuge!I18),0)/(MIN(maubeuge!I$22+maubeuge!F$22,maubeuge!I18+maubeuge!F18)-MAX(maubeuge!I$22,maubeuge!I18))</f>
        <v>0</v>
      </c>
      <c r="AG16">
        <f>MAX(MIN(maubeuge!I$23+maubeuge!F$23,maubeuge!I18+maubeuge!F18)-MAX(maubeuge!I$23,maubeuge!I18),0)/(MIN(maubeuge!I$23+maubeuge!F$23,maubeuge!I18+maubeuge!F18)-MAX(maubeuge!I$23,maubeuge!I18))</f>
        <v>0</v>
      </c>
      <c r="AH16">
        <f>MAX(MIN(maubeuge!I$24+maubeuge!F$24,maubeuge!I18+maubeuge!F18)-MAX(maubeuge!I$24,maubeuge!I18),0)/(MIN(maubeuge!I$24+maubeuge!F$24,maubeuge!I18+maubeuge!F18)-MAX(maubeuge!I$24,maubeuge!I18))</f>
        <v>0</v>
      </c>
      <c r="AI16">
        <f>MAX(MIN(maubeuge!I$25+maubeuge!F$25,maubeuge!I18+maubeuge!F18)-MAX(maubeuge!I$25,maubeuge!I18),0)/(MIN(maubeuge!I$25+maubeuge!F$25,maubeuge!I18+maubeuge!F18)-MAX(maubeuge!I$25,maubeuge!I18))</f>
        <v>0</v>
      </c>
      <c r="AJ16">
        <f>MAX(MIN(maubeuge!I$26+maubeuge!F$26,maubeuge!I18+maubeuge!F18)-MAX(maubeuge!I$26,maubeuge!I18),0)/(MIN(maubeuge!I$26+maubeuge!F$26,maubeuge!I18+maubeuge!F18)-MAX(maubeuge!I$26,maubeuge!I18))</f>
        <v>0</v>
      </c>
      <c r="AK16">
        <f>MAX(MIN(maubeuge!I$27+maubeuge!F$27,maubeuge!I18+maubeuge!F18)-MAX(maubeuge!I$27,maubeuge!I18),0)/(MIN(maubeuge!I$27+maubeuge!F$27,maubeuge!I18+maubeuge!F18)-MAX(maubeuge!I$27,maubeuge!I18))</f>
        <v>0</v>
      </c>
    </row>
    <row r="17" spans="7:37" x14ac:dyDescent="0.35">
      <c r="G17">
        <f>maubeuge!F18/60</f>
        <v>14</v>
      </c>
      <c r="M17">
        <f>MAX(MIN(maubeuge!I$3+maubeuge!F$3,maubeuge!I19+maubeuge!F19)-MAX(maubeuge!I$3,maubeuge!I19),0)/(MIN(maubeuge!I$3+maubeuge!F$3,maubeuge!I19+maubeuge!F19)-MAX(maubeuge!I$3,maubeuge!I19))</f>
        <v>0</v>
      </c>
      <c r="N17">
        <f>MAX(MIN(maubeuge!I$4+maubeuge!F$4,maubeuge!I19+maubeuge!F19)-MAX(maubeuge!I$4,maubeuge!I19),0)/(MIN(maubeuge!I$4+maubeuge!F$4,maubeuge!I19+maubeuge!F19)-MAX(maubeuge!I$4,maubeuge!I19))</f>
        <v>0</v>
      </c>
      <c r="O17">
        <f>MAX(MIN(maubeuge!I$5+maubeuge!F$5,maubeuge!I19+maubeuge!F19)-MAX(maubeuge!I$5,maubeuge!I19),0)/(MIN(maubeuge!I$5+maubeuge!F$5,maubeuge!I19+maubeuge!F19)-MAX(maubeuge!I$5,maubeuge!I19))</f>
        <v>0</v>
      </c>
      <c r="P17">
        <f>MAX(MIN(maubeuge!I$6+maubeuge!F$6,maubeuge!I19+maubeuge!F19)-MAX(maubeuge!I$6,maubeuge!I19),0)/(MIN(maubeuge!I$6+maubeuge!F$6,maubeuge!I19+maubeuge!F19)-MAX(maubeuge!I$6,maubeuge!I19))</f>
        <v>0</v>
      </c>
      <c r="Q17">
        <f>MAX(MIN(maubeuge!I$7+maubeuge!F$7,maubeuge!I19+maubeuge!F19)-MAX(maubeuge!I$7,maubeuge!I19),0)/(MIN(maubeuge!I$7+maubeuge!F$7,maubeuge!I19+maubeuge!F19)-MAX(maubeuge!I$7,maubeuge!I19))</f>
        <v>0</v>
      </c>
      <c r="R17">
        <f>MAX(MIN(maubeuge!I$8+maubeuge!F$8,maubeuge!I19+maubeuge!F19)-MAX(maubeuge!I$8,maubeuge!I19),0)/(MIN(maubeuge!I$8+maubeuge!F$8,maubeuge!I19+maubeuge!F19)-MAX(maubeuge!I$8,maubeuge!I19))</f>
        <v>0</v>
      </c>
      <c r="S17">
        <f>MAX(MIN(maubeuge!I$9+maubeuge!F$9,maubeuge!I19+maubeuge!F19)-MAX(maubeuge!I$9,maubeuge!I19),0)/(MIN(maubeuge!I$9+maubeuge!F$9,maubeuge!I19+maubeuge!F19)-MAX(maubeuge!I$9,maubeuge!I19))</f>
        <v>0</v>
      </c>
      <c r="T17">
        <f>MAX(MIN(maubeuge!I$10+maubeuge!F$10,maubeuge!I19+maubeuge!F19)-MAX(maubeuge!I$10,maubeuge!I19),0)/(MIN(maubeuge!I$10+maubeuge!F$10,maubeuge!I19+maubeuge!F19)-MAX(maubeuge!I$10,maubeuge!I19))</f>
        <v>0</v>
      </c>
      <c r="U17">
        <f>MAX(MIN(maubeuge!I$11+maubeuge!F$11,maubeuge!I19+maubeuge!F19)-MAX(maubeuge!I$11,maubeuge!I19),0)/(MIN(maubeuge!I$11+maubeuge!F$11,maubeuge!I19+maubeuge!F19)-MAX(maubeuge!I$11,maubeuge!I19))</f>
        <v>0</v>
      </c>
      <c r="V17">
        <f>MAX(MIN(maubeuge!I$12+maubeuge!F$12,maubeuge!I19+maubeuge!F19)-MAX(maubeuge!I$12,maubeuge!I19),0)/(MIN(maubeuge!I$12+maubeuge!F$12,maubeuge!I19+maubeuge!F19)-MAX(maubeuge!I$12,maubeuge!I19))</f>
        <v>1</v>
      </c>
      <c r="W17">
        <f>MAX(MIN(maubeuge!I$13+maubeuge!F$13,maubeuge!I19+maubeuge!F19)-MAX(maubeuge!I$13,maubeuge!I19),0)/(MIN(maubeuge!I$13+maubeuge!F$13,maubeuge!I19+maubeuge!F19)-MAX(maubeuge!I$13,maubeuge!I19))</f>
        <v>0</v>
      </c>
      <c r="X17">
        <f>MAX(MIN(maubeuge!I$14+maubeuge!F$14,maubeuge!I19+maubeuge!F19)-MAX(maubeuge!I$14,maubeuge!I19),0)/(MIN(maubeuge!I$14+maubeuge!F$14,maubeuge!I19+maubeuge!F19)-MAX(maubeuge!I$14,maubeuge!I19))</f>
        <v>1</v>
      </c>
      <c r="Y17">
        <f>MAX(MIN(maubeuge!I$15+maubeuge!F$15,maubeuge!I19+maubeuge!F19)-MAX(maubeuge!I$15,maubeuge!I19),0)/(MIN(maubeuge!I$15+maubeuge!F$15,maubeuge!I19+maubeuge!F19)-MAX(maubeuge!I$15,maubeuge!I19))</f>
        <v>0</v>
      </c>
      <c r="Z17">
        <f>MAX(MIN(maubeuge!I$16+maubeuge!F$16,maubeuge!I19+maubeuge!F19)-MAX(maubeuge!I$16,maubeuge!I19),0)/(MIN(maubeuge!I$16+maubeuge!F$16,maubeuge!I19+maubeuge!F19)-MAX(maubeuge!I$16,maubeuge!I19))</f>
        <v>0</v>
      </c>
      <c r="AA17">
        <f>MAX(MIN(maubeuge!I$17+maubeuge!F$17,maubeuge!I19+maubeuge!F19)-MAX(maubeuge!I$17,maubeuge!I19),0)/(MIN(maubeuge!I$17+maubeuge!F$17,maubeuge!I19+maubeuge!F19)-MAX(maubeuge!I$17,maubeuge!I19))</f>
        <v>1</v>
      </c>
      <c r="AB17">
        <f>MAX(MIN(maubeuge!I$18+maubeuge!F$18,maubeuge!I19+maubeuge!F19)-MAX(maubeuge!I$18,maubeuge!I19),0)/(MIN(maubeuge!I$18+maubeuge!F$18,maubeuge!I19+maubeuge!F19)-MAX(maubeuge!I$18,maubeuge!I19))</f>
        <v>1</v>
      </c>
      <c r="AC17">
        <f>MAX(MIN(maubeuge!I$19+maubeuge!F$19,maubeuge!I19+maubeuge!F19)-MAX(maubeuge!I$19,maubeuge!I19),0)/(MIN(maubeuge!I$19+maubeuge!F$19,maubeuge!I19+maubeuge!F19)-MAX(maubeuge!I$19,maubeuge!I19))</f>
        <v>1</v>
      </c>
      <c r="AD17">
        <f>MAX(MIN(maubeuge!I$20+maubeuge!F$20,maubeuge!I19+maubeuge!F19)-MAX(maubeuge!I$20,maubeuge!I19),0)/(MIN(maubeuge!I$20+maubeuge!F$20,maubeuge!I19+maubeuge!F19)-MAX(maubeuge!I$20,maubeuge!I19))</f>
        <v>0</v>
      </c>
      <c r="AE17">
        <f>MAX(MIN(maubeuge!I$21+maubeuge!F$21,maubeuge!I19+maubeuge!F19)-MAX(maubeuge!I$21,maubeuge!I19),0)/(MIN(maubeuge!I$21+maubeuge!F$21,maubeuge!I19+maubeuge!F19)-MAX(maubeuge!I$21,maubeuge!I19))</f>
        <v>0</v>
      </c>
      <c r="AF17">
        <f>MAX(MIN(maubeuge!I$22+maubeuge!F$22,maubeuge!I19+maubeuge!F19)-MAX(maubeuge!I$22,maubeuge!I19),0)/(MIN(maubeuge!I$22+maubeuge!F$22,maubeuge!I19+maubeuge!F19)-MAX(maubeuge!I$22,maubeuge!I19))</f>
        <v>0</v>
      </c>
      <c r="AG17">
        <f>MAX(MIN(maubeuge!I$23+maubeuge!F$23,maubeuge!I19+maubeuge!F19)-MAX(maubeuge!I$23,maubeuge!I19),0)/(MIN(maubeuge!I$23+maubeuge!F$23,maubeuge!I19+maubeuge!F19)-MAX(maubeuge!I$23,maubeuge!I19))</f>
        <v>0</v>
      </c>
      <c r="AH17">
        <f>MAX(MIN(maubeuge!I$24+maubeuge!F$24,maubeuge!I19+maubeuge!F19)-MAX(maubeuge!I$24,maubeuge!I19),0)/(MIN(maubeuge!I$24+maubeuge!F$24,maubeuge!I19+maubeuge!F19)-MAX(maubeuge!I$24,maubeuge!I19))</f>
        <v>0</v>
      </c>
      <c r="AI17">
        <f>MAX(MIN(maubeuge!I$25+maubeuge!F$25,maubeuge!I19+maubeuge!F19)-MAX(maubeuge!I$25,maubeuge!I19),0)/(MIN(maubeuge!I$25+maubeuge!F$25,maubeuge!I19+maubeuge!F19)-MAX(maubeuge!I$25,maubeuge!I19))</f>
        <v>0</v>
      </c>
      <c r="AJ17">
        <f>MAX(MIN(maubeuge!I$26+maubeuge!F$26,maubeuge!I19+maubeuge!F19)-MAX(maubeuge!I$26,maubeuge!I19),0)/(MIN(maubeuge!I$26+maubeuge!F$26,maubeuge!I19+maubeuge!F19)-MAX(maubeuge!I$26,maubeuge!I19))</f>
        <v>0</v>
      </c>
      <c r="AK17">
        <f>MAX(MIN(maubeuge!I$27+maubeuge!F$27,maubeuge!I19+maubeuge!F19)-MAX(maubeuge!I$27,maubeuge!I19),0)/(MIN(maubeuge!I$27+maubeuge!F$27,maubeuge!I19+maubeuge!F19)-MAX(maubeuge!I$27,maubeuge!I19))</f>
        <v>0</v>
      </c>
    </row>
    <row r="18" spans="7:37" x14ac:dyDescent="0.35">
      <c r="G18">
        <f>maubeuge!F19/60</f>
        <v>7</v>
      </c>
      <c r="M18">
        <f>MAX(MIN(maubeuge!I$3+maubeuge!F$3,maubeuge!I20+maubeuge!F20)-MAX(maubeuge!I$3,maubeuge!I20),0)/(MIN(maubeuge!I$3+maubeuge!F$3,maubeuge!I20+maubeuge!F20)-MAX(maubeuge!I$3,maubeuge!I20))</f>
        <v>0</v>
      </c>
      <c r="N18">
        <f>MAX(MIN(maubeuge!I$4+maubeuge!F$4,maubeuge!I20+maubeuge!F20)-MAX(maubeuge!I$4,maubeuge!I20),0)/(MIN(maubeuge!I$4+maubeuge!F$4,maubeuge!I20+maubeuge!F20)-MAX(maubeuge!I$4,maubeuge!I20))</f>
        <v>0</v>
      </c>
      <c r="O18">
        <f>MAX(MIN(maubeuge!I$5+maubeuge!F$5,maubeuge!I20+maubeuge!F20)-MAX(maubeuge!I$5,maubeuge!I20),0)/(MIN(maubeuge!I$5+maubeuge!F$5,maubeuge!I20+maubeuge!F20)-MAX(maubeuge!I$5,maubeuge!I20))</f>
        <v>0</v>
      </c>
      <c r="P18">
        <f>MAX(MIN(maubeuge!I$6+maubeuge!F$6,maubeuge!I20+maubeuge!F20)-MAX(maubeuge!I$6,maubeuge!I20),0)/(MIN(maubeuge!I$6+maubeuge!F$6,maubeuge!I20+maubeuge!F20)-MAX(maubeuge!I$6,maubeuge!I20))</f>
        <v>0</v>
      </c>
      <c r="Q18">
        <f>MAX(MIN(maubeuge!I$7+maubeuge!F$7,maubeuge!I20+maubeuge!F20)-MAX(maubeuge!I$7,maubeuge!I20),0)/(MIN(maubeuge!I$7+maubeuge!F$7,maubeuge!I20+maubeuge!F20)-MAX(maubeuge!I$7,maubeuge!I20))</f>
        <v>0</v>
      </c>
      <c r="R18">
        <f>MAX(MIN(maubeuge!I$8+maubeuge!F$8,maubeuge!I20+maubeuge!F20)-MAX(maubeuge!I$8,maubeuge!I20),0)/(MIN(maubeuge!I$8+maubeuge!F$8,maubeuge!I20+maubeuge!F20)-MAX(maubeuge!I$8,maubeuge!I20))</f>
        <v>0</v>
      </c>
      <c r="S18">
        <f>MAX(MIN(maubeuge!I$9+maubeuge!F$9,maubeuge!I20+maubeuge!F20)-MAX(maubeuge!I$9,maubeuge!I20),0)/(MIN(maubeuge!I$9+maubeuge!F$9,maubeuge!I20+maubeuge!F20)-MAX(maubeuge!I$9,maubeuge!I20))</f>
        <v>0</v>
      </c>
      <c r="T18">
        <f>MAX(MIN(maubeuge!I$10+maubeuge!F$10,maubeuge!I20+maubeuge!F20)-MAX(maubeuge!I$10,maubeuge!I20),0)/(MIN(maubeuge!I$10+maubeuge!F$10,maubeuge!I20+maubeuge!F20)-MAX(maubeuge!I$10,maubeuge!I20))</f>
        <v>0</v>
      </c>
      <c r="U18">
        <f>MAX(MIN(maubeuge!I$11+maubeuge!F$11,maubeuge!I20+maubeuge!F20)-MAX(maubeuge!I$11,maubeuge!I20),0)/(MIN(maubeuge!I$11+maubeuge!F$11,maubeuge!I20+maubeuge!F20)-MAX(maubeuge!I$11,maubeuge!I20))</f>
        <v>0</v>
      </c>
      <c r="V18">
        <f>MAX(MIN(maubeuge!I$12+maubeuge!F$12,maubeuge!I20+maubeuge!F20)-MAX(maubeuge!I$12,maubeuge!I20),0)/(MIN(maubeuge!I$12+maubeuge!F$12,maubeuge!I20+maubeuge!F20)-MAX(maubeuge!I$12,maubeuge!I20))</f>
        <v>0</v>
      </c>
      <c r="W18">
        <f>MAX(MIN(maubeuge!I$13+maubeuge!F$13,maubeuge!I20+maubeuge!F20)-MAX(maubeuge!I$13,maubeuge!I20),0)/(MIN(maubeuge!I$13+maubeuge!F$13,maubeuge!I20+maubeuge!F20)-MAX(maubeuge!I$13,maubeuge!I20))</f>
        <v>0</v>
      </c>
      <c r="X18">
        <f>MAX(MIN(maubeuge!I$14+maubeuge!F$14,maubeuge!I20+maubeuge!F20)-MAX(maubeuge!I$14,maubeuge!I20),0)/(MIN(maubeuge!I$14+maubeuge!F$14,maubeuge!I20+maubeuge!F20)-MAX(maubeuge!I$14,maubeuge!I20))</f>
        <v>0</v>
      </c>
      <c r="Y18">
        <f>MAX(MIN(maubeuge!I$15+maubeuge!F$15,maubeuge!I20+maubeuge!F20)-MAX(maubeuge!I$15,maubeuge!I20),0)/(MIN(maubeuge!I$15+maubeuge!F$15,maubeuge!I20+maubeuge!F20)-MAX(maubeuge!I$15,maubeuge!I20))</f>
        <v>0</v>
      </c>
      <c r="Z18">
        <f>MAX(MIN(maubeuge!I$16+maubeuge!F$16,maubeuge!I20+maubeuge!F20)-MAX(maubeuge!I$16,maubeuge!I20),0)/(MIN(maubeuge!I$16+maubeuge!F$16,maubeuge!I20+maubeuge!F20)-MAX(maubeuge!I$16,maubeuge!I20))</f>
        <v>0</v>
      </c>
      <c r="AA18">
        <f>MAX(MIN(maubeuge!I$17+maubeuge!F$17,maubeuge!I20+maubeuge!F20)-MAX(maubeuge!I$17,maubeuge!I20),0)/(MIN(maubeuge!I$17+maubeuge!F$17,maubeuge!I20+maubeuge!F20)-MAX(maubeuge!I$17,maubeuge!I20))</f>
        <v>0</v>
      </c>
      <c r="AB18">
        <f>MAX(MIN(maubeuge!I$18+maubeuge!F$18,maubeuge!I20+maubeuge!F20)-MAX(maubeuge!I$18,maubeuge!I20),0)/(MIN(maubeuge!I$18+maubeuge!F$18,maubeuge!I20+maubeuge!F20)-MAX(maubeuge!I$18,maubeuge!I20))</f>
        <v>0</v>
      </c>
      <c r="AC18">
        <f>MAX(MIN(maubeuge!I$19+maubeuge!F$19,maubeuge!I20+maubeuge!F20)-MAX(maubeuge!I$19,maubeuge!I20),0)/(MIN(maubeuge!I$19+maubeuge!F$19,maubeuge!I20+maubeuge!F20)-MAX(maubeuge!I$19,maubeuge!I20))</f>
        <v>0</v>
      </c>
      <c r="AD18">
        <f>MAX(MIN(maubeuge!I$20+maubeuge!F$20,maubeuge!I20+maubeuge!F20)-MAX(maubeuge!I$20,maubeuge!I20),0)/(MIN(maubeuge!I$20+maubeuge!F$20,maubeuge!I20+maubeuge!F20)-MAX(maubeuge!I$20,maubeuge!I20))</f>
        <v>1</v>
      </c>
      <c r="AE18">
        <f>MAX(MIN(maubeuge!I$21+maubeuge!F$21,maubeuge!I20+maubeuge!F20)-MAX(maubeuge!I$21,maubeuge!I20),0)/(MIN(maubeuge!I$21+maubeuge!F$21,maubeuge!I20+maubeuge!F20)-MAX(maubeuge!I$21,maubeuge!I20))</f>
        <v>1</v>
      </c>
      <c r="AF18">
        <v>0</v>
      </c>
      <c r="AG18">
        <v>0</v>
      </c>
      <c r="AH18">
        <f>MAX(MIN(maubeuge!I$24+maubeuge!F$24,maubeuge!I20+maubeuge!F20)-MAX(maubeuge!I$24,maubeuge!I20),0)/(MIN(maubeuge!I$24+maubeuge!F$24,maubeuge!I20+maubeuge!F20)-MAX(maubeuge!I$24,maubeuge!I20))</f>
        <v>0</v>
      </c>
      <c r="AI18">
        <f>MAX(MIN(maubeuge!I$25+maubeuge!F$25,maubeuge!I20+maubeuge!F20)-MAX(maubeuge!I$25,maubeuge!I20),0)/(MIN(maubeuge!I$25+maubeuge!F$25,maubeuge!I20+maubeuge!F20)-MAX(maubeuge!I$25,maubeuge!I20))</f>
        <v>0</v>
      </c>
      <c r="AJ18">
        <f>MAX(MIN(maubeuge!I$26+maubeuge!F$26,maubeuge!I20+maubeuge!F20)-MAX(maubeuge!I$26,maubeuge!I20),0)/(MIN(maubeuge!I$26+maubeuge!F$26,maubeuge!I20+maubeuge!F20)-MAX(maubeuge!I$26,maubeuge!I20))</f>
        <v>0</v>
      </c>
      <c r="AK18">
        <f>MAX(MIN(maubeuge!I$27+maubeuge!F$27,maubeuge!I20+maubeuge!F20)-MAX(maubeuge!I$27,maubeuge!I20),0)/(MIN(maubeuge!I$27+maubeuge!F$27,maubeuge!I20+maubeuge!F20)-MAX(maubeuge!I$27,maubeuge!I20))</f>
        <v>0</v>
      </c>
    </row>
    <row r="19" spans="7:37" x14ac:dyDescent="0.35">
      <c r="G19">
        <f>maubeuge!F20/60</f>
        <v>14</v>
      </c>
      <c r="M19">
        <f>MAX(MIN(maubeuge!I$3+maubeuge!F$3,maubeuge!I21+maubeuge!F21)-MAX(maubeuge!I$3,maubeuge!I21),0)/(MIN(maubeuge!I$3+maubeuge!F$3,maubeuge!I21+maubeuge!F21)-MAX(maubeuge!I$3,maubeuge!I21))</f>
        <v>0</v>
      </c>
      <c r="N19">
        <f>MAX(MIN(maubeuge!I$4+maubeuge!F$4,maubeuge!I21+maubeuge!F21)-MAX(maubeuge!I$4,maubeuge!I21),0)/(MIN(maubeuge!I$4+maubeuge!F$4,maubeuge!I21+maubeuge!F21)-MAX(maubeuge!I$4,maubeuge!I21))</f>
        <v>0</v>
      </c>
      <c r="O19">
        <f>MAX(MIN(maubeuge!I$5+maubeuge!F$5,maubeuge!I21+maubeuge!F21)-MAX(maubeuge!I$5,maubeuge!I21),0)/(MIN(maubeuge!I$5+maubeuge!F$5,maubeuge!I21+maubeuge!F21)-MAX(maubeuge!I$5,maubeuge!I21))</f>
        <v>0</v>
      </c>
      <c r="P19">
        <f>MAX(MIN(maubeuge!I$6+maubeuge!F$6,maubeuge!I21+maubeuge!F21)-MAX(maubeuge!I$6,maubeuge!I21),0)/(MIN(maubeuge!I$6+maubeuge!F$6,maubeuge!I21+maubeuge!F21)-MAX(maubeuge!I$6,maubeuge!I21))</f>
        <v>0</v>
      </c>
      <c r="Q19">
        <f>MAX(MIN(maubeuge!I$7+maubeuge!F$7,maubeuge!I21+maubeuge!F21)-MAX(maubeuge!I$7,maubeuge!I21),0)/(MIN(maubeuge!I$7+maubeuge!F$7,maubeuge!I21+maubeuge!F21)-MAX(maubeuge!I$7,maubeuge!I21))</f>
        <v>0</v>
      </c>
      <c r="R19">
        <f>MAX(MIN(maubeuge!I$8+maubeuge!F$8,maubeuge!I21+maubeuge!F21)-MAX(maubeuge!I$8,maubeuge!I21),0)/(MIN(maubeuge!I$8+maubeuge!F$8,maubeuge!I21+maubeuge!F21)-MAX(maubeuge!I$8,maubeuge!I21))</f>
        <v>0</v>
      </c>
      <c r="S19">
        <f>MAX(MIN(maubeuge!I$9+maubeuge!F$9,maubeuge!I21+maubeuge!F21)-MAX(maubeuge!I$9,maubeuge!I21),0)/(MIN(maubeuge!I$9+maubeuge!F$9,maubeuge!I21+maubeuge!F21)-MAX(maubeuge!I$9,maubeuge!I21))</f>
        <v>0</v>
      </c>
      <c r="T19">
        <f>MAX(MIN(maubeuge!I$10+maubeuge!F$10,maubeuge!I21+maubeuge!F21)-MAX(maubeuge!I$10,maubeuge!I21),0)/(MIN(maubeuge!I$10+maubeuge!F$10,maubeuge!I21+maubeuge!F21)-MAX(maubeuge!I$10,maubeuge!I21))</f>
        <v>0</v>
      </c>
      <c r="U19">
        <f>MAX(MIN(maubeuge!I$11+maubeuge!F$11,maubeuge!I21+maubeuge!F21)-MAX(maubeuge!I$11,maubeuge!I21),0)/(MIN(maubeuge!I$11+maubeuge!F$11,maubeuge!I21+maubeuge!F21)-MAX(maubeuge!I$11,maubeuge!I21))</f>
        <v>0</v>
      </c>
      <c r="V19">
        <f>MAX(MIN(maubeuge!I$12+maubeuge!F$12,maubeuge!I21+maubeuge!F21)-MAX(maubeuge!I$12,maubeuge!I21),0)/(MIN(maubeuge!I$12+maubeuge!F$12,maubeuge!I21+maubeuge!F21)-MAX(maubeuge!I$12,maubeuge!I21))</f>
        <v>0</v>
      </c>
      <c r="W19">
        <f>MAX(MIN(maubeuge!I$13+maubeuge!F$13,maubeuge!I21+maubeuge!F21)-MAX(maubeuge!I$13,maubeuge!I21),0)/(MIN(maubeuge!I$13+maubeuge!F$13,maubeuge!I21+maubeuge!F21)-MAX(maubeuge!I$13,maubeuge!I21))</f>
        <v>0</v>
      </c>
      <c r="X19">
        <f>MAX(MIN(maubeuge!I$14+maubeuge!F$14,maubeuge!I21+maubeuge!F21)-MAX(maubeuge!I$14,maubeuge!I21),0)/(MIN(maubeuge!I$14+maubeuge!F$14,maubeuge!I21+maubeuge!F21)-MAX(maubeuge!I$14,maubeuge!I21))</f>
        <v>0</v>
      </c>
      <c r="Y19">
        <f>MAX(MIN(maubeuge!I$15+maubeuge!F$15,maubeuge!I21+maubeuge!F21)-MAX(maubeuge!I$15,maubeuge!I21),0)/(MIN(maubeuge!I$15+maubeuge!F$15,maubeuge!I21+maubeuge!F21)-MAX(maubeuge!I$15,maubeuge!I21))</f>
        <v>0</v>
      </c>
      <c r="Z19">
        <f>MAX(MIN(maubeuge!I$16+maubeuge!F$16,maubeuge!I21+maubeuge!F21)-MAX(maubeuge!I$16,maubeuge!I21),0)/(MIN(maubeuge!I$16+maubeuge!F$16,maubeuge!I21+maubeuge!F21)-MAX(maubeuge!I$16,maubeuge!I21))</f>
        <v>0</v>
      </c>
      <c r="AA19">
        <f>MAX(MIN(maubeuge!I$17+maubeuge!F$17,maubeuge!I21+maubeuge!F21)-MAX(maubeuge!I$17,maubeuge!I21),0)/(MIN(maubeuge!I$17+maubeuge!F$17,maubeuge!I21+maubeuge!F21)-MAX(maubeuge!I$17,maubeuge!I21))</f>
        <v>0</v>
      </c>
      <c r="AB19">
        <f>MAX(MIN(maubeuge!I$18+maubeuge!F$18,maubeuge!I21+maubeuge!F21)-MAX(maubeuge!I$18,maubeuge!I21),0)/(MIN(maubeuge!I$18+maubeuge!F$18,maubeuge!I21+maubeuge!F21)-MAX(maubeuge!I$18,maubeuge!I21))</f>
        <v>0</v>
      </c>
      <c r="AC19">
        <f>MAX(MIN(maubeuge!I$19+maubeuge!F$19,maubeuge!I21+maubeuge!F21)-MAX(maubeuge!I$19,maubeuge!I21),0)/(MIN(maubeuge!I$19+maubeuge!F$19,maubeuge!I21+maubeuge!F21)-MAX(maubeuge!I$19,maubeuge!I21))</f>
        <v>0</v>
      </c>
      <c r="AD19">
        <f>MAX(MIN(maubeuge!I$20+maubeuge!F$20,maubeuge!I21+maubeuge!F21)-MAX(maubeuge!I$20,maubeuge!I21),0)/(MIN(maubeuge!I$20+maubeuge!F$20,maubeuge!I21+maubeuge!F21)-MAX(maubeuge!I$20,maubeuge!I21))</f>
        <v>1</v>
      </c>
      <c r="AE19">
        <f>MAX(MIN(maubeuge!I$21+maubeuge!F$21,maubeuge!I21+maubeuge!F21)-MAX(maubeuge!I$21,maubeuge!I21),0)/(MIN(maubeuge!I$21+maubeuge!F$21,maubeuge!I21+maubeuge!F21)-MAX(maubeuge!I$21,maubeuge!I21))</f>
        <v>1</v>
      </c>
      <c r="AF19">
        <f>MAX(MIN(maubeuge!I$22+maubeuge!F$22,maubeuge!I21+maubeuge!F21)-MAX(maubeuge!I$22,maubeuge!I21),0)/(MIN(maubeuge!I$22+maubeuge!F$22,maubeuge!I21+maubeuge!F21)-MAX(maubeuge!I$22,maubeuge!I21))</f>
        <v>1</v>
      </c>
      <c r="AG19">
        <f>MAX(MIN(maubeuge!I$23+maubeuge!F$23,maubeuge!I21+maubeuge!F21)-MAX(maubeuge!I$23,maubeuge!I21),0)/(MIN(maubeuge!I$23+maubeuge!F$23,maubeuge!I21+maubeuge!F21)-MAX(maubeuge!I$23,maubeuge!I21))</f>
        <v>1</v>
      </c>
      <c r="AH19">
        <f>MAX(MIN(maubeuge!I$24+maubeuge!F$24,maubeuge!I21+maubeuge!F21)-MAX(maubeuge!I$24,maubeuge!I21),0)/(MIN(maubeuge!I$24+maubeuge!F$24,maubeuge!I21+maubeuge!F21)-MAX(maubeuge!I$24,maubeuge!I21))</f>
        <v>0</v>
      </c>
      <c r="AI19">
        <f>MAX(MIN(maubeuge!I$25+maubeuge!F$25,maubeuge!I21+maubeuge!F21)-MAX(maubeuge!I$25,maubeuge!I21),0)/(MIN(maubeuge!I$25+maubeuge!F$25,maubeuge!I21+maubeuge!F21)-MAX(maubeuge!I$25,maubeuge!I21))</f>
        <v>0</v>
      </c>
      <c r="AJ19">
        <f>MAX(MIN(maubeuge!I$26+maubeuge!F$26,maubeuge!I21+maubeuge!F21)-MAX(maubeuge!I$26,maubeuge!I21),0)/(MIN(maubeuge!I$26+maubeuge!F$26,maubeuge!I21+maubeuge!F21)-MAX(maubeuge!I$26,maubeuge!I21))</f>
        <v>0</v>
      </c>
      <c r="AK19">
        <f>MAX(MIN(maubeuge!I$27+maubeuge!F$27,maubeuge!I21+maubeuge!F21)-MAX(maubeuge!I$27,maubeuge!I21),0)/(MIN(maubeuge!I$27+maubeuge!F$27,maubeuge!I21+maubeuge!F21)-MAX(maubeuge!I$27,maubeuge!I21))</f>
        <v>0</v>
      </c>
    </row>
    <row r="20" spans="7:37" x14ac:dyDescent="0.35">
      <c r="G20">
        <f>maubeuge!F21/60</f>
        <v>14</v>
      </c>
      <c r="M20">
        <f>MAX(MIN(maubeuge!I$3+maubeuge!F$3,maubeuge!I22+maubeuge!F22)-MAX(maubeuge!I$3,maubeuge!I22),0)/(MIN(maubeuge!I$3+maubeuge!F$3,maubeuge!I22+maubeuge!F22)-MAX(maubeuge!I$3,maubeuge!I22))</f>
        <v>0</v>
      </c>
      <c r="N20">
        <f>MAX(MIN(maubeuge!I$4+maubeuge!F$4,maubeuge!I22+maubeuge!F22)-MAX(maubeuge!I$4,maubeuge!I22),0)/(MIN(maubeuge!I$4+maubeuge!F$4,maubeuge!I22+maubeuge!F22)-MAX(maubeuge!I$4,maubeuge!I22))</f>
        <v>0</v>
      </c>
      <c r="O20">
        <f>MAX(MIN(maubeuge!I$5+maubeuge!F$5,maubeuge!I22+maubeuge!F22)-MAX(maubeuge!I$5,maubeuge!I22),0)/(MIN(maubeuge!I$5+maubeuge!F$5,maubeuge!I22+maubeuge!F22)-MAX(maubeuge!I$5,maubeuge!I22))</f>
        <v>0</v>
      </c>
      <c r="P20">
        <f>MAX(MIN(maubeuge!I$6+maubeuge!F$6,maubeuge!I22+maubeuge!F22)-MAX(maubeuge!I$6,maubeuge!I22),0)/(MIN(maubeuge!I$6+maubeuge!F$6,maubeuge!I22+maubeuge!F22)-MAX(maubeuge!I$6,maubeuge!I22))</f>
        <v>0</v>
      </c>
      <c r="Q20">
        <f>MAX(MIN(maubeuge!I$7+maubeuge!F$7,maubeuge!I22+maubeuge!F22)-MAX(maubeuge!I$7,maubeuge!I22),0)/(MIN(maubeuge!I$7+maubeuge!F$7,maubeuge!I22+maubeuge!F22)-MAX(maubeuge!I$7,maubeuge!I22))</f>
        <v>0</v>
      </c>
      <c r="R20">
        <f>MAX(MIN(maubeuge!I$8+maubeuge!F$8,maubeuge!I22+maubeuge!F22)-MAX(maubeuge!I$8,maubeuge!I22),0)/(MIN(maubeuge!I$8+maubeuge!F$8,maubeuge!I22+maubeuge!F22)-MAX(maubeuge!I$8,maubeuge!I22))</f>
        <v>0</v>
      </c>
      <c r="S20">
        <f>MAX(MIN(maubeuge!I$9+maubeuge!F$9,maubeuge!I22+maubeuge!F22)-MAX(maubeuge!I$9,maubeuge!I22),0)/(MIN(maubeuge!I$9+maubeuge!F$9,maubeuge!I22+maubeuge!F22)-MAX(maubeuge!I$9,maubeuge!I22))</f>
        <v>0</v>
      </c>
      <c r="T20">
        <f>MAX(MIN(maubeuge!I$10+maubeuge!F$10,maubeuge!I22+maubeuge!F22)-MAX(maubeuge!I$10,maubeuge!I22),0)/(MIN(maubeuge!I$10+maubeuge!F$10,maubeuge!I22+maubeuge!F22)-MAX(maubeuge!I$10,maubeuge!I22))</f>
        <v>0</v>
      </c>
      <c r="U20">
        <f>MAX(MIN(maubeuge!I$11+maubeuge!F$11,maubeuge!I22+maubeuge!F22)-MAX(maubeuge!I$11,maubeuge!I22),0)/(MIN(maubeuge!I$11+maubeuge!F$11,maubeuge!I22+maubeuge!F22)-MAX(maubeuge!I$11,maubeuge!I22))</f>
        <v>0</v>
      </c>
      <c r="V20">
        <f>MAX(MIN(maubeuge!I$12+maubeuge!F$12,maubeuge!I22+maubeuge!F22)-MAX(maubeuge!I$12,maubeuge!I22),0)/(MIN(maubeuge!I$12+maubeuge!F$12,maubeuge!I22+maubeuge!F22)-MAX(maubeuge!I$12,maubeuge!I22))</f>
        <v>0</v>
      </c>
      <c r="W20">
        <f>MAX(MIN(maubeuge!I$13+maubeuge!F$13,maubeuge!I22+maubeuge!F22)-MAX(maubeuge!I$13,maubeuge!I22),0)/(MIN(maubeuge!I$13+maubeuge!F$13,maubeuge!I22+maubeuge!F22)-MAX(maubeuge!I$13,maubeuge!I22))</f>
        <v>0</v>
      </c>
      <c r="X20">
        <f>MAX(MIN(maubeuge!I$14+maubeuge!F$14,maubeuge!I22+maubeuge!F22)-MAX(maubeuge!I$14,maubeuge!I22),0)/(MIN(maubeuge!I$14+maubeuge!F$14,maubeuge!I22+maubeuge!F22)-MAX(maubeuge!I$14,maubeuge!I22))</f>
        <v>0</v>
      </c>
      <c r="Y20">
        <f>MAX(MIN(maubeuge!I$15+maubeuge!F$15,maubeuge!I22+maubeuge!F22)-MAX(maubeuge!I$15,maubeuge!I22),0)/(MIN(maubeuge!I$15+maubeuge!F$15,maubeuge!I22+maubeuge!F22)-MAX(maubeuge!I$15,maubeuge!I22))</f>
        <v>0</v>
      </c>
      <c r="Z20">
        <f>MAX(MIN(maubeuge!I$16+maubeuge!F$16,maubeuge!I22+maubeuge!F22)-MAX(maubeuge!I$16,maubeuge!I22),0)/(MIN(maubeuge!I$16+maubeuge!F$16,maubeuge!I22+maubeuge!F22)-MAX(maubeuge!I$16,maubeuge!I22))</f>
        <v>0</v>
      </c>
      <c r="AA20">
        <f>MAX(MIN(maubeuge!I$17+maubeuge!F$17,maubeuge!I22+maubeuge!F22)-MAX(maubeuge!I$17,maubeuge!I22),0)/(MIN(maubeuge!I$17+maubeuge!F$17,maubeuge!I22+maubeuge!F22)-MAX(maubeuge!I$17,maubeuge!I22))</f>
        <v>0</v>
      </c>
      <c r="AB20">
        <f>MAX(MIN(maubeuge!I$18+maubeuge!F$18,maubeuge!I22+maubeuge!F22)-MAX(maubeuge!I$18,maubeuge!I22),0)/(MIN(maubeuge!I$18+maubeuge!F$18,maubeuge!I22+maubeuge!F22)-MAX(maubeuge!I$18,maubeuge!I22))</f>
        <v>0</v>
      </c>
      <c r="AC20">
        <f>MAX(MIN(maubeuge!I$19+maubeuge!F$19,maubeuge!I22+maubeuge!F22)-MAX(maubeuge!I$19,maubeuge!I22),0)/(MIN(maubeuge!I$19+maubeuge!F$19,maubeuge!I22+maubeuge!F22)-MAX(maubeuge!I$19,maubeuge!I22))</f>
        <v>0</v>
      </c>
      <c r="AD20">
        <v>0</v>
      </c>
      <c r="AE20">
        <f>MAX(MIN(maubeuge!I$21+maubeuge!F$21,maubeuge!I22+maubeuge!F22)-MAX(maubeuge!I$21,maubeuge!I22),0)/(MIN(maubeuge!I$21+maubeuge!F$21,maubeuge!I22+maubeuge!F22)-MAX(maubeuge!I$21,maubeuge!I22))</f>
        <v>1</v>
      </c>
      <c r="AF20">
        <f>MAX(MIN(maubeuge!I$22+maubeuge!F$22,maubeuge!I22+maubeuge!F22)-MAX(maubeuge!I$22,maubeuge!I22),0)/(MIN(maubeuge!I$22+maubeuge!F$22,maubeuge!I22+maubeuge!F22)-MAX(maubeuge!I$22,maubeuge!I22))</f>
        <v>1</v>
      </c>
      <c r="AG20">
        <f>MAX(MIN(maubeuge!I$23+maubeuge!F$23,maubeuge!I22+maubeuge!F22)-MAX(maubeuge!I$23,maubeuge!I22),0)/(MIN(maubeuge!I$23+maubeuge!F$23,maubeuge!I22+maubeuge!F22)-MAX(maubeuge!I$23,maubeuge!I22))</f>
        <v>1</v>
      </c>
      <c r="AH20">
        <f>MAX(MIN(maubeuge!I$24+maubeuge!F$24,maubeuge!I22+maubeuge!F22)-MAX(maubeuge!I$24,maubeuge!I22),0)/(MIN(maubeuge!I$24+maubeuge!F$24,maubeuge!I22+maubeuge!F22)-MAX(maubeuge!I$24,maubeuge!I22))</f>
        <v>1</v>
      </c>
      <c r="AI20">
        <f>MAX(MIN(maubeuge!I$25+maubeuge!F$25,maubeuge!I22+maubeuge!F22)-MAX(maubeuge!I$25,maubeuge!I22),0)/(MIN(maubeuge!I$25+maubeuge!F$25,maubeuge!I22+maubeuge!F22)-MAX(maubeuge!I$25,maubeuge!I22))</f>
        <v>1</v>
      </c>
      <c r="AJ20">
        <f>MAX(MIN(maubeuge!I$26+maubeuge!F$26,maubeuge!I22+maubeuge!F22)-MAX(maubeuge!I$26,maubeuge!I22),0)/(MIN(maubeuge!I$26+maubeuge!F$26,maubeuge!I22+maubeuge!F22)-MAX(maubeuge!I$26,maubeuge!I22))</f>
        <v>0</v>
      </c>
      <c r="AK20">
        <f>MAX(MIN(maubeuge!I$27+maubeuge!F$27,maubeuge!I22+maubeuge!F22)-MAX(maubeuge!I$27,maubeuge!I22),0)/(MIN(maubeuge!I$27+maubeuge!F$27,maubeuge!I22+maubeuge!F22)-MAX(maubeuge!I$27,maubeuge!I22))</f>
        <v>0</v>
      </c>
    </row>
    <row r="21" spans="7:37" x14ac:dyDescent="0.35">
      <c r="G21">
        <f>maubeuge!F22/60</f>
        <v>14</v>
      </c>
      <c r="M21">
        <f>MAX(MIN(maubeuge!I$3+maubeuge!F$3,maubeuge!I23+maubeuge!F23)-MAX(maubeuge!I$3,maubeuge!I23),0)/(MIN(maubeuge!I$3+maubeuge!F$3,maubeuge!I23+maubeuge!F23)-MAX(maubeuge!I$3,maubeuge!I23))</f>
        <v>0</v>
      </c>
      <c r="N21">
        <f>MAX(MIN(maubeuge!I$4+maubeuge!F$4,maubeuge!I23+maubeuge!F23)-MAX(maubeuge!I$4,maubeuge!I23),0)/(MIN(maubeuge!I$4+maubeuge!F$4,maubeuge!I23+maubeuge!F23)-MAX(maubeuge!I$4,maubeuge!I23))</f>
        <v>0</v>
      </c>
      <c r="O21">
        <f>MAX(MIN(maubeuge!I$5+maubeuge!F$5,maubeuge!I23+maubeuge!F23)-MAX(maubeuge!I$5,maubeuge!I23),0)/(MIN(maubeuge!I$5+maubeuge!F$5,maubeuge!I23+maubeuge!F23)-MAX(maubeuge!I$5,maubeuge!I23))</f>
        <v>0</v>
      </c>
      <c r="P21">
        <f>MAX(MIN(maubeuge!I$6+maubeuge!F$6,maubeuge!I23+maubeuge!F23)-MAX(maubeuge!I$6,maubeuge!I23),0)/(MIN(maubeuge!I$6+maubeuge!F$6,maubeuge!I23+maubeuge!F23)-MAX(maubeuge!I$6,maubeuge!I23))</f>
        <v>0</v>
      </c>
      <c r="Q21">
        <f>MAX(MIN(maubeuge!I$7+maubeuge!F$7,maubeuge!I23+maubeuge!F23)-MAX(maubeuge!I$7,maubeuge!I23),0)/(MIN(maubeuge!I$7+maubeuge!F$7,maubeuge!I23+maubeuge!F23)-MAX(maubeuge!I$7,maubeuge!I23))</f>
        <v>0</v>
      </c>
      <c r="R21">
        <f>MAX(MIN(maubeuge!I$8+maubeuge!F$8,maubeuge!I23+maubeuge!F23)-MAX(maubeuge!I$8,maubeuge!I23),0)/(MIN(maubeuge!I$8+maubeuge!F$8,maubeuge!I23+maubeuge!F23)-MAX(maubeuge!I$8,maubeuge!I23))</f>
        <v>0</v>
      </c>
      <c r="S21">
        <f>MAX(MIN(maubeuge!I$9+maubeuge!F$9,maubeuge!I23+maubeuge!F23)-MAX(maubeuge!I$9,maubeuge!I23),0)/(MIN(maubeuge!I$9+maubeuge!F$9,maubeuge!I23+maubeuge!F23)-MAX(maubeuge!I$9,maubeuge!I23))</f>
        <v>0</v>
      </c>
      <c r="T21">
        <f>MAX(MIN(maubeuge!I$10+maubeuge!F$10,maubeuge!I23+maubeuge!F23)-MAX(maubeuge!I$10,maubeuge!I23),0)/(MIN(maubeuge!I$10+maubeuge!F$10,maubeuge!I23+maubeuge!F23)-MAX(maubeuge!I$10,maubeuge!I23))</f>
        <v>0</v>
      </c>
      <c r="U21">
        <f>MAX(MIN(maubeuge!I$11+maubeuge!F$11,maubeuge!I23+maubeuge!F23)-MAX(maubeuge!I$11,maubeuge!I23),0)/(MIN(maubeuge!I$11+maubeuge!F$11,maubeuge!I23+maubeuge!F23)-MAX(maubeuge!I$11,maubeuge!I23))</f>
        <v>0</v>
      </c>
      <c r="V21">
        <f>MAX(MIN(maubeuge!I$12+maubeuge!F$12,maubeuge!I23+maubeuge!F23)-MAX(maubeuge!I$12,maubeuge!I23),0)/(MIN(maubeuge!I$12+maubeuge!F$12,maubeuge!I23+maubeuge!F23)-MAX(maubeuge!I$12,maubeuge!I23))</f>
        <v>0</v>
      </c>
      <c r="W21">
        <f>MAX(MIN(maubeuge!I$13+maubeuge!F$13,maubeuge!I23+maubeuge!F23)-MAX(maubeuge!I$13,maubeuge!I23),0)/(MIN(maubeuge!I$13+maubeuge!F$13,maubeuge!I23+maubeuge!F23)-MAX(maubeuge!I$13,maubeuge!I23))</f>
        <v>0</v>
      </c>
      <c r="X21">
        <f>MAX(MIN(maubeuge!I$14+maubeuge!F$14,maubeuge!I23+maubeuge!F23)-MAX(maubeuge!I$14,maubeuge!I23),0)/(MIN(maubeuge!I$14+maubeuge!F$14,maubeuge!I23+maubeuge!F23)-MAX(maubeuge!I$14,maubeuge!I23))</f>
        <v>0</v>
      </c>
      <c r="Y21">
        <f>MAX(MIN(maubeuge!I$15+maubeuge!F$15,maubeuge!I23+maubeuge!F23)-MAX(maubeuge!I$15,maubeuge!I23),0)/(MIN(maubeuge!I$15+maubeuge!F$15,maubeuge!I23+maubeuge!F23)-MAX(maubeuge!I$15,maubeuge!I23))</f>
        <v>0</v>
      </c>
      <c r="Z21">
        <f>MAX(MIN(maubeuge!I$16+maubeuge!F$16,maubeuge!I23+maubeuge!F23)-MAX(maubeuge!I$16,maubeuge!I23),0)/(MIN(maubeuge!I$16+maubeuge!F$16,maubeuge!I23+maubeuge!F23)-MAX(maubeuge!I$16,maubeuge!I23))</f>
        <v>0</v>
      </c>
      <c r="AA21">
        <f>MAX(MIN(maubeuge!I$17+maubeuge!F$17,maubeuge!I23+maubeuge!F23)-MAX(maubeuge!I$17,maubeuge!I23),0)/(MIN(maubeuge!I$17+maubeuge!F$17,maubeuge!I23+maubeuge!F23)-MAX(maubeuge!I$17,maubeuge!I23))</f>
        <v>0</v>
      </c>
      <c r="AB21">
        <f>MAX(MIN(maubeuge!I$18+maubeuge!F$18,maubeuge!I23+maubeuge!F23)-MAX(maubeuge!I$18,maubeuge!I23),0)/(MIN(maubeuge!I$18+maubeuge!F$18,maubeuge!I23+maubeuge!F23)-MAX(maubeuge!I$18,maubeuge!I23))</f>
        <v>0</v>
      </c>
      <c r="AC21">
        <f>MAX(MIN(maubeuge!I$19+maubeuge!F$19,maubeuge!I23+maubeuge!F23)-MAX(maubeuge!I$19,maubeuge!I23),0)/(MIN(maubeuge!I$19+maubeuge!F$19,maubeuge!I23+maubeuge!F23)-MAX(maubeuge!I$19,maubeuge!I23))</f>
        <v>0</v>
      </c>
      <c r="AD21">
        <v>0</v>
      </c>
      <c r="AE21">
        <f>MAX(MIN(maubeuge!I$21+maubeuge!F$21,maubeuge!I23+maubeuge!F23)-MAX(maubeuge!I$21,maubeuge!I23),0)/(MIN(maubeuge!I$21+maubeuge!F$21,maubeuge!I23+maubeuge!F23)-MAX(maubeuge!I$21,maubeuge!I23))</f>
        <v>1</v>
      </c>
      <c r="AF21">
        <f>MAX(MIN(maubeuge!I$22+maubeuge!F$22,maubeuge!I23+maubeuge!F23)-MAX(maubeuge!I$22,maubeuge!I23),0)/(MIN(maubeuge!I$22+maubeuge!F$22,maubeuge!I23+maubeuge!F23)-MAX(maubeuge!I$22,maubeuge!I23))</f>
        <v>1</v>
      </c>
      <c r="AG21">
        <f>MAX(MIN(maubeuge!I$23+maubeuge!F$23,maubeuge!I23+maubeuge!F23)-MAX(maubeuge!I$23,maubeuge!I23),0)/(MIN(maubeuge!I$23+maubeuge!F$23,maubeuge!I23+maubeuge!F23)-MAX(maubeuge!I$23,maubeuge!I23))</f>
        <v>1</v>
      </c>
      <c r="AH21">
        <f>MAX(MIN(maubeuge!I$24+maubeuge!F$24,maubeuge!I23+maubeuge!F23)-MAX(maubeuge!I$24,maubeuge!I23),0)/(MIN(maubeuge!I$24+maubeuge!F$24,maubeuge!I23+maubeuge!F23)-MAX(maubeuge!I$24,maubeuge!I23))</f>
        <v>0</v>
      </c>
      <c r="AI21">
        <f>MAX(MIN(maubeuge!I$25+maubeuge!F$25,maubeuge!I23+maubeuge!F23)-MAX(maubeuge!I$25,maubeuge!I23),0)/(MIN(maubeuge!I$25+maubeuge!F$25,maubeuge!I23+maubeuge!F23)-MAX(maubeuge!I$25,maubeuge!I23))</f>
        <v>0</v>
      </c>
      <c r="AJ21">
        <f>MAX(MIN(maubeuge!I$26+maubeuge!F$26,maubeuge!I23+maubeuge!F23)-MAX(maubeuge!I$26,maubeuge!I23),0)/(MIN(maubeuge!I$26+maubeuge!F$26,maubeuge!I23+maubeuge!F23)-MAX(maubeuge!I$26,maubeuge!I23))</f>
        <v>0</v>
      </c>
      <c r="AK21">
        <f>MAX(MIN(maubeuge!I$27+maubeuge!F$27,maubeuge!I23+maubeuge!F23)-MAX(maubeuge!I$27,maubeuge!I23),0)/(MIN(maubeuge!I$27+maubeuge!F$27,maubeuge!I23+maubeuge!F23)-MAX(maubeuge!I$27,maubeuge!I23))</f>
        <v>0</v>
      </c>
    </row>
    <row r="22" spans="7:37" x14ac:dyDescent="0.35">
      <c r="G22">
        <f>maubeuge!F23/60</f>
        <v>9</v>
      </c>
      <c r="M22">
        <f>MAX(MIN(maubeuge!I$3+maubeuge!F$3,maubeuge!I24+maubeuge!F24)-MAX(maubeuge!I$3,maubeuge!I24),0)/(MIN(maubeuge!I$3+maubeuge!F$3,maubeuge!I24+maubeuge!F24)-MAX(maubeuge!I$3,maubeuge!I24))</f>
        <v>0</v>
      </c>
      <c r="N22">
        <f>MAX(MIN(maubeuge!I$4+maubeuge!F$4,maubeuge!I24+maubeuge!F24)-MAX(maubeuge!I$4,maubeuge!I24),0)/(MIN(maubeuge!I$4+maubeuge!F$4,maubeuge!I24+maubeuge!F24)-MAX(maubeuge!I$4,maubeuge!I24))</f>
        <v>0</v>
      </c>
      <c r="O22">
        <f>MAX(MIN(maubeuge!I$5+maubeuge!F$5,maubeuge!I24+maubeuge!F24)-MAX(maubeuge!I$5,maubeuge!I24),0)/(MIN(maubeuge!I$5+maubeuge!F$5,maubeuge!I24+maubeuge!F24)-MAX(maubeuge!I$5,maubeuge!I24))</f>
        <v>0</v>
      </c>
      <c r="P22">
        <f>MAX(MIN(maubeuge!I$6+maubeuge!F$6,maubeuge!I24+maubeuge!F24)-MAX(maubeuge!I$6,maubeuge!I24),0)/(MIN(maubeuge!I$6+maubeuge!F$6,maubeuge!I24+maubeuge!F24)-MAX(maubeuge!I$6,maubeuge!I24))</f>
        <v>0</v>
      </c>
      <c r="Q22">
        <f>MAX(MIN(maubeuge!I$7+maubeuge!F$7,maubeuge!I24+maubeuge!F24)-MAX(maubeuge!I$7,maubeuge!I24),0)/(MIN(maubeuge!I$7+maubeuge!F$7,maubeuge!I24+maubeuge!F24)-MAX(maubeuge!I$7,maubeuge!I24))</f>
        <v>0</v>
      </c>
      <c r="R22">
        <f>MAX(MIN(maubeuge!I$8+maubeuge!F$8,maubeuge!I24+maubeuge!F24)-MAX(maubeuge!I$8,maubeuge!I24),0)/(MIN(maubeuge!I$8+maubeuge!F$8,maubeuge!I24+maubeuge!F24)-MAX(maubeuge!I$8,maubeuge!I24))</f>
        <v>0</v>
      </c>
      <c r="S22">
        <f>MAX(MIN(maubeuge!I$9+maubeuge!F$9,maubeuge!I24+maubeuge!F24)-MAX(maubeuge!I$9,maubeuge!I24),0)/(MIN(maubeuge!I$9+maubeuge!F$9,maubeuge!I24+maubeuge!F24)-MAX(maubeuge!I$9,maubeuge!I24))</f>
        <v>0</v>
      </c>
      <c r="T22">
        <f>MAX(MIN(maubeuge!I$10+maubeuge!F$10,maubeuge!I24+maubeuge!F24)-MAX(maubeuge!I$10,maubeuge!I24),0)/(MIN(maubeuge!I$10+maubeuge!F$10,maubeuge!I24+maubeuge!F24)-MAX(maubeuge!I$10,maubeuge!I24))</f>
        <v>0</v>
      </c>
      <c r="U22">
        <f>MAX(MIN(maubeuge!I$11+maubeuge!F$11,maubeuge!I24+maubeuge!F24)-MAX(maubeuge!I$11,maubeuge!I24),0)/(MIN(maubeuge!I$11+maubeuge!F$11,maubeuge!I24+maubeuge!F24)-MAX(maubeuge!I$11,maubeuge!I24))</f>
        <v>0</v>
      </c>
      <c r="V22">
        <f>MAX(MIN(maubeuge!I$12+maubeuge!F$12,maubeuge!I24+maubeuge!F24)-MAX(maubeuge!I$12,maubeuge!I24),0)/(MIN(maubeuge!I$12+maubeuge!F$12,maubeuge!I24+maubeuge!F24)-MAX(maubeuge!I$12,maubeuge!I24))</f>
        <v>0</v>
      </c>
      <c r="W22">
        <f>MAX(MIN(maubeuge!I$13+maubeuge!F$13,maubeuge!I24+maubeuge!F24)-MAX(maubeuge!I$13,maubeuge!I24),0)/(MIN(maubeuge!I$13+maubeuge!F$13,maubeuge!I24+maubeuge!F24)-MAX(maubeuge!I$13,maubeuge!I24))</f>
        <v>0</v>
      </c>
      <c r="X22">
        <f>MAX(MIN(maubeuge!I$14+maubeuge!F$14,maubeuge!I24+maubeuge!F24)-MAX(maubeuge!I$14,maubeuge!I24),0)/(MIN(maubeuge!I$14+maubeuge!F$14,maubeuge!I24+maubeuge!F24)-MAX(maubeuge!I$14,maubeuge!I24))</f>
        <v>0</v>
      </c>
      <c r="Y22">
        <f>MAX(MIN(maubeuge!I$15+maubeuge!F$15,maubeuge!I24+maubeuge!F24)-MAX(maubeuge!I$15,maubeuge!I24),0)/(MIN(maubeuge!I$15+maubeuge!F$15,maubeuge!I24+maubeuge!F24)-MAX(maubeuge!I$15,maubeuge!I24))</f>
        <v>0</v>
      </c>
      <c r="Z22">
        <f>MAX(MIN(maubeuge!I$16+maubeuge!F$16,maubeuge!I24+maubeuge!F24)-MAX(maubeuge!I$16,maubeuge!I24),0)/(MIN(maubeuge!I$16+maubeuge!F$16,maubeuge!I24+maubeuge!F24)-MAX(maubeuge!I$16,maubeuge!I24))</f>
        <v>0</v>
      </c>
      <c r="AA22">
        <f>MAX(MIN(maubeuge!I$17+maubeuge!F$17,maubeuge!I24+maubeuge!F24)-MAX(maubeuge!I$17,maubeuge!I24),0)/(MIN(maubeuge!I$17+maubeuge!F$17,maubeuge!I24+maubeuge!F24)-MAX(maubeuge!I$17,maubeuge!I24))</f>
        <v>0</v>
      </c>
      <c r="AB22">
        <f>MAX(MIN(maubeuge!I$18+maubeuge!F$18,maubeuge!I24+maubeuge!F24)-MAX(maubeuge!I$18,maubeuge!I24),0)/(MIN(maubeuge!I$18+maubeuge!F$18,maubeuge!I24+maubeuge!F24)-MAX(maubeuge!I$18,maubeuge!I24))</f>
        <v>0</v>
      </c>
      <c r="AC22">
        <f>MAX(MIN(maubeuge!I$19+maubeuge!F$19,maubeuge!I24+maubeuge!F24)-MAX(maubeuge!I$19,maubeuge!I24),0)/(MIN(maubeuge!I$19+maubeuge!F$19,maubeuge!I24+maubeuge!F24)-MAX(maubeuge!I$19,maubeuge!I24))</f>
        <v>0</v>
      </c>
      <c r="AD22">
        <f>MAX(MIN(maubeuge!I$20+maubeuge!F$20,maubeuge!I24+maubeuge!F24)-MAX(maubeuge!I$20,maubeuge!I24),0)/(MIN(maubeuge!I$20+maubeuge!F$20,maubeuge!I24+maubeuge!F24)-MAX(maubeuge!I$20,maubeuge!I24))</f>
        <v>0</v>
      </c>
      <c r="AE22">
        <f>MAX(MIN(maubeuge!I$21+maubeuge!F$21,maubeuge!I24+maubeuge!F24)-MAX(maubeuge!I$21,maubeuge!I24),0)/(MIN(maubeuge!I$21+maubeuge!F$21,maubeuge!I24+maubeuge!F24)-MAX(maubeuge!I$21,maubeuge!I24))</f>
        <v>0</v>
      </c>
      <c r="AF22">
        <f>MAX(MIN(maubeuge!I$22+maubeuge!F$22,maubeuge!I24+maubeuge!F24)-MAX(maubeuge!I$22,maubeuge!I24),0)/(MIN(maubeuge!I$22+maubeuge!F$22,maubeuge!I24+maubeuge!F24)-MAX(maubeuge!I$22,maubeuge!I24))</f>
        <v>1</v>
      </c>
      <c r="AG22">
        <f>MAX(MIN(maubeuge!I$23+maubeuge!F$23,maubeuge!I24+maubeuge!F24)-MAX(maubeuge!I$23,maubeuge!I24),0)/(MIN(maubeuge!I$23+maubeuge!F$23,maubeuge!I24+maubeuge!F24)-MAX(maubeuge!I$23,maubeuge!I24))</f>
        <v>0</v>
      </c>
      <c r="AH22">
        <f>MAX(MIN(maubeuge!I$24+maubeuge!F$24,maubeuge!I24+maubeuge!F24)-MAX(maubeuge!I$24,maubeuge!I24),0)/(MIN(maubeuge!I$24+maubeuge!F$24,maubeuge!I24+maubeuge!F24)-MAX(maubeuge!I$24,maubeuge!I24))</f>
        <v>1</v>
      </c>
      <c r="AI22">
        <f>MAX(MIN(maubeuge!I$25+maubeuge!F$25,maubeuge!I24+maubeuge!F24)-MAX(maubeuge!I$25,maubeuge!I24),0)/(MIN(maubeuge!I$25+maubeuge!F$25,maubeuge!I24+maubeuge!F24)-MAX(maubeuge!I$25,maubeuge!I24))</f>
        <v>1</v>
      </c>
      <c r="AJ22">
        <f>MAX(MIN(maubeuge!I$26+maubeuge!F$26,maubeuge!I24+maubeuge!F24)-MAX(maubeuge!I$26,maubeuge!I24),0)/(MIN(maubeuge!I$26+maubeuge!F$26,maubeuge!I24+maubeuge!F24)-MAX(maubeuge!I$26,maubeuge!I24))</f>
        <v>0</v>
      </c>
      <c r="AK22">
        <f>MAX(MIN(maubeuge!I$27+maubeuge!F$27,maubeuge!I24+maubeuge!F24)-MAX(maubeuge!I$27,maubeuge!I24),0)/(MIN(maubeuge!I$27+maubeuge!F$27,maubeuge!I24+maubeuge!F24)-MAX(maubeuge!I$27,maubeuge!I24))</f>
        <v>0</v>
      </c>
    </row>
    <row r="23" spans="7:37" x14ac:dyDescent="0.35">
      <c r="G23">
        <f>maubeuge!F24/60</f>
        <v>14</v>
      </c>
      <c r="M23">
        <f>MAX(MIN(maubeuge!I$3+maubeuge!F$3,maubeuge!I25+maubeuge!F25)-MAX(maubeuge!I$3,maubeuge!I25),0)/(MIN(maubeuge!I$3+maubeuge!F$3,maubeuge!I25+maubeuge!F25)-MAX(maubeuge!I$3,maubeuge!I25))</f>
        <v>0</v>
      </c>
      <c r="N23">
        <f>MAX(MIN(maubeuge!I$4+maubeuge!F$4,maubeuge!I25+maubeuge!F25)-MAX(maubeuge!I$4,maubeuge!I25),0)/(MIN(maubeuge!I$4+maubeuge!F$4,maubeuge!I25+maubeuge!F25)-MAX(maubeuge!I$4,maubeuge!I25))</f>
        <v>0</v>
      </c>
      <c r="O23">
        <f>MAX(MIN(maubeuge!I$5+maubeuge!F$5,maubeuge!I25+maubeuge!F25)-MAX(maubeuge!I$5,maubeuge!I25),0)/(MIN(maubeuge!I$5+maubeuge!F$5,maubeuge!I25+maubeuge!F25)-MAX(maubeuge!I$5,maubeuge!I25))</f>
        <v>0</v>
      </c>
      <c r="P23">
        <f>MAX(MIN(maubeuge!I$6+maubeuge!F$6,maubeuge!I25+maubeuge!F25)-MAX(maubeuge!I$6,maubeuge!I25),0)/(MIN(maubeuge!I$6+maubeuge!F$6,maubeuge!I25+maubeuge!F25)-MAX(maubeuge!I$6,maubeuge!I25))</f>
        <v>0</v>
      </c>
      <c r="Q23">
        <f>MAX(MIN(maubeuge!I$7+maubeuge!F$7,maubeuge!I25+maubeuge!F25)-MAX(maubeuge!I$7,maubeuge!I25),0)/(MIN(maubeuge!I$7+maubeuge!F$7,maubeuge!I25+maubeuge!F25)-MAX(maubeuge!I$7,maubeuge!I25))</f>
        <v>0</v>
      </c>
      <c r="R23">
        <f>MAX(MIN(maubeuge!I$8+maubeuge!F$8,maubeuge!I25+maubeuge!F25)-MAX(maubeuge!I$8,maubeuge!I25),0)/(MIN(maubeuge!I$8+maubeuge!F$8,maubeuge!I25+maubeuge!F25)-MAX(maubeuge!I$8,maubeuge!I25))</f>
        <v>0</v>
      </c>
      <c r="S23">
        <f>MAX(MIN(maubeuge!I$9+maubeuge!F$9,maubeuge!I25+maubeuge!F25)-MAX(maubeuge!I$9,maubeuge!I25),0)/(MIN(maubeuge!I$9+maubeuge!F$9,maubeuge!I25+maubeuge!F25)-MAX(maubeuge!I$9,maubeuge!I25))</f>
        <v>0</v>
      </c>
      <c r="T23">
        <f>MAX(MIN(maubeuge!I$10+maubeuge!F$10,maubeuge!I25+maubeuge!F25)-MAX(maubeuge!I$10,maubeuge!I25),0)/(MIN(maubeuge!I$10+maubeuge!F$10,maubeuge!I25+maubeuge!F25)-MAX(maubeuge!I$10,maubeuge!I25))</f>
        <v>0</v>
      </c>
      <c r="U23">
        <f>MAX(MIN(maubeuge!I$11+maubeuge!F$11,maubeuge!I25+maubeuge!F25)-MAX(maubeuge!I$11,maubeuge!I25),0)/(MIN(maubeuge!I$11+maubeuge!F$11,maubeuge!I25+maubeuge!F25)-MAX(maubeuge!I$11,maubeuge!I25))</f>
        <v>0</v>
      </c>
      <c r="V23">
        <f>MAX(MIN(maubeuge!I$12+maubeuge!F$12,maubeuge!I25+maubeuge!F25)-MAX(maubeuge!I$12,maubeuge!I25),0)/(MIN(maubeuge!I$12+maubeuge!F$12,maubeuge!I25+maubeuge!F25)-MAX(maubeuge!I$12,maubeuge!I25))</f>
        <v>0</v>
      </c>
      <c r="W23">
        <f>MAX(MIN(maubeuge!I$13+maubeuge!F$13,maubeuge!I25+maubeuge!F25)-MAX(maubeuge!I$13,maubeuge!I25),0)/(MIN(maubeuge!I$13+maubeuge!F$13,maubeuge!I25+maubeuge!F25)-MAX(maubeuge!I$13,maubeuge!I25))</f>
        <v>0</v>
      </c>
      <c r="X23">
        <f>MAX(MIN(maubeuge!I$14+maubeuge!F$14,maubeuge!I25+maubeuge!F25)-MAX(maubeuge!I$14,maubeuge!I25),0)/(MIN(maubeuge!I$14+maubeuge!F$14,maubeuge!I25+maubeuge!F25)-MAX(maubeuge!I$14,maubeuge!I25))</f>
        <v>0</v>
      </c>
      <c r="Y23">
        <f>MAX(MIN(maubeuge!I$15+maubeuge!F$15,maubeuge!I25+maubeuge!F25)-MAX(maubeuge!I$15,maubeuge!I25),0)/(MIN(maubeuge!I$15+maubeuge!F$15,maubeuge!I25+maubeuge!F25)-MAX(maubeuge!I$15,maubeuge!I25))</f>
        <v>0</v>
      </c>
      <c r="Z23">
        <f>MAX(MIN(maubeuge!I$16+maubeuge!F$16,maubeuge!I25+maubeuge!F25)-MAX(maubeuge!I$16,maubeuge!I25),0)/(MIN(maubeuge!I$16+maubeuge!F$16,maubeuge!I25+maubeuge!F25)-MAX(maubeuge!I$16,maubeuge!I25))</f>
        <v>0</v>
      </c>
      <c r="AA23">
        <f>MAX(MIN(maubeuge!I$17+maubeuge!F$17,maubeuge!I25+maubeuge!F25)-MAX(maubeuge!I$17,maubeuge!I25),0)/(MIN(maubeuge!I$17+maubeuge!F$17,maubeuge!I25+maubeuge!F25)-MAX(maubeuge!I$17,maubeuge!I25))</f>
        <v>0</v>
      </c>
      <c r="AB23">
        <f>MAX(MIN(maubeuge!I$18+maubeuge!F$18,maubeuge!I25+maubeuge!F25)-MAX(maubeuge!I$18,maubeuge!I25),0)/(MIN(maubeuge!I$18+maubeuge!F$18,maubeuge!I25+maubeuge!F25)-MAX(maubeuge!I$18,maubeuge!I25))</f>
        <v>0</v>
      </c>
      <c r="AC23">
        <f>MAX(MIN(maubeuge!I$19+maubeuge!F$19,maubeuge!I25+maubeuge!F25)-MAX(maubeuge!I$19,maubeuge!I25),0)/(MIN(maubeuge!I$19+maubeuge!F$19,maubeuge!I25+maubeuge!F25)-MAX(maubeuge!I$19,maubeuge!I25))</f>
        <v>0</v>
      </c>
      <c r="AD23">
        <f>MAX(MIN(maubeuge!I$20+maubeuge!F$20,maubeuge!I25+maubeuge!F25)-MAX(maubeuge!I$20,maubeuge!I25),0)/(MIN(maubeuge!I$20+maubeuge!F$20,maubeuge!I25+maubeuge!F25)-MAX(maubeuge!I$20,maubeuge!I25))</f>
        <v>0</v>
      </c>
      <c r="AE23">
        <f>MAX(MIN(maubeuge!I$21+maubeuge!F$21,maubeuge!I25+maubeuge!F25)-MAX(maubeuge!I$21,maubeuge!I25),0)/(MIN(maubeuge!I$21+maubeuge!F$21,maubeuge!I25+maubeuge!F25)-MAX(maubeuge!I$21,maubeuge!I25))</f>
        <v>0</v>
      </c>
      <c r="AF23">
        <f>MAX(MIN(maubeuge!I$22+maubeuge!F$22,maubeuge!I25+maubeuge!F25)-MAX(maubeuge!I$22,maubeuge!I25),0)/(MIN(maubeuge!I$22+maubeuge!F$22,maubeuge!I25+maubeuge!F25)-MAX(maubeuge!I$22,maubeuge!I25))</f>
        <v>1</v>
      </c>
      <c r="AG23">
        <f>MAX(MIN(maubeuge!I$23+maubeuge!F$23,maubeuge!I25+maubeuge!F25)-MAX(maubeuge!I$23,maubeuge!I25),0)/(MIN(maubeuge!I$23+maubeuge!F$23,maubeuge!I25+maubeuge!F25)-MAX(maubeuge!I$23,maubeuge!I25))</f>
        <v>0</v>
      </c>
      <c r="AH23">
        <f>MAX(MIN(maubeuge!I$24+maubeuge!F$24,maubeuge!I25+maubeuge!F25)-MAX(maubeuge!I$24,maubeuge!I25),0)/(MIN(maubeuge!I$24+maubeuge!F$24,maubeuge!I25+maubeuge!F25)-MAX(maubeuge!I$24,maubeuge!I25))</f>
        <v>1</v>
      </c>
      <c r="AI23">
        <f>MAX(MIN(maubeuge!I$25+maubeuge!F$25,maubeuge!I25+maubeuge!F25)-MAX(maubeuge!I$25,maubeuge!I25),0)/(MIN(maubeuge!I$25+maubeuge!F$25,maubeuge!I25+maubeuge!F25)-MAX(maubeuge!I$25,maubeuge!I25))</f>
        <v>1</v>
      </c>
      <c r="AJ23">
        <f>MAX(MIN(maubeuge!I$26+maubeuge!F$26,maubeuge!I25+maubeuge!F25)-MAX(maubeuge!I$26,maubeuge!I25),0)/(MIN(maubeuge!I$26+maubeuge!F$26,maubeuge!I25+maubeuge!F25)-MAX(maubeuge!I$26,maubeuge!I25))</f>
        <v>0</v>
      </c>
      <c r="AK23">
        <f>MAX(MIN(maubeuge!I$27+maubeuge!F$27,maubeuge!I25+maubeuge!F25)-MAX(maubeuge!I$27,maubeuge!I25),0)/(MIN(maubeuge!I$27+maubeuge!F$27,maubeuge!I25+maubeuge!F25)-MAX(maubeuge!I$27,maubeuge!I25))</f>
        <v>0</v>
      </c>
    </row>
    <row r="24" spans="7:37" x14ac:dyDescent="0.35">
      <c r="G24">
        <f>maubeuge!F25/60</f>
        <v>14</v>
      </c>
      <c r="M24">
        <f>MAX(MIN(maubeuge!I$3+maubeuge!F$3,maubeuge!I26+maubeuge!F26)-MAX(maubeuge!I$3,maubeuge!I26),0)/(MIN(maubeuge!I$3+maubeuge!F$3,maubeuge!I26+maubeuge!F26)-MAX(maubeuge!I$3,maubeuge!I26))</f>
        <v>0</v>
      </c>
      <c r="N24">
        <f>MAX(MIN(maubeuge!I$4+maubeuge!F$4,maubeuge!I26+maubeuge!F26)-MAX(maubeuge!I$4,maubeuge!I26),0)/(MIN(maubeuge!I$4+maubeuge!F$4,maubeuge!I26+maubeuge!F26)-MAX(maubeuge!I$4,maubeuge!I26))</f>
        <v>0</v>
      </c>
      <c r="O24">
        <f>MAX(MIN(maubeuge!I$5+maubeuge!F$5,maubeuge!I26+maubeuge!F26)-MAX(maubeuge!I$5,maubeuge!I26),0)/(MIN(maubeuge!I$5+maubeuge!F$5,maubeuge!I26+maubeuge!F26)-MAX(maubeuge!I$5,maubeuge!I26))</f>
        <v>0</v>
      </c>
      <c r="P24">
        <f>MAX(MIN(maubeuge!I$6+maubeuge!F$6,maubeuge!I26+maubeuge!F26)-MAX(maubeuge!I$6,maubeuge!I26),0)/(MIN(maubeuge!I$6+maubeuge!F$6,maubeuge!I26+maubeuge!F26)-MAX(maubeuge!I$6,maubeuge!I26))</f>
        <v>0</v>
      </c>
      <c r="Q24">
        <f>MAX(MIN(maubeuge!I$7+maubeuge!F$7,maubeuge!I26+maubeuge!F26)-MAX(maubeuge!I$7,maubeuge!I26),0)/(MIN(maubeuge!I$7+maubeuge!F$7,maubeuge!I26+maubeuge!F26)-MAX(maubeuge!I$7,maubeuge!I26))</f>
        <v>0</v>
      </c>
      <c r="R24">
        <f>MAX(MIN(maubeuge!I$8+maubeuge!F$8,maubeuge!I26+maubeuge!F26)-MAX(maubeuge!I$8,maubeuge!I26),0)/(MIN(maubeuge!I$8+maubeuge!F$8,maubeuge!I26+maubeuge!F26)-MAX(maubeuge!I$8,maubeuge!I26))</f>
        <v>0</v>
      </c>
      <c r="S24">
        <f>MAX(MIN(maubeuge!I$9+maubeuge!F$9,maubeuge!I26+maubeuge!F26)-MAX(maubeuge!I$9,maubeuge!I26),0)/(MIN(maubeuge!I$9+maubeuge!F$9,maubeuge!I26+maubeuge!F26)-MAX(maubeuge!I$9,maubeuge!I26))</f>
        <v>0</v>
      </c>
      <c r="T24">
        <f>MAX(MIN(maubeuge!I$10+maubeuge!F$10,maubeuge!I26+maubeuge!F26)-MAX(maubeuge!I$10,maubeuge!I26),0)/(MIN(maubeuge!I$10+maubeuge!F$10,maubeuge!I26+maubeuge!F26)-MAX(maubeuge!I$10,maubeuge!I26))</f>
        <v>0</v>
      </c>
      <c r="U24">
        <f>MAX(MIN(maubeuge!I$11+maubeuge!F$11,maubeuge!I26+maubeuge!F26)-MAX(maubeuge!I$11,maubeuge!I26),0)/(MIN(maubeuge!I$11+maubeuge!F$11,maubeuge!I26+maubeuge!F26)-MAX(maubeuge!I$11,maubeuge!I26))</f>
        <v>0</v>
      </c>
      <c r="V24">
        <f>MAX(MIN(maubeuge!I$12+maubeuge!F$12,maubeuge!I26+maubeuge!F26)-MAX(maubeuge!I$12,maubeuge!I26),0)/(MIN(maubeuge!I$12+maubeuge!F$12,maubeuge!I26+maubeuge!F26)-MAX(maubeuge!I$12,maubeuge!I26))</f>
        <v>0</v>
      </c>
      <c r="W24">
        <f>MAX(MIN(maubeuge!I$13+maubeuge!F$13,maubeuge!I26+maubeuge!F26)-MAX(maubeuge!I$13,maubeuge!I26),0)/(MIN(maubeuge!I$13+maubeuge!F$13,maubeuge!I26+maubeuge!F26)-MAX(maubeuge!I$13,maubeuge!I26))</f>
        <v>0</v>
      </c>
      <c r="X24">
        <f>MAX(MIN(maubeuge!I$14+maubeuge!F$14,maubeuge!I26+maubeuge!F26)-MAX(maubeuge!I$14,maubeuge!I26),0)/(MIN(maubeuge!I$14+maubeuge!F$14,maubeuge!I26+maubeuge!F26)-MAX(maubeuge!I$14,maubeuge!I26))</f>
        <v>0</v>
      </c>
      <c r="Y24">
        <f>MAX(MIN(maubeuge!I$15+maubeuge!F$15,maubeuge!I26+maubeuge!F26)-MAX(maubeuge!I$15,maubeuge!I26),0)/(MIN(maubeuge!I$15+maubeuge!F$15,maubeuge!I26+maubeuge!F26)-MAX(maubeuge!I$15,maubeuge!I26))</f>
        <v>0</v>
      </c>
      <c r="Z24">
        <f>MAX(MIN(maubeuge!I$16+maubeuge!F$16,maubeuge!I26+maubeuge!F26)-MAX(maubeuge!I$16,maubeuge!I26),0)/(MIN(maubeuge!I$16+maubeuge!F$16,maubeuge!I26+maubeuge!F26)-MAX(maubeuge!I$16,maubeuge!I26))</f>
        <v>0</v>
      </c>
      <c r="AA24">
        <f>MAX(MIN(maubeuge!I$17+maubeuge!F$17,maubeuge!I26+maubeuge!F26)-MAX(maubeuge!I$17,maubeuge!I26),0)/(MIN(maubeuge!I$17+maubeuge!F$17,maubeuge!I26+maubeuge!F26)-MAX(maubeuge!I$17,maubeuge!I26))</f>
        <v>0</v>
      </c>
      <c r="AB24">
        <f>MAX(MIN(maubeuge!I$18+maubeuge!F$18,maubeuge!I26+maubeuge!F26)-MAX(maubeuge!I$18,maubeuge!I26),0)/(MIN(maubeuge!I$18+maubeuge!F$18,maubeuge!I26+maubeuge!F26)-MAX(maubeuge!I$18,maubeuge!I26))</f>
        <v>0</v>
      </c>
      <c r="AC24">
        <f>MAX(MIN(maubeuge!I$19+maubeuge!F$19,maubeuge!I26+maubeuge!F26)-MAX(maubeuge!I$19,maubeuge!I26),0)/(MIN(maubeuge!I$19+maubeuge!F$19,maubeuge!I26+maubeuge!F26)-MAX(maubeuge!I$19,maubeuge!I26))</f>
        <v>0</v>
      </c>
      <c r="AD24">
        <f>MAX(MIN(maubeuge!I$20+maubeuge!F$20,maubeuge!I26+maubeuge!F26)-MAX(maubeuge!I$20,maubeuge!I26),0)/(MIN(maubeuge!I$20+maubeuge!F$20,maubeuge!I26+maubeuge!F26)-MAX(maubeuge!I$20,maubeuge!I26))</f>
        <v>0</v>
      </c>
      <c r="AE24">
        <f>MAX(MIN(maubeuge!I$21+maubeuge!F$21,maubeuge!I26+maubeuge!F26)-MAX(maubeuge!I$21,maubeuge!I26),0)/(MIN(maubeuge!I$21+maubeuge!F$21,maubeuge!I26+maubeuge!F26)-MAX(maubeuge!I$21,maubeuge!I26))</f>
        <v>0</v>
      </c>
      <c r="AF24">
        <f>MAX(MIN(maubeuge!I$22+maubeuge!F$22,maubeuge!I26+maubeuge!F26)-MAX(maubeuge!I$22,maubeuge!I26),0)/(MIN(maubeuge!I$22+maubeuge!F$22,maubeuge!I26+maubeuge!F26)-MAX(maubeuge!I$22,maubeuge!I26))</f>
        <v>0</v>
      </c>
      <c r="AG24">
        <f>MAX(MIN(maubeuge!I$23+maubeuge!F$23,maubeuge!I26+maubeuge!F26)-MAX(maubeuge!I$23,maubeuge!I26),0)/(MIN(maubeuge!I$23+maubeuge!F$23,maubeuge!I26+maubeuge!F26)-MAX(maubeuge!I$23,maubeuge!I26))</f>
        <v>0</v>
      </c>
      <c r="AH24">
        <f>MAX(MIN(maubeuge!I$24+maubeuge!F$24,maubeuge!I26+maubeuge!F26)-MAX(maubeuge!I$24,maubeuge!I26),0)/(MIN(maubeuge!I$24+maubeuge!F$24,maubeuge!I26+maubeuge!F26)-MAX(maubeuge!I$24,maubeuge!I26))</f>
        <v>0</v>
      </c>
      <c r="AI24">
        <f>MAX(MIN(maubeuge!I$25+maubeuge!F$25,maubeuge!I26+maubeuge!F26)-MAX(maubeuge!I$25,maubeuge!I26),0)/(MIN(maubeuge!I$25+maubeuge!F$25,maubeuge!I26+maubeuge!F26)-MAX(maubeuge!I$25,maubeuge!I26))</f>
        <v>0</v>
      </c>
      <c r="AJ24">
        <f>MAX(MIN(maubeuge!I$26+maubeuge!F$26,maubeuge!I26+maubeuge!F26)-MAX(maubeuge!I$26,maubeuge!I26),0)/(MIN(maubeuge!I$26+maubeuge!F$26,maubeuge!I26+maubeuge!F26)-MAX(maubeuge!I$26,maubeuge!I26))</f>
        <v>1</v>
      </c>
      <c r="AK24">
        <f>MAX(MIN(maubeuge!I$27+maubeuge!F$27,maubeuge!I26+maubeuge!F26)-MAX(maubeuge!I$27,maubeuge!I26),0)/(MIN(maubeuge!I$27+maubeuge!F$27,maubeuge!I26+maubeuge!F26)-MAX(maubeuge!I$27,maubeuge!I26))</f>
        <v>1</v>
      </c>
    </row>
    <row r="25" spans="7:37" x14ac:dyDescent="0.35">
      <c r="G25">
        <f>maubeuge!F26/60</f>
        <v>14</v>
      </c>
      <c r="L25">
        <f>MAX(MIN(maubeuge!I27+maubeuge!F27,maubeuge!I27+maubeuge!F27)-MAX(maubeuge!I27,maubeuge!I27),0)/(MIN(maubeuge!I27+maubeuge!F27,maubeuge!I27+maubeuge!F27)-MAX(maubeuge!I27,maubeuge!I27))</f>
        <v>1</v>
      </c>
      <c r="M25">
        <f>MAX(MIN(maubeuge!I$3+maubeuge!F$3,maubeuge!I27+maubeuge!F27)-MAX(maubeuge!I$3,maubeuge!I27),0)/(MIN(maubeuge!I$3+maubeuge!F$3,maubeuge!I27+maubeuge!F27)-MAX(maubeuge!I$3,maubeuge!I27))</f>
        <v>0</v>
      </c>
      <c r="N25">
        <f>MAX(MIN(maubeuge!I$4+maubeuge!F$4,maubeuge!I27+maubeuge!F27)-MAX(maubeuge!I$4,maubeuge!I27),0)/(MIN(maubeuge!I$4+maubeuge!F$4,maubeuge!I27+maubeuge!F27)-MAX(maubeuge!I$4,maubeuge!I27))</f>
        <v>0</v>
      </c>
      <c r="O25">
        <f>MAX(MIN(maubeuge!I$5+maubeuge!F$5,maubeuge!I27+maubeuge!F27)-MAX(maubeuge!I$5,maubeuge!I27),0)/(MIN(maubeuge!I$5+maubeuge!F$5,maubeuge!I27+maubeuge!F27)-MAX(maubeuge!I$5,maubeuge!I27))</f>
        <v>0</v>
      </c>
      <c r="P25">
        <f>MAX(MIN(maubeuge!I$6+maubeuge!F$6,maubeuge!I27+maubeuge!F27)-MAX(maubeuge!I$6,maubeuge!I27),0)/(MIN(maubeuge!I$6+maubeuge!F$6,maubeuge!I27+maubeuge!F27)-MAX(maubeuge!I$6,maubeuge!I27))</f>
        <v>0</v>
      </c>
      <c r="Q25">
        <f>MAX(MIN(maubeuge!I$7+maubeuge!F$7,maubeuge!I27+maubeuge!F27)-MAX(maubeuge!I$7,maubeuge!I27),0)/(MIN(maubeuge!I$7+maubeuge!F$7,maubeuge!I27+maubeuge!F27)-MAX(maubeuge!I$7,maubeuge!I27))</f>
        <v>0</v>
      </c>
      <c r="R25">
        <f>MAX(MIN(maubeuge!I$8+maubeuge!F$8,maubeuge!I27+maubeuge!F27)-MAX(maubeuge!I$8,maubeuge!I27),0)/(MIN(maubeuge!I$8+maubeuge!F$8,maubeuge!I27+maubeuge!F27)-MAX(maubeuge!I$8,maubeuge!I27))</f>
        <v>0</v>
      </c>
      <c r="S25">
        <f>MAX(MIN(maubeuge!I$9+maubeuge!F$9,maubeuge!I27+maubeuge!F27)-MAX(maubeuge!I$9,maubeuge!I27),0)/(MIN(maubeuge!I$9+maubeuge!F$9,maubeuge!I27+maubeuge!F27)-MAX(maubeuge!I$9,maubeuge!I27))</f>
        <v>0</v>
      </c>
      <c r="T25">
        <f>MAX(MIN(maubeuge!I$10+maubeuge!F$10,maubeuge!I27+maubeuge!F27)-MAX(maubeuge!I$10,maubeuge!I27),0)/(MIN(maubeuge!I$10+maubeuge!F$10,maubeuge!I27+maubeuge!F27)-MAX(maubeuge!I$10,maubeuge!I27))</f>
        <v>0</v>
      </c>
      <c r="U25">
        <f>MAX(MIN(maubeuge!I$11+maubeuge!F$11,maubeuge!I27+maubeuge!F27)-MAX(maubeuge!I$11,maubeuge!I27),0)/(MIN(maubeuge!I$11+maubeuge!F$11,maubeuge!I27+maubeuge!F27)-MAX(maubeuge!I$11,maubeuge!I27))</f>
        <v>0</v>
      </c>
      <c r="V25">
        <f>MAX(MIN(maubeuge!I$12+maubeuge!F$12,maubeuge!I27+maubeuge!F27)-MAX(maubeuge!I$12,maubeuge!I27),0)/(MIN(maubeuge!I$12+maubeuge!F$12,maubeuge!I27+maubeuge!F27)-MAX(maubeuge!I$12,maubeuge!I27))</f>
        <v>0</v>
      </c>
      <c r="W25">
        <f>MAX(MIN(maubeuge!I$13+maubeuge!F$13,maubeuge!I27+maubeuge!F27)-MAX(maubeuge!I$13,maubeuge!I27),0)/(MIN(maubeuge!I$13+maubeuge!F$13,maubeuge!I27+maubeuge!F27)-MAX(maubeuge!I$13,maubeuge!I27))</f>
        <v>0</v>
      </c>
      <c r="X25">
        <f>MAX(MIN(maubeuge!I$14+maubeuge!F$14,maubeuge!I27+maubeuge!F27)-MAX(maubeuge!I$14,maubeuge!I27),0)/(MIN(maubeuge!I$14+maubeuge!F$14,maubeuge!I27+maubeuge!F27)-MAX(maubeuge!I$14,maubeuge!I27))</f>
        <v>0</v>
      </c>
      <c r="Y25">
        <f>MAX(MIN(maubeuge!I$15+maubeuge!F$15,maubeuge!I27+maubeuge!F27)-MAX(maubeuge!I$15,maubeuge!I27),0)/(MIN(maubeuge!I$15+maubeuge!F$15,maubeuge!I27+maubeuge!F27)-MAX(maubeuge!I$15,maubeuge!I27))</f>
        <v>0</v>
      </c>
      <c r="Z25">
        <f>MAX(MIN(maubeuge!I$16+maubeuge!F$16,maubeuge!I27+maubeuge!F27)-MAX(maubeuge!I$16,maubeuge!I27),0)/(MIN(maubeuge!I$16+maubeuge!F$16,maubeuge!I27+maubeuge!F27)-MAX(maubeuge!I$16,maubeuge!I27))</f>
        <v>0</v>
      </c>
      <c r="AA25">
        <f>MAX(MIN(maubeuge!I$17+maubeuge!F$17,maubeuge!I27+maubeuge!F27)-MAX(maubeuge!I$17,maubeuge!I27),0)/(MIN(maubeuge!I$17+maubeuge!F$17,maubeuge!I27+maubeuge!F27)-MAX(maubeuge!I$17,maubeuge!I27))</f>
        <v>0</v>
      </c>
      <c r="AB25">
        <f>MAX(MIN(maubeuge!I$18+maubeuge!F$18,maubeuge!I27+maubeuge!F27)-MAX(maubeuge!I$18,maubeuge!I27),0)/(MIN(maubeuge!I$18+maubeuge!F$18,maubeuge!I27+maubeuge!F27)-MAX(maubeuge!I$18,maubeuge!I27))</f>
        <v>0</v>
      </c>
      <c r="AC25">
        <f>MAX(MIN(maubeuge!I$19+maubeuge!F$19,maubeuge!I27+maubeuge!F27)-MAX(maubeuge!I$19,maubeuge!I27),0)/(MIN(maubeuge!I$19+maubeuge!F$19,maubeuge!I27+maubeuge!F27)-MAX(maubeuge!I$19,maubeuge!I27))</f>
        <v>0</v>
      </c>
      <c r="AD25">
        <f>MAX(MIN(maubeuge!I$20+maubeuge!F$20,maubeuge!I27+maubeuge!F27)-MAX(maubeuge!I$20,maubeuge!I27),0)/(MIN(maubeuge!I$20+maubeuge!F$20,maubeuge!I27+maubeuge!F27)-MAX(maubeuge!I$20,maubeuge!I27))</f>
        <v>0</v>
      </c>
      <c r="AE25">
        <f>MAX(MIN(maubeuge!I$21+maubeuge!F$21,maubeuge!I27+maubeuge!F27)-MAX(maubeuge!I$21,maubeuge!I27),0)/(MIN(maubeuge!I$21+maubeuge!F$21,maubeuge!I27+maubeuge!F27)-MAX(maubeuge!I$21,maubeuge!I27))</f>
        <v>0</v>
      </c>
      <c r="AF25">
        <f>MAX(MIN(maubeuge!I$22+maubeuge!F$22,maubeuge!I27+maubeuge!F27)-MAX(maubeuge!I$22,maubeuge!I27),0)/(MIN(maubeuge!I$22+maubeuge!F$22,maubeuge!I27+maubeuge!F27)-MAX(maubeuge!I$22,maubeuge!I27))</f>
        <v>0</v>
      </c>
      <c r="AG25">
        <f>MAX(MIN(maubeuge!I$23+maubeuge!F$23,maubeuge!I27+maubeuge!F27)-MAX(maubeuge!I$23,maubeuge!I27),0)/(MIN(maubeuge!I$23+maubeuge!F$23,maubeuge!I27+maubeuge!F27)-MAX(maubeuge!I$23,maubeuge!I27))</f>
        <v>0</v>
      </c>
      <c r="AH25">
        <f>MAX(MIN(maubeuge!I$24+maubeuge!F$24,maubeuge!I27+maubeuge!F27)-MAX(maubeuge!I$24,maubeuge!I27),0)/(MIN(maubeuge!I$24+maubeuge!F$24,maubeuge!I27+maubeuge!F27)-MAX(maubeuge!I$24,maubeuge!I27))</f>
        <v>0</v>
      </c>
      <c r="AI25">
        <f>MAX(MIN(maubeuge!I$25+maubeuge!F$25,maubeuge!I27+maubeuge!F27)-MAX(maubeuge!I$25,maubeuge!I27),0)/(MIN(maubeuge!I$25+maubeuge!F$25,maubeuge!I27+maubeuge!F27)-MAX(maubeuge!I$25,maubeuge!I27))</f>
        <v>0</v>
      </c>
      <c r="AJ25">
        <f>MAX(MIN(maubeuge!I$26+maubeuge!F$26,maubeuge!I27+maubeuge!F27)-MAX(maubeuge!I$26,maubeuge!I27),0)/(MIN(maubeuge!I$26+maubeuge!F$26,maubeuge!I27+maubeuge!F27)-MAX(maubeuge!I$26,maubeuge!I27))</f>
        <v>1</v>
      </c>
      <c r="AK25">
        <f>MAX(MIN(maubeuge!I$27+maubeuge!F$27,maubeuge!I27+maubeuge!F27)-MAX(maubeuge!I$27,maubeuge!I27),0)/(MIN(maubeuge!I$27+maubeuge!F$27,maubeuge!I27+maubeuge!F27)-MAX(maubeuge!I$27,maubeuge!I27))</f>
        <v>1</v>
      </c>
    </row>
    <row r="26" spans="7:37" x14ac:dyDescent="0.35">
      <c r="G26">
        <f>maubeuge!F27/60</f>
        <v>14</v>
      </c>
      <c r="L26">
        <f>MAX(MIN(maubeuge!I28+maubeuge!F28,maubeuge!I28+maubeuge!F28)-MAX(maubeuge!I28,maubeuge!I28),0)/(MIN(maubeuge!I28+maubeuge!F28,maubeuge!I28+maubeuge!F28)-MAX(maubeuge!I28,maubeuge!I28))</f>
        <v>1</v>
      </c>
      <c r="M26">
        <f>MAX(MIN(maubeuge!I$3+maubeuge!F$3,maubeuge!I28+maubeuge!F28)-MAX(maubeuge!I$3,maubeuge!I28),0)/(MIN(maubeuge!I$3+maubeuge!F$3,maubeuge!I28+maubeuge!F28)-MAX(maubeuge!I$3,maubeuge!I28))</f>
        <v>0</v>
      </c>
      <c r="N26">
        <f>MAX(MIN(maubeuge!I$4+maubeuge!F$4,maubeuge!I28+maubeuge!F28)-MAX(maubeuge!I$4,maubeuge!I28),0)/(MIN(maubeuge!I$4+maubeuge!F$4,maubeuge!I28+maubeuge!F28)-MAX(maubeuge!I$4,maubeuge!I28))</f>
        <v>0</v>
      </c>
      <c r="O26">
        <f>MAX(MIN(maubeuge!I$5+maubeuge!F$5,maubeuge!I28+maubeuge!F28)-MAX(maubeuge!I$5,maubeuge!I28),0)/(MIN(maubeuge!I$5+maubeuge!F$5,maubeuge!I28+maubeuge!F28)-MAX(maubeuge!I$5,maubeuge!I28))</f>
        <v>0</v>
      </c>
      <c r="P26">
        <f>MAX(MIN(maubeuge!I$6+maubeuge!F$6,maubeuge!I28+maubeuge!F28)-MAX(maubeuge!I$6,maubeuge!I28),0)/(MIN(maubeuge!I$6+maubeuge!F$6,maubeuge!I28+maubeuge!F28)-MAX(maubeuge!I$6,maubeuge!I28))</f>
        <v>0</v>
      </c>
      <c r="Q26">
        <f>MAX(MIN(maubeuge!I$7+maubeuge!F$7,maubeuge!I28+maubeuge!F28)-MAX(maubeuge!I$7,maubeuge!I28),0)/(MIN(maubeuge!I$7+maubeuge!F$7,maubeuge!I28+maubeuge!F28)-MAX(maubeuge!I$7,maubeuge!I28))</f>
        <v>0</v>
      </c>
      <c r="R26">
        <f>MAX(MIN(maubeuge!I$8+maubeuge!F$8,maubeuge!I28+maubeuge!F28)-MAX(maubeuge!I$8,maubeuge!I28),0)/(MIN(maubeuge!I$8+maubeuge!F$8,maubeuge!I28+maubeuge!F28)-MAX(maubeuge!I$8,maubeuge!I28))</f>
        <v>0</v>
      </c>
      <c r="S26">
        <f>MAX(MIN(maubeuge!I$9+maubeuge!F$9,maubeuge!I28+maubeuge!F28)-MAX(maubeuge!I$9,maubeuge!I28),0)/(MIN(maubeuge!I$9+maubeuge!F$9,maubeuge!I28+maubeuge!F28)-MAX(maubeuge!I$9,maubeuge!I28))</f>
        <v>0</v>
      </c>
      <c r="T26">
        <f>MAX(MIN(maubeuge!I$10+maubeuge!F$10,maubeuge!I28+maubeuge!F28)-MAX(maubeuge!I$10,maubeuge!I28),0)/(MIN(maubeuge!I$10+maubeuge!F$10,maubeuge!I28+maubeuge!F28)-MAX(maubeuge!I$10,maubeuge!I28))</f>
        <v>0</v>
      </c>
      <c r="U26">
        <f>MAX(MIN(maubeuge!I$11+maubeuge!F$11,maubeuge!I28+maubeuge!F28)-MAX(maubeuge!I$11,maubeuge!I28),0)/(MIN(maubeuge!I$11+maubeuge!F$11,maubeuge!I28+maubeuge!F28)-MAX(maubeuge!I$11,maubeuge!I28))</f>
        <v>0</v>
      </c>
      <c r="V26">
        <f>MAX(MIN(maubeuge!I$12+maubeuge!F$12,maubeuge!I28+maubeuge!F28)-MAX(maubeuge!I$12,maubeuge!I28),0)/(MIN(maubeuge!I$12+maubeuge!F$12,maubeuge!I28+maubeuge!F28)-MAX(maubeuge!I$12,maubeuge!I28))</f>
        <v>0</v>
      </c>
      <c r="W26">
        <f>MAX(MIN(maubeuge!I$13+maubeuge!F$13,maubeuge!I28+maubeuge!F28)-MAX(maubeuge!I$13,maubeuge!I28),0)/(MIN(maubeuge!I$13+maubeuge!F$13,maubeuge!I28+maubeuge!F28)-MAX(maubeuge!I$13,maubeuge!I28))</f>
        <v>0</v>
      </c>
      <c r="X26">
        <f>MAX(MIN(maubeuge!I$14+maubeuge!F$14,maubeuge!I28+maubeuge!F28)-MAX(maubeuge!I$14,maubeuge!I28),0)/(MIN(maubeuge!I$14+maubeuge!F$14,maubeuge!I28+maubeuge!F28)-MAX(maubeuge!I$14,maubeuge!I28))</f>
        <v>0</v>
      </c>
      <c r="Y26">
        <f>MAX(MIN(maubeuge!I$15+maubeuge!F$15,maubeuge!I28+maubeuge!F28)-MAX(maubeuge!I$15,maubeuge!I28),0)/(MIN(maubeuge!I$15+maubeuge!F$15,maubeuge!I28+maubeuge!F28)-MAX(maubeuge!I$15,maubeuge!I28))</f>
        <v>0</v>
      </c>
      <c r="Z26">
        <f>MAX(MIN(maubeuge!I$16+maubeuge!F$16,maubeuge!I28+maubeuge!F28)-MAX(maubeuge!I$16,maubeuge!I28),0)/(MIN(maubeuge!I$16+maubeuge!F$16,maubeuge!I28+maubeuge!F28)-MAX(maubeuge!I$16,maubeuge!I28))</f>
        <v>0</v>
      </c>
      <c r="AA26">
        <f>MAX(MIN(maubeuge!I$17+maubeuge!F$17,maubeuge!I28+maubeuge!F28)-MAX(maubeuge!I$17,maubeuge!I28),0)/(MIN(maubeuge!I$17+maubeuge!F$17,maubeuge!I28+maubeuge!F28)-MAX(maubeuge!I$17,maubeuge!I28))</f>
        <v>0</v>
      </c>
      <c r="AB26">
        <f>MAX(MIN(maubeuge!I$18+maubeuge!F$18,maubeuge!I28+maubeuge!F28)-MAX(maubeuge!I$18,maubeuge!I28),0)/(MIN(maubeuge!I$18+maubeuge!F$18,maubeuge!I28+maubeuge!F28)-MAX(maubeuge!I$18,maubeuge!I28))</f>
        <v>0</v>
      </c>
      <c r="AC26">
        <f>MAX(MIN(maubeuge!I$19+maubeuge!F$19,maubeuge!I28+maubeuge!F28)-MAX(maubeuge!I$19,maubeuge!I28),0)/(MIN(maubeuge!I$19+maubeuge!F$19,maubeuge!I28+maubeuge!F28)-MAX(maubeuge!I$19,maubeuge!I28))</f>
        <v>0</v>
      </c>
      <c r="AD26">
        <f>MAX(MIN(maubeuge!I$20+maubeuge!F$20,maubeuge!I28+maubeuge!F28)-MAX(maubeuge!I$20,maubeuge!I28),0)/(MIN(maubeuge!I$20+maubeuge!F$20,maubeuge!I28+maubeuge!F28)-MAX(maubeuge!I$20,maubeuge!I28))</f>
        <v>0</v>
      </c>
      <c r="AE26">
        <f>MAX(MIN(maubeuge!I$21+maubeuge!F$21,maubeuge!I28+maubeuge!F28)-MAX(maubeuge!I$21,maubeuge!I28),0)/(MIN(maubeuge!I$21+maubeuge!F$21,maubeuge!I28+maubeuge!F28)-MAX(maubeuge!I$21,maubeuge!I28))</f>
        <v>0</v>
      </c>
      <c r="AF26">
        <f>MAX(MIN(maubeuge!I$22+maubeuge!F$22,maubeuge!I28+maubeuge!F28)-MAX(maubeuge!I$22,maubeuge!I28),0)/(MIN(maubeuge!I$22+maubeuge!F$22,maubeuge!I28+maubeuge!F28)-MAX(maubeuge!I$22,maubeuge!I28))</f>
        <v>0</v>
      </c>
      <c r="AG26">
        <f>MAX(MIN(maubeuge!I$23+maubeuge!F$23,maubeuge!I28+maubeuge!F28)-MAX(maubeuge!I$23,maubeuge!I28),0)/(MIN(maubeuge!I$23+maubeuge!F$23,maubeuge!I28+maubeuge!F28)-MAX(maubeuge!I$23,maubeuge!I28))</f>
        <v>0</v>
      </c>
      <c r="AH26">
        <f>MAX(MIN(maubeuge!I$24+maubeuge!F$24,maubeuge!I28+maubeuge!F28)-MAX(maubeuge!I$24,maubeuge!I28),0)/(MIN(maubeuge!I$24+maubeuge!F$24,maubeuge!I28+maubeuge!F28)-MAX(maubeuge!I$24,maubeuge!I28))</f>
        <v>0</v>
      </c>
      <c r="AI26">
        <f>MAX(MIN(maubeuge!I$25+maubeuge!F$25,maubeuge!I28+maubeuge!F28)-MAX(maubeuge!I$25,maubeuge!I28),0)/(MIN(maubeuge!I$25+maubeuge!F$25,maubeuge!I28+maubeuge!F28)-MAX(maubeuge!I$25,maubeuge!I28))</f>
        <v>0</v>
      </c>
      <c r="AJ26">
        <f>MAX(MIN(maubeuge!I$26+maubeuge!F$26,maubeuge!I28+maubeuge!F28)-MAX(maubeuge!I$26,maubeuge!I28),0)/(MIN(maubeuge!I$26+maubeuge!F$26,maubeuge!I28+maubeuge!F28)-MAX(maubeuge!I$26,maubeuge!I28))</f>
        <v>1</v>
      </c>
      <c r="AK26">
        <f>MAX(MIN(maubeuge!I$27+maubeuge!F$27,maubeuge!I28+maubeuge!F28)-MAX(maubeuge!I$27,maubeuge!I28),0)/(MIN(maubeuge!I$27+maubeuge!F$27,maubeuge!I28+maubeuge!F28)-MAX(maubeuge!I$27,maubeuge!I28))</f>
        <v>1</v>
      </c>
    </row>
    <row r="27" spans="7:37" x14ac:dyDescent="0.35">
      <c r="G27">
        <f>maubeuge!F28/60</f>
        <v>8</v>
      </c>
      <c r="L27">
        <f>MAX(MIN(maubeuge!I29+maubeuge!F29,maubeuge!I29+maubeuge!F29)-MAX(maubeuge!I29,maubeuge!I29),0)/(MIN(maubeuge!I29+maubeuge!F29,maubeuge!I29+maubeuge!F29)-MAX(maubeuge!I29,maubeuge!I29))</f>
        <v>1</v>
      </c>
      <c r="M27">
        <f>MAX(MIN(maubeuge!I$3+maubeuge!F$3,maubeuge!I29+maubeuge!F29)-MAX(maubeuge!I$3,maubeuge!I29),0)/(MIN(maubeuge!I$3+maubeuge!F$3,maubeuge!I29+maubeuge!F29)-MAX(maubeuge!I$3,maubeuge!I29))</f>
        <v>0</v>
      </c>
      <c r="N27">
        <f>MAX(MIN(maubeuge!I$4+maubeuge!F$4,maubeuge!I29+maubeuge!F29)-MAX(maubeuge!I$4,maubeuge!I29),0)/(MIN(maubeuge!I$4+maubeuge!F$4,maubeuge!I29+maubeuge!F29)-MAX(maubeuge!I$4,maubeuge!I29))</f>
        <v>0</v>
      </c>
      <c r="O27">
        <f>MAX(MIN(maubeuge!I$5+maubeuge!F$5,maubeuge!I29+maubeuge!F29)-MAX(maubeuge!I$5,maubeuge!I29),0)/(MIN(maubeuge!I$5+maubeuge!F$5,maubeuge!I29+maubeuge!F29)-MAX(maubeuge!I$5,maubeuge!I29))</f>
        <v>0</v>
      </c>
      <c r="P27">
        <f>MAX(MIN(maubeuge!I$6+maubeuge!F$6,maubeuge!I29+maubeuge!F29)-MAX(maubeuge!I$6,maubeuge!I29),0)/(MIN(maubeuge!I$6+maubeuge!F$6,maubeuge!I29+maubeuge!F29)-MAX(maubeuge!I$6,maubeuge!I29))</f>
        <v>0</v>
      </c>
      <c r="Q27">
        <f>MAX(MIN(maubeuge!I$7+maubeuge!F$7,maubeuge!I29+maubeuge!F29)-MAX(maubeuge!I$7,maubeuge!I29),0)/(MIN(maubeuge!I$7+maubeuge!F$7,maubeuge!I29+maubeuge!F29)-MAX(maubeuge!I$7,maubeuge!I29))</f>
        <v>0</v>
      </c>
      <c r="R27">
        <f>MAX(MIN(maubeuge!I$8+maubeuge!F$8,maubeuge!I29+maubeuge!F29)-MAX(maubeuge!I$8,maubeuge!I29),0)/(MIN(maubeuge!I$8+maubeuge!F$8,maubeuge!I29+maubeuge!F29)-MAX(maubeuge!I$8,maubeuge!I29))</f>
        <v>0</v>
      </c>
      <c r="S27">
        <f>MAX(MIN(maubeuge!I$9+maubeuge!F$9,maubeuge!I29+maubeuge!F29)-MAX(maubeuge!I$9,maubeuge!I29),0)/(MIN(maubeuge!I$9+maubeuge!F$9,maubeuge!I29+maubeuge!F29)-MAX(maubeuge!I$9,maubeuge!I29))</f>
        <v>0</v>
      </c>
      <c r="T27">
        <f>MAX(MIN(maubeuge!I$10+maubeuge!F$10,maubeuge!I29+maubeuge!F29)-MAX(maubeuge!I$10,maubeuge!I29),0)/(MIN(maubeuge!I$10+maubeuge!F$10,maubeuge!I29+maubeuge!F29)-MAX(maubeuge!I$10,maubeuge!I29))</f>
        <v>0</v>
      </c>
      <c r="U27">
        <f>MAX(MIN(maubeuge!I$11+maubeuge!F$11,maubeuge!I29+maubeuge!F29)-MAX(maubeuge!I$11,maubeuge!I29),0)/(MIN(maubeuge!I$11+maubeuge!F$11,maubeuge!I29+maubeuge!F29)-MAX(maubeuge!I$11,maubeuge!I29))</f>
        <v>0</v>
      </c>
      <c r="V27">
        <f>MAX(MIN(maubeuge!I$12+maubeuge!F$12,maubeuge!I29+maubeuge!F29)-MAX(maubeuge!I$12,maubeuge!I29),0)/(MIN(maubeuge!I$12+maubeuge!F$12,maubeuge!I29+maubeuge!F29)-MAX(maubeuge!I$12,maubeuge!I29))</f>
        <v>0</v>
      </c>
      <c r="W27">
        <f>MAX(MIN(maubeuge!I$13+maubeuge!F$13,maubeuge!I29+maubeuge!F29)-MAX(maubeuge!I$13,maubeuge!I29),0)/(MIN(maubeuge!I$13+maubeuge!F$13,maubeuge!I29+maubeuge!F29)-MAX(maubeuge!I$13,maubeuge!I29))</f>
        <v>0</v>
      </c>
      <c r="X27">
        <f>MAX(MIN(maubeuge!I$14+maubeuge!F$14,maubeuge!I29+maubeuge!F29)-MAX(maubeuge!I$14,maubeuge!I29),0)/(MIN(maubeuge!I$14+maubeuge!F$14,maubeuge!I29+maubeuge!F29)-MAX(maubeuge!I$14,maubeuge!I29))</f>
        <v>0</v>
      </c>
      <c r="Y27">
        <f>MAX(MIN(maubeuge!I$15+maubeuge!F$15,maubeuge!I29+maubeuge!F29)-MAX(maubeuge!I$15,maubeuge!I29),0)/(MIN(maubeuge!I$15+maubeuge!F$15,maubeuge!I29+maubeuge!F29)-MAX(maubeuge!I$15,maubeuge!I29))</f>
        <v>0</v>
      </c>
      <c r="Z27">
        <f>MAX(MIN(maubeuge!I$16+maubeuge!F$16,maubeuge!I29+maubeuge!F29)-MAX(maubeuge!I$16,maubeuge!I29),0)/(MIN(maubeuge!I$16+maubeuge!F$16,maubeuge!I29+maubeuge!F29)-MAX(maubeuge!I$16,maubeuge!I29))</f>
        <v>0</v>
      </c>
      <c r="AA27">
        <f>MAX(MIN(maubeuge!I$17+maubeuge!F$17,maubeuge!I29+maubeuge!F29)-MAX(maubeuge!I$17,maubeuge!I29),0)/(MIN(maubeuge!I$17+maubeuge!F$17,maubeuge!I29+maubeuge!F29)-MAX(maubeuge!I$17,maubeuge!I29))</f>
        <v>0</v>
      </c>
      <c r="AB27">
        <f>MAX(MIN(maubeuge!I$18+maubeuge!F$18,maubeuge!I29+maubeuge!F29)-MAX(maubeuge!I$18,maubeuge!I29),0)/(MIN(maubeuge!I$18+maubeuge!F$18,maubeuge!I29+maubeuge!F29)-MAX(maubeuge!I$18,maubeuge!I29))</f>
        <v>0</v>
      </c>
      <c r="AC27">
        <f>MAX(MIN(maubeuge!I$19+maubeuge!F$19,maubeuge!I29+maubeuge!F29)-MAX(maubeuge!I$19,maubeuge!I29),0)/(MIN(maubeuge!I$19+maubeuge!F$19,maubeuge!I29+maubeuge!F29)-MAX(maubeuge!I$19,maubeuge!I29))</f>
        <v>0</v>
      </c>
      <c r="AD27">
        <f>MAX(MIN(maubeuge!I$20+maubeuge!F$20,maubeuge!I29+maubeuge!F29)-MAX(maubeuge!I$20,maubeuge!I29),0)/(MIN(maubeuge!I$20+maubeuge!F$20,maubeuge!I29+maubeuge!F29)-MAX(maubeuge!I$20,maubeuge!I29))</f>
        <v>0</v>
      </c>
      <c r="AE27">
        <f>MAX(MIN(maubeuge!I$21+maubeuge!F$21,maubeuge!I29+maubeuge!F29)-MAX(maubeuge!I$21,maubeuge!I29),0)/(MIN(maubeuge!I$21+maubeuge!F$21,maubeuge!I29+maubeuge!F29)-MAX(maubeuge!I$21,maubeuge!I29))</f>
        <v>0</v>
      </c>
      <c r="AF27">
        <f>MAX(MIN(maubeuge!I$22+maubeuge!F$22,maubeuge!I29+maubeuge!F29)-MAX(maubeuge!I$22,maubeuge!I29),0)/(MIN(maubeuge!I$22+maubeuge!F$22,maubeuge!I29+maubeuge!F29)-MAX(maubeuge!I$22,maubeuge!I29))</f>
        <v>0</v>
      </c>
      <c r="AG27">
        <f>MAX(MIN(maubeuge!I$23+maubeuge!F$23,maubeuge!I29+maubeuge!F29)-MAX(maubeuge!I$23,maubeuge!I29),0)/(MIN(maubeuge!I$23+maubeuge!F$23,maubeuge!I29+maubeuge!F29)-MAX(maubeuge!I$23,maubeuge!I29))</f>
        <v>0</v>
      </c>
      <c r="AH27">
        <f>MAX(MIN(maubeuge!I$24+maubeuge!F$24,maubeuge!I29+maubeuge!F29)-MAX(maubeuge!I$24,maubeuge!I29),0)/(MIN(maubeuge!I$24+maubeuge!F$24,maubeuge!I29+maubeuge!F29)-MAX(maubeuge!I$24,maubeuge!I29))</f>
        <v>0</v>
      </c>
      <c r="AI27">
        <f>MAX(MIN(maubeuge!I$25+maubeuge!F$25,maubeuge!I29+maubeuge!F29)-MAX(maubeuge!I$25,maubeuge!I29),0)/(MIN(maubeuge!I$25+maubeuge!F$25,maubeuge!I29+maubeuge!F29)-MAX(maubeuge!I$25,maubeuge!I29))</f>
        <v>0</v>
      </c>
      <c r="AJ27">
        <f>MAX(MIN(maubeuge!I$26+maubeuge!F$26,maubeuge!I29+maubeuge!F29)-MAX(maubeuge!I$26,maubeuge!I29),0)/(MIN(maubeuge!I$26+maubeuge!F$26,maubeuge!I29+maubeuge!F29)-MAX(maubeuge!I$26,maubeuge!I29))</f>
        <v>1</v>
      </c>
      <c r="AK27">
        <f>MAX(MIN(maubeuge!I$27+maubeuge!F$27,maubeuge!I29+maubeuge!F29)-MAX(maubeuge!I$27,maubeuge!I29),0)/(MIN(maubeuge!I$27+maubeuge!F$27,maubeuge!I29+maubeuge!F29)-MAX(maubeuge!I$27,maubeuge!I29))</f>
        <v>1</v>
      </c>
    </row>
    <row r="28" spans="7:37" x14ac:dyDescent="0.35">
      <c r="G28">
        <f>maubeuge!F29/60</f>
        <v>14</v>
      </c>
      <c r="L28">
        <f>MAX(MIN(maubeuge!I30+maubeuge!F30,maubeuge!I30+maubeuge!F30)-MAX(maubeuge!I30,maubeuge!I30),0)/(MIN(maubeuge!I30+maubeuge!F30,maubeuge!I30+maubeuge!F30)-MAX(maubeuge!I30,maubeuge!I30))</f>
        <v>1</v>
      </c>
      <c r="M28">
        <f>MAX(MIN(maubeuge!I$3+maubeuge!F$3,maubeuge!I30+maubeuge!F30)-MAX(maubeuge!I$3,maubeuge!I30),0)/(MIN(maubeuge!I$3+maubeuge!F$3,maubeuge!I30+maubeuge!F30)-MAX(maubeuge!I$3,maubeuge!I30))</f>
        <v>0</v>
      </c>
      <c r="N28">
        <f>MAX(MIN(maubeuge!I$4+maubeuge!F$4,maubeuge!I30+maubeuge!F30)-MAX(maubeuge!I$4,maubeuge!I30),0)/(MIN(maubeuge!I$4+maubeuge!F$4,maubeuge!I30+maubeuge!F30)-MAX(maubeuge!I$4,maubeuge!I30))</f>
        <v>0</v>
      </c>
      <c r="O28">
        <f>MAX(MIN(maubeuge!I$5+maubeuge!F$5,maubeuge!I30+maubeuge!F30)-MAX(maubeuge!I$5,maubeuge!I30),0)/(MIN(maubeuge!I$5+maubeuge!F$5,maubeuge!I30+maubeuge!F30)-MAX(maubeuge!I$5,maubeuge!I30))</f>
        <v>0</v>
      </c>
      <c r="P28">
        <f>MAX(MIN(maubeuge!I$6+maubeuge!F$6,maubeuge!I30+maubeuge!F30)-MAX(maubeuge!I$6,maubeuge!I30),0)/(MIN(maubeuge!I$6+maubeuge!F$6,maubeuge!I30+maubeuge!F30)-MAX(maubeuge!I$6,maubeuge!I30))</f>
        <v>0</v>
      </c>
      <c r="Q28">
        <f>MAX(MIN(maubeuge!I$7+maubeuge!F$7,maubeuge!I30+maubeuge!F30)-MAX(maubeuge!I$7,maubeuge!I30),0)/(MIN(maubeuge!I$7+maubeuge!F$7,maubeuge!I30+maubeuge!F30)-MAX(maubeuge!I$7,maubeuge!I30))</f>
        <v>0</v>
      </c>
      <c r="R28">
        <f>MAX(MIN(maubeuge!I$8+maubeuge!F$8,maubeuge!I30+maubeuge!F30)-MAX(maubeuge!I$8,maubeuge!I30),0)/(MIN(maubeuge!I$8+maubeuge!F$8,maubeuge!I30+maubeuge!F30)-MAX(maubeuge!I$8,maubeuge!I30))</f>
        <v>0</v>
      </c>
      <c r="S28">
        <f>MAX(MIN(maubeuge!I$9+maubeuge!F$9,maubeuge!I30+maubeuge!F30)-MAX(maubeuge!I$9,maubeuge!I30),0)/(MIN(maubeuge!I$9+maubeuge!F$9,maubeuge!I30+maubeuge!F30)-MAX(maubeuge!I$9,maubeuge!I30))</f>
        <v>0</v>
      </c>
      <c r="T28">
        <f>MAX(MIN(maubeuge!I$10+maubeuge!F$10,maubeuge!I30+maubeuge!F30)-MAX(maubeuge!I$10,maubeuge!I30),0)/(MIN(maubeuge!I$10+maubeuge!F$10,maubeuge!I30+maubeuge!F30)-MAX(maubeuge!I$10,maubeuge!I30))</f>
        <v>0</v>
      </c>
      <c r="U28">
        <f>MAX(MIN(maubeuge!I$11+maubeuge!F$11,maubeuge!I30+maubeuge!F30)-MAX(maubeuge!I$11,maubeuge!I30),0)/(MIN(maubeuge!I$11+maubeuge!F$11,maubeuge!I30+maubeuge!F30)-MAX(maubeuge!I$11,maubeuge!I30))</f>
        <v>0</v>
      </c>
      <c r="V28">
        <f>MAX(MIN(maubeuge!I$12+maubeuge!F$12,maubeuge!I30+maubeuge!F30)-MAX(maubeuge!I$12,maubeuge!I30),0)/(MIN(maubeuge!I$12+maubeuge!F$12,maubeuge!I30+maubeuge!F30)-MAX(maubeuge!I$12,maubeuge!I30))</f>
        <v>0</v>
      </c>
      <c r="W28">
        <f>MAX(MIN(maubeuge!I$13+maubeuge!F$13,maubeuge!I30+maubeuge!F30)-MAX(maubeuge!I$13,maubeuge!I30),0)/(MIN(maubeuge!I$13+maubeuge!F$13,maubeuge!I30+maubeuge!F30)-MAX(maubeuge!I$13,maubeuge!I30))</f>
        <v>0</v>
      </c>
      <c r="X28">
        <f>MAX(MIN(maubeuge!I$14+maubeuge!F$14,maubeuge!I30+maubeuge!F30)-MAX(maubeuge!I$14,maubeuge!I30),0)/(MIN(maubeuge!I$14+maubeuge!F$14,maubeuge!I30+maubeuge!F30)-MAX(maubeuge!I$14,maubeuge!I30))</f>
        <v>0</v>
      </c>
      <c r="Y28">
        <f>MAX(MIN(maubeuge!I$15+maubeuge!F$15,maubeuge!I30+maubeuge!F30)-MAX(maubeuge!I$15,maubeuge!I30),0)/(MIN(maubeuge!I$15+maubeuge!F$15,maubeuge!I30+maubeuge!F30)-MAX(maubeuge!I$15,maubeuge!I30))</f>
        <v>0</v>
      </c>
      <c r="Z28">
        <f>MAX(MIN(maubeuge!I$16+maubeuge!F$16,maubeuge!I30+maubeuge!F30)-MAX(maubeuge!I$16,maubeuge!I30),0)/(MIN(maubeuge!I$16+maubeuge!F$16,maubeuge!I30+maubeuge!F30)-MAX(maubeuge!I$16,maubeuge!I30))</f>
        <v>0</v>
      </c>
      <c r="AA28">
        <f>MAX(MIN(maubeuge!I$17+maubeuge!F$17,maubeuge!I30+maubeuge!F30)-MAX(maubeuge!I$17,maubeuge!I30),0)/(MIN(maubeuge!I$17+maubeuge!F$17,maubeuge!I30+maubeuge!F30)-MAX(maubeuge!I$17,maubeuge!I30))</f>
        <v>0</v>
      </c>
      <c r="AB28">
        <f>MAX(MIN(maubeuge!I$18+maubeuge!F$18,maubeuge!I30+maubeuge!F30)-MAX(maubeuge!I$18,maubeuge!I30),0)/(MIN(maubeuge!I$18+maubeuge!F$18,maubeuge!I30+maubeuge!F30)-MAX(maubeuge!I$18,maubeuge!I30))</f>
        <v>0</v>
      </c>
      <c r="AC28">
        <f>MAX(MIN(maubeuge!I$19+maubeuge!F$19,maubeuge!I30+maubeuge!F30)-MAX(maubeuge!I$19,maubeuge!I30),0)/(MIN(maubeuge!I$19+maubeuge!F$19,maubeuge!I30+maubeuge!F30)-MAX(maubeuge!I$19,maubeuge!I30))</f>
        <v>0</v>
      </c>
      <c r="AD28">
        <f>MAX(MIN(maubeuge!I$20+maubeuge!F$20,maubeuge!I30+maubeuge!F30)-MAX(maubeuge!I$20,maubeuge!I30),0)/(MIN(maubeuge!I$20+maubeuge!F$20,maubeuge!I30+maubeuge!F30)-MAX(maubeuge!I$20,maubeuge!I30))</f>
        <v>0</v>
      </c>
      <c r="AE28">
        <f>MAX(MIN(maubeuge!I$21+maubeuge!F$21,maubeuge!I30+maubeuge!F30)-MAX(maubeuge!I$21,maubeuge!I30),0)/(MIN(maubeuge!I$21+maubeuge!F$21,maubeuge!I30+maubeuge!F30)-MAX(maubeuge!I$21,maubeuge!I30))</f>
        <v>0</v>
      </c>
      <c r="AF28">
        <f>MAX(MIN(maubeuge!I$22+maubeuge!F$22,maubeuge!I30+maubeuge!F30)-MAX(maubeuge!I$22,maubeuge!I30),0)/(MIN(maubeuge!I$22+maubeuge!F$22,maubeuge!I30+maubeuge!F30)-MAX(maubeuge!I$22,maubeuge!I30))</f>
        <v>0</v>
      </c>
      <c r="AG28">
        <f>MAX(MIN(maubeuge!I$23+maubeuge!F$23,maubeuge!I30+maubeuge!F30)-MAX(maubeuge!I$23,maubeuge!I30),0)/(MIN(maubeuge!I$23+maubeuge!F$23,maubeuge!I30+maubeuge!F30)-MAX(maubeuge!I$23,maubeuge!I30))</f>
        <v>0</v>
      </c>
      <c r="AH28">
        <f>MAX(MIN(maubeuge!I$24+maubeuge!F$24,maubeuge!I30+maubeuge!F30)-MAX(maubeuge!I$24,maubeuge!I30),0)/(MIN(maubeuge!I$24+maubeuge!F$24,maubeuge!I30+maubeuge!F30)-MAX(maubeuge!I$24,maubeuge!I30))</f>
        <v>0</v>
      </c>
      <c r="AI28">
        <f>MAX(MIN(maubeuge!I$25+maubeuge!F$25,maubeuge!I30+maubeuge!F30)-MAX(maubeuge!I$25,maubeuge!I30),0)/(MIN(maubeuge!I$25+maubeuge!F$25,maubeuge!I30+maubeuge!F30)-MAX(maubeuge!I$25,maubeuge!I30))</f>
        <v>0</v>
      </c>
      <c r="AJ28">
        <f>MAX(MIN(maubeuge!I$26+maubeuge!F$26,maubeuge!I30+maubeuge!F30)-MAX(maubeuge!I$26,maubeuge!I30),0)/(MIN(maubeuge!I$26+maubeuge!F$26,maubeuge!I30+maubeuge!F30)-MAX(maubeuge!I$26,maubeuge!I30))</f>
        <v>0</v>
      </c>
      <c r="AK28">
        <f>MAX(MIN(maubeuge!I$27+maubeuge!F$27,maubeuge!I30+maubeuge!F30)-MAX(maubeuge!I$27,maubeuge!I30),0)/(MIN(maubeuge!I$27+maubeuge!F$27,maubeuge!I30+maubeuge!F30)-MAX(maubeuge!I$27,maubeuge!I30))</f>
        <v>0</v>
      </c>
    </row>
    <row r="29" spans="7:37" x14ac:dyDescent="0.35">
      <c r="G29">
        <f>maubeuge!F30/60</f>
        <v>8</v>
      </c>
      <c r="L29">
        <f>MAX(MIN(maubeuge!I31+maubeuge!F31,maubeuge!I31+maubeuge!F31)-MAX(maubeuge!I31,maubeuge!I31),0)/(MIN(maubeuge!I31+maubeuge!F31,maubeuge!I31+maubeuge!F31)-MAX(maubeuge!I31,maubeuge!I31))</f>
        <v>1</v>
      </c>
      <c r="M29">
        <f>MAX(MIN(maubeuge!I$3+maubeuge!F$3,maubeuge!I31+maubeuge!F31)-MAX(maubeuge!I$3,maubeuge!I31),0)/(MIN(maubeuge!I$3+maubeuge!F$3,maubeuge!I31+maubeuge!F31)-MAX(maubeuge!I$3,maubeuge!I31))</f>
        <v>0</v>
      </c>
      <c r="N29">
        <f>MAX(MIN(maubeuge!I$4+maubeuge!F$4,maubeuge!I31+maubeuge!F31)-MAX(maubeuge!I$4,maubeuge!I31),0)/(MIN(maubeuge!I$4+maubeuge!F$4,maubeuge!I31+maubeuge!F31)-MAX(maubeuge!I$4,maubeuge!I31))</f>
        <v>0</v>
      </c>
      <c r="O29">
        <f>MAX(MIN(maubeuge!I$5+maubeuge!F$5,maubeuge!I31+maubeuge!F31)-MAX(maubeuge!I$5,maubeuge!I31),0)/(MIN(maubeuge!I$5+maubeuge!F$5,maubeuge!I31+maubeuge!F31)-MAX(maubeuge!I$5,maubeuge!I31))</f>
        <v>0</v>
      </c>
      <c r="P29">
        <f>MAX(MIN(maubeuge!I$6+maubeuge!F$6,maubeuge!I31+maubeuge!F31)-MAX(maubeuge!I$6,maubeuge!I31),0)/(MIN(maubeuge!I$6+maubeuge!F$6,maubeuge!I31+maubeuge!F31)-MAX(maubeuge!I$6,maubeuge!I31))</f>
        <v>0</v>
      </c>
      <c r="Q29">
        <f>MAX(MIN(maubeuge!I$7+maubeuge!F$7,maubeuge!I31+maubeuge!F31)-MAX(maubeuge!I$7,maubeuge!I31),0)/(MIN(maubeuge!I$7+maubeuge!F$7,maubeuge!I31+maubeuge!F31)-MAX(maubeuge!I$7,maubeuge!I31))</f>
        <v>0</v>
      </c>
      <c r="R29">
        <f>MAX(MIN(maubeuge!I$8+maubeuge!F$8,maubeuge!I31+maubeuge!F31)-MAX(maubeuge!I$8,maubeuge!I31),0)/(MIN(maubeuge!I$8+maubeuge!F$8,maubeuge!I31+maubeuge!F31)-MAX(maubeuge!I$8,maubeuge!I31))</f>
        <v>0</v>
      </c>
      <c r="S29">
        <f>MAX(MIN(maubeuge!I$9+maubeuge!F$9,maubeuge!I31+maubeuge!F31)-MAX(maubeuge!I$9,maubeuge!I31),0)/(MIN(maubeuge!I$9+maubeuge!F$9,maubeuge!I31+maubeuge!F31)-MAX(maubeuge!I$9,maubeuge!I31))</f>
        <v>0</v>
      </c>
      <c r="T29">
        <f>MAX(MIN(maubeuge!I$10+maubeuge!F$10,maubeuge!I31+maubeuge!F31)-MAX(maubeuge!I$10,maubeuge!I31),0)/(MIN(maubeuge!I$10+maubeuge!F$10,maubeuge!I31+maubeuge!F31)-MAX(maubeuge!I$10,maubeuge!I31))</f>
        <v>0</v>
      </c>
      <c r="U29">
        <f>MAX(MIN(maubeuge!I$11+maubeuge!F$11,maubeuge!I31+maubeuge!F31)-MAX(maubeuge!I$11,maubeuge!I31),0)/(MIN(maubeuge!I$11+maubeuge!F$11,maubeuge!I31+maubeuge!F31)-MAX(maubeuge!I$11,maubeuge!I31))</f>
        <v>0</v>
      </c>
      <c r="V29">
        <f>MAX(MIN(maubeuge!I$12+maubeuge!F$12,maubeuge!I31+maubeuge!F31)-MAX(maubeuge!I$12,maubeuge!I31),0)/(MIN(maubeuge!I$12+maubeuge!F$12,maubeuge!I31+maubeuge!F31)-MAX(maubeuge!I$12,maubeuge!I31))</f>
        <v>0</v>
      </c>
      <c r="W29">
        <f>MAX(MIN(maubeuge!I$13+maubeuge!F$13,maubeuge!I31+maubeuge!F31)-MAX(maubeuge!I$13,maubeuge!I31),0)/(MIN(maubeuge!I$13+maubeuge!F$13,maubeuge!I31+maubeuge!F31)-MAX(maubeuge!I$13,maubeuge!I31))</f>
        <v>0</v>
      </c>
      <c r="X29">
        <f>MAX(MIN(maubeuge!I$14+maubeuge!F$14,maubeuge!I31+maubeuge!F31)-MAX(maubeuge!I$14,maubeuge!I31),0)/(MIN(maubeuge!I$14+maubeuge!F$14,maubeuge!I31+maubeuge!F31)-MAX(maubeuge!I$14,maubeuge!I31))</f>
        <v>0</v>
      </c>
      <c r="Y29">
        <f>MAX(MIN(maubeuge!I$15+maubeuge!F$15,maubeuge!I31+maubeuge!F31)-MAX(maubeuge!I$15,maubeuge!I31),0)/(MIN(maubeuge!I$15+maubeuge!F$15,maubeuge!I31+maubeuge!F31)-MAX(maubeuge!I$15,maubeuge!I31))</f>
        <v>0</v>
      </c>
      <c r="Z29">
        <f>MAX(MIN(maubeuge!I$16+maubeuge!F$16,maubeuge!I31+maubeuge!F31)-MAX(maubeuge!I$16,maubeuge!I31),0)/(MIN(maubeuge!I$16+maubeuge!F$16,maubeuge!I31+maubeuge!F31)-MAX(maubeuge!I$16,maubeuge!I31))</f>
        <v>0</v>
      </c>
      <c r="AA29">
        <f>MAX(MIN(maubeuge!I$17+maubeuge!F$17,maubeuge!I31+maubeuge!F31)-MAX(maubeuge!I$17,maubeuge!I31),0)/(MIN(maubeuge!I$17+maubeuge!F$17,maubeuge!I31+maubeuge!F31)-MAX(maubeuge!I$17,maubeuge!I31))</f>
        <v>0</v>
      </c>
      <c r="AB29">
        <f>MAX(MIN(maubeuge!I$18+maubeuge!F$18,maubeuge!I31+maubeuge!F31)-MAX(maubeuge!I$18,maubeuge!I31),0)/(MIN(maubeuge!I$18+maubeuge!F$18,maubeuge!I31+maubeuge!F31)-MAX(maubeuge!I$18,maubeuge!I31))</f>
        <v>0</v>
      </c>
      <c r="AC29">
        <f>MAX(MIN(maubeuge!I$19+maubeuge!F$19,maubeuge!I31+maubeuge!F31)-MAX(maubeuge!I$19,maubeuge!I31),0)/(MIN(maubeuge!I$19+maubeuge!F$19,maubeuge!I31+maubeuge!F31)-MAX(maubeuge!I$19,maubeuge!I31))</f>
        <v>0</v>
      </c>
      <c r="AD29">
        <f>MAX(MIN(maubeuge!I$20+maubeuge!F$20,maubeuge!I31+maubeuge!F31)-MAX(maubeuge!I$20,maubeuge!I31),0)/(MIN(maubeuge!I$20+maubeuge!F$20,maubeuge!I31+maubeuge!F31)-MAX(maubeuge!I$20,maubeuge!I31))</f>
        <v>0</v>
      </c>
      <c r="AE29">
        <f>MAX(MIN(maubeuge!I$21+maubeuge!F$21,maubeuge!I31+maubeuge!F31)-MAX(maubeuge!I$21,maubeuge!I31),0)/(MIN(maubeuge!I$21+maubeuge!F$21,maubeuge!I31+maubeuge!F31)-MAX(maubeuge!I$21,maubeuge!I31))</f>
        <v>0</v>
      </c>
      <c r="AF29">
        <f>MAX(MIN(maubeuge!I$22+maubeuge!F$22,maubeuge!I31+maubeuge!F31)-MAX(maubeuge!I$22,maubeuge!I31),0)/(MIN(maubeuge!I$22+maubeuge!F$22,maubeuge!I31+maubeuge!F31)-MAX(maubeuge!I$22,maubeuge!I31))</f>
        <v>0</v>
      </c>
      <c r="AG29">
        <f>MAX(MIN(maubeuge!I$23+maubeuge!F$23,maubeuge!I31+maubeuge!F31)-MAX(maubeuge!I$23,maubeuge!I31),0)/(MIN(maubeuge!I$23+maubeuge!F$23,maubeuge!I31+maubeuge!F31)-MAX(maubeuge!I$23,maubeuge!I31))</f>
        <v>0</v>
      </c>
      <c r="AH29">
        <f>MAX(MIN(maubeuge!I$24+maubeuge!F$24,maubeuge!I31+maubeuge!F31)-MAX(maubeuge!I$24,maubeuge!I31),0)/(MIN(maubeuge!I$24+maubeuge!F$24,maubeuge!I31+maubeuge!F31)-MAX(maubeuge!I$24,maubeuge!I31))</f>
        <v>0</v>
      </c>
      <c r="AI29">
        <f>MAX(MIN(maubeuge!I$25+maubeuge!F$25,maubeuge!I31+maubeuge!F31)-MAX(maubeuge!I$25,maubeuge!I31),0)/(MIN(maubeuge!I$25+maubeuge!F$25,maubeuge!I31+maubeuge!F31)-MAX(maubeuge!I$25,maubeuge!I31))</f>
        <v>0</v>
      </c>
      <c r="AJ29">
        <f>MAX(MIN(maubeuge!I$26+maubeuge!F$26,maubeuge!I31+maubeuge!F31)-MAX(maubeuge!I$26,maubeuge!I31),0)/(MIN(maubeuge!I$26+maubeuge!F$26,maubeuge!I31+maubeuge!F31)-MAX(maubeuge!I$26,maubeuge!I31))</f>
        <v>0</v>
      </c>
      <c r="AK29">
        <f>MAX(MIN(maubeuge!I$27+maubeuge!F$27,maubeuge!I31+maubeuge!F31)-MAX(maubeuge!I$27,maubeuge!I31),0)/(MIN(maubeuge!I$27+maubeuge!F$27,maubeuge!I31+maubeuge!F31)-MAX(maubeuge!I$27,maubeuge!I31))</f>
        <v>0</v>
      </c>
    </row>
    <row r="30" spans="7:37" x14ac:dyDescent="0.35">
      <c r="G30">
        <f>maubeuge!F31/60</f>
        <v>14</v>
      </c>
      <c r="L30">
        <f>MAX(MIN(maubeuge!I32+maubeuge!F32,maubeuge!I32+maubeuge!F32)-MAX(maubeuge!I32,maubeuge!I32),0)/(MIN(maubeuge!I32+maubeuge!F32,maubeuge!I32+maubeuge!F32)-MAX(maubeuge!I32,maubeuge!I32))</f>
        <v>1</v>
      </c>
      <c r="M30">
        <f>MAX(MIN(maubeuge!I$3+maubeuge!F$3,maubeuge!I32+maubeuge!F32)-MAX(maubeuge!I$3,maubeuge!I32),0)/(MIN(maubeuge!I$3+maubeuge!F$3,maubeuge!I32+maubeuge!F32)-MAX(maubeuge!I$3,maubeuge!I32))</f>
        <v>0</v>
      </c>
      <c r="N30">
        <f>MAX(MIN(maubeuge!I$4+maubeuge!F$4,maubeuge!I32+maubeuge!F32)-MAX(maubeuge!I$4,maubeuge!I32),0)/(MIN(maubeuge!I$4+maubeuge!F$4,maubeuge!I32+maubeuge!F32)-MAX(maubeuge!I$4,maubeuge!I32))</f>
        <v>0</v>
      </c>
      <c r="O30">
        <f>MAX(MIN(maubeuge!I$5+maubeuge!F$5,maubeuge!I32+maubeuge!F32)-MAX(maubeuge!I$5,maubeuge!I32),0)/(MIN(maubeuge!I$5+maubeuge!F$5,maubeuge!I32+maubeuge!F32)-MAX(maubeuge!I$5,maubeuge!I32))</f>
        <v>0</v>
      </c>
      <c r="P30">
        <f>MAX(MIN(maubeuge!I$6+maubeuge!F$6,maubeuge!I32+maubeuge!F32)-MAX(maubeuge!I$6,maubeuge!I32),0)/(MIN(maubeuge!I$6+maubeuge!F$6,maubeuge!I32+maubeuge!F32)-MAX(maubeuge!I$6,maubeuge!I32))</f>
        <v>0</v>
      </c>
      <c r="Q30">
        <f>MAX(MIN(maubeuge!I$7+maubeuge!F$7,maubeuge!I32+maubeuge!F32)-MAX(maubeuge!I$7,maubeuge!I32),0)/(MIN(maubeuge!I$7+maubeuge!F$7,maubeuge!I32+maubeuge!F32)-MAX(maubeuge!I$7,maubeuge!I32))</f>
        <v>0</v>
      </c>
      <c r="R30">
        <f>MAX(MIN(maubeuge!I$8+maubeuge!F$8,maubeuge!I32+maubeuge!F32)-MAX(maubeuge!I$8,maubeuge!I32),0)/(MIN(maubeuge!I$8+maubeuge!F$8,maubeuge!I32+maubeuge!F32)-MAX(maubeuge!I$8,maubeuge!I32))</f>
        <v>0</v>
      </c>
      <c r="S30">
        <f>MAX(MIN(maubeuge!I$9+maubeuge!F$9,maubeuge!I32+maubeuge!F32)-MAX(maubeuge!I$9,maubeuge!I32),0)/(MIN(maubeuge!I$9+maubeuge!F$9,maubeuge!I32+maubeuge!F32)-MAX(maubeuge!I$9,maubeuge!I32))</f>
        <v>0</v>
      </c>
      <c r="T30">
        <f>MAX(MIN(maubeuge!I$10+maubeuge!F$10,maubeuge!I32+maubeuge!F32)-MAX(maubeuge!I$10,maubeuge!I32),0)/(MIN(maubeuge!I$10+maubeuge!F$10,maubeuge!I32+maubeuge!F32)-MAX(maubeuge!I$10,maubeuge!I32))</f>
        <v>0</v>
      </c>
      <c r="U30">
        <f>MAX(MIN(maubeuge!I$11+maubeuge!F$11,maubeuge!I32+maubeuge!F32)-MAX(maubeuge!I$11,maubeuge!I32),0)/(MIN(maubeuge!I$11+maubeuge!F$11,maubeuge!I32+maubeuge!F32)-MAX(maubeuge!I$11,maubeuge!I32))</f>
        <v>0</v>
      </c>
      <c r="V30">
        <f>MAX(MIN(maubeuge!I$12+maubeuge!F$12,maubeuge!I32+maubeuge!F32)-MAX(maubeuge!I$12,maubeuge!I32),0)/(MIN(maubeuge!I$12+maubeuge!F$12,maubeuge!I32+maubeuge!F32)-MAX(maubeuge!I$12,maubeuge!I32))</f>
        <v>0</v>
      </c>
      <c r="W30">
        <f>MAX(MIN(maubeuge!I$13+maubeuge!F$13,maubeuge!I32+maubeuge!F32)-MAX(maubeuge!I$13,maubeuge!I32),0)/(MIN(maubeuge!I$13+maubeuge!F$13,maubeuge!I32+maubeuge!F32)-MAX(maubeuge!I$13,maubeuge!I32))</f>
        <v>0</v>
      </c>
      <c r="X30">
        <f>MAX(MIN(maubeuge!I$14+maubeuge!F$14,maubeuge!I32+maubeuge!F32)-MAX(maubeuge!I$14,maubeuge!I32),0)/(MIN(maubeuge!I$14+maubeuge!F$14,maubeuge!I32+maubeuge!F32)-MAX(maubeuge!I$14,maubeuge!I32))</f>
        <v>0</v>
      </c>
      <c r="Y30">
        <f>MAX(MIN(maubeuge!I$15+maubeuge!F$15,maubeuge!I32+maubeuge!F32)-MAX(maubeuge!I$15,maubeuge!I32),0)/(MIN(maubeuge!I$15+maubeuge!F$15,maubeuge!I32+maubeuge!F32)-MAX(maubeuge!I$15,maubeuge!I32))</f>
        <v>0</v>
      </c>
      <c r="Z30">
        <f>MAX(MIN(maubeuge!I$16+maubeuge!F$16,maubeuge!I32+maubeuge!F32)-MAX(maubeuge!I$16,maubeuge!I32),0)/(MIN(maubeuge!I$16+maubeuge!F$16,maubeuge!I32+maubeuge!F32)-MAX(maubeuge!I$16,maubeuge!I32))</f>
        <v>0</v>
      </c>
      <c r="AA30">
        <f>MAX(MIN(maubeuge!I$17+maubeuge!F$17,maubeuge!I32+maubeuge!F32)-MAX(maubeuge!I$17,maubeuge!I32),0)/(MIN(maubeuge!I$17+maubeuge!F$17,maubeuge!I32+maubeuge!F32)-MAX(maubeuge!I$17,maubeuge!I32))</f>
        <v>0</v>
      </c>
      <c r="AB30">
        <f>MAX(MIN(maubeuge!I$18+maubeuge!F$18,maubeuge!I32+maubeuge!F32)-MAX(maubeuge!I$18,maubeuge!I32),0)/(MIN(maubeuge!I$18+maubeuge!F$18,maubeuge!I32+maubeuge!F32)-MAX(maubeuge!I$18,maubeuge!I32))</f>
        <v>0</v>
      </c>
      <c r="AC30">
        <f>MAX(MIN(maubeuge!I$19+maubeuge!F$19,maubeuge!I32+maubeuge!F32)-MAX(maubeuge!I$19,maubeuge!I32),0)/(MIN(maubeuge!I$19+maubeuge!F$19,maubeuge!I32+maubeuge!F32)-MAX(maubeuge!I$19,maubeuge!I32))</f>
        <v>0</v>
      </c>
      <c r="AD30">
        <f>MAX(MIN(maubeuge!I$20+maubeuge!F$20,maubeuge!I32+maubeuge!F32)-MAX(maubeuge!I$20,maubeuge!I32),0)/(MIN(maubeuge!I$20+maubeuge!F$20,maubeuge!I32+maubeuge!F32)-MAX(maubeuge!I$20,maubeuge!I32))</f>
        <v>0</v>
      </c>
      <c r="AE30">
        <f>MAX(MIN(maubeuge!I$21+maubeuge!F$21,maubeuge!I32+maubeuge!F32)-MAX(maubeuge!I$21,maubeuge!I32),0)/(MIN(maubeuge!I$21+maubeuge!F$21,maubeuge!I32+maubeuge!F32)-MAX(maubeuge!I$21,maubeuge!I32))</f>
        <v>0</v>
      </c>
      <c r="AF30">
        <f>MAX(MIN(maubeuge!I$22+maubeuge!F$22,maubeuge!I32+maubeuge!F32)-MAX(maubeuge!I$22,maubeuge!I32),0)/(MIN(maubeuge!I$22+maubeuge!F$22,maubeuge!I32+maubeuge!F32)-MAX(maubeuge!I$22,maubeuge!I32))</f>
        <v>0</v>
      </c>
      <c r="AG30">
        <f>MAX(MIN(maubeuge!I$23+maubeuge!F$23,maubeuge!I32+maubeuge!F32)-MAX(maubeuge!I$23,maubeuge!I32),0)/(MIN(maubeuge!I$23+maubeuge!F$23,maubeuge!I32+maubeuge!F32)-MAX(maubeuge!I$23,maubeuge!I32))</f>
        <v>0</v>
      </c>
      <c r="AH30">
        <f>MAX(MIN(maubeuge!I$24+maubeuge!F$24,maubeuge!I32+maubeuge!F32)-MAX(maubeuge!I$24,maubeuge!I32),0)/(MIN(maubeuge!I$24+maubeuge!F$24,maubeuge!I32+maubeuge!F32)-MAX(maubeuge!I$24,maubeuge!I32))</f>
        <v>0</v>
      </c>
      <c r="AI30">
        <f>MAX(MIN(maubeuge!I$25+maubeuge!F$25,maubeuge!I32+maubeuge!F32)-MAX(maubeuge!I$25,maubeuge!I32),0)/(MIN(maubeuge!I$25+maubeuge!F$25,maubeuge!I32+maubeuge!F32)-MAX(maubeuge!I$25,maubeuge!I32))</f>
        <v>0</v>
      </c>
      <c r="AJ30">
        <f>MAX(MIN(maubeuge!I$26+maubeuge!F$26,maubeuge!I32+maubeuge!F32)-MAX(maubeuge!I$26,maubeuge!I32),0)/(MIN(maubeuge!I$26+maubeuge!F$26,maubeuge!I32+maubeuge!F32)-MAX(maubeuge!I$26,maubeuge!I32))</f>
        <v>0</v>
      </c>
      <c r="AK30">
        <f>MAX(MIN(maubeuge!I$27+maubeuge!F$27,maubeuge!I32+maubeuge!F32)-MAX(maubeuge!I$27,maubeuge!I32),0)/(MIN(maubeuge!I$27+maubeuge!F$27,maubeuge!I32+maubeuge!F32)-MAX(maubeuge!I$27,maubeuge!I32))</f>
        <v>0</v>
      </c>
    </row>
    <row r="31" spans="7:37" x14ac:dyDescent="0.35">
      <c r="G31">
        <f>maubeuge!F32/60</f>
        <v>9</v>
      </c>
      <c r="L31">
        <f>MAX(MIN(maubeuge!I33+maubeuge!F33,maubeuge!I33+maubeuge!F33)-MAX(maubeuge!I33,maubeuge!I33),0)/(MIN(maubeuge!I33+maubeuge!F33,maubeuge!I33+maubeuge!F33)-MAX(maubeuge!I33,maubeuge!I33))</f>
        <v>1</v>
      </c>
      <c r="M31">
        <f>MAX(MIN(maubeuge!I$3+maubeuge!F$3,maubeuge!I33+maubeuge!F33)-MAX(maubeuge!I$3,maubeuge!I33),0)/(MIN(maubeuge!I$3+maubeuge!F$3,maubeuge!I33+maubeuge!F33)-MAX(maubeuge!I$3,maubeuge!I33))</f>
        <v>0</v>
      </c>
      <c r="N31">
        <f>MAX(MIN(maubeuge!I$4+maubeuge!F$4,maubeuge!I33+maubeuge!F33)-MAX(maubeuge!I$4,maubeuge!I33),0)/(MIN(maubeuge!I$4+maubeuge!F$4,maubeuge!I33+maubeuge!F33)-MAX(maubeuge!I$4,maubeuge!I33))</f>
        <v>0</v>
      </c>
      <c r="O31">
        <f>MAX(MIN(maubeuge!I$5+maubeuge!F$5,maubeuge!I33+maubeuge!F33)-MAX(maubeuge!I$5,maubeuge!I33),0)/(MIN(maubeuge!I$5+maubeuge!F$5,maubeuge!I33+maubeuge!F33)-MAX(maubeuge!I$5,maubeuge!I33))</f>
        <v>0</v>
      </c>
      <c r="P31">
        <f>MAX(MIN(maubeuge!I$6+maubeuge!F$6,maubeuge!I33+maubeuge!F33)-MAX(maubeuge!I$6,maubeuge!I33),0)/(MIN(maubeuge!I$6+maubeuge!F$6,maubeuge!I33+maubeuge!F33)-MAX(maubeuge!I$6,maubeuge!I33))</f>
        <v>0</v>
      </c>
      <c r="Q31">
        <f>MAX(MIN(maubeuge!I$7+maubeuge!F$7,maubeuge!I33+maubeuge!F33)-MAX(maubeuge!I$7,maubeuge!I33),0)/(MIN(maubeuge!I$7+maubeuge!F$7,maubeuge!I33+maubeuge!F33)-MAX(maubeuge!I$7,maubeuge!I33))</f>
        <v>0</v>
      </c>
      <c r="R31">
        <f>MAX(MIN(maubeuge!I$8+maubeuge!F$8,maubeuge!I33+maubeuge!F33)-MAX(maubeuge!I$8,maubeuge!I33),0)/(MIN(maubeuge!I$8+maubeuge!F$8,maubeuge!I33+maubeuge!F33)-MAX(maubeuge!I$8,maubeuge!I33))</f>
        <v>0</v>
      </c>
      <c r="S31">
        <f>MAX(MIN(maubeuge!I$9+maubeuge!F$9,maubeuge!I33+maubeuge!F33)-MAX(maubeuge!I$9,maubeuge!I33),0)/(MIN(maubeuge!I$9+maubeuge!F$9,maubeuge!I33+maubeuge!F33)-MAX(maubeuge!I$9,maubeuge!I33))</f>
        <v>0</v>
      </c>
      <c r="T31">
        <f>MAX(MIN(maubeuge!I$10+maubeuge!F$10,maubeuge!I33+maubeuge!F33)-MAX(maubeuge!I$10,maubeuge!I33),0)/(MIN(maubeuge!I$10+maubeuge!F$10,maubeuge!I33+maubeuge!F33)-MAX(maubeuge!I$10,maubeuge!I33))</f>
        <v>0</v>
      </c>
      <c r="U31">
        <f>MAX(MIN(maubeuge!I$11+maubeuge!F$11,maubeuge!I33+maubeuge!F33)-MAX(maubeuge!I$11,maubeuge!I33),0)/(MIN(maubeuge!I$11+maubeuge!F$11,maubeuge!I33+maubeuge!F33)-MAX(maubeuge!I$11,maubeuge!I33))</f>
        <v>0</v>
      </c>
      <c r="V31">
        <f>MAX(MIN(maubeuge!I$12+maubeuge!F$12,maubeuge!I33+maubeuge!F33)-MAX(maubeuge!I$12,maubeuge!I33),0)/(MIN(maubeuge!I$12+maubeuge!F$12,maubeuge!I33+maubeuge!F33)-MAX(maubeuge!I$12,maubeuge!I33))</f>
        <v>0</v>
      </c>
      <c r="W31">
        <f>MAX(MIN(maubeuge!I$13+maubeuge!F$13,maubeuge!I33+maubeuge!F33)-MAX(maubeuge!I$13,maubeuge!I33),0)/(MIN(maubeuge!I$13+maubeuge!F$13,maubeuge!I33+maubeuge!F33)-MAX(maubeuge!I$13,maubeuge!I33))</f>
        <v>0</v>
      </c>
      <c r="X31">
        <f>MAX(MIN(maubeuge!I$14+maubeuge!F$14,maubeuge!I33+maubeuge!F33)-MAX(maubeuge!I$14,maubeuge!I33),0)/(MIN(maubeuge!I$14+maubeuge!F$14,maubeuge!I33+maubeuge!F33)-MAX(maubeuge!I$14,maubeuge!I33))</f>
        <v>0</v>
      </c>
      <c r="Y31">
        <f>MAX(MIN(maubeuge!I$15+maubeuge!F$15,maubeuge!I33+maubeuge!F33)-MAX(maubeuge!I$15,maubeuge!I33),0)/(MIN(maubeuge!I$15+maubeuge!F$15,maubeuge!I33+maubeuge!F33)-MAX(maubeuge!I$15,maubeuge!I33))</f>
        <v>0</v>
      </c>
      <c r="Z31">
        <f>MAX(MIN(maubeuge!I$16+maubeuge!F$16,maubeuge!I33+maubeuge!F33)-MAX(maubeuge!I$16,maubeuge!I33),0)/(MIN(maubeuge!I$16+maubeuge!F$16,maubeuge!I33+maubeuge!F33)-MAX(maubeuge!I$16,maubeuge!I33))</f>
        <v>0</v>
      </c>
      <c r="AA31">
        <f>MAX(MIN(maubeuge!I$17+maubeuge!F$17,maubeuge!I33+maubeuge!F33)-MAX(maubeuge!I$17,maubeuge!I33),0)/(MIN(maubeuge!I$17+maubeuge!F$17,maubeuge!I33+maubeuge!F33)-MAX(maubeuge!I$17,maubeuge!I33))</f>
        <v>0</v>
      </c>
      <c r="AB31">
        <f>MAX(MIN(maubeuge!I$18+maubeuge!F$18,maubeuge!I33+maubeuge!F33)-MAX(maubeuge!I$18,maubeuge!I33),0)/(MIN(maubeuge!I$18+maubeuge!F$18,maubeuge!I33+maubeuge!F33)-MAX(maubeuge!I$18,maubeuge!I33))</f>
        <v>0</v>
      </c>
      <c r="AC31">
        <f>MAX(MIN(maubeuge!I$19+maubeuge!F$19,maubeuge!I33+maubeuge!F33)-MAX(maubeuge!I$19,maubeuge!I33),0)/(MIN(maubeuge!I$19+maubeuge!F$19,maubeuge!I33+maubeuge!F33)-MAX(maubeuge!I$19,maubeuge!I33))</f>
        <v>0</v>
      </c>
      <c r="AD31">
        <f>MAX(MIN(maubeuge!I$20+maubeuge!F$20,maubeuge!I33+maubeuge!F33)-MAX(maubeuge!I$20,maubeuge!I33),0)/(MIN(maubeuge!I$20+maubeuge!F$20,maubeuge!I33+maubeuge!F33)-MAX(maubeuge!I$20,maubeuge!I33))</f>
        <v>0</v>
      </c>
      <c r="AE31">
        <f>MAX(MIN(maubeuge!I$21+maubeuge!F$21,maubeuge!I33+maubeuge!F33)-MAX(maubeuge!I$21,maubeuge!I33),0)/(MIN(maubeuge!I$21+maubeuge!F$21,maubeuge!I33+maubeuge!F33)-MAX(maubeuge!I$21,maubeuge!I33))</f>
        <v>0</v>
      </c>
      <c r="AF31">
        <f>MAX(MIN(maubeuge!I$22+maubeuge!F$22,maubeuge!I33+maubeuge!F33)-MAX(maubeuge!I$22,maubeuge!I33),0)/(MIN(maubeuge!I$22+maubeuge!F$22,maubeuge!I33+maubeuge!F33)-MAX(maubeuge!I$22,maubeuge!I33))</f>
        <v>0</v>
      </c>
      <c r="AG31">
        <f>MAX(MIN(maubeuge!I$23+maubeuge!F$23,maubeuge!I33+maubeuge!F33)-MAX(maubeuge!I$23,maubeuge!I33),0)/(MIN(maubeuge!I$23+maubeuge!F$23,maubeuge!I33+maubeuge!F33)-MAX(maubeuge!I$23,maubeuge!I33))</f>
        <v>0</v>
      </c>
      <c r="AH31">
        <f>MAX(MIN(maubeuge!I$24+maubeuge!F$24,maubeuge!I33+maubeuge!F33)-MAX(maubeuge!I$24,maubeuge!I33),0)/(MIN(maubeuge!I$24+maubeuge!F$24,maubeuge!I33+maubeuge!F33)-MAX(maubeuge!I$24,maubeuge!I33))</f>
        <v>0</v>
      </c>
      <c r="AI31">
        <f>MAX(MIN(maubeuge!I$25+maubeuge!F$25,maubeuge!I33+maubeuge!F33)-MAX(maubeuge!I$25,maubeuge!I33),0)/(MIN(maubeuge!I$25+maubeuge!F$25,maubeuge!I33+maubeuge!F33)-MAX(maubeuge!I$25,maubeuge!I33))</f>
        <v>0</v>
      </c>
      <c r="AJ31">
        <f>MAX(MIN(maubeuge!I$26+maubeuge!F$26,maubeuge!I33+maubeuge!F33)-MAX(maubeuge!I$26,maubeuge!I33),0)/(MIN(maubeuge!I$26+maubeuge!F$26,maubeuge!I33+maubeuge!F33)-MAX(maubeuge!I$26,maubeuge!I33))</f>
        <v>0</v>
      </c>
      <c r="AK31">
        <f>MAX(MIN(maubeuge!I$27+maubeuge!F$27,maubeuge!I33+maubeuge!F33)-MAX(maubeuge!I$27,maubeuge!I33),0)/(MIN(maubeuge!I$27+maubeuge!F$27,maubeuge!I33+maubeuge!F33)-MAX(maubeuge!I$27,maubeuge!I33))</f>
        <v>0</v>
      </c>
    </row>
    <row r="32" spans="7:37" x14ac:dyDescent="0.35">
      <c r="G32">
        <f>maubeuge!F33/60</f>
        <v>14</v>
      </c>
      <c r="L32">
        <f>MAX(MIN(maubeuge!I34+maubeuge!F34,maubeuge!I34+maubeuge!F34)-MAX(maubeuge!I34,maubeuge!I34),0)/(MIN(maubeuge!I34+maubeuge!F34,maubeuge!I34+maubeuge!F34)-MAX(maubeuge!I34,maubeuge!I34))</f>
        <v>1</v>
      </c>
      <c r="M32">
        <f>MAX(MIN(maubeuge!I$3+maubeuge!F$3,maubeuge!I34+maubeuge!F34)-MAX(maubeuge!I$3,maubeuge!I34),0)/(MIN(maubeuge!I$3+maubeuge!F$3,maubeuge!I34+maubeuge!F34)-MAX(maubeuge!I$3,maubeuge!I34))</f>
        <v>0</v>
      </c>
      <c r="N32">
        <f>MAX(MIN(maubeuge!I$4+maubeuge!F$4,maubeuge!I34+maubeuge!F34)-MAX(maubeuge!I$4,maubeuge!I34),0)/(MIN(maubeuge!I$4+maubeuge!F$4,maubeuge!I34+maubeuge!F34)-MAX(maubeuge!I$4,maubeuge!I34))</f>
        <v>0</v>
      </c>
      <c r="O32">
        <f>MAX(MIN(maubeuge!I$5+maubeuge!F$5,maubeuge!I34+maubeuge!F34)-MAX(maubeuge!I$5,maubeuge!I34),0)/(MIN(maubeuge!I$5+maubeuge!F$5,maubeuge!I34+maubeuge!F34)-MAX(maubeuge!I$5,maubeuge!I34))</f>
        <v>0</v>
      </c>
      <c r="P32">
        <f>MAX(MIN(maubeuge!I$6+maubeuge!F$6,maubeuge!I34+maubeuge!F34)-MAX(maubeuge!I$6,maubeuge!I34),0)/(MIN(maubeuge!I$6+maubeuge!F$6,maubeuge!I34+maubeuge!F34)-MAX(maubeuge!I$6,maubeuge!I34))</f>
        <v>0</v>
      </c>
      <c r="Q32">
        <f>MAX(MIN(maubeuge!I$7+maubeuge!F$7,maubeuge!I34+maubeuge!F34)-MAX(maubeuge!I$7,maubeuge!I34),0)/(MIN(maubeuge!I$7+maubeuge!F$7,maubeuge!I34+maubeuge!F34)-MAX(maubeuge!I$7,maubeuge!I34))</f>
        <v>0</v>
      </c>
      <c r="R32">
        <f>MAX(MIN(maubeuge!I$8+maubeuge!F$8,maubeuge!I34+maubeuge!F34)-MAX(maubeuge!I$8,maubeuge!I34),0)/(MIN(maubeuge!I$8+maubeuge!F$8,maubeuge!I34+maubeuge!F34)-MAX(maubeuge!I$8,maubeuge!I34))</f>
        <v>0</v>
      </c>
      <c r="S32">
        <f>MAX(MIN(maubeuge!I$9+maubeuge!F$9,maubeuge!I34+maubeuge!F34)-MAX(maubeuge!I$9,maubeuge!I34),0)/(MIN(maubeuge!I$9+maubeuge!F$9,maubeuge!I34+maubeuge!F34)-MAX(maubeuge!I$9,maubeuge!I34))</f>
        <v>0</v>
      </c>
      <c r="T32">
        <f>MAX(MIN(maubeuge!I$10+maubeuge!F$10,maubeuge!I34+maubeuge!F34)-MAX(maubeuge!I$10,maubeuge!I34),0)/(MIN(maubeuge!I$10+maubeuge!F$10,maubeuge!I34+maubeuge!F34)-MAX(maubeuge!I$10,maubeuge!I34))</f>
        <v>0</v>
      </c>
      <c r="U32">
        <f>MAX(MIN(maubeuge!I$11+maubeuge!F$11,maubeuge!I34+maubeuge!F34)-MAX(maubeuge!I$11,maubeuge!I34),0)/(MIN(maubeuge!I$11+maubeuge!F$11,maubeuge!I34+maubeuge!F34)-MAX(maubeuge!I$11,maubeuge!I34))</f>
        <v>0</v>
      </c>
      <c r="V32">
        <f>MAX(MIN(maubeuge!I$12+maubeuge!F$12,maubeuge!I34+maubeuge!F34)-MAX(maubeuge!I$12,maubeuge!I34),0)/(MIN(maubeuge!I$12+maubeuge!F$12,maubeuge!I34+maubeuge!F34)-MAX(maubeuge!I$12,maubeuge!I34))</f>
        <v>0</v>
      </c>
      <c r="W32">
        <f>MAX(MIN(maubeuge!I$13+maubeuge!F$13,maubeuge!I34+maubeuge!F34)-MAX(maubeuge!I$13,maubeuge!I34),0)/(MIN(maubeuge!I$13+maubeuge!F$13,maubeuge!I34+maubeuge!F34)-MAX(maubeuge!I$13,maubeuge!I34))</f>
        <v>0</v>
      </c>
      <c r="X32">
        <f>MAX(MIN(maubeuge!I$14+maubeuge!F$14,maubeuge!I34+maubeuge!F34)-MAX(maubeuge!I$14,maubeuge!I34),0)/(MIN(maubeuge!I$14+maubeuge!F$14,maubeuge!I34+maubeuge!F34)-MAX(maubeuge!I$14,maubeuge!I34))</f>
        <v>0</v>
      </c>
      <c r="Y32">
        <f>MAX(MIN(maubeuge!I$15+maubeuge!F$15,maubeuge!I34+maubeuge!F34)-MAX(maubeuge!I$15,maubeuge!I34),0)/(MIN(maubeuge!I$15+maubeuge!F$15,maubeuge!I34+maubeuge!F34)-MAX(maubeuge!I$15,maubeuge!I34))</f>
        <v>0</v>
      </c>
      <c r="Z32">
        <f>MAX(MIN(maubeuge!I$16+maubeuge!F$16,maubeuge!I34+maubeuge!F34)-MAX(maubeuge!I$16,maubeuge!I34),0)/(MIN(maubeuge!I$16+maubeuge!F$16,maubeuge!I34+maubeuge!F34)-MAX(maubeuge!I$16,maubeuge!I34))</f>
        <v>0</v>
      </c>
      <c r="AA32">
        <f>MAX(MIN(maubeuge!I$17+maubeuge!F$17,maubeuge!I34+maubeuge!F34)-MAX(maubeuge!I$17,maubeuge!I34),0)/(MIN(maubeuge!I$17+maubeuge!F$17,maubeuge!I34+maubeuge!F34)-MAX(maubeuge!I$17,maubeuge!I34))</f>
        <v>0</v>
      </c>
      <c r="AB32">
        <f>MAX(MIN(maubeuge!I$18+maubeuge!F$18,maubeuge!I34+maubeuge!F34)-MAX(maubeuge!I$18,maubeuge!I34),0)/(MIN(maubeuge!I$18+maubeuge!F$18,maubeuge!I34+maubeuge!F34)-MAX(maubeuge!I$18,maubeuge!I34))</f>
        <v>0</v>
      </c>
      <c r="AC32">
        <f>MAX(MIN(maubeuge!I$19+maubeuge!F$19,maubeuge!I34+maubeuge!F34)-MAX(maubeuge!I$19,maubeuge!I34),0)/(MIN(maubeuge!I$19+maubeuge!F$19,maubeuge!I34+maubeuge!F34)-MAX(maubeuge!I$19,maubeuge!I34))</f>
        <v>0</v>
      </c>
      <c r="AD32">
        <f>MAX(MIN(maubeuge!I$20+maubeuge!F$20,maubeuge!I34+maubeuge!F34)-MAX(maubeuge!I$20,maubeuge!I34),0)/(MIN(maubeuge!I$20+maubeuge!F$20,maubeuge!I34+maubeuge!F34)-MAX(maubeuge!I$20,maubeuge!I34))</f>
        <v>0</v>
      </c>
      <c r="AE32">
        <f>MAX(MIN(maubeuge!I$21+maubeuge!F$21,maubeuge!I34+maubeuge!F34)-MAX(maubeuge!I$21,maubeuge!I34),0)/(MIN(maubeuge!I$21+maubeuge!F$21,maubeuge!I34+maubeuge!F34)-MAX(maubeuge!I$21,maubeuge!I34))</f>
        <v>0</v>
      </c>
      <c r="AF32">
        <f>MAX(MIN(maubeuge!I$22+maubeuge!F$22,maubeuge!I34+maubeuge!F34)-MAX(maubeuge!I$22,maubeuge!I34),0)/(MIN(maubeuge!I$22+maubeuge!F$22,maubeuge!I34+maubeuge!F34)-MAX(maubeuge!I$22,maubeuge!I34))</f>
        <v>0</v>
      </c>
      <c r="AG32">
        <f>MAX(MIN(maubeuge!I$23+maubeuge!F$23,maubeuge!I34+maubeuge!F34)-MAX(maubeuge!I$23,maubeuge!I34),0)/(MIN(maubeuge!I$23+maubeuge!F$23,maubeuge!I34+maubeuge!F34)-MAX(maubeuge!I$23,maubeuge!I34))</f>
        <v>0</v>
      </c>
      <c r="AH32">
        <f>MAX(MIN(maubeuge!I$24+maubeuge!F$24,maubeuge!I34+maubeuge!F34)-MAX(maubeuge!I$24,maubeuge!I34),0)/(MIN(maubeuge!I$24+maubeuge!F$24,maubeuge!I34+maubeuge!F34)-MAX(maubeuge!I$24,maubeuge!I34))</f>
        <v>0</v>
      </c>
      <c r="AI32">
        <f>MAX(MIN(maubeuge!I$25+maubeuge!F$25,maubeuge!I34+maubeuge!F34)-MAX(maubeuge!I$25,maubeuge!I34),0)/(MIN(maubeuge!I$25+maubeuge!F$25,maubeuge!I34+maubeuge!F34)-MAX(maubeuge!I$25,maubeuge!I34))</f>
        <v>0</v>
      </c>
      <c r="AJ32">
        <f>MAX(MIN(maubeuge!I$26+maubeuge!F$26,maubeuge!I34+maubeuge!F34)-MAX(maubeuge!I$26,maubeuge!I34),0)/(MIN(maubeuge!I$26+maubeuge!F$26,maubeuge!I34+maubeuge!F34)-MAX(maubeuge!I$26,maubeuge!I34))</f>
        <v>0</v>
      </c>
      <c r="AK32">
        <f>MAX(MIN(maubeuge!I$27+maubeuge!F$27,maubeuge!I34+maubeuge!F34)-MAX(maubeuge!I$27,maubeuge!I34),0)/(MIN(maubeuge!I$27+maubeuge!F$27,maubeuge!I34+maubeuge!F34)-MAX(maubeuge!I$27,maubeuge!I34))</f>
        <v>0</v>
      </c>
    </row>
    <row r="33" spans="7:37" x14ac:dyDescent="0.35">
      <c r="G33">
        <f>maubeuge!F34/60</f>
        <v>10</v>
      </c>
      <c r="L33">
        <f>MAX(MIN(maubeuge!I35+maubeuge!F35,maubeuge!I35+maubeuge!F35)-MAX(maubeuge!I35,maubeuge!I35),0)/(MIN(maubeuge!I35+maubeuge!F35,maubeuge!I35+maubeuge!F35)-MAX(maubeuge!I35,maubeuge!I35))</f>
        <v>1</v>
      </c>
      <c r="M33">
        <f>MAX(MIN(maubeuge!I$3+maubeuge!F$3,maubeuge!I35+maubeuge!F35)-MAX(maubeuge!I$3,maubeuge!I35),0)/(MIN(maubeuge!I$3+maubeuge!F$3,maubeuge!I35+maubeuge!F35)-MAX(maubeuge!I$3,maubeuge!I35))</f>
        <v>0</v>
      </c>
      <c r="N33">
        <f>MAX(MIN(maubeuge!I$4+maubeuge!F$4,maubeuge!I35+maubeuge!F35)-MAX(maubeuge!I$4,maubeuge!I35),0)/(MIN(maubeuge!I$4+maubeuge!F$4,maubeuge!I35+maubeuge!F35)-MAX(maubeuge!I$4,maubeuge!I35))</f>
        <v>0</v>
      </c>
      <c r="O33">
        <f>MAX(MIN(maubeuge!I$5+maubeuge!F$5,maubeuge!I35+maubeuge!F35)-MAX(maubeuge!I$5,maubeuge!I35),0)/(MIN(maubeuge!I$5+maubeuge!F$5,maubeuge!I35+maubeuge!F35)-MAX(maubeuge!I$5,maubeuge!I35))</f>
        <v>0</v>
      </c>
      <c r="P33">
        <f>MAX(MIN(maubeuge!I$6+maubeuge!F$6,maubeuge!I35+maubeuge!F35)-MAX(maubeuge!I$6,maubeuge!I35),0)/(MIN(maubeuge!I$6+maubeuge!F$6,maubeuge!I35+maubeuge!F35)-MAX(maubeuge!I$6,maubeuge!I35))</f>
        <v>0</v>
      </c>
      <c r="Q33">
        <f>MAX(MIN(maubeuge!I$7+maubeuge!F$7,maubeuge!I35+maubeuge!F35)-MAX(maubeuge!I$7,maubeuge!I35),0)/(MIN(maubeuge!I$7+maubeuge!F$7,maubeuge!I35+maubeuge!F35)-MAX(maubeuge!I$7,maubeuge!I35))</f>
        <v>0</v>
      </c>
      <c r="R33">
        <f>MAX(MIN(maubeuge!I$8+maubeuge!F$8,maubeuge!I35+maubeuge!F35)-MAX(maubeuge!I$8,maubeuge!I35),0)/(MIN(maubeuge!I$8+maubeuge!F$8,maubeuge!I35+maubeuge!F35)-MAX(maubeuge!I$8,maubeuge!I35))</f>
        <v>0</v>
      </c>
      <c r="S33">
        <f>MAX(MIN(maubeuge!I$9+maubeuge!F$9,maubeuge!I35+maubeuge!F35)-MAX(maubeuge!I$9,maubeuge!I35),0)/(MIN(maubeuge!I$9+maubeuge!F$9,maubeuge!I35+maubeuge!F35)-MAX(maubeuge!I$9,maubeuge!I35))</f>
        <v>0</v>
      </c>
      <c r="T33">
        <f>MAX(MIN(maubeuge!I$10+maubeuge!F$10,maubeuge!I35+maubeuge!F35)-MAX(maubeuge!I$10,maubeuge!I35),0)/(MIN(maubeuge!I$10+maubeuge!F$10,maubeuge!I35+maubeuge!F35)-MAX(maubeuge!I$10,maubeuge!I35))</f>
        <v>0</v>
      </c>
      <c r="U33">
        <f>MAX(MIN(maubeuge!I$11+maubeuge!F$11,maubeuge!I35+maubeuge!F35)-MAX(maubeuge!I$11,maubeuge!I35),0)/(MIN(maubeuge!I$11+maubeuge!F$11,maubeuge!I35+maubeuge!F35)-MAX(maubeuge!I$11,maubeuge!I35))</f>
        <v>0</v>
      </c>
      <c r="V33">
        <f>MAX(MIN(maubeuge!I$12+maubeuge!F$12,maubeuge!I35+maubeuge!F35)-MAX(maubeuge!I$12,maubeuge!I35),0)/(MIN(maubeuge!I$12+maubeuge!F$12,maubeuge!I35+maubeuge!F35)-MAX(maubeuge!I$12,maubeuge!I35))</f>
        <v>0</v>
      </c>
      <c r="W33">
        <f>MAX(MIN(maubeuge!I$13+maubeuge!F$13,maubeuge!I35+maubeuge!F35)-MAX(maubeuge!I$13,maubeuge!I35),0)/(MIN(maubeuge!I$13+maubeuge!F$13,maubeuge!I35+maubeuge!F35)-MAX(maubeuge!I$13,maubeuge!I35))</f>
        <v>0</v>
      </c>
      <c r="X33">
        <f>MAX(MIN(maubeuge!I$14+maubeuge!F$14,maubeuge!I35+maubeuge!F35)-MAX(maubeuge!I$14,maubeuge!I35),0)/(MIN(maubeuge!I$14+maubeuge!F$14,maubeuge!I35+maubeuge!F35)-MAX(maubeuge!I$14,maubeuge!I35))</f>
        <v>0</v>
      </c>
      <c r="Y33">
        <f>MAX(MIN(maubeuge!I$15+maubeuge!F$15,maubeuge!I35+maubeuge!F35)-MAX(maubeuge!I$15,maubeuge!I35),0)/(MIN(maubeuge!I$15+maubeuge!F$15,maubeuge!I35+maubeuge!F35)-MAX(maubeuge!I$15,maubeuge!I35))</f>
        <v>0</v>
      </c>
      <c r="Z33">
        <f>MAX(MIN(maubeuge!I$16+maubeuge!F$16,maubeuge!I35+maubeuge!F35)-MAX(maubeuge!I$16,maubeuge!I35),0)/(MIN(maubeuge!I$16+maubeuge!F$16,maubeuge!I35+maubeuge!F35)-MAX(maubeuge!I$16,maubeuge!I35))</f>
        <v>0</v>
      </c>
      <c r="AA33">
        <f>MAX(MIN(maubeuge!I$17+maubeuge!F$17,maubeuge!I35+maubeuge!F35)-MAX(maubeuge!I$17,maubeuge!I35),0)/(MIN(maubeuge!I$17+maubeuge!F$17,maubeuge!I35+maubeuge!F35)-MAX(maubeuge!I$17,maubeuge!I35))</f>
        <v>0</v>
      </c>
      <c r="AB33">
        <f>MAX(MIN(maubeuge!I$18+maubeuge!F$18,maubeuge!I35+maubeuge!F35)-MAX(maubeuge!I$18,maubeuge!I35),0)/(MIN(maubeuge!I$18+maubeuge!F$18,maubeuge!I35+maubeuge!F35)-MAX(maubeuge!I$18,maubeuge!I35))</f>
        <v>0</v>
      </c>
      <c r="AC33">
        <f>MAX(MIN(maubeuge!I$19+maubeuge!F$19,maubeuge!I35+maubeuge!F35)-MAX(maubeuge!I$19,maubeuge!I35),0)/(MIN(maubeuge!I$19+maubeuge!F$19,maubeuge!I35+maubeuge!F35)-MAX(maubeuge!I$19,maubeuge!I35))</f>
        <v>0</v>
      </c>
      <c r="AD33">
        <f>MAX(MIN(maubeuge!I$20+maubeuge!F$20,maubeuge!I35+maubeuge!F35)-MAX(maubeuge!I$20,maubeuge!I35),0)/(MIN(maubeuge!I$20+maubeuge!F$20,maubeuge!I35+maubeuge!F35)-MAX(maubeuge!I$20,maubeuge!I35))</f>
        <v>0</v>
      </c>
      <c r="AE33">
        <f>MAX(MIN(maubeuge!I$21+maubeuge!F$21,maubeuge!I35+maubeuge!F35)-MAX(maubeuge!I$21,maubeuge!I35),0)/(MIN(maubeuge!I$21+maubeuge!F$21,maubeuge!I35+maubeuge!F35)-MAX(maubeuge!I$21,maubeuge!I35))</f>
        <v>0</v>
      </c>
      <c r="AF33">
        <f>MAX(MIN(maubeuge!I$22+maubeuge!F$22,maubeuge!I35+maubeuge!F35)-MAX(maubeuge!I$22,maubeuge!I35),0)/(MIN(maubeuge!I$22+maubeuge!F$22,maubeuge!I35+maubeuge!F35)-MAX(maubeuge!I$22,maubeuge!I35))</f>
        <v>0</v>
      </c>
      <c r="AG33">
        <f>MAX(MIN(maubeuge!I$23+maubeuge!F$23,maubeuge!I35+maubeuge!F35)-MAX(maubeuge!I$23,maubeuge!I35),0)/(MIN(maubeuge!I$23+maubeuge!F$23,maubeuge!I35+maubeuge!F35)-MAX(maubeuge!I$23,maubeuge!I35))</f>
        <v>0</v>
      </c>
      <c r="AH33">
        <f>MAX(MIN(maubeuge!I$24+maubeuge!F$24,maubeuge!I35+maubeuge!F35)-MAX(maubeuge!I$24,maubeuge!I35),0)/(MIN(maubeuge!I$24+maubeuge!F$24,maubeuge!I35+maubeuge!F35)-MAX(maubeuge!I$24,maubeuge!I35))</f>
        <v>0</v>
      </c>
      <c r="AI33">
        <f>MAX(MIN(maubeuge!I$25+maubeuge!F$25,maubeuge!I35+maubeuge!F35)-MAX(maubeuge!I$25,maubeuge!I35),0)/(MIN(maubeuge!I$25+maubeuge!F$25,maubeuge!I35+maubeuge!F35)-MAX(maubeuge!I$25,maubeuge!I35))</f>
        <v>0</v>
      </c>
      <c r="AJ33">
        <f>MAX(MIN(maubeuge!I$26+maubeuge!F$26,maubeuge!I35+maubeuge!F35)-MAX(maubeuge!I$26,maubeuge!I35),0)/(MIN(maubeuge!I$26+maubeuge!F$26,maubeuge!I35+maubeuge!F35)-MAX(maubeuge!I$26,maubeuge!I35))</f>
        <v>0</v>
      </c>
      <c r="AK33">
        <f>MAX(MIN(maubeuge!I$27+maubeuge!F$27,maubeuge!I35+maubeuge!F35)-MAX(maubeuge!I$27,maubeuge!I35),0)/(MIN(maubeuge!I$27+maubeuge!F$27,maubeuge!I35+maubeuge!F35)-MAX(maubeuge!I$27,maubeuge!I35))</f>
        <v>0</v>
      </c>
    </row>
    <row r="34" spans="7:37" x14ac:dyDescent="0.35">
      <c r="G34">
        <f>maubeuge!F35/60</f>
        <v>14</v>
      </c>
      <c r="L34">
        <f>MAX(MIN(maubeuge!I36+maubeuge!F36,maubeuge!I36+maubeuge!F36)-MAX(maubeuge!I36,maubeuge!I36),0)/(MIN(maubeuge!I36+maubeuge!F36,maubeuge!I36+maubeuge!F36)-MAX(maubeuge!I36,maubeuge!I36))</f>
        <v>1</v>
      </c>
      <c r="M34">
        <f>MAX(MIN(maubeuge!I$3+maubeuge!F$3,maubeuge!I36+maubeuge!F36)-MAX(maubeuge!I$3,maubeuge!I36),0)/(MIN(maubeuge!I$3+maubeuge!F$3,maubeuge!I36+maubeuge!F36)-MAX(maubeuge!I$3,maubeuge!I36))</f>
        <v>0</v>
      </c>
      <c r="N34">
        <f>MAX(MIN(maubeuge!I$4+maubeuge!F$4,maubeuge!I36+maubeuge!F36)-MAX(maubeuge!I$4,maubeuge!I36),0)/(MIN(maubeuge!I$4+maubeuge!F$4,maubeuge!I36+maubeuge!F36)-MAX(maubeuge!I$4,maubeuge!I36))</f>
        <v>0</v>
      </c>
      <c r="O34">
        <f>MAX(MIN(maubeuge!I$5+maubeuge!F$5,maubeuge!I36+maubeuge!F36)-MAX(maubeuge!I$5,maubeuge!I36),0)/(MIN(maubeuge!I$5+maubeuge!F$5,maubeuge!I36+maubeuge!F36)-MAX(maubeuge!I$5,maubeuge!I36))</f>
        <v>0</v>
      </c>
      <c r="P34">
        <f>MAX(MIN(maubeuge!I$6+maubeuge!F$6,maubeuge!I36+maubeuge!F36)-MAX(maubeuge!I$6,maubeuge!I36),0)/(MIN(maubeuge!I$6+maubeuge!F$6,maubeuge!I36+maubeuge!F36)-MAX(maubeuge!I$6,maubeuge!I36))</f>
        <v>0</v>
      </c>
      <c r="Q34">
        <f>MAX(MIN(maubeuge!I$7+maubeuge!F$7,maubeuge!I36+maubeuge!F36)-MAX(maubeuge!I$7,maubeuge!I36),0)/(MIN(maubeuge!I$7+maubeuge!F$7,maubeuge!I36+maubeuge!F36)-MAX(maubeuge!I$7,maubeuge!I36))</f>
        <v>0</v>
      </c>
      <c r="R34">
        <f>MAX(MIN(maubeuge!I$8+maubeuge!F$8,maubeuge!I36+maubeuge!F36)-MAX(maubeuge!I$8,maubeuge!I36),0)/(MIN(maubeuge!I$8+maubeuge!F$8,maubeuge!I36+maubeuge!F36)-MAX(maubeuge!I$8,maubeuge!I36))</f>
        <v>0</v>
      </c>
      <c r="S34">
        <f>MAX(MIN(maubeuge!I$9+maubeuge!F$9,maubeuge!I36+maubeuge!F36)-MAX(maubeuge!I$9,maubeuge!I36),0)/(MIN(maubeuge!I$9+maubeuge!F$9,maubeuge!I36+maubeuge!F36)-MAX(maubeuge!I$9,maubeuge!I36))</f>
        <v>0</v>
      </c>
      <c r="T34">
        <f>MAX(MIN(maubeuge!I$10+maubeuge!F$10,maubeuge!I36+maubeuge!F36)-MAX(maubeuge!I$10,maubeuge!I36),0)/(MIN(maubeuge!I$10+maubeuge!F$10,maubeuge!I36+maubeuge!F36)-MAX(maubeuge!I$10,maubeuge!I36))</f>
        <v>0</v>
      </c>
      <c r="U34">
        <f>MAX(MIN(maubeuge!I$11+maubeuge!F$11,maubeuge!I36+maubeuge!F36)-MAX(maubeuge!I$11,maubeuge!I36),0)/(MIN(maubeuge!I$11+maubeuge!F$11,maubeuge!I36+maubeuge!F36)-MAX(maubeuge!I$11,maubeuge!I36))</f>
        <v>0</v>
      </c>
      <c r="V34">
        <f>MAX(MIN(maubeuge!I$12+maubeuge!F$12,maubeuge!I36+maubeuge!F36)-MAX(maubeuge!I$12,maubeuge!I36),0)/(MIN(maubeuge!I$12+maubeuge!F$12,maubeuge!I36+maubeuge!F36)-MAX(maubeuge!I$12,maubeuge!I36))</f>
        <v>0</v>
      </c>
      <c r="W34">
        <f>MAX(MIN(maubeuge!I$13+maubeuge!F$13,maubeuge!I36+maubeuge!F36)-MAX(maubeuge!I$13,maubeuge!I36),0)/(MIN(maubeuge!I$13+maubeuge!F$13,maubeuge!I36+maubeuge!F36)-MAX(maubeuge!I$13,maubeuge!I36))</f>
        <v>0</v>
      </c>
      <c r="X34">
        <f>MAX(MIN(maubeuge!I$14+maubeuge!F$14,maubeuge!I36+maubeuge!F36)-MAX(maubeuge!I$14,maubeuge!I36),0)/(MIN(maubeuge!I$14+maubeuge!F$14,maubeuge!I36+maubeuge!F36)-MAX(maubeuge!I$14,maubeuge!I36))</f>
        <v>0</v>
      </c>
      <c r="Y34">
        <f>MAX(MIN(maubeuge!I$15+maubeuge!F$15,maubeuge!I36+maubeuge!F36)-MAX(maubeuge!I$15,maubeuge!I36),0)/(MIN(maubeuge!I$15+maubeuge!F$15,maubeuge!I36+maubeuge!F36)-MAX(maubeuge!I$15,maubeuge!I36))</f>
        <v>0</v>
      </c>
      <c r="Z34">
        <f>MAX(MIN(maubeuge!I$16+maubeuge!F$16,maubeuge!I36+maubeuge!F36)-MAX(maubeuge!I$16,maubeuge!I36),0)/(MIN(maubeuge!I$16+maubeuge!F$16,maubeuge!I36+maubeuge!F36)-MAX(maubeuge!I$16,maubeuge!I36))</f>
        <v>0</v>
      </c>
      <c r="AA34">
        <f>MAX(MIN(maubeuge!I$17+maubeuge!F$17,maubeuge!I36+maubeuge!F36)-MAX(maubeuge!I$17,maubeuge!I36),0)/(MIN(maubeuge!I$17+maubeuge!F$17,maubeuge!I36+maubeuge!F36)-MAX(maubeuge!I$17,maubeuge!I36))</f>
        <v>0</v>
      </c>
      <c r="AB34">
        <f>MAX(MIN(maubeuge!I$18+maubeuge!F$18,maubeuge!I36+maubeuge!F36)-MAX(maubeuge!I$18,maubeuge!I36),0)/(MIN(maubeuge!I$18+maubeuge!F$18,maubeuge!I36+maubeuge!F36)-MAX(maubeuge!I$18,maubeuge!I36))</f>
        <v>0</v>
      </c>
      <c r="AC34">
        <f>MAX(MIN(maubeuge!I$19+maubeuge!F$19,maubeuge!I36+maubeuge!F36)-MAX(maubeuge!I$19,maubeuge!I36),0)/(MIN(maubeuge!I$19+maubeuge!F$19,maubeuge!I36+maubeuge!F36)-MAX(maubeuge!I$19,maubeuge!I36))</f>
        <v>0</v>
      </c>
      <c r="AD34">
        <f>MAX(MIN(maubeuge!I$20+maubeuge!F$20,maubeuge!I36+maubeuge!F36)-MAX(maubeuge!I$20,maubeuge!I36),0)/(MIN(maubeuge!I$20+maubeuge!F$20,maubeuge!I36+maubeuge!F36)-MAX(maubeuge!I$20,maubeuge!I36))</f>
        <v>0</v>
      </c>
      <c r="AE34">
        <f>MAX(MIN(maubeuge!I$21+maubeuge!F$21,maubeuge!I36+maubeuge!F36)-MAX(maubeuge!I$21,maubeuge!I36),0)/(MIN(maubeuge!I$21+maubeuge!F$21,maubeuge!I36+maubeuge!F36)-MAX(maubeuge!I$21,maubeuge!I36))</f>
        <v>0</v>
      </c>
      <c r="AF34">
        <f>MAX(MIN(maubeuge!I$22+maubeuge!F$22,maubeuge!I36+maubeuge!F36)-MAX(maubeuge!I$22,maubeuge!I36),0)/(MIN(maubeuge!I$22+maubeuge!F$22,maubeuge!I36+maubeuge!F36)-MAX(maubeuge!I$22,maubeuge!I36))</f>
        <v>0</v>
      </c>
      <c r="AG34">
        <f>MAX(MIN(maubeuge!I$23+maubeuge!F$23,maubeuge!I36+maubeuge!F36)-MAX(maubeuge!I$23,maubeuge!I36),0)/(MIN(maubeuge!I$23+maubeuge!F$23,maubeuge!I36+maubeuge!F36)-MAX(maubeuge!I$23,maubeuge!I36))</f>
        <v>0</v>
      </c>
      <c r="AH34">
        <f>MAX(MIN(maubeuge!I$24+maubeuge!F$24,maubeuge!I36+maubeuge!F36)-MAX(maubeuge!I$24,maubeuge!I36),0)/(MIN(maubeuge!I$24+maubeuge!F$24,maubeuge!I36+maubeuge!F36)-MAX(maubeuge!I$24,maubeuge!I36))</f>
        <v>0</v>
      </c>
      <c r="AI34">
        <f>MAX(MIN(maubeuge!I$25+maubeuge!F$25,maubeuge!I36+maubeuge!F36)-MAX(maubeuge!I$25,maubeuge!I36),0)/(MIN(maubeuge!I$25+maubeuge!F$25,maubeuge!I36+maubeuge!F36)-MAX(maubeuge!I$25,maubeuge!I36))</f>
        <v>0</v>
      </c>
      <c r="AJ34">
        <f>MAX(MIN(maubeuge!I$26+maubeuge!F$26,maubeuge!I36+maubeuge!F36)-MAX(maubeuge!I$26,maubeuge!I36),0)/(MIN(maubeuge!I$26+maubeuge!F$26,maubeuge!I36+maubeuge!F36)-MAX(maubeuge!I$26,maubeuge!I36))</f>
        <v>0</v>
      </c>
      <c r="AK34">
        <f>MAX(MIN(maubeuge!I$27+maubeuge!F$27,maubeuge!I36+maubeuge!F36)-MAX(maubeuge!I$27,maubeuge!I36),0)/(MIN(maubeuge!I$27+maubeuge!F$27,maubeuge!I36+maubeuge!F36)-MAX(maubeuge!I$27,maubeuge!I36))</f>
        <v>0</v>
      </c>
    </row>
    <row r="35" spans="7:37" x14ac:dyDescent="0.35">
      <c r="G35">
        <f>maubeuge!F36/60</f>
        <v>14</v>
      </c>
      <c r="L35">
        <f>MAX(MIN(maubeuge!I37+maubeuge!F37,maubeuge!I37+maubeuge!F37)-MAX(maubeuge!I37,maubeuge!I37),0)/(MIN(maubeuge!I37+maubeuge!F37,maubeuge!I37+maubeuge!F37)-MAX(maubeuge!I37,maubeuge!I37))</f>
        <v>1</v>
      </c>
      <c r="M35">
        <f>MAX(MIN(maubeuge!I$3+maubeuge!F$3,maubeuge!I37+maubeuge!F37)-MAX(maubeuge!I$3,maubeuge!I37),0)/(MIN(maubeuge!I$3+maubeuge!F$3,maubeuge!I37+maubeuge!F37)-MAX(maubeuge!I$3,maubeuge!I37))</f>
        <v>0</v>
      </c>
      <c r="N35">
        <f>MAX(MIN(maubeuge!I$4+maubeuge!F$4,maubeuge!I37+maubeuge!F37)-MAX(maubeuge!I$4,maubeuge!I37),0)/(MIN(maubeuge!I$4+maubeuge!F$4,maubeuge!I37+maubeuge!F37)-MAX(maubeuge!I$4,maubeuge!I37))</f>
        <v>0</v>
      </c>
      <c r="O35">
        <f>MAX(MIN(maubeuge!I$5+maubeuge!F$5,maubeuge!I37+maubeuge!F37)-MAX(maubeuge!I$5,maubeuge!I37),0)/(MIN(maubeuge!I$5+maubeuge!F$5,maubeuge!I37+maubeuge!F37)-MAX(maubeuge!I$5,maubeuge!I37))</f>
        <v>0</v>
      </c>
      <c r="P35">
        <f>MAX(MIN(maubeuge!I$6+maubeuge!F$6,maubeuge!I37+maubeuge!F37)-MAX(maubeuge!I$6,maubeuge!I37),0)/(MIN(maubeuge!I$6+maubeuge!F$6,maubeuge!I37+maubeuge!F37)-MAX(maubeuge!I$6,maubeuge!I37))</f>
        <v>0</v>
      </c>
      <c r="Q35">
        <f>MAX(MIN(maubeuge!I$7+maubeuge!F$7,maubeuge!I37+maubeuge!F37)-MAX(maubeuge!I$7,maubeuge!I37),0)/(MIN(maubeuge!I$7+maubeuge!F$7,maubeuge!I37+maubeuge!F37)-MAX(maubeuge!I$7,maubeuge!I37))</f>
        <v>0</v>
      </c>
      <c r="R35">
        <f>MAX(MIN(maubeuge!I$8+maubeuge!F$8,maubeuge!I37+maubeuge!F37)-MAX(maubeuge!I$8,maubeuge!I37),0)/(MIN(maubeuge!I$8+maubeuge!F$8,maubeuge!I37+maubeuge!F37)-MAX(maubeuge!I$8,maubeuge!I37))</f>
        <v>0</v>
      </c>
      <c r="S35">
        <f>MAX(MIN(maubeuge!I$9+maubeuge!F$9,maubeuge!I37+maubeuge!F37)-MAX(maubeuge!I$9,maubeuge!I37),0)/(MIN(maubeuge!I$9+maubeuge!F$9,maubeuge!I37+maubeuge!F37)-MAX(maubeuge!I$9,maubeuge!I37))</f>
        <v>0</v>
      </c>
      <c r="T35">
        <f>MAX(MIN(maubeuge!I$10+maubeuge!F$10,maubeuge!I37+maubeuge!F37)-MAX(maubeuge!I$10,maubeuge!I37),0)/(MIN(maubeuge!I$10+maubeuge!F$10,maubeuge!I37+maubeuge!F37)-MAX(maubeuge!I$10,maubeuge!I37))</f>
        <v>0</v>
      </c>
      <c r="U35">
        <f>MAX(MIN(maubeuge!I$11+maubeuge!F$11,maubeuge!I37+maubeuge!F37)-MAX(maubeuge!I$11,maubeuge!I37),0)/(MIN(maubeuge!I$11+maubeuge!F$11,maubeuge!I37+maubeuge!F37)-MAX(maubeuge!I$11,maubeuge!I37))</f>
        <v>0</v>
      </c>
      <c r="V35">
        <f>MAX(MIN(maubeuge!I$12+maubeuge!F$12,maubeuge!I37+maubeuge!F37)-MAX(maubeuge!I$12,maubeuge!I37),0)/(MIN(maubeuge!I$12+maubeuge!F$12,maubeuge!I37+maubeuge!F37)-MAX(maubeuge!I$12,maubeuge!I37))</f>
        <v>0</v>
      </c>
      <c r="W35">
        <f>MAX(MIN(maubeuge!I$13+maubeuge!F$13,maubeuge!I37+maubeuge!F37)-MAX(maubeuge!I$13,maubeuge!I37),0)/(MIN(maubeuge!I$13+maubeuge!F$13,maubeuge!I37+maubeuge!F37)-MAX(maubeuge!I$13,maubeuge!I37))</f>
        <v>0</v>
      </c>
      <c r="X35">
        <f>MAX(MIN(maubeuge!I$14+maubeuge!F$14,maubeuge!I37+maubeuge!F37)-MAX(maubeuge!I$14,maubeuge!I37),0)/(MIN(maubeuge!I$14+maubeuge!F$14,maubeuge!I37+maubeuge!F37)-MAX(maubeuge!I$14,maubeuge!I37))</f>
        <v>0</v>
      </c>
      <c r="Y35">
        <f>MAX(MIN(maubeuge!I$15+maubeuge!F$15,maubeuge!I37+maubeuge!F37)-MAX(maubeuge!I$15,maubeuge!I37),0)/(MIN(maubeuge!I$15+maubeuge!F$15,maubeuge!I37+maubeuge!F37)-MAX(maubeuge!I$15,maubeuge!I37))</f>
        <v>0</v>
      </c>
      <c r="Z35">
        <f>MAX(MIN(maubeuge!I$16+maubeuge!F$16,maubeuge!I37+maubeuge!F37)-MAX(maubeuge!I$16,maubeuge!I37),0)/(MIN(maubeuge!I$16+maubeuge!F$16,maubeuge!I37+maubeuge!F37)-MAX(maubeuge!I$16,maubeuge!I37))</f>
        <v>0</v>
      </c>
      <c r="AA35">
        <f>MAX(MIN(maubeuge!I$17+maubeuge!F$17,maubeuge!I37+maubeuge!F37)-MAX(maubeuge!I$17,maubeuge!I37),0)/(MIN(maubeuge!I$17+maubeuge!F$17,maubeuge!I37+maubeuge!F37)-MAX(maubeuge!I$17,maubeuge!I37))</f>
        <v>0</v>
      </c>
      <c r="AB35">
        <f>MAX(MIN(maubeuge!I$18+maubeuge!F$18,maubeuge!I37+maubeuge!F37)-MAX(maubeuge!I$18,maubeuge!I37),0)/(MIN(maubeuge!I$18+maubeuge!F$18,maubeuge!I37+maubeuge!F37)-MAX(maubeuge!I$18,maubeuge!I37))</f>
        <v>0</v>
      </c>
      <c r="AC35">
        <f>MAX(MIN(maubeuge!I$19+maubeuge!F$19,maubeuge!I37+maubeuge!F37)-MAX(maubeuge!I$19,maubeuge!I37),0)/(MIN(maubeuge!I$19+maubeuge!F$19,maubeuge!I37+maubeuge!F37)-MAX(maubeuge!I$19,maubeuge!I37))</f>
        <v>0</v>
      </c>
      <c r="AD35">
        <f>MAX(MIN(maubeuge!I$20+maubeuge!F$20,maubeuge!I37+maubeuge!F37)-MAX(maubeuge!I$20,maubeuge!I37),0)/(MIN(maubeuge!I$20+maubeuge!F$20,maubeuge!I37+maubeuge!F37)-MAX(maubeuge!I$20,maubeuge!I37))</f>
        <v>0</v>
      </c>
      <c r="AE35">
        <f>MAX(MIN(maubeuge!I$21+maubeuge!F$21,maubeuge!I37+maubeuge!F37)-MAX(maubeuge!I$21,maubeuge!I37),0)/(MIN(maubeuge!I$21+maubeuge!F$21,maubeuge!I37+maubeuge!F37)-MAX(maubeuge!I$21,maubeuge!I37))</f>
        <v>0</v>
      </c>
      <c r="AF35">
        <f>MAX(MIN(maubeuge!I$22+maubeuge!F$22,maubeuge!I37+maubeuge!F37)-MAX(maubeuge!I$22,maubeuge!I37),0)/(MIN(maubeuge!I$22+maubeuge!F$22,maubeuge!I37+maubeuge!F37)-MAX(maubeuge!I$22,maubeuge!I37))</f>
        <v>0</v>
      </c>
      <c r="AG35">
        <f>MAX(MIN(maubeuge!I$23+maubeuge!F$23,maubeuge!I37+maubeuge!F37)-MAX(maubeuge!I$23,maubeuge!I37),0)/(MIN(maubeuge!I$23+maubeuge!F$23,maubeuge!I37+maubeuge!F37)-MAX(maubeuge!I$23,maubeuge!I37))</f>
        <v>0</v>
      </c>
      <c r="AH35">
        <f>MAX(MIN(maubeuge!I$24+maubeuge!F$24,maubeuge!I37+maubeuge!F37)-MAX(maubeuge!I$24,maubeuge!I37),0)/(MIN(maubeuge!I$24+maubeuge!F$24,maubeuge!I37+maubeuge!F37)-MAX(maubeuge!I$24,maubeuge!I37))</f>
        <v>0</v>
      </c>
      <c r="AI35">
        <f>MAX(MIN(maubeuge!I$25+maubeuge!F$25,maubeuge!I37+maubeuge!F37)-MAX(maubeuge!I$25,maubeuge!I37),0)/(MIN(maubeuge!I$25+maubeuge!F$25,maubeuge!I37+maubeuge!F37)-MAX(maubeuge!I$25,maubeuge!I37))</f>
        <v>0</v>
      </c>
      <c r="AJ35">
        <f>MAX(MIN(maubeuge!I$26+maubeuge!F$26,maubeuge!I37+maubeuge!F37)-MAX(maubeuge!I$26,maubeuge!I37),0)/(MIN(maubeuge!I$26+maubeuge!F$26,maubeuge!I37+maubeuge!F37)-MAX(maubeuge!I$26,maubeuge!I37))</f>
        <v>0</v>
      </c>
      <c r="AK35">
        <f>MAX(MIN(maubeuge!I$27+maubeuge!F$27,maubeuge!I37+maubeuge!F37)-MAX(maubeuge!I$27,maubeuge!I37),0)/(MIN(maubeuge!I$27+maubeuge!F$27,maubeuge!I37+maubeuge!F37)-MAX(maubeuge!I$27,maubeuge!I37))</f>
        <v>0</v>
      </c>
    </row>
    <row r="36" spans="7:37" x14ac:dyDescent="0.35">
      <c r="G36">
        <f>maubeuge!F37/60</f>
        <v>8</v>
      </c>
      <c r="L36">
        <f>MAX(MIN(maubeuge!I38+maubeuge!F38,maubeuge!I38+maubeuge!F38)-MAX(maubeuge!I38,maubeuge!I38),0)/(MIN(maubeuge!I38+maubeuge!F38,maubeuge!I38+maubeuge!F38)-MAX(maubeuge!I38,maubeuge!I38))</f>
        <v>1</v>
      </c>
      <c r="M36">
        <f>MAX(MIN(maubeuge!I$3+maubeuge!F$3,maubeuge!I38+maubeuge!F38)-MAX(maubeuge!I$3,maubeuge!I38),0)/(MIN(maubeuge!I$3+maubeuge!F$3,maubeuge!I38+maubeuge!F38)-MAX(maubeuge!I$3,maubeuge!I38))</f>
        <v>0</v>
      </c>
      <c r="N36">
        <f>MAX(MIN(maubeuge!I$4+maubeuge!F$4,maubeuge!I38+maubeuge!F38)-MAX(maubeuge!I$4,maubeuge!I38),0)/(MIN(maubeuge!I$4+maubeuge!F$4,maubeuge!I38+maubeuge!F38)-MAX(maubeuge!I$4,maubeuge!I38))</f>
        <v>0</v>
      </c>
      <c r="O36">
        <f>MAX(MIN(maubeuge!I$5+maubeuge!F$5,maubeuge!I38+maubeuge!F38)-MAX(maubeuge!I$5,maubeuge!I38),0)/(MIN(maubeuge!I$5+maubeuge!F$5,maubeuge!I38+maubeuge!F38)-MAX(maubeuge!I$5,maubeuge!I38))</f>
        <v>0</v>
      </c>
      <c r="P36">
        <f>MAX(MIN(maubeuge!I$6+maubeuge!F$6,maubeuge!I38+maubeuge!F38)-MAX(maubeuge!I$6,maubeuge!I38),0)/(MIN(maubeuge!I$6+maubeuge!F$6,maubeuge!I38+maubeuge!F38)-MAX(maubeuge!I$6,maubeuge!I38))</f>
        <v>0</v>
      </c>
      <c r="Q36">
        <f>MAX(MIN(maubeuge!I$7+maubeuge!F$7,maubeuge!I38+maubeuge!F38)-MAX(maubeuge!I$7,maubeuge!I38),0)/(MIN(maubeuge!I$7+maubeuge!F$7,maubeuge!I38+maubeuge!F38)-MAX(maubeuge!I$7,maubeuge!I38))</f>
        <v>0</v>
      </c>
      <c r="R36">
        <f>MAX(MIN(maubeuge!I$8+maubeuge!F$8,maubeuge!I38+maubeuge!F38)-MAX(maubeuge!I$8,maubeuge!I38),0)/(MIN(maubeuge!I$8+maubeuge!F$8,maubeuge!I38+maubeuge!F38)-MAX(maubeuge!I$8,maubeuge!I38))</f>
        <v>0</v>
      </c>
      <c r="S36">
        <f>MAX(MIN(maubeuge!I$9+maubeuge!F$9,maubeuge!I38+maubeuge!F38)-MAX(maubeuge!I$9,maubeuge!I38),0)/(MIN(maubeuge!I$9+maubeuge!F$9,maubeuge!I38+maubeuge!F38)-MAX(maubeuge!I$9,maubeuge!I38))</f>
        <v>0</v>
      </c>
      <c r="T36">
        <f>MAX(MIN(maubeuge!I$10+maubeuge!F$10,maubeuge!I38+maubeuge!F38)-MAX(maubeuge!I$10,maubeuge!I38),0)/(MIN(maubeuge!I$10+maubeuge!F$10,maubeuge!I38+maubeuge!F38)-MAX(maubeuge!I$10,maubeuge!I38))</f>
        <v>0</v>
      </c>
      <c r="U36">
        <f>MAX(MIN(maubeuge!I$11+maubeuge!F$11,maubeuge!I38+maubeuge!F38)-MAX(maubeuge!I$11,maubeuge!I38),0)/(MIN(maubeuge!I$11+maubeuge!F$11,maubeuge!I38+maubeuge!F38)-MAX(maubeuge!I$11,maubeuge!I38))</f>
        <v>0</v>
      </c>
      <c r="V36">
        <f>MAX(MIN(maubeuge!I$12+maubeuge!F$12,maubeuge!I38+maubeuge!F38)-MAX(maubeuge!I$12,maubeuge!I38),0)/(MIN(maubeuge!I$12+maubeuge!F$12,maubeuge!I38+maubeuge!F38)-MAX(maubeuge!I$12,maubeuge!I38))</f>
        <v>0</v>
      </c>
      <c r="W36">
        <f>MAX(MIN(maubeuge!I$13+maubeuge!F$13,maubeuge!I38+maubeuge!F38)-MAX(maubeuge!I$13,maubeuge!I38),0)/(MIN(maubeuge!I$13+maubeuge!F$13,maubeuge!I38+maubeuge!F38)-MAX(maubeuge!I$13,maubeuge!I38))</f>
        <v>0</v>
      </c>
      <c r="X36">
        <f>MAX(MIN(maubeuge!I$14+maubeuge!F$14,maubeuge!I38+maubeuge!F38)-MAX(maubeuge!I$14,maubeuge!I38),0)/(MIN(maubeuge!I$14+maubeuge!F$14,maubeuge!I38+maubeuge!F38)-MAX(maubeuge!I$14,maubeuge!I38))</f>
        <v>0</v>
      </c>
      <c r="Y36">
        <f>MAX(MIN(maubeuge!I$15+maubeuge!F$15,maubeuge!I38+maubeuge!F38)-MAX(maubeuge!I$15,maubeuge!I38),0)/(MIN(maubeuge!I$15+maubeuge!F$15,maubeuge!I38+maubeuge!F38)-MAX(maubeuge!I$15,maubeuge!I38))</f>
        <v>0</v>
      </c>
      <c r="Z36">
        <f>MAX(MIN(maubeuge!I$16+maubeuge!F$16,maubeuge!I38+maubeuge!F38)-MAX(maubeuge!I$16,maubeuge!I38),0)/(MIN(maubeuge!I$16+maubeuge!F$16,maubeuge!I38+maubeuge!F38)-MAX(maubeuge!I$16,maubeuge!I38))</f>
        <v>0</v>
      </c>
      <c r="AA36">
        <f>MAX(MIN(maubeuge!I$17+maubeuge!F$17,maubeuge!I38+maubeuge!F38)-MAX(maubeuge!I$17,maubeuge!I38),0)/(MIN(maubeuge!I$17+maubeuge!F$17,maubeuge!I38+maubeuge!F38)-MAX(maubeuge!I$17,maubeuge!I38))</f>
        <v>0</v>
      </c>
      <c r="AB36">
        <f>MAX(MIN(maubeuge!I$18+maubeuge!F$18,maubeuge!I38+maubeuge!F38)-MAX(maubeuge!I$18,maubeuge!I38),0)/(MIN(maubeuge!I$18+maubeuge!F$18,maubeuge!I38+maubeuge!F38)-MAX(maubeuge!I$18,maubeuge!I38))</f>
        <v>0</v>
      </c>
      <c r="AC36">
        <f>MAX(MIN(maubeuge!I$19+maubeuge!F$19,maubeuge!I38+maubeuge!F38)-MAX(maubeuge!I$19,maubeuge!I38),0)/(MIN(maubeuge!I$19+maubeuge!F$19,maubeuge!I38+maubeuge!F38)-MAX(maubeuge!I$19,maubeuge!I38))</f>
        <v>0</v>
      </c>
      <c r="AD36">
        <f>MAX(MIN(maubeuge!I$20+maubeuge!F$20,maubeuge!I38+maubeuge!F38)-MAX(maubeuge!I$20,maubeuge!I38),0)/(MIN(maubeuge!I$20+maubeuge!F$20,maubeuge!I38+maubeuge!F38)-MAX(maubeuge!I$20,maubeuge!I38))</f>
        <v>0</v>
      </c>
      <c r="AE36">
        <f>MAX(MIN(maubeuge!I$21+maubeuge!F$21,maubeuge!I38+maubeuge!F38)-MAX(maubeuge!I$21,maubeuge!I38),0)/(MIN(maubeuge!I$21+maubeuge!F$21,maubeuge!I38+maubeuge!F38)-MAX(maubeuge!I$21,maubeuge!I38))</f>
        <v>0</v>
      </c>
      <c r="AF36">
        <f>MAX(MIN(maubeuge!I$22+maubeuge!F$22,maubeuge!I38+maubeuge!F38)-MAX(maubeuge!I$22,maubeuge!I38),0)/(MIN(maubeuge!I$22+maubeuge!F$22,maubeuge!I38+maubeuge!F38)-MAX(maubeuge!I$22,maubeuge!I38))</f>
        <v>0</v>
      </c>
      <c r="AG36">
        <f>MAX(MIN(maubeuge!I$23+maubeuge!F$23,maubeuge!I38+maubeuge!F38)-MAX(maubeuge!I$23,maubeuge!I38),0)/(MIN(maubeuge!I$23+maubeuge!F$23,maubeuge!I38+maubeuge!F38)-MAX(maubeuge!I$23,maubeuge!I38))</f>
        <v>0</v>
      </c>
      <c r="AH36">
        <f>MAX(MIN(maubeuge!I$24+maubeuge!F$24,maubeuge!I38+maubeuge!F38)-MAX(maubeuge!I$24,maubeuge!I38),0)/(MIN(maubeuge!I$24+maubeuge!F$24,maubeuge!I38+maubeuge!F38)-MAX(maubeuge!I$24,maubeuge!I38))</f>
        <v>0</v>
      </c>
      <c r="AI36">
        <f>MAX(MIN(maubeuge!I$25+maubeuge!F$25,maubeuge!I38+maubeuge!F38)-MAX(maubeuge!I$25,maubeuge!I38),0)/(MIN(maubeuge!I$25+maubeuge!F$25,maubeuge!I38+maubeuge!F38)-MAX(maubeuge!I$25,maubeuge!I38))</f>
        <v>0</v>
      </c>
      <c r="AJ36">
        <f>MAX(MIN(maubeuge!I$26+maubeuge!F$26,maubeuge!I38+maubeuge!F38)-MAX(maubeuge!I$26,maubeuge!I38),0)/(MIN(maubeuge!I$26+maubeuge!F$26,maubeuge!I38+maubeuge!F38)-MAX(maubeuge!I$26,maubeuge!I38))</f>
        <v>0</v>
      </c>
      <c r="AK36">
        <f>MAX(MIN(maubeuge!I$27+maubeuge!F$27,maubeuge!I38+maubeuge!F38)-MAX(maubeuge!I$27,maubeuge!I38),0)/(MIN(maubeuge!I$27+maubeuge!F$27,maubeuge!I38+maubeuge!F38)-MAX(maubeuge!I$27,maubeuge!I38))</f>
        <v>0</v>
      </c>
    </row>
    <row r="37" spans="7:37" x14ac:dyDescent="0.35">
      <c r="G37">
        <f>maubeuge!F38/60</f>
        <v>14</v>
      </c>
      <c r="L37">
        <f>MAX(MIN(maubeuge!I39+maubeuge!F39,maubeuge!I39+maubeuge!F39)-MAX(maubeuge!I39,maubeuge!I39),0)/(MIN(maubeuge!I39+maubeuge!F39,maubeuge!I39+maubeuge!F39)-MAX(maubeuge!I39,maubeuge!I39))</f>
        <v>1</v>
      </c>
      <c r="M37">
        <f>MAX(MIN(maubeuge!I$3+maubeuge!F$3,maubeuge!I39+maubeuge!F39)-MAX(maubeuge!I$3,maubeuge!I39),0)/(MIN(maubeuge!I$3+maubeuge!F$3,maubeuge!I39+maubeuge!F39)-MAX(maubeuge!I$3,maubeuge!I39))</f>
        <v>0</v>
      </c>
      <c r="N37">
        <f>MAX(MIN(maubeuge!I$4+maubeuge!F$4,maubeuge!I39+maubeuge!F39)-MAX(maubeuge!I$4,maubeuge!I39),0)/(MIN(maubeuge!I$4+maubeuge!F$4,maubeuge!I39+maubeuge!F39)-MAX(maubeuge!I$4,maubeuge!I39))</f>
        <v>0</v>
      </c>
      <c r="O37">
        <f>MAX(MIN(maubeuge!I$5+maubeuge!F$5,maubeuge!I39+maubeuge!F39)-MAX(maubeuge!I$5,maubeuge!I39),0)/(MIN(maubeuge!I$5+maubeuge!F$5,maubeuge!I39+maubeuge!F39)-MAX(maubeuge!I$5,maubeuge!I39))</f>
        <v>0</v>
      </c>
      <c r="P37">
        <f>MAX(MIN(maubeuge!I$6+maubeuge!F$6,maubeuge!I39+maubeuge!F39)-MAX(maubeuge!I$6,maubeuge!I39),0)/(MIN(maubeuge!I$6+maubeuge!F$6,maubeuge!I39+maubeuge!F39)-MAX(maubeuge!I$6,maubeuge!I39))</f>
        <v>0</v>
      </c>
      <c r="Q37">
        <f>MAX(MIN(maubeuge!I$7+maubeuge!F$7,maubeuge!I39+maubeuge!F39)-MAX(maubeuge!I$7,maubeuge!I39),0)/(MIN(maubeuge!I$7+maubeuge!F$7,maubeuge!I39+maubeuge!F39)-MAX(maubeuge!I$7,maubeuge!I39))</f>
        <v>0</v>
      </c>
      <c r="R37">
        <f>MAX(MIN(maubeuge!I$8+maubeuge!F$8,maubeuge!I39+maubeuge!F39)-MAX(maubeuge!I$8,maubeuge!I39),0)/(MIN(maubeuge!I$8+maubeuge!F$8,maubeuge!I39+maubeuge!F39)-MAX(maubeuge!I$8,maubeuge!I39))</f>
        <v>0</v>
      </c>
      <c r="S37">
        <f>MAX(MIN(maubeuge!I$9+maubeuge!F$9,maubeuge!I39+maubeuge!F39)-MAX(maubeuge!I$9,maubeuge!I39),0)/(MIN(maubeuge!I$9+maubeuge!F$9,maubeuge!I39+maubeuge!F39)-MAX(maubeuge!I$9,maubeuge!I39))</f>
        <v>0</v>
      </c>
      <c r="T37">
        <f>MAX(MIN(maubeuge!I$10+maubeuge!F$10,maubeuge!I39+maubeuge!F39)-MAX(maubeuge!I$10,maubeuge!I39),0)/(MIN(maubeuge!I$10+maubeuge!F$10,maubeuge!I39+maubeuge!F39)-MAX(maubeuge!I$10,maubeuge!I39))</f>
        <v>0</v>
      </c>
      <c r="U37">
        <f>MAX(MIN(maubeuge!I$11+maubeuge!F$11,maubeuge!I39+maubeuge!F39)-MAX(maubeuge!I$11,maubeuge!I39),0)/(MIN(maubeuge!I$11+maubeuge!F$11,maubeuge!I39+maubeuge!F39)-MAX(maubeuge!I$11,maubeuge!I39))</f>
        <v>0</v>
      </c>
      <c r="V37">
        <f>MAX(MIN(maubeuge!I$12+maubeuge!F$12,maubeuge!I39+maubeuge!F39)-MAX(maubeuge!I$12,maubeuge!I39),0)/(MIN(maubeuge!I$12+maubeuge!F$12,maubeuge!I39+maubeuge!F39)-MAX(maubeuge!I$12,maubeuge!I39))</f>
        <v>0</v>
      </c>
      <c r="W37">
        <f>MAX(MIN(maubeuge!I$13+maubeuge!F$13,maubeuge!I39+maubeuge!F39)-MAX(maubeuge!I$13,maubeuge!I39),0)/(MIN(maubeuge!I$13+maubeuge!F$13,maubeuge!I39+maubeuge!F39)-MAX(maubeuge!I$13,maubeuge!I39))</f>
        <v>0</v>
      </c>
      <c r="X37">
        <f>MAX(MIN(maubeuge!I$14+maubeuge!F$14,maubeuge!I39+maubeuge!F39)-MAX(maubeuge!I$14,maubeuge!I39),0)/(MIN(maubeuge!I$14+maubeuge!F$14,maubeuge!I39+maubeuge!F39)-MAX(maubeuge!I$14,maubeuge!I39))</f>
        <v>0</v>
      </c>
      <c r="Y37">
        <f>MAX(MIN(maubeuge!I$15+maubeuge!F$15,maubeuge!I39+maubeuge!F39)-MAX(maubeuge!I$15,maubeuge!I39),0)/(MIN(maubeuge!I$15+maubeuge!F$15,maubeuge!I39+maubeuge!F39)-MAX(maubeuge!I$15,maubeuge!I39))</f>
        <v>0</v>
      </c>
      <c r="Z37">
        <f>MAX(MIN(maubeuge!I$16+maubeuge!F$16,maubeuge!I39+maubeuge!F39)-MAX(maubeuge!I$16,maubeuge!I39),0)/(MIN(maubeuge!I$16+maubeuge!F$16,maubeuge!I39+maubeuge!F39)-MAX(maubeuge!I$16,maubeuge!I39))</f>
        <v>0</v>
      </c>
      <c r="AA37">
        <f>MAX(MIN(maubeuge!I$17+maubeuge!F$17,maubeuge!I39+maubeuge!F39)-MAX(maubeuge!I$17,maubeuge!I39),0)/(MIN(maubeuge!I$17+maubeuge!F$17,maubeuge!I39+maubeuge!F39)-MAX(maubeuge!I$17,maubeuge!I39))</f>
        <v>0</v>
      </c>
      <c r="AB37">
        <f>MAX(MIN(maubeuge!I$18+maubeuge!F$18,maubeuge!I39+maubeuge!F39)-MAX(maubeuge!I$18,maubeuge!I39),0)/(MIN(maubeuge!I$18+maubeuge!F$18,maubeuge!I39+maubeuge!F39)-MAX(maubeuge!I$18,maubeuge!I39))</f>
        <v>0</v>
      </c>
      <c r="AC37">
        <f>MAX(MIN(maubeuge!I$19+maubeuge!F$19,maubeuge!I39+maubeuge!F39)-MAX(maubeuge!I$19,maubeuge!I39),0)/(MIN(maubeuge!I$19+maubeuge!F$19,maubeuge!I39+maubeuge!F39)-MAX(maubeuge!I$19,maubeuge!I39))</f>
        <v>0</v>
      </c>
      <c r="AD37">
        <f>MAX(MIN(maubeuge!I$20+maubeuge!F$20,maubeuge!I39+maubeuge!F39)-MAX(maubeuge!I$20,maubeuge!I39),0)/(MIN(maubeuge!I$20+maubeuge!F$20,maubeuge!I39+maubeuge!F39)-MAX(maubeuge!I$20,maubeuge!I39))</f>
        <v>0</v>
      </c>
      <c r="AE37">
        <f>MAX(MIN(maubeuge!I$21+maubeuge!F$21,maubeuge!I39+maubeuge!F39)-MAX(maubeuge!I$21,maubeuge!I39),0)/(MIN(maubeuge!I$21+maubeuge!F$21,maubeuge!I39+maubeuge!F39)-MAX(maubeuge!I$21,maubeuge!I39))</f>
        <v>0</v>
      </c>
      <c r="AF37">
        <f>MAX(MIN(maubeuge!I$22+maubeuge!F$22,maubeuge!I39+maubeuge!F39)-MAX(maubeuge!I$22,maubeuge!I39),0)/(MIN(maubeuge!I$22+maubeuge!F$22,maubeuge!I39+maubeuge!F39)-MAX(maubeuge!I$22,maubeuge!I39))</f>
        <v>0</v>
      </c>
      <c r="AG37">
        <f>MAX(MIN(maubeuge!I$23+maubeuge!F$23,maubeuge!I39+maubeuge!F39)-MAX(maubeuge!I$23,maubeuge!I39),0)/(MIN(maubeuge!I$23+maubeuge!F$23,maubeuge!I39+maubeuge!F39)-MAX(maubeuge!I$23,maubeuge!I39))</f>
        <v>0</v>
      </c>
      <c r="AH37">
        <f>MAX(MIN(maubeuge!I$24+maubeuge!F$24,maubeuge!I39+maubeuge!F39)-MAX(maubeuge!I$24,maubeuge!I39),0)/(MIN(maubeuge!I$24+maubeuge!F$24,maubeuge!I39+maubeuge!F39)-MAX(maubeuge!I$24,maubeuge!I39))</f>
        <v>0</v>
      </c>
      <c r="AI37">
        <f>MAX(MIN(maubeuge!I$25+maubeuge!F$25,maubeuge!I39+maubeuge!F39)-MAX(maubeuge!I$25,maubeuge!I39),0)/(MIN(maubeuge!I$25+maubeuge!F$25,maubeuge!I39+maubeuge!F39)-MAX(maubeuge!I$25,maubeuge!I39))</f>
        <v>0</v>
      </c>
      <c r="AJ37">
        <f>MAX(MIN(maubeuge!I$26+maubeuge!F$26,maubeuge!I39+maubeuge!F39)-MAX(maubeuge!I$26,maubeuge!I39),0)/(MIN(maubeuge!I$26+maubeuge!F$26,maubeuge!I39+maubeuge!F39)-MAX(maubeuge!I$26,maubeuge!I39))</f>
        <v>0</v>
      </c>
      <c r="AK37">
        <f>MAX(MIN(maubeuge!I$27+maubeuge!F$27,maubeuge!I39+maubeuge!F39)-MAX(maubeuge!I$27,maubeuge!I39),0)/(MIN(maubeuge!I$27+maubeuge!F$27,maubeuge!I39+maubeuge!F39)-MAX(maubeuge!I$27,maubeuge!I39))</f>
        <v>0</v>
      </c>
    </row>
    <row r="38" spans="7:37" x14ac:dyDescent="0.35">
      <c r="G38">
        <f>maubeuge!F39/60</f>
        <v>14</v>
      </c>
      <c r="L38">
        <f>MAX(MIN(maubeuge!I40+maubeuge!F40,maubeuge!I40+maubeuge!F40)-MAX(maubeuge!I40,maubeuge!I40),0)/(MIN(maubeuge!I40+maubeuge!F40,maubeuge!I40+maubeuge!F40)-MAX(maubeuge!I40,maubeuge!I40))</f>
        <v>1</v>
      </c>
      <c r="M38">
        <f>MAX(MIN(maubeuge!I$3+maubeuge!F$3,maubeuge!I40+maubeuge!F40)-MAX(maubeuge!I$3,maubeuge!I40),0)/(MIN(maubeuge!I$3+maubeuge!F$3,maubeuge!I40+maubeuge!F40)-MAX(maubeuge!I$3,maubeuge!I40))</f>
        <v>0</v>
      </c>
      <c r="N38">
        <f>MAX(MIN(maubeuge!I$4+maubeuge!F$4,maubeuge!I40+maubeuge!F40)-MAX(maubeuge!I$4,maubeuge!I40),0)/(MIN(maubeuge!I$4+maubeuge!F$4,maubeuge!I40+maubeuge!F40)-MAX(maubeuge!I$4,maubeuge!I40))</f>
        <v>0</v>
      </c>
      <c r="O38">
        <f>MAX(MIN(maubeuge!I$5+maubeuge!F$5,maubeuge!I40+maubeuge!F40)-MAX(maubeuge!I$5,maubeuge!I40),0)/(MIN(maubeuge!I$5+maubeuge!F$5,maubeuge!I40+maubeuge!F40)-MAX(maubeuge!I$5,maubeuge!I40))</f>
        <v>0</v>
      </c>
      <c r="P38">
        <f>MAX(MIN(maubeuge!I$6+maubeuge!F$6,maubeuge!I40+maubeuge!F40)-MAX(maubeuge!I$6,maubeuge!I40),0)/(MIN(maubeuge!I$6+maubeuge!F$6,maubeuge!I40+maubeuge!F40)-MAX(maubeuge!I$6,maubeuge!I40))</f>
        <v>0</v>
      </c>
      <c r="Q38">
        <f>MAX(MIN(maubeuge!I$7+maubeuge!F$7,maubeuge!I40+maubeuge!F40)-MAX(maubeuge!I$7,maubeuge!I40),0)/(MIN(maubeuge!I$7+maubeuge!F$7,maubeuge!I40+maubeuge!F40)-MAX(maubeuge!I$7,maubeuge!I40))</f>
        <v>0</v>
      </c>
      <c r="R38">
        <f>MAX(MIN(maubeuge!I$8+maubeuge!F$8,maubeuge!I40+maubeuge!F40)-MAX(maubeuge!I$8,maubeuge!I40),0)/(MIN(maubeuge!I$8+maubeuge!F$8,maubeuge!I40+maubeuge!F40)-MAX(maubeuge!I$8,maubeuge!I40))</f>
        <v>0</v>
      </c>
      <c r="S38">
        <f>MAX(MIN(maubeuge!I$9+maubeuge!F$9,maubeuge!I40+maubeuge!F40)-MAX(maubeuge!I$9,maubeuge!I40),0)/(MIN(maubeuge!I$9+maubeuge!F$9,maubeuge!I40+maubeuge!F40)-MAX(maubeuge!I$9,maubeuge!I40))</f>
        <v>0</v>
      </c>
      <c r="T38">
        <f>MAX(MIN(maubeuge!I$10+maubeuge!F$10,maubeuge!I40+maubeuge!F40)-MAX(maubeuge!I$10,maubeuge!I40),0)/(MIN(maubeuge!I$10+maubeuge!F$10,maubeuge!I40+maubeuge!F40)-MAX(maubeuge!I$10,maubeuge!I40))</f>
        <v>0</v>
      </c>
      <c r="U38">
        <f>MAX(MIN(maubeuge!I$11+maubeuge!F$11,maubeuge!I40+maubeuge!F40)-MAX(maubeuge!I$11,maubeuge!I40),0)/(MIN(maubeuge!I$11+maubeuge!F$11,maubeuge!I40+maubeuge!F40)-MAX(maubeuge!I$11,maubeuge!I40))</f>
        <v>0</v>
      </c>
      <c r="V38">
        <f>MAX(MIN(maubeuge!I$12+maubeuge!F$12,maubeuge!I40+maubeuge!F40)-MAX(maubeuge!I$12,maubeuge!I40),0)/(MIN(maubeuge!I$12+maubeuge!F$12,maubeuge!I40+maubeuge!F40)-MAX(maubeuge!I$12,maubeuge!I40))</f>
        <v>0</v>
      </c>
      <c r="W38">
        <f>MAX(MIN(maubeuge!I$13+maubeuge!F$13,maubeuge!I40+maubeuge!F40)-MAX(maubeuge!I$13,maubeuge!I40),0)/(MIN(maubeuge!I$13+maubeuge!F$13,maubeuge!I40+maubeuge!F40)-MAX(maubeuge!I$13,maubeuge!I40))</f>
        <v>0</v>
      </c>
      <c r="X38">
        <f>MAX(MIN(maubeuge!I$14+maubeuge!F$14,maubeuge!I40+maubeuge!F40)-MAX(maubeuge!I$14,maubeuge!I40),0)/(MIN(maubeuge!I$14+maubeuge!F$14,maubeuge!I40+maubeuge!F40)-MAX(maubeuge!I$14,maubeuge!I40))</f>
        <v>0</v>
      </c>
      <c r="Y38">
        <f>MAX(MIN(maubeuge!I$15+maubeuge!F$15,maubeuge!I40+maubeuge!F40)-MAX(maubeuge!I$15,maubeuge!I40),0)/(MIN(maubeuge!I$15+maubeuge!F$15,maubeuge!I40+maubeuge!F40)-MAX(maubeuge!I$15,maubeuge!I40))</f>
        <v>0</v>
      </c>
      <c r="Z38">
        <f>MAX(MIN(maubeuge!I$16+maubeuge!F$16,maubeuge!I40+maubeuge!F40)-MAX(maubeuge!I$16,maubeuge!I40),0)/(MIN(maubeuge!I$16+maubeuge!F$16,maubeuge!I40+maubeuge!F40)-MAX(maubeuge!I$16,maubeuge!I40))</f>
        <v>0</v>
      </c>
      <c r="AA38">
        <f>MAX(MIN(maubeuge!I$17+maubeuge!F$17,maubeuge!I40+maubeuge!F40)-MAX(maubeuge!I$17,maubeuge!I40),0)/(MIN(maubeuge!I$17+maubeuge!F$17,maubeuge!I40+maubeuge!F40)-MAX(maubeuge!I$17,maubeuge!I40))</f>
        <v>0</v>
      </c>
      <c r="AB38">
        <f>MAX(MIN(maubeuge!I$18+maubeuge!F$18,maubeuge!I40+maubeuge!F40)-MAX(maubeuge!I$18,maubeuge!I40),0)/(MIN(maubeuge!I$18+maubeuge!F$18,maubeuge!I40+maubeuge!F40)-MAX(maubeuge!I$18,maubeuge!I40))</f>
        <v>0</v>
      </c>
      <c r="AC38">
        <f>MAX(MIN(maubeuge!I$19+maubeuge!F$19,maubeuge!I40+maubeuge!F40)-MAX(maubeuge!I$19,maubeuge!I40),0)/(MIN(maubeuge!I$19+maubeuge!F$19,maubeuge!I40+maubeuge!F40)-MAX(maubeuge!I$19,maubeuge!I40))</f>
        <v>0</v>
      </c>
      <c r="AD38">
        <f>MAX(MIN(maubeuge!I$20+maubeuge!F$20,maubeuge!I40+maubeuge!F40)-MAX(maubeuge!I$20,maubeuge!I40),0)/(MIN(maubeuge!I$20+maubeuge!F$20,maubeuge!I40+maubeuge!F40)-MAX(maubeuge!I$20,maubeuge!I40))</f>
        <v>0</v>
      </c>
      <c r="AE38">
        <f>MAX(MIN(maubeuge!I$21+maubeuge!F$21,maubeuge!I40+maubeuge!F40)-MAX(maubeuge!I$21,maubeuge!I40),0)/(MIN(maubeuge!I$21+maubeuge!F$21,maubeuge!I40+maubeuge!F40)-MAX(maubeuge!I$21,maubeuge!I40))</f>
        <v>0</v>
      </c>
      <c r="AF38">
        <f>MAX(MIN(maubeuge!I$22+maubeuge!F$22,maubeuge!I40+maubeuge!F40)-MAX(maubeuge!I$22,maubeuge!I40),0)/(MIN(maubeuge!I$22+maubeuge!F$22,maubeuge!I40+maubeuge!F40)-MAX(maubeuge!I$22,maubeuge!I40))</f>
        <v>0</v>
      </c>
      <c r="AG38">
        <f>MAX(MIN(maubeuge!I$23+maubeuge!F$23,maubeuge!I40+maubeuge!F40)-MAX(maubeuge!I$23,maubeuge!I40),0)/(MIN(maubeuge!I$23+maubeuge!F$23,maubeuge!I40+maubeuge!F40)-MAX(maubeuge!I$23,maubeuge!I40))</f>
        <v>0</v>
      </c>
      <c r="AH38">
        <f>MAX(MIN(maubeuge!I$24+maubeuge!F$24,maubeuge!I40+maubeuge!F40)-MAX(maubeuge!I$24,maubeuge!I40),0)/(MIN(maubeuge!I$24+maubeuge!F$24,maubeuge!I40+maubeuge!F40)-MAX(maubeuge!I$24,maubeuge!I40))</f>
        <v>0</v>
      </c>
      <c r="AI38">
        <f>MAX(MIN(maubeuge!I$25+maubeuge!F$25,maubeuge!I40+maubeuge!F40)-MAX(maubeuge!I$25,maubeuge!I40),0)/(MIN(maubeuge!I$25+maubeuge!F$25,maubeuge!I40+maubeuge!F40)-MAX(maubeuge!I$25,maubeuge!I40))</f>
        <v>0</v>
      </c>
      <c r="AJ38">
        <f>MAX(MIN(maubeuge!I$26+maubeuge!F$26,maubeuge!I40+maubeuge!F40)-MAX(maubeuge!I$26,maubeuge!I40),0)/(MIN(maubeuge!I$26+maubeuge!F$26,maubeuge!I40+maubeuge!F40)-MAX(maubeuge!I$26,maubeuge!I40))</f>
        <v>0</v>
      </c>
      <c r="AK38">
        <f>MAX(MIN(maubeuge!I$27+maubeuge!F$27,maubeuge!I40+maubeuge!F40)-MAX(maubeuge!I$27,maubeuge!I40),0)/(MIN(maubeuge!I$27+maubeuge!F$27,maubeuge!I40+maubeuge!F40)-MAX(maubeuge!I$27,maubeuge!I40))</f>
        <v>0</v>
      </c>
    </row>
    <row r="39" spans="7:37" x14ac:dyDescent="0.35">
      <c r="G39">
        <f>maubeuge!F40/60</f>
        <v>7</v>
      </c>
      <c r="L39">
        <f>MAX(MIN(maubeuge!I41+maubeuge!F41,maubeuge!I41+maubeuge!F41)-MAX(maubeuge!I41,maubeuge!I41),0)/(MIN(maubeuge!I41+maubeuge!F41,maubeuge!I41+maubeuge!F41)-MAX(maubeuge!I41,maubeuge!I41))</f>
        <v>1</v>
      </c>
      <c r="M39">
        <f>MAX(MIN(maubeuge!I$3+maubeuge!F$3,maubeuge!I41+maubeuge!F41)-MAX(maubeuge!I$3,maubeuge!I41),0)/(MIN(maubeuge!I$3+maubeuge!F$3,maubeuge!I41+maubeuge!F41)-MAX(maubeuge!I$3,maubeuge!I41))</f>
        <v>0</v>
      </c>
      <c r="N39">
        <f>MAX(MIN(maubeuge!I$4+maubeuge!F$4,maubeuge!I41+maubeuge!F41)-MAX(maubeuge!I$4,maubeuge!I41),0)/(MIN(maubeuge!I$4+maubeuge!F$4,maubeuge!I41+maubeuge!F41)-MAX(maubeuge!I$4,maubeuge!I41))</f>
        <v>0</v>
      </c>
      <c r="O39">
        <f>MAX(MIN(maubeuge!I$5+maubeuge!F$5,maubeuge!I41+maubeuge!F41)-MAX(maubeuge!I$5,maubeuge!I41),0)/(MIN(maubeuge!I$5+maubeuge!F$5,maubeuge!I41+maubeuge!F41)-MAX(maubeuge!I$5,maubeuge!I41))</f>
        <v>0</v>
      </c>
      <c r="P39">
        <f>MAX(MIN(maubeuge!I$6+maubeuge!F$6,maubeuge!I41+maubeuge!F41)-MAX(maubeuge!I$6,maubeuge!I41),0)/(MIN(maubeuge!I$6+maubeuge!F$6,maubeuge!I41+maubeuge!F41)-MAX(maubeuge!I$6,maubeuge!I41))</f>
        <v>0</v>
      </c>
      <c r="Q39">
        <f>MAX(MIN(maubeuge!I$7+maubeuge!F$7,maubeuge!I41+maubeuge!F41)-MAX(maubeuge!I$7,maubeuge!I41),0)/(MIN(maubeuge!I$7+maubeuge!F$7,maubeuge!I41+maubeuge!F41)-MAX(maubeuge!I$7,maubeuge!I41))</f>
        <v>0</v>
      </c>
      <c r="R39">
        <f>MAX(MIN(maubeuge!I$8+maubeuge!F$8,maubeuge!I41+maubeuge!F41)-MAX(maubeuge!I$8,maubeuge!I41),0)/(MIN(maubeuge!I$8+maubeuge!F$8,maubeuge!I41+maubeuge!F41)-MAX(maubeuge!I$8,maubeuge!I41))</f>
        <v>0</v>
      </c>
      <c r="S39">
        <f>MAX(MIN(maubeuge!I$9+maubeuge!F$9,maubeuge!I41+maubeuge!F41)-MAX(maubeuge!I$9,maubeuge!I41),0)/(MIN(maubeuge!I$9+maubeuge!F$9,maubeuge!I41+maubeuge!F41)-MAX(maubeuge!I$9,maubeuge!I41))</f>
        <v>0</v>
      </c>
      <c r="T39">
        <f>MAX(MIN(maubeuge!I$10+maubeuge!F$10,maubeuge!I41+maubeuge!F41)-MAX(maubeuge!I$10,maubeuge!I41),0)/(MIN(maubeuge!I$10+maubeuge!F$10,maubeuge!I41+maubeuge!F41)-MAX(maubeuge!I$10,maubeuge!I41))</f>
        <v>0</v>
      </c>
      <c r="U39">
        <f>MAX(MIN(maubeuge!I$11+maubeuge!F$11,maubeuge!I41+maubeuge!F41)-MAX(maubeuge!I$11,maubeuge!I41),0)/(MIN(maubeuge!I$11+maubeuge!F$11,maubeuge!I41+maubeuge!F41)-MAX(maubeuge!I$11,maubeuge!I41))</f>
        <v>0</v>
      </c>
      <c r="V39">
        <f>MAX(MIN(maubeuge!I$12+maubeuge!F$12,maubeuge!I41+maubeuge!F41)-MAX(maubeuge!I$12,maubeuge!I41),0)/(MIN(maubeuge!I$12+maubeuge!F$12,maubeuge!I41+maubeuge!F41)-MAX(maubeuge!I$12,maubeuge!I41))</f>
        <v>0</v>
      </c>
      <c r="W39">
        <f>MAX(MIN(maubeuge!I$13+maubeuge!F$13,maubeuge!I41+maubeuge!F41)-MAX(maubeuge!I$13,maubeuge!I41),0)/(MIN(maubeuge!I$13+maubeuge!F$13,maubeuge!I41+maubeuge!F41)-MAX(maubeuge!I$13,maubeuge!I41))</f>
        <v>0</v>
      </c>
      <c r="X39">
        <f>MAX(MIN(maubeuge!I$14+maubeuge!F$14,maubeuge!I41+maubeuge!F41)-MAX(maubeuge!I$14,maubeuge!I41),0)/(MIN(maubeuge!I$14+maubeuge!F$14,maubeuge!I41+maubeuge!F41)-MAX(maubeuge!I$14,maubeuge!I41))</f>
        <v>0</v>
      </c>
      <c r="Y39">
        <f>MAX(MIN(maubeuge!I$15+maubeuge!F$15,maubeuge!I41+maubeuge!F41)-MAX(maubeuge!I$15,maubeuge!I41),0)/(MIN(maubeuge!I$15+maubeuge!F$15,maubeuge!I41+maubeuge!F41)-MAX(maubeuge!I$15,maubeuge!I41))</f>
        <v>0</v>
      </c>
      <c r="Z39">
        <f>MAX(MIN(maubeuge!I$16+maubeuge!F$16,maubeuge!I41+maubeuge!F41)-MAX(maubeuge!I$16,maubeuge!I41),0)/(MIN(maubeuge!I$16+maubeuge!F$16,maubeuge!I41+maubeuge!F41)-MAX(maubeuge!I$16,maubeuge!I41))</f>
        <v>0</v>
      </c>
      <c r="AA39">
        <f>MAX(MIN(maubeuge!I$17+maubeuge!F$17,maubeuge!I41+maubeuge!F41)-MAX(maubeuge!I$17,maubeuge!I41),0)/(MIN(maubeuge!I$17+maubeuge!F$17,maubeuge!I41+maubeuge!F41)-MAX(maubeuge!I$17,maubeuge!I41))</f>
        <v>0</v>
      </c>
      <c r="AB39">
        <f>MAX(MIN(maubeuge!I$18+maubeuge!F$18,maubeuge!I41+maubeuge!F41)-MAX(maubeuge!I$18,maubeuge!I41),0)/(MIN(maubeuge!I$18+maubeuge!F$18,maubeuge!I41+maubeuge!F41)-MAX(maubeuge!I$18,maubeuge!I41))</f>
        <v>0</v>
      </c>
      <c r="AC39">
        <f>MAX(MIN(maubeuge!I$19+maubeuge!F$19,maubeuge!I41+maubeuge!F41)-MAX(maubeuge!I$19,maubeuge!I41),0)/(MIN(maubeuge!I$19+maubeuge!F$19,maubeuge!I41+maubeuge!F41)-MAX(maubeuge!I$19,maubeuge!I41))</f>
        <v>0</v>
      </c>
      <c r="AD39">
        <f>MAX(MIN(maubeuge!I$20+maubeuge!F$20,maubeuge!I41+maubeuge!F41)-MAX(maubeuge!I$20,maubeuge!I41),0)/(MIN(maubeuge!I$20+maubeuge!F$20,maubeuge!I41+maubeuge!F41)-MAX(maubeuge!I$20,maubeuge!I41))</f>
        <v>0</v>
      </c>
      <c r="AE39">
        <f>MAX(MIN(maubeuge!I$21+maubeuge!F$21,maubeuge!I41+maubeuge!F41)-MAX(maubeuge!I$21,maubeuge!I41),0)/(MIN(maubeuge!I$21+maubeuge!F$21,maubeuge!I41+maubeuge!F41)-MAX(maubeuge!I$21,maubeuge!I41))</f>
        <v>0</v>
      </c>
      <c r="AF39">
        <f>MAX(MIN(maubeuge!I$22+maubeuge!F$22,maubeuge!I41+maubeuge!F41)-MAX(maubeuge!I$22,maubeuge!I41),0)/(MIN(maubeuge!I$22+maubeuge!F$22,maubeuge!I41+maubeuge!F41)-MAX(maubeuge!I$22,maubeuge!I41))</f>
        <v>0</v>
      </c>
      <c r="AG39">
        <f>MAX(MIN(maubeuge!I$23+maubeuge!F$23,maubeuge!I41+maubeuge!F41)-MAX(maubeuge!I$23,maubeuge!I41),0)/(MIN(maubeuge!I$23+maubeuge!F$23,maubeuge!I41+maubeuge!F41)-MAX(maubeuge!I$23,maubeuge!I41))</f>
        <v>0</v>
      </c>
      <c r="AH39">
        <f>MAX(MIN(maubeuge!I$24+maubeuge!F$24,maubeuge!I41+maubeuge!F41)-MAX(maubeuge!I$24,maubeuge!I41),0)/(MIN(maubeuge!I$24+maubeuge!F$24,maubeuge!I41+maubeuge!F41)-MAX(maubeuge!I$24,maubeuge!I41))</f>
        <v>0</v>
      </c>
      <c r="AI39">
        <f>MAX(MIN(maubeuge!I$25+maubeuge!F$25,maubeuge!I41+maubeuge!F41)-MAX(maubeuge!I$25,maubeuge!I41),0)/(MIN(maubeuge!I$25+maubeuge!F$25,maubeuge!I41+maubeuge!F41)-MAX(maubeuge!I$25,maubeuge!I41))</f>
        <v>0</v>
      </c>
      <c r="AJ39">
        <f>MAX(MIN(maubeuge!I$26+maubeuge!F$26,maubeuge!I41+maubeuge!F41)-MAX(maubeuge!I$26,maubeuge!I41),0)/(MIN(maubeuge!I$26+maubeuge!F$26,maubeuge!I41+maubeuge!F41)-MAX(maubeuge!I$26,maubeuge!I41))</f>
        <v>0</v>
      </c>
      <c r="AK39">
        <f>MAX(MIN(maubeuge!I$27+maubeuge!F$27,maubeuge!I41+maubeuge!F41)-MAX(maubeuge!I$27,maubeuge!I41),0)/(MIN(maubeuge!I$27+maubeuge!F$27,maubeuge!I41+maubeuge!F41)-MAX(maubeuge!I$27,maubeuge!I41))</f>
        <v>0</v>
      </c>
    </row>
    <row r="40" spans="7:37" x14ac:dyDescent="0.35">
      <c r="G40">
        <f>maubeuge!F41/60</f>
        <v>7</v>
      </c>
      <c r="L40">
        <f>MAX(MIN(maubeuge!I42+maubeuge!F42,maubeuge!I42+maubeuge!F42)-MAX(maubeuge!I42,maubeuge!I42),0)/(MIN(maubeuge!I42+maubeuge!F42,maubeuge!I42+maubeuge!F42)-MAX(maubeuge!I42,maubeuge!I42))</f>
        <v>1</v>
      </c>
      <c r="M40">
        <f>MAX(MIN(maubeuge!I$3+maubeuge!F$3,maubeuge!I42+maubeuge!F42)-MAX(maubeuge!I$3,maubeuge!I42),0)/(MIN(maubeuge!I$3+maubeuge!F$3,maubeuge!I42+maubeuge!F42)-MAX(maubeuge!I$3,maubeuge!I42))</f>
        <v>0</v>
      </c>
      <c r="N40">
        <f>MAX(MIN(maubeuge!I$4+maubeuge!F$4,maubeuge!I42+maubeuge!F42)-MAX(maubeuge!I$4,maubeuge!I42),0)/(MIN(maubeuge!I$4+maubeuge!F$4,maubeuge!I42+maubeuge!F42)-MAX(maubeuge!I$4,maubeuge!I42))</f>
        <v>0</v>
      </c>
      <c r="O40">
        <f>MAX(MIN(maubeuge!I$5+maubeuge!F$5,maubeuge!I42+maubeuge!F42)-MAX(maubeuge!I$5,maubeuge!I42),0)/(MIN(maubeuge!I$5+maubeuge!F$5,maubeuge!I42+maubeuge!F42)-MAX(maubeuge!I$5,maubeuge!I42))</f>
        <v>0</v>
      </c>
      <c r="P40">
        <f>MAX(MIN(maubeuge!I$6+maubeuge!F$6,maubeuge!I42+maubeuge!F42)-MAX(maubeuge!I$6,maubeuge!I42),0)/(MIN(maubeuge!I$6+maubeuge!F$6,maubeuge!I42+maubeuge!F42)-MAX(maubeuge!I$6,maubeuge!I42))</f>
        <v>0</v>
      </c>
      <c r="Q40">
        <f>MAX(MIN(maubeuge!I$7+maubeuge!F$7,maubeuge!I42+maubeuge!F42)-MAX(maubeuge!I$7,maubeuge!I42),0)/(MIN(maubeuge!I$7+maubeuge!F$7,maubeuge!I42+maubeuge!F42)-MAX(maubeuge!I$7,maubeuge!I42))</f>
        <v>0</v>
      </c>
      <c r="R40">
        <f>MAX(MIN(maubeuge!I$8+maubeuge!F$8,maubeuge!I42+maubeuge!F42)-MAX(maubeuge!I$8,maubeuge!I42),0)/(MIN(maubeuge!I$8+maubeuge!F$8,maubeuge!I42+maubeuge!F42)-MAX(maubeuge!I$8,maubeuge!I42))</f>
        <v>0</v>
      </c>
      <c r="S40">
        <f>MAX(MIN(maubeuge!I$9+maubeuge!F$9,maubeuge!I42+maubeuge!F42)-MAX(maubeuge!I$9,maubeuge!I42),0)/(MIN(maubeuge!I$9+maubeuge!F$9,maubeuge!I42+maubeuge!F42)-MAX(maubeuge!I$9,maubeuge!I42))</f>
        <v>0</v>
      </c>
      <c r="T40">
        <f>MAX(MIN(maubeuge!I$10+maubeuge!F$10,maubeuge!I42+maubeuge!F42)-MAX(maubeuge!I$10,maubeuge!I42),0)/(MIN(maubeuge!I$10+maubeuge!F$10,maubeuge!I42+maubeuge!F42)-MAX(maubeuge!I$10,maubeuge!I42))</f>
        <v>0</v>
      </c>
      <c r="U40">
        <f>MAX(MIN(maubeuge!I$11+maubeuge!F$11,maubeuge!I42+maubeuge!F42)-MAX(maubeuge!I$11,maubeuge!I42),0)/(MIN(maubeuge!I$11+maubeuge!F$11,maubeuge!I42+maubeuge!F42)-MAX(maubeuge!I$11,maubeuge!I42))</f>
        <v>0</v>
      </c>
      <c r="V40">
        <f>MAX(MIN(maubeuge!I$12+maubeuge!F$12,maubeuge!I42+maubeuge!F42)-MAX(maubeuge!I$12,maubeuge!I42),0)/(MIN(maubeuge!I$12+maubeuge!F$12,maubeuge!I42+maubeuge!F42)-MAX(maubeuge!I$12,maubeuge!I42))</f>
        <v>0</v>
      </c>
      <c r="W40">
        <f>MAX(MIN(maubeuge!I$13+maubeuge!F$13,maubeuge!I42+maubeuge!F42)-MAX(maubeuge!I$13,maubeuge!I42),0)/(MIN(maubeuge!I$13+maubeuge!F$13,maubeuge!I42+maubeuge!F42)-MAX(maubeuge!I$13,maubeuge!I42))</f>
        <v>0</v>
      </c>
      <c r="X40">
        <f>MAX(MIN(maubeuge!I$14+maubeuge!F$14,maubeuge!I42+maubeuge!F42)-MAX(maubeuge!I$14,maubeuge!I42),0)/(MIN(maubeuge!I$14+maubeuge!F$14,maubeuge!I42+maubeuge!F42)-MAX(maubeuge!I$14,maubeuge!I42))</f>
        <v>0</v>
      </c>
      <c r="Y40">
        <f>MAX(MIN(maubeuge!I$15+maubeuge!F$15,maubeuge!I42+maubeuge!F42)-MAX(maubeuge!I$15,maubeuge!I42),0)/(MIN(maubeuge!I$15+maubeuge!F$15,maubeuge!I42+maubeuge!F42)-MAX(maubeuge!I$15,maubeuge!I42))</f>
        <v>0</v>
      </c>
      <c r="Z40">
        <f>MAX(MIN(maubeuge!I$16+maubeuge!F$16,maubeuge!I42+maubeuge!F42)-MAX(maubeuge!I$16,maubeuge!I42),0)/(MIN(maubeuge!I$16+maubeuge!F$16,maubeuge!I42+maubeuge!F42)-MAX(maubeuge!I$16,maubeuge!I42))</f>
        <v>0</v>
      </c>
      <c r="AA40">
        <f>MAX(MIN(maubeuge!I$17+maubeuge!F$17,maubeuge!I42+maubeuge!F42)-MAX(maubeuge!I$17,maubeuge!I42),0)/(MIN(maubeuge!I$17+maubeuge!F$17,maubeuge!I42+maubeuge!F42)-MAX(maubeuge!I$17,maubeuge!I42))</f>
        <v>0</v>
      </c>
      <c r="AB40">
        <f>MAX(MIN(maubeuge!I$18+maubeuge!F$18,maubeuge!I42+maubeuge!F42)-MAX(maubeuge!I$18,maubeuge!I42),0)/(MIN(maubeuge!I$18+maubeuge!F$18,maubeuge!I42+maubeuge!F42)-MAX(maubeuge!I$18,maubeuge!I42))</f>
        <v>0</v>
      </c>
      <c r="AC40">
        <f>MAX(MIN(maubeuge!I$19+maubeuge!F$19,maubeuge!I42+maubeuge!F42)-MAX(maubeuge!I$19,maubeuge!I42),0)/(MIN(maubeuge!I$19+maubeuge!F$19,maubeuge!I42+maubeuge!F42)-MAX(maubeuge!I$19,maubeuge!I42))</f>
        <v>0</v>
      </c>
      <c r="AD40">
        <f>MAX(MIN(maubeuge!I$20+maubeuge!F$20,maubeuge!I42+maubeuge!F42)-MAX(maubeuge!I$20,maubeuge!I42),0)/(MIN(maubeuge!I$20+maubeuge!F$20,maubeuge!I42+maubeuge!F42)-MAX(maubeuge!I$20,maubeuge!I42))</f>
        <v>0</v>
      </c>
      <c r="AE40">
        <f>MAX(MIN(maubeuge!I$21+maubeuge!F$21,maubeuge!I42+maubeuge!F42)-MAX(maubeuge!I$21,maubeuge!I42),0)/(MIN(maubeuge!I$21+maubeuge!F$21,maubeuge!I42+maubeuge!F42)-MAX(maubeuge!I$21,maubeuge!I42))</f>
        <v>0</v>
      </c>
      <c r="AF40">
        <f>MAX(MIN(maubeuge!I$22+maubeuge!F$22,maubeuge!I42+maubeuge!F42)-MAX(maubeuge!I$22,maubeuge!I42),0)/(MIN(maubeuge!I$22+maubeuge!F$22,maubeuge!I42+maubeuge!F42)-MAX(maubeuge!I$22,maubeuge!I42))</f>
        <v>0</v>
      </c>
      <c r="AG40">
        <f>MAX(MIN(maubeuge!I$23+maubeuge!F$23,maubeuge!I42+maubeuge!F42)-MAX(maubeuge!I$23,maubeuge!I42),0)/(MIN(maubeuge!I$23+maubeuge!F$23,maubeuge!I42+maubeuge!F42)-MAX(maubeuge!I$23,maubeuge!I42))</f>
        <v>0</v>
      </c>
      <c r="AH40">
        <f>MAX(MIN(maubeuge!I$24+maubeuge!F$24,maubeuge!I42+maubeuge!F42)-MAX(maubeuge!I$24,maubeuge!I42),0)/(MIN(maubeuge!I$24+maubeuge!F$24,maubeuge!I42+maubeuge!F42)-MAX(maubeuge!I$24,maubeuge!I42))</f>
        <v>0</v>
      </c>
      <c r="AI40">
        <f>MAX(MIN(maubeuge!I$25+maubeuge!F$25,maubeuge!I42+maubeuge!F42)-MAX(maubeuge!I$25,maubeuge!I42),0)/(MIN(maubeuge!I$25+maubeuge!F$25,maubeuge!I42+maubeuge!F42)-MAX(maubeuge!I$25,maubeuge!I42))</f>
        <v>0</v>
      </c>
      <c r="AJ40">
        <f>MAX(MIN(maubeuge!I$26+maubeuge!F$26,maubeuge!I42+maubeuge!F42)-MAX(maubeuge!I$26,maubeuge!I42),0)/(MIN(maubeuge!I$26+maubeuge!F$26,maubeuge!I42+maubeuge!F42)-MAX(maubeuge!I$26,maubeuge!I42))</f>
        <v>0</v>
      </c>
      <c r="AK40">
        <f>MAX(MIN(maubeuge!I$27+maubeuge!F$27,maubeuge!I42+maubeuge!F42)-MAX(maubeuge!I$27,maubeuge!I42),0)/(MIN(maubeuge!I$27+maubeuge!F$27,maubeuge!I42+maubeuge!F42)-MAX(maubeuge!I$27,maubeuge!I42))</f>
        <v>0</v>
      </c>
    </row>
    <row r="41" spans="7:37" x14ac:dyDescent="0.35">
      <c r="G41">
        <f>maubeuge!F42/60</f>
        <v>8</v>
      </c>
      <c r="L41">
        <f>MAX(MIN(maubeuge!I43+maubeuge!F43,maubeuge!I43+maubeuge!F43)-MAX(maubeuge!I43,maubeuge!I43),0)/(MIN(maubeuge!I43+maubeuge!F43,maubeuge!I43+maubeuge!F43)-MAX(maubeuge!I43,maubeuge!I43))</f>
        <v>1</v>
      </c>
      <c r="M41">
        <f>MAX(MIN(maubeuge!I$3+maubeuge!F$3,maubeuge!I43+maubeuge!F43)-MAX(maubeuge!I$3,maubeuge!I43),0)/(MIN(maubeuge!I$3+maubeuge!F$3,maubeuge!I43+maubeuge!F43)-MAX(maubeuge!I$3,maubeuge!I43))</f>
        <v>0</v>
      </c>
      <c r="N41">
        <f>MAX(MIN(maubeuge!I$4+maubeuge!F$4,maubeuge!I43+maubeuge!F43)-MAX(maubeuge!I$4,maubeuge!I43),0)/(MIN(maubeuge!I$4+maubeuge!F$4,maubeuge!I43+maubeuge!F43)-MAX(maubeuge!I$4,maubeuge!I43))</f>
        <v>0</v>
      </c>
      <c r="O41">
        <f>MAX(MIN(maubeuge!I$5+maubeuge!F$5,maubeuge!I43+maubeuge!F43)-MAX(maubeuge!I$5,maubeuge!I43),0)/(MIN(maubeuge!I$5+maubeuge!F$5,maubeuge!I43+maubeuge!F43)-MAX(maubeuge!I$5,maubeuge!I43))</f>
        <v>0</v>
      </c>
      <c r="P41">
        <f>MAX(MIN(maubeuge!I$6+maubeuge!F$6,maubeuge!I43+maubeuge!F43)-MAX(maubeuge!I$6,maubeuge!I43),0)/(MIN(maubeuge!I$6+maubeuge!F$6,maubeuge!I43+maubeuge!F43)-MAX(maubeuge!I$6,maubeuge!I43))</f>
        <v>0</v>
      </c>
      <c r="Q41">
        <f>MAX(MIN(maubeuge!I$7+maubeuge!F$7,maubeuge!I43+maubeuge!F43)-MAX(maubeuge!I$7,maubeuge!I43),0)/(MIN(maubeuge!I$7+maubeuge!F$7,maubeuge!I43+maubeuge!F43)-MAX(maubeuge!I$7,maubeuge!I43))</f>
        <v>0</v>
      </c>
      <c r="R41">
        <f>MAX(MIN(maubeuge!I$8+maubeuge!F$8,maubeuge!I43+maubeuge!F43)-MAX(maubeuge!I$8,maubeuge!I43),0)/(MIN(maubeuge!I$8+maubeuge!F$8,maubeuge!I43+maubeuge!F43)-MAX(maubeuge!I$8,maubeuge!I43))</f>
        <v>0</v>
      </c>
      <c r="S41">
        <f>MAX(MIN(maubeuge!I$9+maubeuge!F$9,maubeuge!I43+maubeuge!F43)-MAX(maubeuge!I$9,maubeuge!I43),0)/(MIN(maubeuge!I$9+maubeuge!F$9,maubeuge!I43+maubeuge!F43)-MAX(maubeuge!I$9,maubeuge!I43))</f>
        <v>0</v>
      </c>
      <c r="T41">
        <f>MAX(MIN(maubeuge!I$10+maubeuge!F$10,maubeuge!I43+maubeuge!F43)-MAX(maubeuge!I$10,maubeuge!I43),0)/(MIN(maubeuge!I$10+maubeuge!F$10,maubeuge!I43+maubeuge!F43)-MAX(maubeuge!I$10,maubeuge!I43))</f>
        <v>0</v>
      </c>
      <c r="U41">
        <f>MAX(MIN(maubeuge!I$11+maubeuge!F$11,maubeuge!I43+maubeuge!F43)-MAX(maubeuge!I$11,maubeuge!I43),0)/(MIN(maubeuge!I$11+maubeuge!F$11,maubeuge!I43+maubeuge!F43)-MAX(maubeuge!I$11,maubeuge!I43))</f>
        <v>0</v>
      </c>
      <c r="V41">
        <f>MAX(MIN(maubeuge!I$12+maubeuge!F$12,maubeuge!I43+maubeuge!F43)-MAX(maubeuge!I$12,maubeuge!I43),0)/(MIN(maubeuge!I$12+maubeuge!F$12,maubeuge!I43+maubeuge!F43)-MAX(maubeuge!I$12,maubeuge!I43))</f>
        <v>0</v>
      </c>
      <c r="W41">
        <f>MAX(MIN(maubeuge!I$13+maubeuge!F$13,maubeuge!I43+maubeuge!F43)-MAX(maubeuge!I$13,maubeuge!I43),0)/(MIN(maubeuge!I$13+maubeuge!F$13,maubeuge!I43+maubeuge!F43)-MAX(maubeuge!I$13,maubeuge!I43))</f>
        <v>0</v>
      </c>
      <c r="X41">
        <f>MAX(MIN(maubeuge!I$14+maubeuge!F$14,maubeuge!I43+maubeuge!F43)-MAX(maubeuge!I$14,maubeuge!I43),0)/(MIN(maubeuge!I$14+maubeuge!F$14,maubeuge!I43+maubeuge!F43)-MAX(maubeuge!I$14,maubeuge!I43))</f>
        <v>0</v>
      </c>
      <c r="Y41">
        <f>MAX(MIN(maubeuge!I$15+maubeuge!F$15,maubeuge!I43+maubeuge!F43)-MAX(maubeuge!I$15,maubeuge!I43),0)/(MIN(maubeuge!I$15+maubeuge!F$15,maubeuge!I43+maubeuge!F43)-MAX(maubeuge!I$15,maubeuge!I43))</f>
        <v>0</v>
      </c>
      <c r="Z41">
        <f>MAX(MIN(maubeuge!I$16+maubeuge!F$16,maubeuge!I43+maubeuge!F43)-MAX(maubeuge!I$16,maubeuge!I43),0)/(MIN(maubeuge!I$16+maubeuge!F$16,maubeuge!I43+maubeuge!F43)-MAX(maubeuge!I$16,maubeuge!I43))</f>
        <v>0</v>
      </c>
      <c r="AA41">
        <f>MAX(MIN(maubeuge!I$17+maubeuge!F$17,maubeuge!I43+maubeuge!F43)-MAX(maubeuge!I$17,maubeuge!I43),0)/(MIN(maubeuge!I$17+maubeuge!F$17,maubeuge!I43+maubeuge!F43)-MAX(maubeuge!I$17,maubeuge!I43))</f>
        <v>0</v>
      </c>
      <c r="AB41">
        <f>MAX(MIN(maubeuge!I$18+maubeuge!F$18,maubeuge!I43+maubeuge!F43)-MAX(maubeuge!I$18,maubeuge!I43),0)/(MIN(maubeuge!I$18+maubeuge!F$18,maubeuge!I43+maubeuge!F43)-MAX(maubeuge!I$18,maubeuge!I43))</f>
        <v>0</v>
      </c>
      <c r="AC41">
        <f>MAX(MIN(maubeuge!I$19+maubeuge!F$19,maubeuge!I43+maubeuge!F43)-MAX(maubeuge!I$19,maubeuge!I43),0)/(MIN(maubeuge!I$19+maubeuge!F$19,maubeuge!I43+maubeuge!F43)-MAX(maubeuge!I$19,maubeuge!I43))</f>
        <v>0</v>
      </c>
      <c r="AD41">
        <f>MAX(MIN(maubeuge!I$20+maubeuge!F$20,maubeuge!I43+maubeuge!F43)-MAX(maubeuge!I$20,maubeuge!I43),0)/(MIN(maubeuge!I$20+maubeuge!F$20,maubeuge!I43+maubeuge!F43)-MAX(maubeuge!I$20,maubeuge!I43))</f>
        <v>0</v>
      </c>
      <c r="AE41">
        <f>MAX(MIN(maubeuge!I$21+maubeuge!F$21,maubeuge!I43+maubeuge!F43)-MAX(maubeuge!I$21,maubeuge!I43),0)/(MIN(maubeuge!I$21+maubeuge!F$21,maubeuge!I43+maubeuge!F43)-MAX(maubeuge!I$21,maubeuge!I43))</f>
        <v>0</v>
      </c>
      <c r="AF41">
        <f>MAX(MIN(maubeuge!I$22+maubeuge!F$22,maubeuge!I43+maubeuge!F43)-MAX(maubeuge!I$22,maubeuge!I43),0)/(MIN(maubeuge!I$22+maubeuge!F$22,maubeuge!I43+maubeuge!F43)-MAX(maubeuge!I$22,maubeuge!I43))</f>
        <v>0</v>
      </c>
      <c r="AG41">
        <f>MAX(MIN(maubeuge!I$23+maubeuge!F$23,maubeuge!I43+maubeuge!F43)-MAX(maubeuge!I$23,maubeuge!I43),0)/(MIN(maubeuge!I$23+maubeuge!F$23,maubeuge!I43+maubeuge!F43)-MAX(maubeuge!I$23,maubeuge!I43))</f>
        <v>0</v>
      </c>
      <c r="AH41">
        <f>MAX(MIN(maubeuge!I$24+maubeuge!F$24,maubeuge!I43+maubeuge!F43)-MAX(maubeuge!I$24,maubeuge!I43),0)/(MIN(maubeuge!I$24+maubeuge!F$24,maubeuge!I43+maubeuge!F43)-MAX(maubeuge!I$24,maubeuge!I43))</f>
        <v>0</v>
      </c>
      <c r="AI41">
        <f>MAX(MIN(maubeuge!I$25+maubeuge!F$25,maubeuge!I43+maubeuge!F43)-MAX(maubeuge!I$25,maubeuge!I43),0)/(MIN(maubeuge!I$25+maubeuge!F$25,maubeuge!I43+maubeuge!F43)-MAX(maubeuge!I$25,maubeuge!I43))</f>
        <v>0</v>
      </c>
      <c r="AJ41">
        <f>MAX(MIN(maubeuge!I$26+maubeuge!F$26,maubeuge!I43+maubeuge!F43)-MAX(maubeuge!I$26,maubeuge!I43),0)/(MIN(maubeuge!I$26+maubeuge!F$26,maubeuge!I43+maubeuge!F43)-MAX(maubeuge!I$26,maubeuge!I43))</f>
        <v>0</v>
      </c>
      <c r="AK41">
        <f>MAX(MIN(maubeuge!I$27+maubeuge!F$27,maubeuge!I43+maubeuge!F43)-MAX(maubeuge!I$27,maubeuge!I43),0)/(MIN(maubeuge!I$27+maubeuge!F$27,maubeuge!I43+maubeuge!F43)-MAX(maubeuge!I$27,maubeuge!I43))</f>
        <v>0</v>
      </c>
    </row>
    <row r="42" spans="7:37" x14ac:dyDescent="0.35">
      <c r="G42">
        <f>maubeuge!F43/60</f>
        <v>14</v>
      </c>
      <c r="L42">
        <f>MAX(MIN(maubeuge!I44+maubeuge!F44,maubeuge!I44+maubeuge!F44)-MAX(maubeuge!I44,maubeuge!I44),0)/(MIN(maubeuge!I44+maubeuge!F44,maubeuge!I44+maubeuge!F44)-MAX(maubeuge!I44,maubeuge!I44))</f>
        <v>1</v>
      </c>
      <c r="M42">
        <f>MAX(MIN(maubeuge!I$3+maubeuge!F$3,maubeuge!I44+maubeuge!F44)-MAX(maubeuge!I$3,maubeuge!I44),0)/(MIN(maubeuge!I$3+maubeuge!F$3,maubeuge!I44+maubeuge!F44)-MAX(maubeuge!I$3,maubeuge!I44))</f>
        <v>0</v>
      </c>
      <c r="N42">
        <f>MAX(MIN(maubeuge!I$4+maubeuge!F$4,maubeuge!I44+maubeuge!F44)-MAX(maubeuge!I$4,maubeuge!I44),0)/(MIN(maubeuge!I$4+maubeuge!F$4,maubeuge!I44+maubeuge!F44)-MAX(maubeuge!I$4,maubeuge!I44))</f>
        <v>0</v>
      </c>
      <c r="O42">
        <f>MAX(MIN(maubeuge!I$5+maubeuge!F$5,maubeuge!I44+maubeuge!F44)-MAX(maubeuge!I$5,maubeuge!I44),0)/(MIN(maubeuge!I$5+maubeuge!F$5,maubeuge!I44+maubeuge!F44)-MAX(maubeuge!I$5,maubeuge!I44))</f>
        <v>0</v>
      </c>
      <c r="P42">
        <f>MAX(MIN(maubeuge!I$6+maubeuge!F$6,maubeuge!I44+maubeuge!F44)-MAX(maubeuge!I$6,maubeuge!I44),0)/(MIN(maubeuge!I$6+maubeuge!F$6,maubeuge!I44+maubeuge!F44)-MAX(maubeuge!I$6,maubeuge!I44))</f>
        <v>0</v>
      </c>
      <c r="Q42">
        <f>MAX(MIN(maubeuge!I$7+maubeuge!F$7,maubeuge!I44+maubeuge!F44)-MAX(maubeuge!I$7,maubeuge!I44),0)/(MIN(maubeuge!I$7+maubeuge!F$7,maubeuge!I44+maubeuge!F44)-MAX(maubeuge!I$7,maubeuge!I44))</f>
        <v>0</v>
      </c>
      <c r="R42">
        <f>MAX(MIN(maubeuge!I$8+maubeuge!F$8,maubeuge!I44+maubeuge!F44)-MAX(maubeuge!I$8,maubeuge!I44),0)/(MIN(maubeuge!I$8+maubeuge!F$8,maubeuge!I44+maubeuge!F44)-MAX(maubeuge!I$8,maubeuge!I44))</f>
        <v>0</v>
      </c>
      <c r="S42">
        <f>MAX(MIN(maubeuge!I$9+maubeuge!F$9,maubeuge!I44+maubeuge!F44)-MAX(maubeuge!I$9,maubeuge!I44),0)/(MIN(maubeuge!I$9+maubeuge!F$9,maubeuge!I44+maubeuge!F44)-MAX(maubeuge!I$9,maubeuge!I44))</f>
        <v>0</v>
      </c>
      <c r="T42">
        <f>MAX(MIN(maubeuge!I$10+maubeuge!F$10,maubeuge!I44+maubeuge!F44)-MAX(maubeuge!I$10,maubeuge!I44),0)/(MIN(maubeuge!I$10+maubeuge!F$10,maubeuge!I44+maubeuge!F44)-MAX(maubeuge!I$10,maubeuge!I44))</f>
        <v>0</v>
      </c>
      <c r="U42">
        <f>MAX(MIN(maubeuge!I$11+maubeuge!F$11,maubeuge!I44+maubeuge!F44)-MAX(maubeuge!I$11,maubeuge!I44),0)/(MIN(maubeuge!I$11+maubeuge!F$11,maubeuge!I44+maubeuge!F44)-MAX(maubeuge!I$11,maubeuge!I44))</f>
        <v>0</v>
      </c>
      <c r="V42">
        <f>MAX(MIN(maubeuge!I$12+maubeuge!F$12,maubeuge!I44+maubeuge!F44)-MAX(maubeuge!I$12,maubeuge!I44),0)/(MIN(maubeuge!I$12+maubeuge!F$12,maubeuge!I44+maubeuge!F44)-MAX(maubeuge!I$12,maubeuge!I44))</f>
        <v>0</v>
      </c>
      <c r="W42">
        <f>MAX(MIN(maubeuge!I$13+maubeuge!F$13,maubeuge!I44+maubeuge!F44)-MAX(maubeuge!I$13,maubeuge!I44),0)/(MIN(maubeuge!I$13+maubeuge!F$13,maubeuge!I44+maubeuge!F44)-MAX(maubeuge!I$13,maubeuge!I44))</f>
        <v>0</v>
      </c>
      <c r="X42">
        <f>MAX(MIN(maubeuge!I$14+maubeuge!F$14,maubeuge!I44+maubeuge!F44)-MAX(maubeuge!I$14,maubeuge!I44),0)/(MIN(maubeuge!I$14+maubeuge!F$14,maubeuge!I44+maubeuge!F44)-MAX(maubeuge!I$14,maubeuge!I44))</f>
        <v>0</v>
      </c>
      <c r="Y42">
        <f>MAX(MIN(maubeuge!I$15+maubeuge!F$15,maubeuge!I44+maubeuge!F44)-MAX(maubeuge!I$15,maubeuge!I44),0)/(MIN(maubeuge!I$15+maubeuge!F$15,maubeuge!I44+maubeuge!F44)-MAX(maubeuge!I$15,maubeuge!I44))</f>
        <v>0</v>
      </c>
      <c r="Z42">
        <f>MAX(MIN(maubeuge!I$16+maubeuge!F$16,maubeuge!I44+maubeuge!F44)-MAX(maubeuge!I$16,maubeuge!I44),0)/(MIN(maubeuge!I$16+maubeuge!F$16,maubeuge!I44+maubeuge!F44)-MAX(maubeuge!I$16,maubeuge!I44))</f>
        <v>0</v>
      </c>
      <c r="AA42">
        <f>MAX(MIN(maubeuge!I$17+maubeuge!F$17,maubeuge!I44+maubeuge!F44)-MAX(maubeuge!I$17,maubeuge!I44),0)/(MIN(maubeuge!I$17+maubeuge!F$17,maubeuge!I44+maubeuge!F44)-MAX(maubeuge!I$17,maubeuge!I44))</f>
        <v>0</v>
      </c>
      <c r="AB42">
        <f>MAX(MIN(maubeuge!I$18+maubeuge!F$18,maubeuge!I44+maubeuge!F44)-MAX(maubeuge!I$18,maubeuge!I44),0)/(MIN(maubeuge!I$18+maubeuge!F$18,maubeuge!I44+maubeuge!F44)-MAX(maubeuge!I$18,maubeuge!I44))</f>
        <v>0</v>
      </c>
      <c r="AC42">
        <f>MAX(MIN(maubeuge!I$19+maubeuge!F$19,maubeuge!I44+maubeuge!F44)-MAX(maubeuge!I$19,maubeuge!I44),0)/(MIN(maubeuge!I$19+maubeuge!F$19,maubeuge!I44+maubeuge!F44)-MAX(maubeuge!I$19,maubeuge!I44))</f>
        <v>0</v>
      </c>
      <c r="AD42">
        <f>MAX(MIN(maubeuge!I$20+maubeuge!F$20,maubeuge!I44+maubeuge!F44)-MAX(maubeuge!I$20,maubeuge!I44),0)/(MIN(maubeuge!I$20+maubeuge!F$20,maubeuge!I44+maubeuge!F44)-MAX(maubeuge!I$20,maubeuge!I44))</f>
        <v>0</v>
      </c>
      <c r="AE42">
        <f>MAX(MIN(maubeuge!I$21+maubeuge!F$21,maubeuge!I44+maubeuge!F44)-MAX(maubeuge!I$21,maubeuge!I44),0)/(MIN(maubeuge!I$21+maubeuge!F$21,maubeuge!I44+maubeuge!F44)-MAX(maubeuge!I$21,maubeuge!I44))</f>
        <v>0</v>
      </c>
      <c r="AF42">
        <f>MAX(MIN(maubeuge!I$22+maubeuge!F$22,maubeuge!I44+maubeuge!F44)-MAX(maubeuge!I$22,maubeuge!I44),0)/(MIN(maubeuge!I$22+maubeuge!F$22,maubeuge!I44+maubeuge!F44)-MAX(maubeuge!I$22,maubeuge!I44))</f>
        <v>0</v>
      </c>
      <c r="AG42">
        <f>MAX(MIN(maubeuge!I$23+maubeuge!F$23,maubeuge!I44+maubeuge!F44)-MAX(maubeuge!I$23,maubeuge!I44),0)/(MIN(maubeuge!I$23+maubeuge!F$23,maubeuge!I44+maubeuge!F44)-MAX(maubeuge!I$23,maubeuge!I44))</f>
        <v>0</v>
      </c>
      <c r="AH42">
        <f>MAX(MIN(maubeuge!I$24+maubeuge!F$24,maubeuge!I44+maubeuge!F44)-MAX(maubeuge!I$24,maubeuge!I44),0)/(MIN(maubeuge!I$24+maubeuge!F$24,maubeuge!I44+maubeuge!F44)-MAX(maubeuge!I$24,maubeuge!I44))</f>
        <v>0</v>
      </c>
      <c r="AI42">
        <f>MAX(MIN(maubeuge!I$25+maubeuge!F$25,maubeuge!I44+maubeuge!F44)-MAX(maubeuge!I$25,maubeuge!I44),0)/(MIN(maubeuge!I$25+maubeuge!F$25,maubeuge!I44+maubeuge!F44)-MAX(maubeuge!I$25,maubeuge!I44))</f>
        <v>0</v>
      </c>
      <c r="AJ42">
        <f>MAX(MIN(maubeuge!I$26+maubeuge!F$26,maubeuge!I44+maubeuge!F44)-MAX(maubeuge!I$26,maubeuge!I44),0)/(MIN(maubeuge!I$26+maubeuge!F$26,maubeuge!I44+maubeuge!F44)-MAX(maubeuge!I$26,maubeuge!I44))</f>
        <v>0</v>
      </c>
      <c r="AK42">
        <f>MAX(MIN(maubeuge!I$27+maubeuge!F$27,maubeuge!I44+maubeuge!F44)-MAX(maubeuge!I$27,maubeuge!I44),0)/(MIN(maubeuge!I$27+maubeuge!F$27,maubeuge!I44+maubeuge!F44)-MAX(maubeuge!I$27,maubeuge!I44))</f>
        <v>0</v>
      </c>
    </row>
    <row r="43" spans="7:37" x14ac:dyDescent="0.35">
      <c r="G43">
        <f>maubeuge!F44/60</f>
        <v>14</v>
      </c>
      <c r="L43">
        <f>MAX(MIN(maubeuge!I45+maubeuge!F45,maubeuge!I45+maubeuge!F45)-MAX(maubeuge!I45,maubeuge!I45),0)/(MIN(maubeuge!I45+maubeuge!F45,maubeuge!I45+maubeuge!F45)-MAX(maubeuge!I45,maubeuge!I45))</f>
        <v>1</v>
      </c>
      <c r="M43">
        <f>MAX(MIN(maubeuge!I$3+maubeuge!F$3,maubeuge!I45+maubeuge!F45)-MAX(maubeuge!I$3,maubeuge!I45),0)/(MIN(maubeuge!I$3+maubeuge!F$3,maubeuge!I45+maubeuge!F45)-MAX(maubeuge!I$3,maubeuge!I45))</f>
        <v>0</v>
      </c>
      <c r="N43">
        <f>MAX(MIN(maubeuge!I$4+maubeuge!F$4,maubeuge!I45+maubeuge!F45)-MAX(maubeuge!I$4,maubeuge!I45),0)/(MIN(maubeuge!I$4+maubeuge!F$4,maubeuge!I45+maubeuge!F45)-MAX(maubeuge!I$4,maubeuge!I45))</f>
        <v>0</v>
      </c>
      <c r="O43">
        <f>MAX(MIN(maubeuge!I$5+maubeuge!F$5,maubeuge!I45+maubeuge!F45)-MAX(maubeuge!I$5,maubeuge!I45),0)/(MIN(maubeuge!I$5+maubeuge!F$5,maubeuge!I45+maubeuge!F45)-MAX(maubeuge!I$5,maubeuge!I45))</f>
        <v>0</v>
      </c>
      <c r="P43">
        <f>MAX(MIN(maubeuge!I$6+maubeuge!F$6,maubeuge!I45+maubeuge!F45)-MAX(maubeuge!I$6,maubeuge!I45),0)/(MIN(maubeuge!I$6+maubeuge!F$6,maubeuge!I45+maubeuge!F45)-MAX(maubeuge!I$6,maubeuge!I45))</f>
        <v>0</v>
      </c>
      <c r="Q43">
        <f>MAX(MIN(maubeuge!I$7+maubeuge!F$7,maubeuge!I45+maubeuge!F45)-MAX(maubeuge!I$7,maubeuge!I45),0)/(MIN(maubeuge!I$7+maubeuge!F$7,maubeuge!I45+maubeuge!F45)-MAX(maubeuge!I$7,maubeuge!I45))</f>
        <v>0</v>
      </c>
      <c r="R43">
        <f>MAX(MIN(maubeuge!I$8+maubeuge!F$8,maubeuge!I45+maubeuge!F45)-MAX(maubeuge!I$8,maubeuge!I45),0)/(MIN(maubeuge!I$8+maubeuge!F$8,maubeuge!I45+maubeuge!F45)-MAX(maubeuge!I$8,maubeuge!I45))</f>
        <v>0</v>
      </c>
      <c r="S43">
        <f>MAX(MIN(maubeuge!I$9+maubeuge!F$9,maubeuge!I45+maubeuge!F45)-MAX(maubeuge!I$9,maubeuge!I45),0)/(MIN(maubeuge!I$9+maubeuge!F$9,maubeuge!I45+maubeuge!F45)-MAX(maubeuge!I$9,maubeuge!I45))</f>
        <v>0</v>
      </c>
      <c r="T43">
        <f>MAX(MIN(maubeuge!I$10+maubeuge!F$10,maubeuge!I45+maubeuge!F45)-MAX(maubeuge!I$10,maubeuge!I45),0)/(MIN(maubeuge!I$10+maubeuge!F$10,maubeuge!I45+maubeuge!F45)-MAX(maubeuge!I$10,maubeuge!I45))</f>
        <v>0</v>
      </c>
      <c r="U43">
        <f>MAX(MIN(maubeuge!I$11+maubeuge!F$11,maubeuge!I45+maubeuge!F45)-MAX(maubeuge!I$11,maubeuge!I45),0)/(MIN(maubeuge!I$11+maubeuge!F$11,maubeuge!I45+maubeuge!F45)-MAX(maubeuge!I$11,maubeuge!I45))</f>
        <v>0</v>
      </c>
      <c r="V43">
        <f>MAX(MIN(maubeuge!I$12+maubeuge!F$12,maubeuge!I45+maubeuge!F45)-MAX(maubeuge!I$12,maubeuge!I45),0)/(MIN(maubeuge!I$12+maubeuge!F$12,maubeuge!I45+maubeuge!F45)-MAX(maubeuge!I$12,maubeuge!I45))</f>
        <v>0</v>
      </c>
      <c r="W43">
        <f>MAX(MIN(maubeuge!I$13+maubeuge!F$13,maubeuge!I45+maubeuge!F45)-MAX(maubeuge!I$13,maubeuge!I45),0)/(MIN(maubeuge!I$13+maubeuge!F$13,maubeuge!I45+maubeuge!F45)-MAX(maubeuge!I$13,maubeuge!I45))</f>
        <v>0</v>
      </c>
      <c r="X43">
        <f>MAX(MIN(maubeuge!I$14+maubeuge!F$14,maubeuge!I45+maubeuge!F45)-MAX(maubeuge!I$14,maubeuge!I45),0)/(MIN(maubeuge!I$14+maubeuge!F$14,maubeuge!I45+maubeuge!F45)-MAX(maubeuge!I$14,maubeuge!I45))</f>
        <v>0</v>
      </c>
      <c r="Y43">
        <f>MAX(MIN(maubeuge!I$15+maubeuge!F$15,maubeuge!I45+maubeuge!F45)-MAX(maubeuge!I$15,maubeuge!I45),0)/(MIN(maubeuge!I$15+maubeuge!F$15,maubeuge!I45+maubeuge!F45)-MAX(maubeuge!I$15,maubeuge!I45))</f>
        <v>0</v>
      </c>
      <c r="Z43">
        <f>MAX(MIN(maubeuge!I$16+maubeuge!F$16,maubeuge!I45+maubeuge!F45)-MAX(maubeuge!I$16,maubeuge!I45),0)/(MIN(maubeuge!I$16+maubeuge!F$16,maubeuge!I45+maubeuge!F45)-MAX(maubeuge!I$16,maubeuge!I45))</f>
        <v>0</v>
      </c>
      <c r="AA43">
        <f>MAX(MIN(maubeuge!I$17+maubeuge!F$17,maubeuge!I45+maubeuge!F45)-MAX(maubeuge!I$17,maubeuge!I45),0)/(MIN(maubeuge!I$17+maubeuge!F$17,maubeuge!I45+maubeuge!F45)-MAX(maubeuge!I$17,maubeuge!I45))</f>
        <v>0</v>
      </c>
      <c r="AB43">
        <f>MAX(MIN(maubeuge!I$18+maubeuge!F$18,maubeuge!I45+maubeuge!F45)-MAX(maubeuge!I$18,maubeuge!I45),0)/(MIN(maubeuge!I$18+maubeuge!F$18,maubeuge!I45+maubeuge!F45)-MAX(maubeuge!I$18,maubeuge!I45))</f>
        <v>0</v>
      </c>
      <c r="AC43">
        <f>MAX(MIN(maubeuge!I$19+maubeuge!F$19,maubeuge!I45+maubeuge!F45)-MAX(maubeuge!I$19,maubeuge!I45),0)/(MIN(maubeuge!I$19+maubeuge!F$19,maubeuge!I45+maubeuge!F45)-MAX(maubeuge!I$19,maubeuge!I45))</f>
        <v>0</v>
      </c>
      <c r="AD43">
        <f>MAX(MIN(maubeuge!I$20+maubeuge!F$20,maubeuge!I45+maubeuge!F45)-MAX(maubeuge!I$20,maubeuge!I45),0)/(MIN(maubeuge!I$20+maubeuge!F$20,maubeuge!I45+maubeuge!F45)-MAX(maubeuge!I$20,maubeuge!I45))</f>
        <v>0</v>
      </c>
      <c r="AE43">
        <f>MAX(MIN(maubeuge!I$21+maubeuge!F$21,maubeuge!I45+maubeuge!F45)-MAX(maubeuge!I$21,maubeuge!I45),0)/(MIN(maubeuge!I$21+maubeuge!F$21,maubeuge!I45+maubeuge!F45)-MAX(maubeuge!I$21,maubeuge!I45))</f>
        <v>0</v>
      </c>
      <c r="AF43">
        <f>MAX(MIN(maubeuge!I$22+maubeuge!F$22,maubeuge!I45+maubeuge!F45)-MAX(maubeuge!I$22,maubeuge!I45),0)/(MIN(maubeuge!I$22+maubeuge!F$22,maubeuge!I45+maubeuge!F45)-MAX(maubeuge!I$22,maubeuge!I45))</f>
        <v>0</v>
      </c>
      <c r="AG43">
        <f>MAX(MIN(maubeuge!I$23+maubeuge!F$23,maubeuge!I45+maubeuge!F45)-MAX(maubeuge!I$23,maubeuge!I45),0)/(MIN(maubeuge!I$23+maubeuge!F$23,maubeuge!I45+maubeuge!F45)-MAX(maubeuge!I$23,maubeuge!I45))</f>
        <v>0</v>
      </c>
      <c r="AH43">
        <f>MAX(MIN(maubeuge!I$24+maubeuge!F$24,maubeuge!I45+maubeuge!F45)-MAX(maubeuge!I$24,maubeuge!I45),0)/(MIN(maubeuge!I$24+maubeuge!F$24,maubeuge!I45+maubeuge!F45)-MAX(maubeuge!I$24,maubeuge!I45))</f>
        <v>0</v>
      </c>
      <c r="AI43">
        <f>MAX(MIN(maubeuge!I$25+maubeuge!F$25,maubeuge!I45+maubeuge!F45)-MAX(maubeuge!I$25,maubeuge!I45),0)/(MIN(maubeuge!I$25+maubeuge!F$25,maubeuge!I45+maubeuge!F45)-MAX(maubeuge!I$25,maubeuge!I45))</f>
        <v>0</v>
      </c>
      <c r="AJ43">
        <f>MAX(MIN(maubeuge!I$26+maubeuge!F$26,maubeuge!I45+maubeuge!F45)-MAX(maubeuge!I$26,maubeuge!I45),0)/(MIN(maubeuge!I$26+maubeuge!F$26,maubeuge!I45+maubeuge!F45)-MAX(maubeuge!I$26,maubeuge!I45))</f>
        <v>0</v>
      </c>
      <c r="AK43">
        <f>MAX(MIN(maubeuge!I$27+maubeuge!F$27,maubeuge!I45+maubeuge!F45)-MAX(maubeuge!I$27,maubeuge!I45),0)/(MIN(maubeuge!I$27+maubeuge!F$27,maubeuge!I45+maubeuge!F45)-MAX(maubeuge!I$27,maubeuge!I45))</f>
        <v>0</v>
      </c>
    </row>
    <row r="44" spans="7:37" x14ac:dyDescent="0.35">
      <c r="G44">
        <f>maubeuge!F45/60</f>
        <v>7</v>
      </c>
      <c r="L44">
        <f>MAX(MIN(maubeuge!I46+maubeuge!F46,maubeuge!I46+maubeuge!F46)-MAX(maubeuge!I46,maubeuge!I46),0)/(MIN(maubeuge!I46+maubeuge!F46,maubeuge!I46+maubeuge!F46)-MAX(maubeuge!I46,maubeuge!I46))</f>
        <v>1</v>
      </c>
      <c r="M44">
        <f>MAX(MIN(maubeuge!I$3+maubeuge!F$3,maubeuge!I46+maubeuge!F46)-MAX(maubeuge!I$3,maubeuge!I46),0)/(MIN(maubeuge!I$3+maubeuge!F$3,maubeuge!I46+maubeuge!F46)-MAX(maubeuge!I$3,maubeuge!I46))</f>
        <v>0</v>
      </c>
      <c r="N44">
        <f>MAX(MIN(maubeuge!I$4+maubeuge!F$4,maubeuge!I46+maubeuge!F46)-MAX(maubeuge!I$4,maubeuge!I46),0)/(MIN(maubeuge!I$4+maubeuge!F$4,maubeuge!I46+maubeuge!F46)-MAX(maubeuge!I$4,maubeuge!I46))</f>
        <v>0</v>
      </c>
      <c r="O44">
        <f>MAX(MIN(maubeuge!I$5+maubeuge!F$5,maubeuge!I46+maubeuge!F46)-MAX(maubeuge!I$5,maubeuge!I46),0)/(MIN(maubeuge!I$5+maubeuge!F$5,maubeuge!I46+maubeuge!F46)-MAX(maubeuge!I$5,maubeuge!I46))</f>
        <v>0</v>
      </c>
      <c r="P44">
        <f>MAX(MIN(maubeuge!I$6+maubeuge!F$6,maubeuge!I46+maubeuge!F46)-MAX(maubeuge!I$6,maubeuge!I46),0)/(MIN(maubeuge!I$6+maubeuge!F$6,maubeuge!I46+maubeuge!F46)-MAX(maubeuge!I$6,maubeuge!I46))</f>
        <v>0</v>
      </c>
      <c r="Q44">
        <f>MAX(MIN(maubeuge!I$7+maubeuge!F$7,maubeuge!I46+maubeuge!F46)-MAX(maubeuge!I$7,maubeuge!I46),0)/(MIN(maubeuge!I$7+maubeuge!F$7,maubeuge!I46+maubeuge!F46)-MAX(maubeuge!I$7,maubeuge!I46))</f>
        <v>0</v>
      </c>
      <c r="R44">
        <f>MAX(MIN(maubeuge!I$8+maubeuge!F$8,maubeuge!I46+maubeuge!F46)-MAX(maubeuge!I$8,maubeuge!I46),0)/(MIN(maubeuge!I$8+maubeuge!F$8,maubeuge!I46+maubeuge!F46)-MAX(maubeuge!I$8,maubeuge!I46))</f>
        <v>0</v>
      </c>
      <c r="S44">
        <f>MAX(MIN(maubeuge!I$9+maubeuge!F$9,maubeuge!I46+maubeuge!F46)-MAX(maubeuge!I$9,maubeuge!I46),0)/(MIN(maubeuge!I$9+maubeuge!F$9,maubeuge!I46+maubeuge!F46)-MAX(maubeuge!I$9,maubeuge!I46))</f>
        <v>0</v>
      </c>
      <c r="T44">
        <f>MAX(MIN(maubeuge!I$10+maubeuge!F$10,maubeuge!I46+maubeuge!F46)-MAX(maubeuge!I$10,maubeuge!I46),0)/(MIN(maubeuge!I$10+maubeuge!F$10,maubeuge!I46+maubeuge!F46)-MAX(maubeuge!I$10,maubeuge!I46))</f>
        <v>0</v>
      </c>
      <c r="U44">
        <f>MAX(MIN(maubeuge!I$11+maubeuge!F$11,maubeuge!I46+maubeuge!F46)-MAX(maubeuge!I$11,maubeuge!I46),0)/(MIN(maubeuge!I$11+maubeuge!F$11,maubeuge!I46+maubeuge!F46)-MAX(maubeuge!I$11,maubeuge!I46))</f>
        <v>0</v>
      </c>
      <c r="V44">
        <f>MAX(MIN(maubeuge!I$12+maubeuge!F$12,maubeuge!I46+maubeuge!F46)-MAX(maubeuge!I$12,maubeuge!I46),0)/(MIN(maubeuge!I$12+maubeuge!F$12,maubeuge!I46+maubeuge!F46)-MAX(maubeuge!I$12,maubeuge!I46))</f>
        <v>0</v>
      </c>
      <c r="W44">
        <f>MAX(MIN(maubeuge!I$13+maubeuge!F$13,maubeuge!I46+maubeuge!F46)-MAX(maubeuge!I$13,maubeuge!I46),0)/(MIN(maubeuge!I$13+maubeuge!F$13,maubeuge!I46+maubeuge!F46)-MAX(maubeuge!I$13,maubeuge!I46))</f>
        <v>0</v>
      </c>
      <c r="X44">
        <f>MAX(MIN(maubeuge!I$14+maubeuge!F$14,maubeuge!I46+maubeuge!F46)-MAX(maubeuge!I$14,maubeuge!I46),0)/(MIN(maubeuge!I$14+maubeuge!F$14,maubeuge!I46+maubeuge!F46)-MAX(maubeuge!I$14,maubeuge!I46))</f>
        <v>0</v>
      </c>
      <c r="Y44">
        <f>MAX(MIN(maubeuge!I$15+maubeuge!F$15,maubeuge!I46+maubeuge!F46)-MAX(maubeuge!I$15,maubeuge!I46),0)/(MIN(maubeuge!I$15+maubeuge!F$15,maubeuge!I46+maubeuge!F46)-MAX(maubeuge!I$15,maubeuge!I46))</f>
        <v>0</v>
      </c>
      <c r="Z44">
        <f>MAX(MIN(maubeuge!I$16+maubeuge!F$16,maubeuge!I46+maubeuge!F46)-MAX(maubeuge!I$16,maubeuge!I46),0)/(MIN(maubeuge!I$16+maubeuge!F$16,maubeuge!I46+maubeuge!F46)-MAX(maubeuge!I$16,maubeuge!I46))</f>
        <v>0</v>
      </c>
      <c r="AA44">
        <f>MAX(MIN(maubeuge!I$17+maubeuge!F$17,maubeuge!I46+maubeuge!F46)-MAX(maubeuge!I$17,maubeuge!I46),0)/(MIN(maubeuge!I$17+maubeuge!F$17,maubeuge!I46+maubeuge!F46)-MAX(maubeuge!I$17,maubeuge!I46))</f>
        <v>0</v>
      </c>
      <c r="AB44">
        <f>MAX(MIN(maubeuge!I$18+maubeuge!F$18,maubeuge!I46+maubeuge!F46)-MAX(maubeuge!I$18,maubeuge!I46),0)/(MIN(maubeuge!I$18+maubeuge!F$18,maubeuge!I46+maubeuge!F46)-MAX(maubeuge!I$18,maubeuge!I46))</f>
        <v>0</v>
      </c>
      <c r="AC44">
        <f>MAX(MIN(maubeuge!I$19+maubeuge!F$19,maubeuge!I46+maubeuge!F46)-MAX(maubeuge!I$19,maubeuge!I46),0)/(MIN(maubeuge!I$19+maubeuge!F$19,maubeuge!I46+maubeuge!F46)-MAX(maubeuge!I$19,maubeuge!I46))</f>
        <v>0</v>
      </c>
      <c r="AD44">
        <f>MAX(MIN(maubeuge!I$20+maubeuge!F$20,maubeuge!I46+maubeuge!F46)-MAX(maubeuge!I$20,maubeuge!I46),0)/(MIN(maubeuge!I$20+maubeuge!F$20,maubeuge!I46+maubeuge!F46)-MAX(maubeuge!I$20,maubeuge!I46))</f>
        <v>0</v>
      </c>
      <c r="AE44">
        <f>MAX(MIN(maubeuge!I$21+maubeuge!F$21,maubeuge!I46+maubeuge!F46)-MAX(maubeuge!I$21,maubeuge!I46),0)/(MIN(maubeuge!I$21+maubeuge!F$21,maubeuge!I46+maubeuge!F46)-MAX(maubeuge!I$21,maubeuge!I46))</f>
        <v>0</v>
      </c>
      <c r="AF44">
        <f>MAX(MIN(maubeuge!I$22+maubeuge!F$22,maubeuge!I46+maubeuge!F46)-MAX(maubeuge!I$22,maubeuge!I46),0)/(MIN(maubeuge!I$22+maubeuge!F$22,maubeuge!I46+maubeuge!F46)-MAX(maubeuge!I$22,maubeuge!I46))</f>
        <v>0</v>
      </c>
      <c r="AG44">
        <f>MAX(MIN(maubeuge!I$23+maubeuge!F$23,maubeuge!I46+maubeuge!F46)-MAX(maubeuge!I$23,maubeuge!I46),0)/(MIN(maubeuge!I$23+maubeuge!F$23,maubeuge!I46+maubeuge!F46)-MAX(maubeuge!I$23,maubeuge!I46))</f>
        <v>0</v>
      </c>
      <c r="AH44">
        <f>MAX(MIN(maubeuge!I$24+maubeuge!F$24,maubeuge!I46+maubeuge!F46)-MAX(maubeuge!I$24,maubeuge!I46),0)/(MIN(maubeuge!I$24+maubeuge!F$24,maubeuge!I46+maubeuge!F46)-MAX(maubeuge!I$24,maubeuge!I46))</f>
        <v>0</v>
      </c>
      <c r="AI44">
        <f>MAX(MIN(maubeuge!I$25+maubeuge!F$25,maubeuge!I46+maubeuge!F46)-MAX(maubeuge!I$25,maubeuge!I46),0)/(MIN(maubeuge!I$25+maubeuge!F$25,maubeuge!I46+maubeuge!F46)-MAX(maubeuge!I$25,maubeuge!I46))</f>
        <v>0</v>
      </c>
      <c r="AJ44">
        <f>MAX(MIN(maubeuge!I$26+maubeuge!F$26,maubeuge!I46+maubeuge!F46)-MAX(maubeuge!I$26,maubeuge!I46),0)/(MIN(maubeuge!I$26+maubeuge!F$26,maubeuge!I46+maubeuge!F46)-MAX(maubeuge!I$26,maubeuge!I46))</f>
        <v>0</v>
      </c>
      <c r="AK44">
        <f>MAX(MIN(maubeuge!I$27+maubeuge!F$27,maubeuge!I46+maubeuge!F46)-MAX(maubeuge!I$27,maubeuge!I46),0)/(MIN(maubeuge!I$27+maubeuge!F$27,maubeuge!I46+maubeuge!F46)-MAX(maubeuge!I$27,maubeuge!I46))</f>
        <v>0</v>
      </c>
    </row>
    <row r="45" spans="7:37" x14ac:dyDescent="0.35">
      <c r="G45">
        <f>maubeuge!F46/60</f>
        <v>10</v>
      </c>
      <c r="L45">
        <f>MAX(MIN(maubeuge!I47+maubeuge!F47,maubeuge!I47+maubeuge!F47)-MAX(maubeuge!I47,maubeuge!I47),0)/(MIN(maubeuge!I47+maubeuge!F47,maubeuge!I47+maubeuge!F47)-MAX(maubeuge!I47,maubeuge!I47))</f>
        <v>1</v>
      </c>
      <c r="M45">
        <f>MAX(MIN(maubeuge!I$3+maubeuge!F$3,maubeuge!I47+maubeuge!F47)-MAX(maubeuge!I$3,maubeuge!I47),0)/(MIN(maubeuge!I$3+maubeuge!F$3,maubeuge!I47+maubeuge!F47)-MAX(maubeuge!I$3,maubeuge!I47))</f>
        <v>0</v>
      </c>
      <c r="N45">
        <f>MAX(MIN(maubeuge!I$4+maubeuge!F$4,maubeuge!I47+maubeuge!F47)-MAX(maubeuge!I$4,maubeuge!I47),0)/(MIN(maubeuge!I$4+maubeuge!F$4,maubeuge!I47+maubeuge!F47)-MAX(maubeuge!I$4,maubeuge!I47))</f>
        <v>0</v>
      </c>
      <c r="O45">
        <f>MAX(MIN(maubeuge!I$5+maubeuge!F$5,maubeuge!I47+maubeuge!F47)-MAX(maubeuge!I$5,maubeuge!I47),0)/(MIN(maubeuge!I$5+maubeuge!F$5,maubeuge!I47+maubeuge!F47)-MAX(maubeuge!I$5,maubeuge!I47))</f>
        <v>0</v>
      </c>
      <c r="P45">
        <f>MAX(MIN(maubeuge!I$6+maubeuge!F$6,maubeuge!I47+maubeuge!F47)-MAX(maubeuge!I$6,maubeuge!I47),0)/(MIN(maubeuge!I$6+maubeuge!F$6,maubeuge!I47+maubeuge!F47)-MAX(maubeuge!I$6,maubeuge!I47))</f>
        <v>0</v>
      </c>
      <c r="Q45">
        <f>MAX(MIN(maubeuge!I$7+maubeuge!F$7,maubeuge!I47+maubeuge!F47)-MAX(maubeuge!I$7,maubeuge!I47),0)/(MIN(maubeuge!I$7+maubeuge!F$7,maubeuge!I47+maubeuge!F47)-MAX(maubeuge!I$7,maubeuge!I47))</f>
        <v>0</v>
      </c>
      <c r="R45">
        <f>MAX(MIN(maubeuge!I$8+maubeuge!F$8,maubeuge!I47+maubeuge!F47)-MAX(maubeuge!I$8,maubeuge!I47),0)/(MIN(maubeuge!I$8+maubeuge!F$8,maubeuge!I47+maubeuge!F47)-MAX(maubeuge!I$8,maubeuge!I47))</f>
        <v>0</v>
      </c>
      <c r="S45">
        <f>MAX(MIN(maubeuge!I$9+maubeuge!F$9,maubeuge!I47+maubeuge!F47)-MAX(maubeuge!I$9,maubeuge!I47),0)/(MIN(maubeuge!I$9+maubeuge!F$9,maubeuge!I47+maubeuge!F47)-MAX(maubeuge!I$9,maubeuge!I47))</f>
        <v>0</v>
      </c>
      <c r="T45">
        <f>MAX(MIN(maubeuge!I$10+maubeuge!F$10,maubeuge!I47+maubeuge!F47)-MAX(maubeuge!I$10,maubeuge!I47),0)/(MIN(maubeuge!I$10+maubeuge!F$10,maubeuge!I47+maubeuge!F47)-MAX(maubeuge!I$10,maubeuge!I47))</f>
        <v>0</v>
      </c>
      <c r="U45">
        <f>MAX(MIN(maubeuge!I$11+maubeuge!F$11,maubeuge!I47+maubeuge!F47)-MAX(maubeuge!I$11,maubeuge!I47),0)/(MIN(maubeuge!I$11+maubeuge!F$11,maubeuge!I47+maubeuge!F47)-MAX(maubeuge!I$11,maubeuge!I47))</f>
        <v>0</v>
      </c>
      <c r="V45">
        <f>MAX(MIN(maubeuge!I$12+maubeuge!F$12,maubeuge!I47+maubeuge!F47)-MAX(maubeuge!I$12,maubeuge!I47),0)/(MIN(maubeuge!I$12+maubeuge!F$12,maubeuge!I47+maubeuge!F47)-MAX(maubeuge!I$12,maubeuge!I47))</f>
        <v>0</v>
      </c>
      <c r="W45">
        <f>MAX(MIN(maubeuge!I$13+maubeuge!F$13,maubeuge!I47+maubeuge!F47)-MAX(maubeuge!I$13,maubeuge!I47),0)/(MIN(maubeuge!I$13+maubeuge!F$13,maubeuge!I47+maubeuge!F47)-MAX(maubeuge!I$13,maubeuge!I47))</f>
        <v>0</v>
      </c>
      <c r="X45">
        <f>MAX(MIN(maubeuge!I$14+maubeuge!F$14,maubeuge!I47+maubeuge!F47)-MAX(maubeuge!I$14,maubeuge!I47),0)/(MIN(maubeuge!I$14+maubeuge!F$14,maubeuge!I47+maubeuge!F47)-MAX(maubeuge!I$14,maubeuge!I47))</f>
        <v>0</v>
      </c>
      <c r="Y45">
        <f>MAX(MIN(maubeuge!I$15+maubeuge!F$15,maubeuge!I47+maubeuge!F47)-MAX(maubeuge!I$15,maubeuge!I47),0)/(MIN(maubeuge!I$15+maubeuge!F$15,maubeuge!I47+maubeuge!F47)-MAX(maubeuge!I$15,maubeuge!I47))</f>
        <v>0</v>
      </c>
      <c r="Z45">
        <f>MAX(MIN(maubeuge!I$16+maubeuge!F$16,maubeuge!I47+maubeuge!F47)-MAX(maubeuge!I$16,maubeuge!I47),0)/(MIN(maubeuge!I$16+maubeuge!F$16,maubeuge!I47+maubeuge!F47)-MAX(maubeuge!I$16,maubeuge!I47))</f>
        <v>0</v>
      </c>
      <c r="AA45">
        <f>MAX(MIN(maubeuge!I$17+maubeuge!F$17,maubeuge!I47+maubeuge!F47)-MAX(maubeuge!I$17,maubeuge!I47),0)/(MIN(maubeuge!I$17+maubeuge!F$17,maubeuge!I47+maubeuge!F47)-MAX(maubeuge!I$17,maubeuge!I47))</f>
        <v>0</v>
      </c>
      <c r="AB45">
        <f>MAX(MIN(maubeuge!I$18+maubeuge!F$18,maubeuge!I47+maubeuge!F47)-MAX(maubeuge!I$18,maubeuge!I47),0)/(MIN(maubeuge!I$18+maubeuge!F$18,maubeuge!I47+maubeuge!F47)-MAX(maubeuge!I$18,maubeuge!I47))</f>
        <v>0</v>
      </c>
      <c r="AC45">
        <f>MAX(MIN(maubeuge!I$19+maubeuge!F$19,maubeuge!I47+maubeuge!F47)-MAX(maubeuge!I$19,maubeuge!I47),0)/(MIN(maubeuge!I$19+maubeuge!F$19,maubeuge!I47+maubeuge!F47)-MAX(maubeuge!I$19,maubeuge!I47))</f>
        <v>0</v>
      </c>
      <c r="AD45">
        <f>MAX(MIN(maubeuge!I$20+maubeuge!F$20,maubeuge!I47+maubeuge!F47)-MAX(maubeuge!I$20,maubeuge!I47),0)/(MIN(maubeuge!I$20+maubeuge!F$20,maubeuge!I47+maubeuge!F47)-MAX(maubeuge!I$20,maubeuge!I47))</f>
        <v>0</v>
      </c>
      <c r="AE45">
        <f>MAX(MIN(maubeuge!I$21+maubeuge!F$21,maubeuge!I47+maubeuge!F47)-MAX(maubeuge!I$21,maubeuge!I47),0)/(MIN(maubeuge!I$21+maubeuge!F$21,maubeuge!I47+maubeuge!F47)-MAX(maubeuge!I$21,maubeuge!I47))</f>
        <v>0</v>
      </c>
      <c r="AF45">
        <f>MAX(MIN(maubeuge!I$22+maubeuge!F$22,maubeuge!I47+maubeuge!F47)-MAX(maubeuge!I$22,maubeuge!I47),0)/(MIN(maubeuge!I$22+maubeuge!F$22,maubeuge!I47+maubeuge!F47)-MAX(maubeuge!I$22,maubeuge!I47))</f>
        <v>0</v>
      </c>
      <c r="AG45">
        <f>MAX(MIN(maubeuge!I$23+maubeuge!F$23,maubeuge!I47+maubeuge!F47)-MAX(maubeuge!I$23,maubeuge!I47),0)/(MIN(maubeuge!I$23+maubeuge!F$23,maubeuge!I47+maubeuge!F47)-MAX(maubeuge!I$23,maubeuge!I47))</f>
        <v>0</v>
      </c>
      <c r="AH45">
        <f>MAX(MIN(maubeuge!I$24+maubeuge!F$24,maubeuge!I47+maubeuge!F47)-MAX(maubeuge!I$24,maubeuge!I47),0)/(MIN(maubeuge!I$24+maubeuge!F$24,maubeuge!I47+maubeuge!F47)-MAX(maubeuge!I$24,maubeuge!I47))</f>
        <v>0</v>
      </c>
      <c r="AI45">
        <f>MAX(MIN(maubeuge!I$25+maubeuge!F$25,maubeuge!I47+maubeuge!F47)-MAX(maubeuge!I$25,maubeuge!I47),0)/(MIN(maubeuge!I$25+maubeuge!F$25,maubeuge!I47+maubeuge!F47)-MAX(maubeuge!I$25,maubeuge!I47))</f>
        <v>0</v>
      </c>
      <c r="AJ45">
        <f>MAX(MIN(maubeuge!I$26+maubeuge!F$26,maubeuge!I47+maubeuge!F47)-MAX(maubeuge!I$26,maubeuge!I47),0)/(MIN(maubeuge!I$26+maubeuge!F$26,maubeuge!I47+maubeuge!F47)-MAX(maubeuge!I$26,maubeuge!I47))</f>
        <v>0</v>
      </c>
      <c r="AK45">
        <f>MAX(MIN(maubeuge!I$27+maubeuge!F$27,maubeuge!I47+maubeuge!F47)-MAX(maubeuge!I$27,maubeuge!I47),0)/(MIN(maubeuge!I$27+maubeuge!F$27,maubeuge!I47+maubeuge!F47)-MAX(maubeuge!I$27,maubeuge!I47))</f>
        <v>0</v>
      </c>
    </row>
    <row r="46" spans="7:37" x14ac:dyDescent="0.35">
      <c r="G46">
        <f>maubeuge!F47/60</f>
        <v>14</v>
      </c>
      <c r="L46">
        <f>MAX(MIN(maubeuge!I48+maubeuge!F48,maubeuge!I48+maubeuge!F48)-MAX(maubeuge!I48,maubeuge!I48),0)/(MIN(maubeuge!I48+maubeuge!F48,maubeuge!I48+maubeuge!F48)-MAX(maubeuge!I48,maubeuge!I48))</f>
        <v>1</v>
      </c>
      <c r="M46">
        <f>MAX(MIN(maubeuge!I$3+maubeuge!F$3,maubeuge!I48+maubeuge!F48)-MAX(maubeuge!I$3,maubeuge!I48),0)/(MIN(maubeuge!I$3+maubeuge!F$3,maubeuge!I48+maubeuge!F48)-MAX(maubeuge!I$3,maubeuge!I48))</f>
        <v>0</v>
      </c>
      <c r="N46">
        <f>MAX(MIN(maubeuge!I$4+maubeuge!F$4,maubeuge!I48+maubeuge!F48)-MAX(maubeuge!I$4,maubeuge!I48),0)/(MIN(maubeuge!I$4+maubeuge!F$4,maubeuge!I48+maubeuge!F48)-MAX(maubeuge!I$4,maubeuge!I48))</f>
        <v>0</v>
      </c>
      <c r="O46">
        <f>MAX(MIN(maubeuge!I$5+maubeuge!F$5,maubeuge!I48+maubeuge!F48)-MAX(maubeuge!I$5,maubeuge!I48),0)/(MIN(maubeuge!I$5+maubeuge!F$5,maubeuge!I48+maubeuge!F48)-MAX(maubeuge!I$5,maubeuge!I48))</f>
        <v>0</v>
      </c>
      <c r="P46">
        <f>MAX(MIN(maubeuge!I$6+maubeuge!F$6,maubeuge!I48+maubeuge!F48)-MAX(maubeuge!I$6,maubeuge!I48),0)/(MIN(maubeuge!I$6+maubeuge!F$6,maubeuge!I48+maubeuge!F48)-MAX(maubeuge!I$6,maubeuge!I48))</f>
        <v>0</v>
      </c>
      <c r="Q46">
        <f>MAX(MIN(maubeuge!I$7+maubeuge!F$7,maubeuge!I48+maubeuge!F48)-MAX(maubeuge!I$7,maubeuge!I48),0)/(MIN(maubeuge!I$7+maubeuge!F$7,maubeuge!I48+maubeuge!F48)-MAX(maubeuge!I$7,maubeuge!I48))</f>
        <v>0</v>
      </c>
      <c r="R46">
        <f>MAX(MIN(maubeuge!I$8+maubeuge!F$8,maubeuge!I48+maubeuge!F48)-MAX(maubeuge!I$8,maubeuge!I48),0)/(MIN(maubeuge!I$8+maubeuge!F$8,maubeuge!I48+maubeuge!F48)-MAX(maubeuge!I$8,maubeuge!I48))</f>
        <v>0</v>
      </c>
      <c r="S46">
        <f>MAX(MIN(maubeuge!I$9+maubeuge!F$9,maubeuge!I48+maubeuge!F48)-MAX(maubeuge!I$9,maubeuge!I48),0)/(MIN(maubeuge!I$9+maubeuge!F$9,maubeuge!I48+maubeuge!F48)-MAX(maubeuge!I$9,maubeuge!I48))</f>
        <v>0</v>
      </c>
      <c r="T46">
        <f>MAX(MIN(maubeuge!I$10+maubeuge!F$10,maubeuge!I48+maubeuge!F48)-MAX(maubeuge!I$10,maubeuge!I48),0)/(MIN(maubeuge!I$10+maubeuge!F$10,maubeuge!I48+maubeuge!F48)-MAX(maubeuge!I$10,maubeuge!I48))</f>
        <v>0</v>
      </c>
      <c r="U46">
        <f>MAX(MIN(maubeuge!I$11+maubeuge!F$11,maubeuge!I48+maubeuge!F48)-MAX(maubeuge!I$11,maubeuge!I48),0)/(MIN(maubeuge!I$11+maubeuge!F$11,maubeuge!I48+maubeuge!F48)-MAX(maubeuge!I$11,maubeuge!I48))</f>
        <v>0</v>
      </c>
      <c r="V46">
        <f>MAX(MIN(maubeuge!I$12+maubeuge!F$12,maubeuge!I48+maubeuge!F48)-MAX(maubeuge!I$12,maubeuge!I48),0)/(MIN(maubeuge!I$12+maubeuge!F$12,maubeuge!I48+maubeuge!F48)-MAX(maubeuge!I$12,maubeuge!I48))</f>
        <v>0</v>
      </c>
      <c r="W46">
        <f>MAX(MIN(maubeuge!I$13+maubeuge!F$13,maubeuge!I48+maubeuge!F48)-MAX(maubeuge!I$13,maubeuge!I48),0)/(MIN(maubeuge!I$13+maubeuge!F$13,maubeuge!I48+maubeuge!F48)-MAX(maubeuge!I$13,maubeuge!I48))</f>
        <v>0</v>
      </c>
      <c r="X46">
        <f>MAX(MIN(maubeuge!I$14+maubeuge!F$14,maubeuge!I48+maubeuge!F48)-MAX(maubeuge!I$14,maubeuge!I48),0)/(MIN(maubeuge!I$14+maubeuge!F$14,maubeuge!I48+maubeuge!F48)-MAX(maubeuge!I$14,maubeuge!I48))</f>
        <v>0</v>
      </c>
      <c r="Y46">
        <f>MAX(MIN(maubeuge!I$15+maubeuge!F$15,maubeuge!I48+maubeuge!F48)-MAX(maubeuge!I$15,maubeuge!I48),0)/(MIN(maubeuge!I$15+maubeuge!F$15,maubeuge!I48+maubeuge!F48)-MAX(maubeuge!I$15,maubeuge!I48))</f>
        <v>0</v>
      </c>
      <c r="Z46">
        <f>MAX(MIN(maubeuge!I$16+maubeuge!F$16,maubeuge!I48+maubeuge!F48)-MAX(maubeuge!I$16,maubeuge!I48),0)/(MIN(maubeuge!I$16+maubeuge!F$16,maubeuge!I48+maubeuge!F48)-MAX(maubeuge!I$16,maubeuge!I48))</f>
        <v>0</v>
      </c>
      <c r="AA46">
        <f>MAX(MIN(maubeuge!I$17+maubeuge!F$17,maubeuge!I48+maubeuge!F48)-MAX(maubeuge!I$17,maubeuge!I48),0)/(MIN(maubeuge!I$17+maubeuge!F$17,maubeuge!I48+maubeuge!F48)-MAX(maubeuge!I$17,maubeuge!I48))</f>
        <v>0</v>
      </c>
      <c r="AB46">
        <f>MAX(MIN(maubeuge!I$18+maubeuge!F$18,maubeuge!I48+maubeuge!F48)-MAX(maubeuge!I$18,maubeuge!I48),0)/(MIN(maubeuge!I$18+maubeuge!F$18,maubeuge!I48+maubeuge!F48)-MAX(maubeuge!I$18,maubeuge!I48))</f>
        <v>0</v>
      </c>
      <c r="AC46">
        <f>MAX(MIN(maubeuge!I$19+maubeuge!F$19,maubeuge!I48+maubeuge!F48)-MAX(maubeuge!I$19,maubeuge!I48),0)/(MIN(maubeuge!I$19+maubeuge!F$19,maubeuge!I48+maubeuge!F48)-MAX(maubeuge!I$19,maubeuge!I48))</f>
        <v>0</v>
      </c>
      <c r="AD46">
        <f>MAX(MIN(maubeuge!I$20+maubeuge!F$20,maubeuge!I48+maubeuge!F48)-MAX(maubeuge!I$20,maubeuge!I48),0)/(MIN(maubeuge!I$20+maubeuge!F$20,maubeuge!I48+maubeuge!F48)-MAX(maubeuge!I$20,maubeuge!I48))</f>
        <v>0</v>
      </c>
      <c r="AE46">
        <f>MAX(MIN(maubeuge!I$21+maubeuge!F$21,maubeuge!I48+maubeuge!F48)-MAX(maubeuge!I$21,maubeuge!I48),0)/(MIN(maubeuge!I$21+maubeuge!F$21,maubeuge!I48+maubeuge!F48)-MAX(maubeuge!I$21,maubeuge!I48))</f>
        <v>0</v>
      </c>
      <c r="AF46">
        <f>MAX(MIN(maubeuge!I$22+maubeuge!F$22,maubeuge!I48+maubeuge!F48)-MAX(maubeuge!I$22,maubeuge!I48),0)/(MIN(maubeuge!I$22+maubeuge!F$22,maubeuge!I48+maubeuge!F48)-MAX(maubeuge!I$22,maubeuge!I48))</f>
        <v>0</v>
      </c>
      <c r="AG46">
        <f>MAX(MIN(maubeuge!I$23+maubeuge!F$23,maubeuge!I48+maubeuge!F48)-MAX(maubeuge!I$23,maubeuge!I48),0)/(MIN(maubeuge!I$23+maubeuge!F$23,maubeuge!I48+maubeuge!F48)-MAX(maubeuge!I$23,maubeuge!I48))</f>
        <v>0</v>
      </c>
      <c r="AH46">
        <f>MAX(MIN(maubeuge!I$24+maubeuge!F$24,maubeuge!I48+maubeuge!F48)-MAX(maubeuge!I$24,maubeuge!I48),0)/(MIN(maubeuge!I$24+maubeuge!F$24,maubeuge!I48+maubeuge!F48)-MAX(maubeuge!I$24,maubeuge!I48))</f>
        <v>0</v>
      </c>
      <c r="AI46">
        <f>MAX(MIN(maubeuge!I$25+maubeuge!F$25,maubeuge!I48+maubeuge!F48)-MAX(maubeuge!I$25,maubeuge!I48),0)/(MIN(maubeuge!I$25+maubeuge!F$25,maubeuge!I48+maubeuge!F48)-MAX(maubeuge!I$25,maubeuge!I48))</f>
        <v>0</v>
      </c>
      <c r="AJ46">
        <f>MAX(MIN(maubeuge!I$26+maubeuge!F$26,maubeuge!I48+maubeuge!F48)-MAX(maubeuge!I$26,maubeuge!I48),0)/(MIN(maubeuge!I$26+maubeuge!F$26,maubeuge!I48+maubeuge!F48)-MAX(maubeuge!I$26,maubeuge!I48))</f>
        <v>0</v>
      </c>
      <c r="AK46">
        <f>MAX(MIN(maubeuge!I$27+maubeuge!F$27,maubeuge!I48+maubeuge!F48)-MAX(maubeuge!I$27,maubeuge!I48),0)/(MIN(maubeuge!I$27+maubeuge!F$27,maubeuge!I48+maubeuge!F48)-MAX(maubeuge!I$27,maubeuge!I48))</f>
        <v>0</v>
      </c>
    </row>
    <row r="47" spans="7:37" x14ac:dyDescent="0.35">
      <c r="G47">
        <f>maubeuge!F48/60</f>
        <v>14</v>
      </c>
      <c r="L47">
        <f>MAX(MIN(maubeuge!I49+maubeuge!F49,maubeuge!I49+maubeuge!F49)-MAX(maubeuge!I49,maubeuge!I49),0)/(MIN(maubeuge!I49+maubeuge!F49,maubeuge!I49+maubeuge!F49)-MAX(maubeuge!I49,maubeuge!I49))</f>
        <v>1</v>
      </c>
      <c r="M47">
        <f>MAX(MIN(maubeuge!I$3+maubeuge!F$3,maubeuge!I49+maubeuge!F49)-MAX(maubeuge!I$3,maubeuge!I49),0)/(MIN(maubeuge!I$3+maubeuge!F$3,maubeuge!I49+maubeuge!F49)-MAX(maubeuge!I$3,maubeuge!I49))</f>
        <v>0</v>
      </c>
      <c r="N47">
        <f>MAX(MIN(maubeuge!I$4+maubeuge!F$4,maubeuge!I49+maubeuge!F49)-MAX(maubeuge!I$4,maubeuge!I49),0)/(MIN(maubeuge!I$4+maubeuge!F$4,maubeuge!I49+maubeuge!F49)-MAX(maubeuge!I$4,maubeuge!I49))</f>
        <v>0</v>
      </c>
      <c r="O47">
        <f>MAX(MIN(maubeuge!I$5+maubeuge!F$5,maubeuge!I49+maubeuge!F49)-MAX(maubeuge!I$5,maubeuge!I49),0)/(MIN(maubeuge!I$5+maubeuge!F$5,maubeuge!I49+maubeuge!F49)-MAX(maubeuge!I$5,maubeuge!I49))</f>
        <v>0</v>
      </c>
      <c r="P47">
        <f>MAX(MIN(maubeuge!I$6+maubeuge!F$6,maubeuge!I49+maubeuge!F49)-MAX(maubeuge!I$6,maubeuge!I49),0)/(MIN(maubeuge!I$6+maubeuge!F$6,maubeuge!I49+maubeuge!F49)-MAX(maubeuge!I$6,maubeuge!I49))</f>
        <v>0</v>
      </c>
      <c r="Q47">
        <f>MAX(MIN(maubeuge!I$7+maubeuge!F$7,maubeuge!I49+maubeuge!F49)-MAX(maubeuge!I$7,maubeuge!I49),0)/(MIN(maubeuge!I$7+maubeuge!F$7,maubeuge!I49+maubeuge!F49)-MAX(maubeuge!I$7,maubeuge!I49))</f>
        <v>0</v>
      </c>
      <c r="R47">
        <f>MAX(MIN(maubeuge!I$8+maubeuge!F$8,maubeuge!I49+maubeuge!F49)-MAX(maubeuge!I$8,maubeuge!I49),0)/(MIN(maubeuge!I$8+maubeuge!F$8,maubeuge!I49+maubeuge!F49)-MAX(maubeuge!I$8,maubeuge!I49))</f>
        <v>0</v>
      </c>
      <c r="S47">
        <f>MAX(MIN(maubeuge!I$9+maubeuge!F$9,maubeuge!I49+maubeuge!F49)-MAX(maubeuge!I$9,maubeuge!I49),0)/(MIN(maubeuge!I$9+maubeuge!F$9,maubeuge!I49+maubeuge!F49)-MAX(maubeuge!I$9,maubeuge!I49))</f>
        <v>0</v>
      </c>
      <c r="T47">
        <f>MAX(MIN(maubeuge!I$10+maubeuge!F$10,maubeuge!I49+maubeuge!F49)-MAX(maubeuge!I$10,maubeuge!I49),0)/(MIN(maubeuge!I$10+maubeuge!F$10,maubeuge!I49+maubeuge!F49)-MAX(maubeuge!I$10,maubeuge!I49))</f>
        <v>0</v>
      </c>
      <c r="U47">
        <f>MAX(MIN(maubeuge!I$11+maubeuge!F$11,maubeuge!I49+maubeuge!F49)-MAX(maubeuge!I$11,maubeuge!I49),0)/(MIN(maubeuge!I$11+maubeuge!F$11,maubeuge!I49+maubeuge!F49)-MAX(maubeuge!I$11,maubeuge!I49))</f>
        <v>0</v>
      </c>
      <c r="V47">
        <f>MAX(MIN(maubeuge!I$12+maubeuge!F$12,maubeuge!I49+maubeuge!F49)-MAX(maubeuge!I$12,maubeuge!I49),0)/(MIN(maubeuge!I$12+maubeuge!F$12,maubeuge!I49+maubeuge!F49)-MAX(maubeuge!I$12,maubeuge!I49))</f>
        <v>0</v>
      </c>
      <c r="W47">
        <f>MAX(MIN(maubeuge!I$13+maubeuge!F$13,maubeuge!I49+maubeuge!F49)-MAX(maubeuge!I$13,maubeuge!I49),0)/(MIN(maubeuge!I$13+maubeuge!F$13,maubeuge!I49+maubeuge!F49)-MAX(maubeuge!I$13,maubeuge!I49))</f>
        <v>0</v>
      </c>
      <c r="X47">
        <f>MAX(MIN(maubeuge!I$14+maubeuge!F$14,maubeuge!I49+maubeuge!F49)-MAX(maubeuge!I$14,maubeuge!I49),0)/(MIN(maubeuge!I$14+maubeuge!F$14,maubeuge!I49+maubeuge!F49)-MAX(maubeuge!I$14,maubeuge!I49))</f>
        <v>0</v>
      </c>
      <c r="Y47">
        <f>MAX(MIN(maubeuge!I$15+maubeuge!F$15,maubeuge!I49+maubeuge!F49)-MAX(maubeuge!I$15,maubeuge!I49),0)/(MIN(maubeuge!I$15+maubeuge!F$15,maubeuge!I49+maubeuge!F49)-MAX(maubeuge!I$15,maubeuge!I49))</f>
        <v>0</v>
      </c>
      <c r="Z47">
        <f>MAX(MIN(maubeuge!I$16+maubeuge!F$16,maubeuge!I49+maubeuge!F49)-MAX(maubeuge!I$16,maubeuge!I49),0)/(MIN(maubeuge!I$16+maubeuge!F$16,maubeuge!I49+maubeuge!F49)-MAX(maubeuge!I$16,maubeuge!I49))</f>
        <v>0</v>
      </c>
      <c r="AA47">
        <f>MAX(MIN(maubeuge!I$17+maubeuge!F$17,maubeuge!I49+maubeuge!F49)-MAX(maubeuge!I$17,maubeuge!I49),0)/(MIN(maubeuge!I$17+maubeuge!F$17,maubeuge!I49+maubeuge!F49)-MAX(maubeuge!I$17,maubeuge!I49))</f>
        <v>0</v>
      </c>
      <c r="AB47">
        <f>MAX(MIN(maubeuge!I$18+maubeuge!F$18,maubeuge!I49+maubeuge!F49)-MAX(maubeuge!I$18,maubeuge!I49),0)/(MIN(maubeuge!I$18+maubeuge!F$18,maubeuge!I49+maubeuge!F49)-MAX(maubeuge!I$18,maubeuge!I49))</f>
        <v>0</v>
      </c>
      <c r="AC47">
        <f>MAX(MIN(maubeuge!I$19+maubeuge!F$19,maubeuge!I49+maubeuge!F49)-MAX(maubeuge!I$19,maubeuge!I49),0)/(MIN(maubeuge!I$19+maubeuge!F$19,maubeuge!I49+maubeuge!F49)-MAX(maubeuge!I$19,maubeuge!I49))</f>
        <v>0</v>
      </c>
      <c r="AD47">
        <f>MAX(MIN(maubeuge!I$20+maubeuge!F$20,maubeuge!I49+maubeuge!F49)-MAX(maubeuge!I$20,maubeuge!I49),0)/(MIN(maubeuge!I$20+maubeuge!F$20,maubeuge!I49+maubeuge!F49)-MAX(maubeuge!I$20,maubeuge!I49))</f>
        <v>0</v>
      </c>
      <c r="AE47">
        <f>MAX(MIN(maubeuge!I$21+maubeuge!F$21,maubeuge!I49+maubeuge!F49)-MAX(maubeuge!I$21,maubeuge!I49),0)/(MIN(maubeuge!I$21+maubeuge!F$21,maubeuge!I49+maubeuge!F49)-MAX(maubeuge!I$21,maubeuge!I49))</f>
        <v>0</v>
      </c>
      <c r="AF47">
        <f>MAX(MIN(maubeuge!I$22+maubeuge!F$22,maubeuge!I49+maubeuge!F49)-MAX(maubeuge!I$22,maubeuge!I49),0)/(MIN(maubeuge!I$22+maubeuge!F$22,maubeuge!I49+maubeuge!F49)-MAX(maubeuge!I$22,maubeuge!I49))</f>
        <v>0</v>
      </c>
      <c r="AG47">
        <f>MAX(MIN(maubeuge!I$23+maubeuge!F$23,maubeuge!I49+maubeuge!F49)-MAX(maubeuge!I$23,maubeuge!I49),0)/(MIN(maubeuge!I$23+maubeuge!F$23,maubeuge!I49+maubeuge!F49)-MAX(maubeuge!I$23,maubeuge!I49))</f>
        <v>0</v>
      </c>
      <c r="AH47">
        <f>MAX(MIN(maubeuge!I$24+maubeuge!F$24,maubeuge!I49+maubeuge!F49)-MAX(maubeuge!I$24,maubeuge!I49),0)/(MIN(maubeuge!I$24+maubeuge!F$24,maubeuge!I49+maubeuge!F49)-MAX(maubeuge!I$24,maubeuge!I49))</f>
        <v>0</v>
      </c>
      <c r="AI47">
        <f>MAX(MIN(maubeuge!I$25+maubeuge!F$25,maubeuge!I49+maubeuge!F49)-MAX(maubeuge!I$25,maubeuge!I49),0)/(MIN(maubeuge!I$25+maubeuge!F$25,maubeuge!I49+maubeuge!F49)-MAX(maubeuge!I$25,maubeuge!I49))</f>
        <v>0</v>
      </c>
      <c r="AJ47">
        <f>MAX(MIN(maubeuge!I$26+maubeuge!F$26,maubeuge!I49+maubeuge!F49)-MAX(maubeuge!I$26,maubeuge!I49),0)/(MIN(maubeuge!I$26+maubeuge!F$26,maubeuge!I49+maubeuge!F49)-MAX(maubeuge!I$26,maubeuge!I49))</f>
        <v>0</v>
      </c>
      <c r="AK47">
        <f>MAX(MIN(maubeuge!I$27+maubeuge!F$27,maubeuge!I49+maubeuge!F49)-MAX(maubeuge!I$27,maubeuge!I49),0)/(MIN(maubeuge!I$27+maubeuge!F$27,maubeuge!I49+maubeuge!F49)-MAX(maubeuge!I$27,maubeuge!I49))</f>
        <v>0</v>
      </c>
    </row>
    <row r="48" spans="7:37" x14ac:dyDescent="0.35">
      <c r="G48">
        <f>maubeuge!F49/60</f>
        <v>14</v>
      </c>
      <c r="L48">
        <f>MAX(MIN(maubeuge!I50+maubeuge!F50,maubeuge!I50+maubeuge!F50)-MAX(maubeuge!I50,maubeuge!I50),0)/(MIN(maubeuge!I50+maubeuge!F50,maubeuge!I50+maubeuge!F50)-MAX(maubeuge!I50,maubeuge!I50))</f>
        <v>1</v>
      </c>
      <c r="M48">
        <f>MAX(MIN(maubeuge!I$3+maubeuge!F$3,maubeuge!I50+maubeuge!F50)-MAX(maubeuge!I$3,maubeuge!I50),0)/(MIN(maubeuge!I$3+maubeuge!F$3,maubeuge!I50+maubeuge!F50)-MAX(maubeuge!I$3,maubeuge!I50))</f>
        <v>0</v>
      </c>
      <c r="N48">
        <f>MAX(MIN(maubeuge!I$4+maubeuge!F$4,maubeuge!I50+maubeuge!F50)-MAX(maubeuge!I$4,maubeuge!I50),0)/(MIN(maubeuge!I$4+maubeuge!F$4,maubeuge!I50+maubeuge!F50)-MAX(maubeuge!I$4,maubeuge!I50))</f>
        <v>0</v>
      </c>
      <c r="O48">
        <f>MAX(MIN(maubeuge!I$5+maubeuge!F$5,maubeuge!I50+maubeuge!F50)-MAX(maubeuge!I$5,maubeuge!I50),0)/(MIN(maubeuge!I$5+maubeuge!F$5,maubeuge!I50+maubeuge!F50)-MAX(maubeuge!I$5,maubeuge!I50))</f>
        <v>0</v>
      </c>
      <c r="P48">
        <f>MAX(MIN(maubeuge!I$6+maubeuge!F$6,maubeuge!I50+maubeuge!F50)-MAX(maubeuge!I$6,maubeuge!I50),0)/(MIN(maubeuge!I$6+maubeuge!F$6,maubeuge!I50+maubeuge!F50)-MAX(maubeuge!I$6,maubeuge!I50))</f>
        <v>0</v>
      </c>
      <c r="Q48">
        <f>MAX(MIN(maubeuge!I$7+maubeuge!F$7,maubeuge!I50+maubeuge!F50)-MAX(maubeuge!I$7,maubeuge!I50),0)/(MIN(maubeuge!I$7+maubeuge!F$7,maubeuge!I50+maubeuge!F50)-MAX(maubeuge!I$7,maubeuge!I50))</f>
        <v>0</v>
      </c>
      <c r="R48">
        <f>MAX(MIN(maubeuge!I$8+maubeuge!F$8,maubeuge!I50+maubeuge!F50)-MAX(maubeuge!I$8,maubeuge!I50),0)/(MIN(maubeuge!I$8+maubeuge!F$8,maubeuge!I50+maubeuge!F50)-MAX(maubeuge!I$8,maubeuge!I50))</f>
        <v>0</v>
      </c>
      <c r="S48">
        <f>MAX(MIN(maubeuge!I$9+maubeuge!F$9,maubeuge!I50+maubeuge!F50)-MAX(maubeuge!I$9,maubeuge!I50),0)/(MIN(maubeuge!I$9+maubeuge!F$9,maubeuge!I50+maubeuge!F50)-MAX(maubeuge!I$9,maubeuge!I50))</f>
        <v>0</v>
      </c>
      <c r="T48">
        <f>MAX(MIN(maubeuge!I$10+maubeuge!F$10,maubeuge!I50+maubeuge!F50)-MAX(maubeuge!I$10,maubeuge!I50),0)/(MIN(maubeuge!I$10+maubeuge!F$10,maubeuge!I50+maubeuge!F50)-MAX(maubeuge!I$10,maubeuge!I50))</f>
        <v>0</v>
      </c>
      <c r="U48">
        <f>MAX(MIN(maubeuge!I$11+maubeuge!F$11,maubeuge!I50+maubeuge!F50)-MAX(maubeuge!I$11,maubeuge!I50),0)/(MIN(maubeuge!I$11+maubeuge!F$11,maubeuge!I50+maubeuge!F50)-MAX(maubeuge!I$11,maubeuge!I50))</f>
        <v>0</v>
      </c>
      <c r="V48">
        <f>MAX(MIN(maubeuge!I$12+maubeuge!F$12,maubeuge!I50+maubeuge!F50)-MAX(maubeuge!I$12,maubeuge!I50),0)/(MIN(maubeuge!I$12+maubeuge!F$12,maubeuge!I50+maubeuge!F50)-MAX(maubeuge!I$12,maubeuge!I50))</f>
        <v>0</v>
      </c>
      <c r="W48">
        <f>MAX(MIN(maubeuge!I$13+maubeuge!F$13,maubeuge!I50+maubeuge!F50)-MAX(maubeuge!I$13,maubeuge!I50),0)/(MIN(maubeuge!I$13+maubeuge!F$13,maubeuge!I50+maubeuge!F50)-MAX(maubeuge!I$13,maubeuge!I50))</f>
        <v>0</v>
      </c>
      <c r="X48">
        <f>MAX(MIN(maubeuge!I$14+maubeuge!F$14,maubeuge!I50+maubeuge!F50)-MAX(maubeuge!I$14,maubeuge!I50),0)/(MIN(maubeuge!I$14+maubeuge!F$14,maubeuge!I50+maubeuge!F50)-MAX(maubeuge!I$14,maubeuge!I50))</f>
        <v>0</v>
      </c>
      <c r="Y48">
        <f>MAX(MIN(maubeuge!I$15+maubeuge!F$15,maubeuge!I50+maubeuge!F50)-MAX(maubeuge!I$15,maubeuge!I50),0)/(MIN(maubeuge!I$15+maubeuge!F$15,maubeuge!I50+maubeuge!F50)-MAX(maubeuge!I$15,maubeuge!I50))</f>
        <v>0</v>
      </c>
      <c r="Z48">
        <f>MAX(MIN(maubeuge!I$16+maubeuge!F$16,maubeuge!I50+maubeuge!F50)-MAX(maubeuge!I$16,maubeuge!I50),0)/(MIN(maubeuge!I$16+maubeuge!F$16,maubeuge!I50+maubeuge!F50)-MAX(maubeuge!I$16,maubeuge!I50))</f>
        <v>0</v>
      </c>
      <c r="AA48">
        <f>MAX(MIN(maubeuge!I$17+maubeuge!F$17,maubeuge!I50+maubeuge!F50)-MAX(maubeuge!I$17,maubeuge!I50),0)/(MIN(maubeuge!I$17+maubeuge!F$17,maubeuge!I50+maubeuge!F50)-MAX(maubeuge!I$17,maubeuge!I50))</f>
        <v>0</v>
      </c>
      <c r="AB48">
        <f>MAX(MIN(maubeuge!I$18+maubeuge!F$18,maubeuge!I50+maubeuge!F50)-MAX(maubeuge!I$18,maubeuge!I50),0)/(MIN(maubeuge!I$18+maubeuge!F$18,maubeuge!I50+maubeuge!F50)-MAX(maubeuge!I$18,maubeuge!I50))</f>
        <v>0</v>
      </c>
      <c r="AC48">
        <f>MAX(MIN(maubeuge!I$19+maubeuge!F$19,maubeuge!I50+maubeuge!F50)-MAX(maubeuge!I$19,maubeuge!I50),0)/(MIN(maubeuge!I$19+maubeuge!F$19,maubeuge!I50+maubeuge!F50)-MAX(maubeuge!I$19,maubeuge!I50))</f>
        <v>0</v>
      </c>
      <c r="AD48">
        <f>MAX(MIN(maubeuge!I$20+maubeuge!F$20,maubeuge!I50+maubeuge!F50)-MAX(maubeuge!I$20,maubeuge!I50),0)/(MIN(maubeuge!I$20+maubeuge!F$20,maubeuge!I50+maubeuge!F50)-MAX(maubeuge!I$20,maubeuge!I50))</f>
        <v>0</v>
      </c>
      <c r="AE48">
        <f>MAX(MIN(maubeuge!I$21+maubeuge!F$21,maubeuge!I50+maubeuge!F50)-MAX(maubeuge!I$21,maubeuge!I50),0)/(MIN(maubeuge!I$21+maubeuge!F$21,maubeuge!I50+maubeuge!F50)-MAX(maubeuge!I$21,maubeuge!I50))</f>
        <v>0</v>
      </c>
      <c r="AF48">
        <f>MAX(MIN(maubeuge!I$22+maubeuge!F$22,maubeuge!I50+maubeuge!F50)-MAX(maubeuge!I$22,maubeuge!I50),0)/(MIN(maubeuge!I$22+maubeuge!F$22,maubeuge!I50+maubeuge!F50)-MAX(maubeuge!I$22,maubeuge!I50))</f>
        <v>0</v>
      </c>
      <c r="AG48">
        <f>MAX(MIN(maubeuge!I$23+maubeuge!F$23,maubeuge!I50+maubeuge!F50)-MAX(maubeuge!I$23,maubeuge!I50),0)/(MIN(maubeuge!I$23+maubeuge!F$23,maubeuge!I50+maubeuge!F50)-MAX(maubeuge!I$23,maubeuge!I50))</f>
        <v>0</v>
      </c>
      <c r="AH48">
        <f>MAX(MIN(maubeuge!I$24+maubeuge!F$24,maubeuge!I50+maubeuge!F50)-MAX(maubeuge!I$24,maubeuge!I50),0)/(MIN(maubeuge!I$24+maubeuge!F$24,maubeuge!I50+maubeuge!F50)-MAX(maubeuge!I$24,maubeuge!I50))</f>
        <v>0</v>
      </c>
      <c r="AI48">
        <f>MAX(MIN(maubeuge!I$25+maubeuge!F$25,maubeuge!I50+maubeuge!F50)-MAX(maubeuge!I$25,maubeuge!I50),0)/(MIN(maubeuge!I$25+maubeuge!F$25,maubeuge!I50+maubeuge!F50)-MAX(maubeuge!I$25,maubeuge!I50))</f>
        <v>0</v>
      </c>
      <c r="AJ48">
        <f>MAX(MIN(maubeuge!I$26+maubeuge!F$26,maubeuge!I50+maubeuge!F50)-MAX(maubeuge!I$26,maubeuge!I50),0)/(MIN(maubeuge!I$26+maubeuge!F$26,maubeuge!I50+maubeuge!F50)-MAX(maubeuge!I$26,maubeuge!I50))</f>
        <v>0</v>
      </c>
      <c r="AK48">
        <f>MAX(MIN(maubeuge!I$27+maubeuge!F$27,maubeuge!I50+maubeuge!F50)-MAX(maubeuge!I$27,maubeuge!I50),0)/(MIN(maubeuge!I$27+maubeuge!F$27,maubeuge!I50+maubeuge!F50)-MAX(maubeuge!I$27,maubeuge!I50))</f>
        <v>0</v>
      </c>
    </row>
    <row r="49" spans="7:37" x14ac:dyDescent="0.35">
      <c r="G49">
        <f>maubeuge!F50/60</f>
        <v>8</v>
      </c>
      <c r="L49">
        <f>MAX(MIN(maubeuge!I51+maubeuge!F51,maubeuge!I51+maubeuge!F51)-MAX(maubeuge!I51,maubeuge!I51),0)/(MIN(maubeuge!I51+maubeuge!F51,maubeuge!I51+maubeuge!F51)-MAX(maubeuge!I51,maubeuge!I51))</f>
        <v>1</v>
      </c>
      <c r="M49">
        <f>MAX(MIN(maubeuge!I$3+maubeuge!F$3,maubeuge!I51+maubeuge!F51)-MAX(maubeuge!I$3,maubeuge!I51),0)/(MIN(maubeuge!I$3+maubeuge!F$3,maubeuge!I51+maubeuge!F51)-MAX(maubeuge!I$3,maubeuge!I51))</f>
        <v>0</v>
      </c>
      <c r="N49">
        <f>MAX(MIN(maubeuge!I$4+maubeuge!F$4,maubeuge!I51+maubeuge!F51)-MAX(maubeuge!I$4,maubeuge!I51),0)/(MIN(maubeuge!I$4+maubeuge!F$4,maubeuge!I51+maubeuge!F51)-MAX(maubeuge!I$4,maubeuge!I51))</f>
        <v>0</v>
      </c>
      <c r="O49">
        <f>MAX(MIN(maubeuge!I$5+maubeuge!F$5,maubeuge!I51+maubeuge!F51)-MAX(maubeuge!I$5,maubeuge!I51),0)/(MIN(maubeuge!I$5+maubeuge!F$5,maubeuge!I51+maubeuge!F51)-MAX(maubeuge!I$5,maubeuge!I51))</f>
        <v>0</v>
      </c>
      <c r="P49">
        <f>MAX(MIN(maubeuge!I$6+maubeuge!F$6,maubeuge!I51+maubeuge!F51)-MAX(maubeuge!I$6,maubeuge!I51),0)/(MIN(maubeuge!I$6+maubeuge!F$6,maubeuge!I51+maubeuge!F51)-MAX(maubeuge!I$6,maubeuge!I51))</f>
        <v>0</v>
      </c>
      <c r="Q49">
        <f>MAX(MIN(maubeuge!I$7+maubeuge!F$7,maubeuge!I51+maubeuge!F51)-MAX(maubeuge!I$7,maubeuge!I51),0)/(MIN(maubeuge!I$7+maubeuge!F$7,maubeuge!I51+maubeuge!F51)-MAX(maubeuge!I$7,maubeuge!I51))</f>
        <v>0</v>
      </c>
      <c r="R49">
        <f>MAX(MIN(maubeuge!I$8+maubeuge!F$8,maubeuge!I51+maubeuge!F51)-MAX(maubeuge!I$8,maubeuge!I51),0)/(MIN(maubeuge!I$8+maubeuge!F$8,maubeuge!I51+maubeuge!F51)-MAX(maubeuge!I$8,maubeuge!I51))</f>
        <v>0</v>
      </c>
      <c r="S49">
        <f>MAX(MIN(maubeuge!I$9+maubeuge!F$9,maubeuge!I51+maubeuge!F51)-MAX(maubeuge!I$9,maubeuge!I51),0)/(MIN(maubeuge!I$9+maubeuge!F$9,maubeuge!I51+maubeuge!F51)-MAX(maubeuge!I$9,maubeuge!I51))</f>
        <v>0</v>
      </c>
      <c r="T49">
        <f>MAX(MIN(maubeuge!I$10+maubeuge!F$10,maubeuge!I51+maubeuge!F51)-MAX(maubeuge!I$10,maubeuge!I51),0)/(MIN(maubeuge!I$10+maubeuge!F$10,maubeuge!I51+maubeuge!F51)-MAX(maubeuge!I$10,maubeuge!I51))</f>
        <v>0</v>
      </c>
      <c r="U49">
        <f>MAX(MIN(maubeuge!I$11+maubeuge!F$11,maubeuge!I51+maubeuge!F51)-MAX(maubeuge!I$11,maubeuge!I51),0)/(MIN(maubeuge!I$11+maubeuge!F$11,maubeuge!I51+maubeuge!F51)-MAX(maubeuge!I$11,maubeuge!I51))</f>
        <v>0</v>
      </c>
      <c r="V49">
        <f>MAX(MIN(maubeuge!I$12+maubeuge!F$12,maubeuge!I51+maubeuge!F51)-MAX(maubeuge!I$12,maubeuge!I51),0)/(MIN(maubeuge!I$12+maubeuge!F$12,maubeuge!I51+maubeuge!F51)-MAX(maubeuge!I$12,maubeuge!I51))</f>
        <v>0</v>
      </c>
      <c r="W49">
        <f>MAX(MIN(maubeuge!I$13+maubeuge!F$13,maubeuge!I51+maubeuge!F51)-MAX(maubeuge!I$13,maubeuge!I51),0)/(MIN(maubeuge!I$13+maubeuge!F$13,maubeuge!I51+maubeuge!F51)-MAX(maubeuge!I$13,maubeuge!I51))</f>
        <v>0</v>
      </c>
      <c r="X49">
        <f>MAX(MIN(maubeuge!I$14+maubeuge!F$14,maubeuge!I51+maubeuge!F51)-MAX(maubeuge!I$14,maubeuge!I51),0)/(MIN(maubeuge!I$14+maubeuge!F$14,maubeuge!I51+maubeuge!F51)-MAX(maubeuge!I$14,maubeuge!I51))</f>
        <v>0</v>
      </c>
      <c r="Y49">
        <f>MAX(MIN(maubeuge!I$15+maubeuge!F$15,maubeuge!I51+maubeuge!F51)-MAX(maubeuge!I$15,maubeuge!I51),0)/(MIN(maubeuge!I$15+maubeuge!F$15,maubeuge!I51+maubeuge!F51)-MAX(maubeuge!I$15,maubeuge!I51))</f>
        <v>0</v>
      </c>
      <c r="Z49">
        <f>MAX(MIN(maubeuge!I$16+maubeuge!F$16,maubeuge!I51+maubeuge!F51)-MAX(maubeuge!I$16,maubeuge!I51),0)/(MIN(maubeuge!I$16+maubeuge!F$16,maubeuge!I51+maubeuge!F51)-MAX(maubeuge!I$16,maubeuge!I51))</f>
        <v>0</v>
      </c>
      <c r="AA49">
        <f>MAX(MIN(maubeuge!I$17+maubeuge!F$17,maubeuge!I51+maubeuge!F51)-MAX(maubeuge!I$17,maubeuge!I51),0)/(MIN(maubeuge!I$17+maubeuge!F$17,maubeuge!I51+maubeuge!F51)-MAX(maubeuge!I$17,maubeuge!I51))</f>
        <v>0</v>
      </c>
      <c r="AB49">
        <f>MAX(MIN(maubeuge!I$18+maubeuge!F$18,maubeuge!I51+maubeuge!F51)-MAX(maubeuge!I$18,maubeuge!I51),0)/(MIN(maubeuge!I$18+maubeuge!F$18,maubeuge!I51+maubeuge!F51)-MAX(maubeuge!I$18,maubeuge!I51))</f>
        <v>0</v>
      </c>
      <c r="AC49">
        <f>MAX(MIN(maubeuge!I$19+maubeuge!F$19,maubeuge!I51+maubeuge!F51)-MAX(maubeuge!I$19,maubeuge!I51),0)/(MIN(maubeuge!I$19+maubeuge!F$19,maubeuge!I51+maubeuge!F51)-MAX(maubeuge!I$19,maubeuge!I51))</f>
        <v>0</v>
      </c>
      <c r="AD49">
        <f>MAX(MIN(maubeuge!I$20+maubeuge!F$20,maubeuge!I51+maubeuge!F51)-MAX(maubeuge!I$20,maubeuge!I51),0)/(MIN(maubeuge!I$20+maubeuge!F$20,maubeuge!I51+maubeuge!F51)-MAX(maubeuge!I$20,maubeuge!I51))</f>
        <v>0</v>
      </c>
      <c r="AE49">
        <f>MAX(MIN(maubeuge!I$21+maubeuge!F$21,maubeuge!I51+maubeuge!F51)-MAX(maubeuge!I$21,maubeuge!I51),0)/(MIN(maubeuge!I$21+maubeuge!F$21,maubeuge!I51+maubeuge!F51)-MAX(maubeuge!I$21,maubeuge!I51))</f>
        <v>0</v>
      </c>
      <c r="AF49">
        <f>MAX(MIN(maubeuge!I$22+maubeuge!F$22,maubeuge!I51+maubeuge!F51)-MAX(maubeuge!I$22,maubeuge!I51),0)/(MIN(maubeuge!I$22+maubeuge!F$22,maubeuge!I51+maubeuge!F51)-MAX(maubeuge!I$22,maubeuge!I51))</f>
        <v>0</v>
      </c>
      <c r="AG49">
        <f>MAX(MIN(maubeuge!I$23+maubeuge!F$23,maubeuge!I51+maubeuge!F51)-MAX(maubeuge!I$23,maubeuge!I51),0)/(MIN(maubeuge!I$23+maubeuge!F$23,maubeuge!I51+maubeuge!F51)-MAX(maubeuge!I$23,maubeuge!I51))</f>
        <v>0</v>
      </c>
      <c r="AH49">
        <f>MAX(MIN(maubeuge!I$24+maubeuge!F$24,maubeuge!I51+maubeuge!F51)-MAX(maubeuge!I$24,maubeuge!I51),0)/(MIN(maubeuge!I$24+maubeuge!F$24,maubeuge!I51+maubeuge!F51)-MAX(maubeuge!I$24,maubeuge!I51))</f>
        <v>0</v>
      </c>
      <c r="AI49">
        <f>MAX(MIN(maubeuge!I$25+maubeuge!F$25,maubeuge!I51+maubeuge!F51)-MAX(maubeuge!I$25,maubeuge!I51),0)/(MIN(maubeuge!I$25+maubeuge!F$25,maubeuge!I51+maubeuge!F51)-MAX(maubeuge!I$25,maubeuge!I51))</f>
        <v>0</v>
      </c>
      <c r="AJ49">
        <f>MAX(MIN(maubeuge!I$26+maubeuge!F$26,maubeuge!I51+maubeuge!F51)-MAX(maubeuge!I$26,maubeuge!I51),0)/(MIN(maubeuge!I$26+maubeuge!F$26,maubeuge!I51+maubeuge!F51)-MAX(maubeuge!I$26,maubeuge!I51))</f>
        <v>0</v>
      </c>
      <c r="AK49">
        <f>MAX(MIN(maubeuge!I$27+maubeuge!F$27,maubeuge!I51+maubeuge!F51)-MAX(maubeuge!I$27,maubeuge!I51),0)/(MIN(maubeuge!I$27+maubeuge!F$27,maubeuge!I51+maubeuge!F51)-MAX(maubeuge!I$27,maubeuge!I51))</f>
        <v>0</v>
      </c>
    </row>
    <row r="50" spans="7:37" x14ac:dyDescent="0.35">
      <c r="G50">
        <f>maubeuge!F51/60</f>
        <v>7</v>
      </c>
      <c r="L50">
        <f>MAX(MIN(maubeuge!I52+maubeuge!F52,maubeuge!I52+maubeuge!F52)-MAX(maubeuge!I52,maubeuge!I52),0)/(MIN(maubeuge!I52+maubeuge!F52,maubeuge!I52+maubeuge!F52)-MAX(maubeuge!I52,maubeuge!I52))</f>
        <v>1</v>
      </c>
      <c r="M50">
        <f>MAX(MIN(maubeuge!I$3+maubeuge!F$3,maubeuge!I52+maubeuge!F52)-MAX(maubeuge!I$3,maubeuge!I52),0)/(MIN(maubeuge!I$3+maubeuge!F$3,maubeuge!I52+maubeuge!F52)-MAX(maubeuge!I$3,maubeuge!I52))</f>
        <v>0</v>
      </c>
      <c r="N50">
        <f>MAX(MIN(maubeuge!I$4+maubeuge!F$4,maubeuge!I52+maubeuge!F52)-MAX(maubeuge!I$4,maubeuge!I52),0)/(MIN(maubeuge!I$4+maubeuge!F$4,maubeuge!I52+maubeuge!F52)-MAX(maubeuge!I$4,maubeuge!I52))</f>
        <v>0</v>
      </c>
      <c r="O50">
        <f>MAX(MIN(maubeuge!I$5+maubeuge!F$5,maubeuge!I52+maubeuge!F52)-MAX(maubeuge!I$5,maubeuge!I52),0)/(MIN(maubeuge!I$5+maubeuge!F$5,maubeuge!I52+maubeuge!F52)-MAX(maubeuge!I$5,maubeuge!I52))</f>
        <v>0</v>
      </c>
      <c r="P50">
        <f>MAX(MIN(maubeuge!I$6+maubeuge!F$6,maubeuge!I52+maubeuge!F52)-MAX(maubeuge!I$6,maubeuge!I52),0)/(MIN(maubeuge!I$6+maubeuge!F$6,maubeuge!I52+maubeuge!F52)-MAX(maubeuge!I$6,maubeuge!I52))</f>
        <v>0</v>
      </c>
      <c r="Q50">
        <f>MAX(MIN(maubeuge!I$7+maubeuge!F$7,maubeuge!I52+maubeuge!F52)-MAX(maubeuge!I$7,maubeuge!I52),0)/(MIN(maubeuge!I$7+maubeuge!F$7,maubeuge!I52+maubeuge!F52)-MAX(maubeuge!I$7,maubeuge!I52))</f>
        <v>0</v>
      </c>
      <c r="R50">
        <f>MAX(MIN(maubeuge!I$8+maubeuge!F$8,maubeuge!I52+maubeuge!F52)-MAX(maubeuge!I$8,maubeuge!I52),0)/(MIN(maubeuge!I$8+maubeuge!F$8,maubeuge!I52+maubeuge!F52)-MAX(maubeuge!I$8,maubeuge!I52))</f>
        <v>0</v>
      </c>
      <c r="S50">
        <f>MAX(MIN(maubeuge!I$9+maubeuge!F$9,maubeuge!I52+maubeuge!F52)-MAX(maubeuge!I$9,maubeuge!I52),0)/(MIN(maubeuge!I$9+maubeuge!F$9,maubeuge!I52+maubeuge!F52)-MAX(maubeuge!I$9,maubeuge!I52))</f>
        <v>0</v>
      </c>
      <c r="T50">
        <f>MAX(MIN(maubeuge!I$10+maubeuge!F$10,maubeuge!I52+maubeuge!F52)-MAX(maubeuge!I$10,maubeuge!I52),0)/(MIN(maubeuge!I$10+maubeuge!F$10,maubeuge!I52+maubeuge!F52)-MAX(maubeuge!I$10,maubeuge!I52))</f>
        <v>0</v>
      </c>
      <c r="U50">
        <f>MAX(MIN(maubeuge!I$11+maubeuge!F$11,maubeuge!I52+maubeuge!F52)-MAX(maubeuge!I$11,maubeuge!I52),0)/(MIN(maubeuge!I$11+maubeuge!F$11,maubeuge!I52+maubeuge!F52)-MAX(maubeuge!I$11,maubeuge!I52))</f>
        <v>0</v>
      </c>
      <c r="V50">
        <f>MAX(MIN(maubeuge!I$12+maubeuge!F$12,maubeuge!I52+maubeuge!F52)-MAX(maubeuge!I$12,maubeuge!I52),0)/(MIN(maubeuge!I$12+maubeuge!F$12,maubeuge!I52+maubeuge!F52)-MAX(maubeuge!I$12,maubeuge!I52))</f>
        <v>0</v>
      </c>
      <c r="W50">
        <f>MAX(MIN(maubeuge!I$13+maubeuge!F$13,maubeuge!I52+maubeuge!F52)-MAX(maubeuge!I$13,maubeuge!I52),0)/(MIN(maubeuge!I$13+maubeuge!F$13,maubeuge!I52+maubeuge!F52)-MAX(maubeuge!I$13,maubeuge!I52))</f>
        <v>0</v>
      </c>
      <c r="X50">
        <f>MAX(MIN(maubeuge!I$14+maubeuge!F$14,maubeuge!I52+maubeuge!F52)-MAX(maubeuge!I$14,maubeuge!I52),0)/(MIN(maubeuge!I$14+maubeuge!F$14,maubeuge!I52+maubeuge!F52)-MAX(maubeuge!I$14,maubeuge!I52))</f>
        <v>0</v>
      </c>
      <c r="Y50">
        <f>MAX(MIN(maubeuge!I$15+maubeuge!F$15,maubeuge!I52+maubeuge!F52)-MAX(maubeuge!I$15,maubeuge!I52),0)/(MIN(maubeuge!I$15+maubeuge!F$15,maubeuge!I52+maubeuge!F52)-MAX(maubeuge!I$15,maubeuge!I52))</f>
        <v>0</v>
      </c>
      <c r="Z50">
        <f>MAX(MIN(maubeuge!I$16+maubeuge!F$16,maubeuge!I52+maubeuge!F52)-MAX(maubeuge!I$16,maubeuge!I52),0)/(MIN(maubeuge!I$16+maubeuge!F$16,maubeuge!I52+maubeuge!F52)-MAX(maubeuge!I$16,maubeuge!I52))</f>
        <v>0</v>
      </c>
      <c r="AA50">
        <f>MAX(MIN(maubeuge!I$17+maubeuge!F$17,maubeuge!I52+maubeuge!F52)-MAX(maubeuge!I$17,maubeuge!I52),0)/(MIN(maubeuge!I$17+maubeuge!F$17,maubeuge!I52+maubeuge!F52)-MAX(maubeuge!I$17,maubeuge!I52))</f>
        <v>0</v>
      </c>
      <c r="AB50">
        <f>MAX(MIN(maubeuge!I$18+maubeuge!F$18,maubeuge!I52+maubeuge!F52)-MAX(maubeuge!I$18,maubeuge!I52),0)/(MIN(maubeuge!I$18+maubeuge!F$18,maubeuge!I52+maubeuge!F52)-MAX(maubeuge!I$18,maubeuge!I52))</f>
        <v>0</v>
      </c>
      <c r="AC50">
        <f>MAX(MIN(maubeuge!I$19+maubeuge!F$19,maubeuge!I52+maubeuge!F52)-MAX(maubeuge!I$19,maubeuge!I52),0)/(MIN(maubeuge!I$19+maubeuge!F$19,maubeuge!I52+maubeuge!F52)-MAX(maubeuge!I$19,maubeuge!I52))</f>
        <v>0</v>
      </c>
      <c r="AD50">
        <f>MAX(MIN(maubeuge!I$20+maubeuge!F$20,maubeuge!I52+maubeuge!F52)-MAX(maubeuge!I$20,maubeuge!I52),0)/(MIN(maubeuge!I$20+maubeuge!F$20,maubeuge!I52+maubeuge!F52)-MAX(maubeuge!I$20,maubeuge!I52))</f>
        <v>0</v>
      </c>
      <c r="AE50">
        <f>MAX(MIN(maubeuge!I$21+maubeuge!F$21,maubeuge!I52+maubeuge!F52)-MAX(maubeuge!I$21,maubeuge!I52),0)/(MIN(maubeuge!I$21+maubeuge!F$21,maubeuge!I52+maubeuge!F52)-MAX(maubeuge!I$21,maubeuge!I52))</f>
        <v>0</v>
      </c>
      <c r="AF50">
        <f>MAX(MIN(maubeuge!I$22+maubeuge!F$22,maubeuge!I52+maubeuge!F52)-MAX(maubeuge!I$22,maubeuge!I52),0)/(MIN(maubeuge!I$22+maubeuge!F$22,maubeuge!I52+maubeuge!F52)-MAX(maubeuge!I$22,maubeuge!I52))</f>
        <v>0</v>
      </c>
      <c r="AG50">
        <f>MAX(MIN(maubeuge!I$23+maubeuge!F$23,maubeuge!I52+maubeuge!F52)-MAX(maubeuge!I$23,maubeuge!I52),0)/(MIN(maubeuge!I$23+maubeuge!F$23,maubeuge!I52+maubeuge!F52)-MAX(maubeuge!I$23,maubeuge!I52))</f>
        <v>0</v>
      </c>
      <c r="AH50">
        <f>MAX(MIN(maubeuge!I$24+maubeuge!F$24,maubeuge!I52+maubeuge!F52)-MAX(maubeuge!I$24,maubeuge!I52),0)/(MIN(maubeuge!I$24+maubeuge!F$24,maubeuge!I52+maubeuge!F52)-MAX(maubeuge!I$24,maubeuge!I52))</f>
        <v>0</v>
      </c>
      <c r="AI50">
        <f>MAX(MIN(maubeuge!I$25+maubeuge!F$25,maubeuge!I52+maubeuge!F52)-MAX(maubeuge!I$25,maubeuge!I52),0)/(MIN(maubeuge!I$25+maubeuge!F$25,maubeuge!I52+maubeuge!F52)-MAX(maubeuge!I$25,maubeuge!I52))</f>
        <v>0</v>
      </c>
      <c r="AJ50">
        <f>MAX(MIN(maubeuge!I$26+maubeuge!F$26,maubeuge!I52+maubeuge!F52)-MAX(maubeuge!I$26,maubeuge!I52),0)/(MIN(maubeuge!I$26+maubeuge!F$26,maubeuge!I52+maubeuge!F52)-MAX(maubeuge!I$26,maubeuge!I52))</f>
        <v>0</v>
      </c>
      <c r="AK50">
        <f>MAX(MIN(maubeuge!I$27+maubeuge!F$27,maubeuge!I52+maubeuge!F52)-MAX(maubeuge!I$27,maubeuge!I52),0)/(MIN(maubeuge!I$27+maubeuge!F$27,maubeuge!I52+maubeuge!F52)-MAX(maubeuge!I$27,maubeuge!I52))</f>
        <v>0</v>
      </c>
    </row>
    <row r="51" spans="7:37" x14ac:dyDescent="0.35">
      <c r="G51">
        <f>maubeuge!F52/60</f>
        <v>14</v>
      </c>
      <c r="L51">
        <f>MAX(MIN(maubeuge!I53+maubeuge!F53,maubeuge!I53+maubeuge!F53)-MAX(maubeuge!I53,maubeuge!I53),0)/(MIN(maubeuge!I53+maubeuge!F53,maubeuge!I53+maubeuge!F53)-MAX(maubeuge!I53,maubeuge!I53))</f>
        <v>1</v>
      </c>
      <c r="M51">
        <f>MAX(MIN(maubeuge!I$3+maubeuge!F$3,maubeuge!I53+maubeuge!F53)-MAX(maubeuge!I$3,maubeuge!I53),0)/(MIN(maubeuge!I$3+maubeuge!F$3,maubeuge!I53+maubeuge!F53)-MAX(maubeuge!I$3,maubeuge!I53))</f>
        <v>0</v>
      </c>
      <c r="N51">
        <f>MAX(MIN(maubeuge!I$4+maubeuge!F$4,maubeuge!I53+maubeuge!F53)-MAX(maubeuge!I$4,maubeuge!I53),0)/(MIN(maubeuge!I$4+maubeuge!F$4,maubeuge!I53+maubeuge!F53)-MAX(maubeuge!I$4,maubeuge!I53))</f>
        <v>0</v>
      </c>
      <c r="O51">
        <f>MAX(MIN(maubeuge!I$5+maubeuge!F$5,maubeuge!I53+maubeuge!F53)-MAX(maubeuge!I$5,maubeuge!I53),0)/(MIN(maubeuge!I$5+maubeuge!F$5,maubeuge!I53+maubeuge!F53)-MAX(maubeuge!I$5,maubeuge!I53))</f>
        <v>0</v>
      </c>
      <c r="P51">
        <f>MAX(MIN(maubeuge!I$6+maubeuge!F$6,maubeuge!I53+maubeuge!F53)-MAX(maubeuge!I$6,maubeuge!I53),0)/(MIN(maubeuge!I$6+maubeuge!F$6,maubeuge!I53+maubeuge!F53)-MAX(maubeuge!I$6,maubeuge!I53))</f>
        <v>0</v>
      </c>
      <c r="Q51">
        <f>MAX(MIN(maubeuge!I$7+maubeuge!F$7,maubeuge!I53+maubeuge!F53)-MAX(maubeuge!I$7,maubeuge!I53),0)/(MIN(maubeuge!I$7+maubeuge!F$7,maubeuge!I53+maubeuge!F53)-MAX(maubeuge!I$7,maubeuge!I53))</f>
        <v>0</v>
      </c>
      <c r="R51">
        <f>MAX(MIN(maubeuge!I$8+maubeuge!F$8,maubeuge!I53+maubeuge!F53)-MAX(maubeuge!I$8,maubeuge!I53),0)/(MIN(maubeuge!I$8+maubeuge!F$8,maubeuge!I53+maubeuge!F53)-MAX(maubeuge!I$8,maubeuge!I53))</f>
        <v>0</v>
      </c>
      <c r="S51">
        <f>MAX(MIN(maubeuge!I$9+maubeuge!F$9,maubeuge!I53+maubeuge!F53)-MAX(maubeuge!I$9,maubeuge!I53),0)/(MIN(maubeuge!I$9+maubeuge!F$9,maubeuge!I53+maubeuge!F53)-MAX(maubeuge!I$9,maubeuge!I53))</f>
        <v>0</v>
      </c>
      <c r="T51">
        <f>MAX(MIN(maubeuge!I$10+maubeuge!F$10,maubeuge!I53+maubeuge!F53)-MAX(maubeuge!I$10,maubeuge!I53),0)/(MIN(maubeuge!I$10+maubeuge!F$10,maubeuge!I53+maubeuge!F53)-MAX(maubeuge!I$10,maubeuge!I53))</f>
        <v>0</v>
      </c>
      <c r="U51">
        <f>MAX(MIN(maubeuge!I$11+maubeuge!F$11,maubeuge!I53+maubeuge!F53)-MAX(maubeuge!I$11,maubeuge!I53),0)/(MIN(maubeuge!I$11+maubeuge!F$11,maubeuge!I53+maubeuge!F53)-MAX(maubeuge!I$11,maubeuge!I53))</f>
        <v>0</v>
      </c>
      <c r="V51">
        <f>MAX(MIN(maubeuge!I$12+maubeuge!F$12,maubeuge!I53+maubeuge!F53)-MAX(maubeuge!I$12,maubeuge!I53),0)/(MIN(maubeuge!I$12+maubeuge!F$12,maubeuge!I53+maubeuge!F53)-MAX(maubeuge!I$12,maubeuge!I53))</f>
        <v>0</v>
      </c>
      <c r="W51">
        <f>MAX(MIN(maubeuge!I$13+maubeuge!F$13,maubeuge!I53+maubeuge!F53)-MAX(maubeuge!I$13,maubeuge!I53),0)/(MIN(maubeuge!I$13+maubeuge!F$13,maubeuge!I53+maubeuge!F53)-MAX(maubeuge!I$13,maubeuge!I53))</f>
        <v>0</v>
      </c>
      <c r="X51">
        <f>MAX(MIN(maubeuge!I$14+maubeuge!F$14,maubeuge!I53+maubeuge!F53)-MAX(maubeuge!I$14,maubeuge!I53),0)/(MIN(maubeuge!I$14+maubeuge!F$14,maubeuge!I53+maubeuge!F53)-MAX(maubeuge!I$14,maubeuge!I53))</f>
        <v>0</v>
      </c>
      <c r="Y51">
        <f>MAX(MIN(maubeuge!I$15+maubeuge!F$15,maubeuge!I53+maubeuge!F53)-MAX(maubeuge!I$15,maubeuge!I53),0)/(MIN(maubeuge!I$15+maubeuge!F$15,maubeuge!I53+maubeuge!F53)-MAX(maubeuge!I$15,maubeuge!I53))</f>
        <v>0</v>
      </c>
      <c r="Z51">
        <f>MAX(MIN(maubeuge!I$16+maubeuge!F$16,maubeuge!I53+maubeuge!F53)-MAX(maubeuge!I$16,maubeuge!I53),0)/(MIN(maubeuge!I$16+maubeuge!F$16,maubeuge!I53+maubeuge!F53)-MAX(maubeuge!I$16,maubeuge!I53))</f>
        <v>0</v>
      </c>
      <c r="AA51">
        <f>MAX(MIN(maubeuge!I$17+maubeuge!F$17,maubeuge!I53+maubeuge!F53)-MAX(maubeuge!I$17,maubeuge!I53),0)/(MIN(maubeuge!I$17+maubeuge!F$17,maubeuge!I53+maubeuge!F53)-MAX(maubeuge!I$17,maubeuge!I53))</f>
        <v>0</v>
      </c>
      <c r="AB51">
        <f>MAX(MIN(maubeuge!I$18+maubeuge!F$18,maubeuge!I53+maubeuge!F53)-MAX(maubeuge!I$18,maubeuge!I53),0)/(MIN(maubeuge!I$18+maubeuge!F$18,maubeuge!I53+maubeuge!F53)-MAX(maubeuge!I$18,maubeuge!I53))</f>
        <v>0</v>
      </c>
      <c r="AC51">
        <f>MAX(MIN(maubeuge!I$19+maubeuge!F$19,maubeuge!I53+maubeuge!F53)-MAX(maubeuge!I$19,maubeuge!I53),0)/(MIN(maubeuge!I$19+maubeuge!F$19,maubeuge!I53+maubeuge!F53)-MAX(maubeuge!I$19,maubeuge!I53))</f>
        <v>0</v>
      </c>
      <c r="AD51">
        <f>MAX(MIN(maubeuge!I$20+maubeuge!F$20,maubeuge!I53+maubeuge!F53)-MAX(maubeuge!I$20,maubeuge!I53),0)/(MIN(maubeuge!I$20+maubeuge!F$20,maubeuge!I53+maubeuge!F53)-MAX(maubeuge!I$20,maubeuge!I53))</f>
        <v>0</v>
      </c>
      <c r="AE51">
        <f>MAX(MIN(maubeuge!I$21+maubeuge!F$21,maubeuge!I53+maubeuge!F53)-MAX(maubeuge!I$21,maubeuge!I53),0)/(MIN(maubeuge!I$21+maubeuge!F$21,maubeuge!I53+maubeuge!F53)-MAX(maubeuge!I$21,maubeuge!I53))</f>
        <v>0</v>
      </c>
      <c r="AF51">
        <f>MAX(MIN(maubeuge!I$22+maubeuge!F$22,maubeuge!I53+maubeuge!F53)-MAX(maubeuge!I$22,maubeuge!I53),0)/(MIN(maubeuge!I$22+maubeuge!F$22,maubeuge!I53+maubeuge!F53)-MAX(maubeuge!I$22,maubeuge!I53))</f>
        <v>0</v>
      </c>
      <c r="AG51">
        <f>MAX(MIN(maubeuge!I$23+maubeuge!F$23,maubeuge!I53+maubeuge!F53)-MAX(maubeuge!I$23,maubeuge!I53),0)/(MIN(maubeuge!I$23+maubeuge!F$23,maubeuge!I53+maubeuge!F53)-MAX(maubeuge!I$23,maubeuge!I53))</f>
        <v>0</v>
      </c>
      <c r="AH51">
        <f>MAX(MIN(maubeuge!I$24+maubeuge!F$24,maubeuge!I53+maubeuge!F53)-MAX(maubeuge!I$24,maubeuge!I53),0)/(MIN(maubeuge!I$24+maubeuge!F$24,maubeuge!I53+maubeuge!F53)-MAX(maubeuge!I$24,maubeuge!I53))</f>
        <v>0</v>
      </c>
      <c r="AI51">
        <f>MAX(MIN(maubeuge!I$25+maubeuge!F$25,maubeuge!I53+maubeuge!F53)-MAX(maubeuge!I$25,maubeuge!I53),0)/(MIN(maubeuge!I$25+maubeuge!F$25,maubeuge!I53+maubeuge!F53)-MAX(maubeuge!I$25,maubeuge!I53))</f>
        <v>0</v>
      </c>
      <c r="AJ51">
        <f>MAX(MIN(maubeuge!I$26+maubeuge!F$26,maubeuge!I53+maubeuge!F53)-MAX(maubeuge!I$26,maubeuge!I53),0)/(MIN(maubeuge!I$26+maubeuge!F$26,maubeuge!I53+maubeuge!F53)-MAX(maubeuge!I$26,maubeuge!I53))</f>
        <v>0</v>
      </c>
      <c r="AK51">
        <f>MAX(MIN(maubeuge!I$27+maubeuge!F$27,maubeuge!I53+maubeuge!F53)-MAX(maubeuge!I$27,maubeuge!I53),0)/(MIN(maubeuge!I$27+maubeuge!F$27,maubeuge!I53+maubeuge!F53)-MAX(maubeuge!I$27,maubeuge!I53))</f>
        <v>0</v>
      </c>
    </row>
    <row r="52" spans="7:37" x14ac:dyDescent="0.35">
      <c r="G52">
        <f>maubeuge!F53/60</f>
        <v>14</v>
      </c>
      <c r="L52">
        <f>MAX(MIN(maubeuge!I54+maubeuge!F54,maubeuge!I54+maubeuge!F54)-MAX(maubeuge!I54,maubeuge!I54),0)/(MIN(maubeuge!I54+maubeuge!F54,maubeuge!I54+maubeuge!F54)-MAX(maubeuge!I54,maubeuge!I54))</f>
        <v>1</v>
      </c>
      <c r="M52">
        <f>MAX(MIN(maubeuge!I$3+maubeuge!F$3,maubeuge!I54+maubeuge!F54)-MAX(maubeuge!I$3,maubeuge!I54),0)/(MIN(maubeuge!I$3+maubeuge!F$3,maubeuge!I54+maubeuge!F54)-MAX(maubeuge!I$3,maubeuge!I54))</f>
        <v>0</v>
      </c>
      <c r="N52">
        <f>MAX(MIN(maubeuge!I$4+maubeuge!F$4,maubeuge!I54+maubeuge!F54)-MAX(maubeuge!I$4,maubeuge!I54),0)/(MIN(maubeuge!I$4+maubeuge!F$4,maubeuge!I54+maubeuge!F54)-MAX(maubeuge!I$4,maubeuge!I54))</f>
        <v>0</v>
      </c>
      <c r="O52">
        <f>MAX(MIN(maubeuge!I$5+maubeuge!F$5,maubeuge!I54+maubeuge!F54)-MAX(maubeuge!I$5,maubeuge!I54),0)/(MIN(maubeuge!I$5+maubeuge!F$5,maubeuge!I54+maubeuge!F54)-MAX(maubeuge!I$5,maubeuge!I54))</f>
        <v>0</v>
      </c>
      <c r="P52">
        <f>MAX(MIN(maubeuge!I$6+maubeuge!F$6,maubeuge!I54+maubeuge!F54)-MAX(maubeuge!I$6,maubeuge!I54),0)/(MIN(maubeuge!I$6+maubeuge!F$6,maubeuge!I54+maubeuge!F54)-MAX(maubeuge!I$6,maubeuge!I54))</f>
        <v>0</v>
      </c>
      <c r="Q52">
        <f>MAX(MIN(maubeuge!I$7+maubeuge!F$7,maubeuge!I54+maubeuge!F54)-MAX(maubeuge!I$7,maubeuge!I54),0)/(MIN(maubeuge!I$7+maubeuge!F$7,maubeuge!I54+maubeuge!F54)-MAX(maubeuge!I$7,maubeuge!I54))</f>
        <v>0</v>
      </c>
      <c r="R52">
        <f>MAX(MIN(maubeuge!I$8+maubeuge!F$8,maubeuge!I54+maubeuge!F54)-MAX(maubeuge!I$8,maubeuge!I54),0)/(MIN(maubeuge!I$8+maubeuge!F$8,maubeuge!I54+maubeuge!F54)-MAX(maubeuge!I$8,maubeuge!I54))</f>
        <v>0</v>
      </c>
      <c r="S52">
        <f>MAX(MIN(maubeuge!I$9+maubeuge!F$9,maubeuge!I54+maubeuge!F54)-MAX(maubeuge!I$9,maubeuge!I54),0)/(MIN(maubeuge!I$9+maubeuge!F$9,maubeuge!I54+maubeuge!F54)-MAX(maubeuge!I$9,maubeuge!I54))</f>
        <v>0</v>
      </c>
      <c r="T52">
        <f>MAX(MIN(maubeuge!I$10+maubeuge!F$10,maubeuge!I54+maubeuge!F54)-MAX(maubeuge!I$10,maubeuge!I54),0)/(MIN(maubeuge!I$10+maubeuge!F$10,maubeuge!I54+maubeuge!F54)-MAX(maubeuge!I$10,maubeuge!I54))</f>
        <v>0</v>
      </c>
      <c r="U52">
        <f>MAX(MIN(maubeuge!I$11+maubeuge!F$11,maubeuge!I54+maubeuge!F54)-MAX(maubeuge!I$11,maubeuge!I54),0)/(MIN(maubeuge!I$11+maubeuge!F$11,maubeuge!I54+maubeuge!F54)-MAX(maubeuge!I$11,maubeuge!I54))</f>
        <v>0</v>
      </c>
      <c r="V52">
        <f>MAX(MIN(maubeuge!I$12+maubeuge!F$12,maubeuge!I54+maubeuge!F54)-MAX(maubeuge!I$12,maubeuge!I54),0)/(MIN(maubeuge!I$12+maubeuge!F$12,maubeuge!I54+maubeuge!F54)-MAX(maubeuge!I$12,maubeuge!I54))</f>
        <v>0</v>
      </c>
      <c r="W52">
        <f>MAX(MIN(maubeuge!I$13+maubeuge!F$13,maubeuge!I54+maubeuge!F54)-MAX(maubeuge!I$13,maubeuge!I54),0)/(MIN(maubeuge!I$13+maubeuge!F$13,maubeuge!I54+maubeuge!F54)-MAX(maubeuge!I$13,maubeuge!I54))</f>
        <v>0</v>
      </c>
      <c r="X52">
        <f>MAX(MIN(maubeuge!I$14+maubeuge!F$14,maubeuge!I54+maubeuge!F54)-MAX(maubeuge!I$14,maubeuge!I54),0)/(MIN(maubeuge!I$14+maubeuge!F$14,maubeuge!I54+maubeuge!F54)-MAX(maubeuge!I$14,maubeuge!I54))</f>
        <v>0</v>
      </c>
      <c r="Y52">
        <f>MAX(MIN(maubeuge!I$15+maubeuge!F$15,maubeuge!I54+maubeuge!F54)-MAX(maubeuge!I$15,maubeuge!I54),0)/(MIN(maubeuge!I$15+maubeuge!F$15,maubeuge!I54+maubeuge!F54)-MAX(maubeuge!I$15,maubeuge!I54))</f>
        <v>0</v>
      </c>
      <c r="Z52">
        <f>MAX(MIN(maubeuge!I$16+maubeuge!F$16,maubeuge!I54+maubeuge!F54)-MAX(maubeuge!I$16,maubeuge!I54),0)/(MIN(maubeuge!I$16+maubeuge!F$16,maubeuge!I54+maubeuge!F54)-MAX(maubeuge!I$16,maubeuge!I54))</f>
        <v>0</v>
      </c>
      <c r="AA52">
        <f>MAX(MIN(maubeuge!I$17+maubeuge!F$17,maubeuge!I54+maubeuge!F54)-MAX(maubeuge!I$17,maubeuge!I54),0)/(MIN(maubeuge!I$17+maubeuge!F$17,maubeuge!I54+maubeuge!F54)-MAX(maubeuge!I$17,maubeuge!I54))</f>
        <v>0</v>
      </c>
      <c r="AB52">
        <f>MAX(MIN(maubeuge!I$18+maubeuge!F$18,maubeuge!I54+maubeuge!F54)-MAX(maubeuge!I$18,maubeuge!I54),0)/(MIN(maubeuge!I$18+maubeuge!F$18,maubeuge!I54+maubeuge!F54)-MAX(maubeuge!I$18,maubeuge!I54))</f>
        <v>0</v>
      </c>
      <c r="AC52">
        <f>MAX(MIN(maubeuge!I$19+maubeuge!F$19,maubeuge!I54+maubeuge!F54)-MAX(maubeuge!I$19,maubeuge!I54),0)/(MIN(maubeuge!I$19+maubeuge!F$19,maubeuge!I54+maubeuge!F54)-MAX(maubeuge!I$19,maubeuge!I54))</f>
        <v>0</v>
      </c>
      <c r="AD52">
        <f>MAX(MIN(maubeuge!I$20+maubeuge!F$20,maubeuge!I54+maubeuge!F54)-MAX(maubeuge!I$20,maubeuge!I54),0)/(MIN(maubeuge!I$20+maubeuge!F$20,maubeuge!I54+maubeuge!F54)-MAX(maubeuge!I$20,maubeuge!I54))</f>
        <v>0</v>
      </c>
      <c r="AE52">
        <f>MAX(MIN(maubeuge!I$21+maubeuge!F$21,maubeuge!I54+maubeuge!F54)-MAX(maubeuge!I$21,maubeuge!I54),0)/(MIN(maubeuge!I$21+maubeuge!F$21,maubeuge!I54+maubeuge!F54)-MAX(maubeuge!I$21,maubeuge!I54))</f>
        <v>0</v>
      </c>
      <c r="AF52">
        <f>MAX(MIN(maubeuge!I$22+maubeuge!F$22,maubeuge!I54+maubeuge!F54)-MAX(maubeuge!I$22,maubeuge!I54),0)/(MIN(maubeuge!I$22+maubeuge!F$22,maubeuge!I54+maubeuge!F54)-MAX(maubeuge!I$22,maubeuge!I54))</f>
        <v>0</v>
      </c>
      <c r="AG52">
        <f>MAX(MIN(maubeuge!I$23+maubeuge!F$23,maubeuge!I54+maubeuge!F54)-MAX(maubeuge!I$23,maubeuge!I54),0)/(MIN(maubeuge!I$23+maubeuge!F$23,maubeuge!I54+maubeuge!F54)-MAX(maubeuge!I$23,maubeuge!I54))</f>
        <v>0</v>
      </c>
      <c r="AH52">
        <f>MAX(MIN(maubeuge!I$24+maubeuge!F$24,maubeuge!I54+maubeuge!F54)-MAX(maubeuge!I$24,maubeuge!I54),0)/(MIN(maubeuge!I$24+maubeuge!F$24,maubeuge!I54+maubeuge!F54)-MAX(maubeuge!I$24,maubeuge!I54))</f>
        <v>0</v>
      </c>
      <c r="AI52">
        <f>MAX(MIN(maubeuge!I$25+maubeuge!F$25,maubeuge!I54+maubeuge!F54)-MAX(maubeuge!I$25,maubeuge!I54),0)/(MIN(maubeuge!I$25+maubeuge!F$25,maubeuge!I54+maubeuge!F54)-MAX(maubeuge!I$25,maubeuge!I54))</f>
        <v>0</v>
      </c>
      <c r="AJ52">
        <f>MAX(MIN(maubeuge!I$26+maubeuge!F$26,maubeuge!I54+maubeuge!F54)-MAX(maubeuge!I$26,maubeuge!I54),0)/(MIN(maubeuge!I$26+maubeuge!F$26,maubeuge!I54+maubeuge!F54)-MAX(maubeuge!I$26,maubeuge!I54))</f>
        <v>0</v>
      </c>
      <c r="AK52">
        <f>MAX(MIN(maubeuge!I$27+maubeuge!F$27,maubeuge!I54+maubeuge!F54)-MAX(maubeuge!I$27,maubeuge!I54),0)/(MIN(maubeuge!I$27+maubeuge!F$27,maubeuge!I54+maubeuge!F54)-MAX(maubeuge!I$27,maubeuge!I54))</f>
        <v>0</v>
      </c>
    </row>
    <row r="53" spans="7:37" x14ac:dyDescent="0.35">
      <c r="G53">
        <f>maubeuge!F54/60</f>
        <v>14</v>
      </c>
      <c r="L53">
        <f>MAX(MIN(maubeuge!I55+maubeuge!F55,maubeuge!I55+maubeuge!F55)-MAX(maubeuge!I55,maubeuge!I55),0)/(MIN(maubeuge!I55+maubeuge!F55,maubeuge!I55+maubeuge!F55)-MAX(maubeuge!I55,maubeuge!I55))</f>
        <v>1</v>
      </c>
      <c r="M53">
        <f>MAX(MIN(maubeuge!I$3+maubeuge!F$3,maubeuge!I55+maubeuge!F55)-MAX(maubeuge!I$3,maubeuge!I55),0)/(MIN(maubeuge!I$3+maubeuge!F$3,maubeuge!I55+maubeuge!F55)-MAX(maubeuge!I$3,maubeuge!I55))</f>
        <v>0</v>
      </c>
      <c r="N53">
        <f>MAX(MIN(maubeuge!I$4+maubeuge!F$4,maubeuge!I55+maubeuge!F55)-MAX(maubeuge!I$4,maubeuge!I55),0)/(MIN(maubeuge!I$4+maubeuge!F$4,maubeuge!I55+maubeuge!F55)-MAX(maubeuge!I$4,maubeuge!I55))</f>
        <v>0</v>
      </c>
      <c r="O53">
        <f>MAX(MIN(maubeuge!I$5+maubeuge!F$5,maubeuge!I55+maubeuge!F55)-MAX(maubeuge!I$5,maubeuge!I55),0)/(MIN(maubeuge!I$5+maubeuge!F$5,maubeuge!I55+maubeuge!F55)-MAX(maubeuge!I$5,maubeuge!I55))</f>
        <v>0</v>
      </c>
      <c r="P53">
        <f>MAX(MIN(maubeuge!I$6+maubeuge!F$6,maubeuge!I55+maubeuge!F55)-MAX(maubeuge!I$6,maubeuge!I55),0)/(MIN(maubeuge!I$6+maubeuge!F$6,maubeuge!I55+maubeuge!F55)-MAX(maubeuge!I$6,maubeuge!I55))</f>
        <v>0</v>
      </c>
      <c r="Q53">
        <f>MAX(MIN(maubeuge!I$7+maubeuge!F$7,maubeuge!I55+maubeuge!F55)-MAX(maubeuge!I$7,maubeuge!I55),0)/(MIN(maubeuge!I$7+maubeuge!F$7,maubeuge!I55+maubeuge!F55)-MAX(maubeuge!I$7,maubeuge!I55))</f>
        <v>0</v>
      </c>
      <c r="R53">
        <f>MAX(MIN(maubeuge!I$8+maubeuge!F$8,maubeuge!I55+maubeuge!F55)-MAX(maubeuge!I$8,maubeuge!I55),0)/(MIN(maubeuge!I$8+maubeuge!F$8,maubeuge!I55+maubeuge!F55)-MAX(maubeuge!I$8,maubeuge!I55))</f>
        <v>0</v>
      </c>
      <c r="S53">
        <f>MAX(MIN(maubeuge!I$9+maubeuge!F$9,maubeuge!I55+maubeuge!F55)-MAX(maubeuge!I$9,maubeuge!I55),0)/(MIN(maubeuge!I$9+maubeuge!F$9,maubeuge!I55+maubeuge!F55)-MAX(maubeuge!I$9,maubeuge!I55))</f>
        <v>0</v>
      </c>
      <c r="T53">
        <f>MAX(MIN(maubeuge!I$10+maubeuge!F$10,maubeuge!I55+maubeuge!F55)-MAX(maubeuge!I$10,maubeuge!I55),0)/(MIN(maubeuge!I$10+maubeuge!F$10,maubeuge!I55+maubeuge!F55)-MAX(maubeuge!I$10,maubeuge!I55))</f>
        <v>0</v>
      </c>
      <c r="U53">
        <f>MAX(MIN(maubeuge!I$11+maubeuge!F$11,maubeuge!I55+maubeuge!F55)-MAX(maubeuge!I$11,maubeuge!I55),0)/(MIN(maubeuge!I$11+maubeuge!F$11,maubeuge!I55+maubeuge!F55)-MAX(maubeuge!I$11,maubeuge!I55))</f>
        <v>0</v>
      </c>
      <c r="V53">
        <f>MAX(MIN(maubeuge!I$12+maubeuge!F$12,maubeuge!I55+maubeuge!F55)-MAX(maubeuge!I$12,maubeuge!I55),0)/(MIN(maubeuge!I$12+maubeuge!F$12,maubeuge!I55+maubeuge!F55)-MAX(maubeuge!I$12,maubeuge!I55))</f>
        <v>0</v>
      </c>
      <c r="W53">
        <f>MAX(MIN(maubeuge!I$13+maubeuge!F$13,maubeuge!I55+maubeuge!F55)-MAX(maubeuge!I$13,maubeuge!I55),0)/(MIN(maubeuge!I$13+maubeuge!F$13,maubeuge!I55+maubeuge!F55)-MAX(maubeuge!I$13,maubeuge!I55))</f>
        <v>0</v>
      </c>
      <c r="X53">
        <f>MAX(MIN(maubeuge!I$14+maubeuge!F$14,maubeuge!I55+maubeuge!F55)-MAX(maubeuge!I$14,maubeuge!I55),0)/(MIN(maubeuge!I$14+maubeuge!F$14,maubeuge!I55+maubeuge!F55)-MAX(maubeuge!I$14,maubeuge!I55))</f>
        <v>0</v>
      </c>
      <c r="Y53">
        <f>MAX(MIN(maubeuge!I$15+maubeuge!F$15,maubeuge!I55+maubeuge!F55)-MAX(maubeuge!I$15,maubeuge!I55),0)/(MIN(maubeuge!I$15+maubeuge!F$15,maubeuge!I55+maubeuge!F55)-MAX(maubeuge!I$15,maubeuge!I55))</f>
        <v>0</v>
      </c>
      <c r="Z53">
        <f>MAX(MIN(maubeuge!I$16+maubeuge!F$16,maubeuge!I55+maubeuge!F55)-MAX(maubeuge!I$16,maubeuge!I55),0)/(MIN(maubeuge!I$16+maubeuge!F$16,maubeuge!I55+maubeuge!F55)-MAX(maubeuge!I$16,maubeuge!I55))</f>
        <v>0</v>
      </c>
      <c r="AA53">
        <f>MAX(MIN(maubeuge!I$17+maubeuge!F$17,maubeuge!I55+maubeuge!F55)-MAX(maubeuge!I$17,maubeuge!I55),0)/(MIN(maubeuge!I$17+maubeuge!F$17,maubeuge!I55+maubeuge!F55)-MAX(maubeuge!I$17,maubeuge!I55))</f>
        <v>0</v>
      </c>
      <c r="AB53">
        <f>MAX(MIN(maubeuge!I$18+maubeuge!F$18,maubeuge!I55+maubeuge!F55)-MAX(maubeuge!I$18,maubeuge!I55),0)/(MIN(maubeuge!I$18+maubeuge!F$18,maubeuge!I55+maubeuge!F55)-MAX(maubeuge!I$18,maubeuge!I55))</f>
        <v>0</v>
      </c>
      <c r="AC53">
        <f>MAX(MIN(maubeuge!I$19+maubeuge!F$19,maubeuge!I55+maubeuge!F55)-MAX(maubeuge!I$19,maubeuge!I55),0)/(MIN(maubeuge!I$19+maubeuge!F$19,maubeuge!I55+maubeuge!F55)-MAX(maubeuge!I$19,maubeuge!I55))</f>
        <v>0</v>
      </c>
      <c r="AD53">
        <f>MAX(MIN(maubeuge!I$20+maubeuge!F$20,maubeuge!I55+maubeuge!F55)-MAX(maubeuge!I$20,maubeuge!I55),0)/(MIN(maubeuge!I$20+maubeuge!F$20,maubeuge!I55+maubeuge!F55)-MAX(maubeuge!I$20,maubeuge!I55))</f>
        <v>0</v>
      </c>
      <c r="AE53">
        <f>MAX(MIN(maubeuge!I$21+maubeuge!F$21,maubeuge!I55+maubeuge!F55)-MAX(maubeuge!I$21,maubeuge!I55),0)/(MIN(maubeuge!I$21+maubeuge!F$21,maubeuge!I55+maubeuge!F55)-MAX(maubeuge!I$21,maubeuge!I55))</f>
        <v>0</v>
      </c>
      <c r="AF53">
        <f>MAX(MIN(maubeuge!I$22+maubeuge!F$22,maubeuge!I55+maubeuge!F55)-MAX(maubeuge!I$22,maubeuge!I55),0)/(MIN(maubeuge!I$22+maubeuge!F$22,maubeuge!I55+maubeuge!F55)-MAX(maubeuge!I$22,maubeuge!I55))</f>
        <v>0</v>
      </c>
      <c r="AG53">
        <f>MAX(MIN(maubeuge!I$23+maubeuge!F$23,maubeuge!I55+maubeuge!F55)-MAX(maubeuge!I$23,maubeuge!I55),0)/(MIN(maubeuge!I$23+maubeuge!F$23,maubeuge!I55+maubeuge!F55)-MAX(maubeuge!I$23,maubeuge!I55))</f>
        <v>0</v>
      </c>
      <c r="AH53">
        <f>MAX(MIN(maubeuge!I$24+maubeuge!F$24,maubeuge!I55+maubeuge!F55)-MAX(maubeuge!I$24,maubeuge!I55),0)/(MIN(maubeuge!I$24+maubeuge!F$24,maubeuge!I55+maubeuge!F55)-MAX(maubeuge!I$24,maubeuge!I55))</f>
        <v>0</v>
      </c>
      <c r="AI53">
        <f>MAX(MIN(maubeuge!I$25+maubeuge!F$25,maubeuge!I55+maubeuge!F55)-MAX(maubeuge!I$25,maubeuge!I55),0)/(MIN(maubeuge!I$25+maubeuge!F$25,maubeuge!I55+maubeuge!F55)-MAX(maubeuge!I$25,maubeuge!I55))</f>
        <v>0</v>
      </c>
      <c r="AJ53">
        <f>MAX(MIN(maubeuge!I$26+maubeuge!F$26,maubeuge!I55+maubeuge!F55)-MAX(maubeuge!I$26,maubeuge!I55),0)/(MIN(maubeuge!I$26+maubeuge!F$26,maubeuge!I55+maubeuge!F55)-MAX(maubeuge!I$26,maubeuge!I55))</f>
        <v>0</v>
      </c>
      <c r="AK53">
        <f>MAX(MIN(maubeuge!I$27+maubeuge!F$27,maubeuge!I55+maubeuge!F55)-MAX(maubeuge!I$27,maubeuge!I55),0)/(MIN(maubeuge!I$27+maubeuge!F$27,maubeuge!I55+maubeuge!F55)-MAX(maubeuge!I$27,maubeuge!I55))</f>
        <v>0</v>
      </c>
    </row>
    <row r="54" spans="7:37" x14ac:dyDescent="0.35">
      <c r="G54">
        <f>maubeuge!F55/60</f>
        <v>36</v>
      </c>
      <c r="L54">
        <f>MAX(MIN(maubeuge!I56+maubeuge!F56,maubeuge!I56+maubeuge!F56)-MAX(maubeuge!I56,maubeuge!I56),0)/(MIN(maubeuge!I56+maubeuge!F56,maubeuge!I56+maubeuge!F56)-MAX(maubeuge!I56,maubeuge!I56))</f>
        <v>1</v>
      </c>
      <c r="M54">
        <f>MAX(MIN(maubeuge!I$3+maubeuge!F$3,maubeuge!I56+maubeuge!F56)-MAX(maubeuge!I$3,maubeuge!I56),0)/(MIN(maubeuge!I$3+maubeuge!F$3,maubeuge!I56+maubeuge!F56)-MAX(maubeuge!I$3,maubeuge!I56))</f>
        <v>0</v>
      </c>
      <c r="N54">
        <f>MAX(MIN(maubeuge!I$4+maubeuge!F$4,maubeuge!I56+maubeuge!F56)-MAX(maubeuge!I$4,maubeuge!I56),0)/(MIN(maubeuge!I$4+maubeuge!F$4,maubeuge!I56+maubeuge!F56)-MAX(maubeuge!I$4,maubeuge!I56))</f>
        <v>0</v>
      </c>
      <c r="O54">
        <f>MAX(MIN(maubeuge!I$5+maubeuge!F$5,maubeuge!I56+maubeuge!F56)-MAX(maubeuge!I$5,maubeuge!I56),0)/(MIN(maubeuge!I$5+maubeuge!F$5,maubeuge!I56+maubeuge!F56)-MAX(maubeuge!I$5,maubeuge!I56))</f>
        <v>0</v>
      </c>
      <c r="P54">
        <f>MAX(MIN(maubeuge!I$6+maubeuge!F$6,maubeuge!I56+maubeuge!F56)-MAX(maubeuge!I$6,maubeuge!I56),0)/(MIN(maubeuge!I$6+maubeuge!F$6,maubeuge!I56+maubeuge!F56)-MAX(maubeuge!I$6,maubeuge!I56))</f>
        <v>0</v>
      </c>
      <c r="Q54">
        <f>MAX(MIN(maubeuge!I$7+maubeuge!F$7,maubeuge!I56+maubeuge!F56)-MAX(maubeuge!I$7,maubeuge!I56),0)/(MIN(maubeuge!I$7+maubeuge!F$7,maubeuge!I56+maubeuge!F56)-MAX(maubeuge!I$7,maubeuge!I56))</f>
        <v>0</v>
      </c>
      <c r="R54">
        <f>MAX(MIN(maubeuge!I$8+maubeuge!F$8,maubeuge!I56+maubeuge!F56)-MAX(maubeuge!I$8,maubeuge!I56),0)/(MIN(maubeuge!I$8+maubeuge!F$8,maubeuge!I56+maubeuge!F56)-MAX(maubeuge!I$8,maubeuge!I56))</f>
        <v>0</v>
      </c>
      <c r="S54">
        <f>MAX(MIN(maubeuge!I$9+maubeuge!F$9,maubeuge!I56+maubeuge!F56)-MAX(maubeuge!I$9,maubeuge!I56),0)/(MIN(maubeuge!I$9+maubeuge!F$9,maubeuge!I56+maubeuge!F56)-MAX(maubeuge!I$9,maubeuge!I56))</f>
        <v>0</v>
      </c>
      <c r="T54">
        <f>MAX(MIN(maubeuge!I$10+maubeuge!F$10,maubeuge!I56+maubeuge!F56)-MAX(maubeuge!I$10,maubeuge!I56),0)/(MIN(maubeuge!I$10+maubeuge!F$10,maubeuge!I56+maubeuge!F56)-MAX(maubeuge!I$10,maubeuge!I56))</f>
        <v>0</v>
      </c>
      <c r="U54">
        <f>MAX(MIN(maubeuge!I$11+maubeuge!F$11,maubeuge!I56+maubeuge!F56)-MAX(maubeuge!I$11,maubeuge!I56),0)/(MIN(maubeuge!I$11+maubeuge!F$11,maubeuge!I56+maubeuge!F56)-MAX(maubeuge!I$11,maubeuge!I56))</f>
        <v>0</v>
      </c>
      <c r="V54">
        <f>MAX(MIN(maubeuge!I$12+maubeuge!F$12,maubeuge!I56+maubeuge!F56)-MAX(maubeuge!I$12,maubeuge!I56),0)/(MIN(maubeuge!I$12+maubeuge!F$12,maubeuge!I56+maubeuge!F56)-MAX(maubeuge!I$12,maubeuge!I56))</f>
        <v>0</v>
      </c>
      <c r="W54">
        <f>MAX(MIN(maubeuge!I$13+maubeuge!F$13,maubeuge!I56+maubeuge!F56)-MAX(maubeuge!I$13,maubeuge!I56),0)/(MIN(maubeuge!I$13+maubeuge!F$13,maubeuge!I56+maubeuge!F56)-MAX(maubeuge!I$13,maubeuge!I56))</f>
        <v>0</v>
      </c>
      <c r="X54">
        <f>MAX(MIN(maubeuge!I$14+maubeuge!F$14,maubeuge!I56+maubeuge!F56)-MAX(maubeuge!I$14,maubeuge!I56),0)/(MIN(maubeuge!I$14+maubeuge!F$14,maubeuge!I56+maubeuge!F56)-MAX(maubeuge!I$14,maubeuge!I56))</f>
        <v>0</v>
      </c>
      <c r="Y54">
        <f>MAX(MIN(maubeuge!I$15+maubeuge!F$15,maubeuge!I56+maubeuge!F56)-MAX(maubeuge!I$15,maubeuge!I56),0)/(MIN(maubeuge!I$15+maubeuge!F$15,maubeuge!I56+maubeuge!F56)-MAX(maubeuge!I$15,maubeuge!I56))</f>
        <v>0</v>
      </c>
      <c r="Z54">
        <f>MAX(MIN(maubeuge!I$16+maubeuge!F$16,maubeuge!I56+maubeuge!F56)-MAX(maubeuge!I$16,maubeuge!I56),0)/(MIN(maubeuge!I$16+maubeuge!F$16,maubeuge!I56+maubeuge!F56)-MAX(maubeuge!I$16,maubeuge!I56))</f>
        <v>0</v>
      </c>
      <c r="AA54">
        <f>MAX(MIN(maubeuge!I$17+maubeuge!F$17,maubeuge!I56+maubeuge!F56)-MAX(maubeuge!I$17,maubeuge!I56),0)/(MIN(maubeuge!I$17+maubeuge!F$17,maubeuge!I56+maubeuge!F56)-MAX(maubeuge!I$17,maubeuge!I56))</f>
        <v>0</v>
      </c>
      <c r="AB54">
        <f>MAX(MIN(maubeuge!I$18+maubeuge!F$18,maubeuge!I56+maubeuge!F56)-MAX(maubeuge!I$18,maubeuge!I56),0)/(MIN(maubeuge!I$18+maubeuge!F$18,maubeuge!I56+maubeuge!F56)-MAX(maubeuge!I$18,maubeuge!I56))</f>
        <v>0</v>
      </c>
      <c r="AC54">
        <f>MAX(MIN(maubeuge!I$19+maubeuge!F$19,maubeuge!I56+maubeuge!F56)-MAX(maubeuge!I$19,maubeuge!I56),0)/(MIN(maubeuge!I$19+maubeuge!F$19,maubeuge!I56+maubeuge!F56)-MAX(maubeuge!I$19,maubeuge!I56))</f>
        <v>0</v>
      </c>
      <c r="AD54">
        <f>MAX(MIN(maubeuge!I$20+maubeuge!F$20,maubeuge!I56+maubeuge!F56)-MAX(maubeuge!I$20,maubeuge!I56),0)/(MIN(maubeuge!I$20+maubeuge!F$20,maubeuge!I56+maubeuge!F56)-MAX(maubeuge!I$20,maubeuge!I56))</f>
        <v>0</v>
      </c>
      <c r="AE54">
        <f>MAX(MIN(maubeuge!I$21+maubeuge!F$21,maubeuge!I56+maubeuge!F56)-MAX(maubeuge!I$21,maubeuge!I56),0)/(MIN(maubeuge!I$21+maubeuge!F$21,maubeuge!I56+maubeuge!F56)-MAX(maubeuge!I$21,maubeuge!I56))</f>
        <v>0</v>
      </c>
      <c r="AF54">
        <f>MAX(MIN(maubeuge!I$22+maubeuge!F$22,maubeuge!I56+maubeuge!F56)-MAX(maubeuge!I$22,maubeuge!I56),0)/(MIN(maubeuge!I$22+maubeuge!F$22,maubeuge!I56+maubeuge!F56)-MAX(maubeuge!I$22,maubeuge!I56))</f>
        <v>0</v>
      </c>
      <c r="AG54">
        <f>MAX(MIN(maubeuge!I$23+maubeuge!F$23,maubeuge!I56+maubeuge!F56)-MAX(maubeuge!I$23,maubeuge!I56),0)/(MIN(maubeuge!I$23+maubeuge!F$23,maubeuge!I56+maubeuge!F56)-MAX(maubeuge!I$23,maubeuge!I56))</f>
        <v>0</v>
      </c>
      <c r="AH54">
        <f>MAX(MIN(maubeuge!I$24+maubeuge!F$24,maubeuge!I56+maubeuge!F56)-MAX(maubeuge!I$24,maubeuge!I56),0)/(MIN(maubeuge!I$24+maubeuge!F$24,maubeuge!I56+maubeuge!F56)-MAX(maubeuge!I$24,maubeuge!I56))</f>
        <v>0</v>
      </c>
      <c r="AI54">
        <f>MAX(MIN(maubeuge!I$25+maubeuge!F$25,maubeuge!I56+maubeuge!F56)-MAX(maubeuge!I$25,maubeuge!I56),0)/(MIN(maubeuge!I$25+maubeuge!F$25,maubeuge!I56+maubeuge!F56)-MAX(maubeuge!I$25,maubeuge!I56))</f>
        <v>0</v>
      </c>
      <c r="AJ54">
        <f>MAX(MIN(maubeuge!I$26+maubeuge!F$26,maubeuge!I56+maubeuge!F56)-MAX(maubeuge!I$26,maubeuge!I56),0)/(MIN(maubeuge!I$26+maubeuge!F$26,maubeuge!I56+maubeuge!F56)-MAX(maubeuge!I$26,maubeuge!I56))</f>
        <v>0</v>
      </c>
      <c r="AK54">
        <f>MAX(MIN(maubeuge!I$27+maubeuge!F$27,maubeuge!I56+maubeuge!F56)-MAX(maubeuge!I$27,maubeuge!I56),0)/(MIN(maubeuge!I$27+maubeuge!F$27,maubeuge!I56+maubeuge!F56)-MAX(maubeuge!I$27,maubeuge!I56))</f>
        <v>0</v>
      </c>
    </row>
    <row r="55" spans="7:37" x14ac:dyDescent="0.35">
      <c r="G55">
        <f>maubeuge!F56/60</f>
        <v>14</v>
      </c>
      <c r="L55">
        <f>MAX(MIN(maubeuge!I57+maubeuge!F57,maubeuge!I57+maubeuge!F57)-MAX(maubeuge!I57,maubeuge!I57),0)/(MIN(maubeuge!I57+maubeuge!F57,maubeuge!I57+maubeuge!F57)-MAX(maubeuge!I57,maubeuge!I57))</f>
        <v>1</v>
      </c>
      <c r="M55">
        <f>MAX(MIN(maubeuge!I$3+maubeuge!F$3,maubeuge!I57+maubeuge!F57)-MAX(maubeuge!I$3,maubeuge!I57),0)/(MIN(maubeuge!I$3+maubeuge!F$3,maubeuge!I57+maubeuge!F57)-MAX(maubeuge!I$3,maubeuge!I57))</f>
        <v>0</v>
      </c>
      <c r="N55">
        <f>MAX(MIN(maubeuge!I$4+maubeuge!F$4,maubeuge!I57+maubeuge!F57)-MAX(maubeuge!I$4,maubeuge!I57),0)/(MIN(maubeuge!I$4+maubeuge!F$4,maubeuge!I57+maubeuge!F57)-MAX(maubeuge!I$4,maubeuge!I57))</f>
        <v>0</v>
      </c>
      <c r="O55">
        <f>MAX(MIN(maubeuge!I$5+maubeuge!F$5,maubeuge!I57+maubeuge!F57)-MAX(maubeuge!I$5,maubeuge!I57),0)/(MIN(maubeuge!I$5+maubeuge!F$5,maubeuge!I57+maubeuge!F57)-MAX(maubeuge!I$5,maubeuge!I57))</f>
        <v>0</v>
      </c>
      <c r="P55">
        <f>MAX(MIN(maubeuge!I$6+maubeuge!F$6,maubeuge!I57+maubeuge!F57)-MAX(maubeuge!I$6,maubeuge!I57),0)/(MIN(maubeuge!I$6+maubeuge!F$6,maubeuge!I57+maubeuge!F57)-MAX(maubeuge!I$6,maubeuge!I57))</f>
        <v>0</v>
      </c>
      <c r="Q55">
        <f>MAX(MIN(maubeuge!I$7+maubeuge!F$7,maubeuge!I57+maubeuge!F57)-MAX(maubeuge!I$7,maubeuge!I57),0)/(MIN(maubeuge!I$7+maubeuge!F$7,maubeuge!I57+maubeuge!F57)-MAX(maubeuge!I$7,maubeuge!I57))</f>
        <v>0</v>
      </c>
      <c r="R55">
        <f>MAX(MIN(maubeuge!I$8+maubeuge!F$8,maubeuge!I57+maubeuge!F57)-MAX(maubeuge!I$8,maubeuge!I57),0)/(MIN(maubeuge!I$8+maubeuge!F$8,maubeuge!I57+maubeuge!F57)-MAX(maubeuge!I$8,maubeuge!I57))</f>
        <v>0</v>
      </c>
      <c r="S55">
        <f>MAX(MIN(maubeuge!I$9+maubeuge!F$9,maubeuge!I57+maubeuge!F57)-MAX(maubeuge!I$9,maubeuge!I57),0)/(MIN(maubeuge!I$9+maubeuge!F$9,maubeuge!I57+maubeuge!F57)-MAX(maubeuge!I$9,maubeuge!I57))</f>
        <v>0</v>
      </c>
      <c r="T55">
        <f>MAX(MIN(maubeuge!I$10+maubeuge!F$10,maubeuge!I57+maubeuge!F57)-MAX(maubeuge!I$10,maubeuge!I57),0)/(MIN(maubeuge!I$10+maubeuge!F$10,maubeuge!I57+maubeuge!F57)-MAX(maubeuge!I$10,maubeuge!I57))</f>
        <v>0</v>
      </c>
      <c r="U55">
        <f>MAX(MIN(maubeuge!I$11+maubeuge!F$11,maubeuge!I57+maubeuge!F57)-MAX(maubeuge!I$11,maubeuge!I57),0)/(MIN(maubeuge!I$11+maubeuge!F$11,maubeuge!I57+maubeuge!F57)-MAX(maubeuge!I$11,maubeuge!I57))</f>
        <v>0</v>
      </c>
      <c r="V55">
        <f>MAX(MIN(maubeuge!I$12+maubeuge!F$12,maubeuge!I57+maubeuge!F57)-MAX(maubeuge!I$12,maubeuge!I57),0)/(MIN(maubeuge!I$12+maubeuge!F$12,maubeuge!I57+maubeuge!F57)-MAX(maubeuge!I$12,maubeuge!I57))</f>
        <v>0</v>
      </c>
      <c r="W55">
        <f>MAX(MIN(maubeuge!I$13+maubeuge!F$13,maubeuge!I57+maubeuge!F57)-MAX(maubeuge!I$13,maubeuge!I57),0)/(MIN(maubeuge!I$13+maubeuge!F$13,maubeuge!I57+maubeuge!F57)-MAX(maubeuge!I$13,maubeuge!I57))</f>
        <v>0</v>
      </c>
      <c r="X55">
        <f>MAX(MIN(maubeuge!I$14+maubeuge!F$14,maubeuge!I57+maubeuge!F57)-MAX(maubeuge!I$14,maubeuge!I57),0)/(MIN(maubeuge!I$14+maubeuge!F$14,maubeuge!I57+maubeuge!F57)-MAX(maubeuge!I$14,maubeuge!I57))</f>
        <v>0</v>
      </c>
      <c r="Y55">
        <f>MAX(MIN(maubeuge!I$15+maubeuge!F$15,maubeuge!I57+maubeuge!F57)-MAX(maubeuge!I$15,maubeuge!I57),0)/(MIN(maubeuge!I$15+maubeuge!F$15,maubeuge!I57+maubeuge!F57)-MAX(maubeuge!I$15,maubeuge!I57))</f>
        <v>0</v>
      </c>
      <c r="Z55">
        <f>MAX(MIN(maubeuge!I$16+maubeuge!F$16,maubeuge!I57+maubeuge!F57)-MAX(maubeuge!I$16,maubeuge!I57),0)/(MIN(maubeuge!I$16+maubeuge!F$16,maubeuge!I57+maubeuge!F57)-MAX(maubeuge!I$16,maubeuge!I57))</f>
        <v>0</v>
      </c>
      <c r="AA55">
        <f>MAX(MIN(maubeuge!I$17+maubeuge!F$17,maubeuge!I57+maubeuge!F57)-MAX(maubeuge!I$17,maubeuge!I57),0)/(MIN(maubeuge!I$17+maubeuge!F$17,maubeuge!I57+maubeuge!F57)-MAX(maubeuge!I$17,maubeuge!I57))</f>
        <v>0</v>
      </c>
      <c r="AB55">
        <f>MAX(MIN(maubeuge!I$18+maubeuge!F$18,maubeuge!I57+maubeuge!F57)-MAX(maubeuge!I$18,maubeuge!I57),0)/(MIN(maubeuge!I$18+maubeuge!F$18,maubeuge!I57+maubeuge!F57)-MAX(maubeuge!I$18,maubeuge!I57))</f>
        <v>0</v>
      </c>
      <c r="AC55">
        <f>MAX(MIN(maubeuge!I$19+maubeuge!F$19,maubeuge!I57+maubeuge!F57)-MAX(maubeuge!I$19,maubeuge!I57),0)/(MIN(maubeuge!I$19+maubeuge!F$19,maubeuge!I57+maubeuge!F57)-MAX(maubeuge!I$19,maubeuge!I57))</f>
        <v>0</v>
      </c>
      <c r="AD55">
        <f>MAX(MIN(maubeuge!I$20+maubeuge!F$20,maubeuge!I57+maubeuge!F57)-MAX(maubeuge!I$20,maubeuge!I57),0)/(MIN(maubeuge!I$20+maubeuge!F$20,maubeuge!I57+maubeuge!F57)-MAX(maubeuge!I$20,maubeuge!I57))</f>
        <v>0</v>
      </c>
      <c r="AE55">
        <f>MAX(MIN(maubeuge!I$21+maubeuge!F$21,maubeuge!I57+maubeuge!F57)-MAX(maubeuge!I$21,maubeuge!I57),0)/(MIN(maubeuge!I$21+maubeuge!F$21,maubeuge!I57+maubeuge!F57)-MAX(maubeuge!I$21,maubeuge!I57))</f>
        <v>0</v>
      </c>
      <c r="AF55">
        <f>MAX(MIN(maubeuge!I$22+maubeuge!F$22,maubeuge!I57+maubeuge!F57)-MAX(maubeuge!I$22,maubeuge!I57),0)/(MIN(maubeuge!I$22+maubeuge!F$22,maubeuge!I57+maubeuge!F57)-MAX(maubeuge!I$22,maubeuge!I57))</f>
        <v>0</v>
      </c>
      <c r="AG55">
        <f>MAX(MIN(maubeuge!I$23+maubeuge!F$23,maubeuge!I57+maubeuge!F57)-MAX(maubeuge!I$23,maubeuge!I57),0)/(MIN(maubeuge!I$23+maubeuge!F$23,maubeuge!I57+maubeuge!F57)-MAX(maubeuge!I$23,maubeuge!I57))</f>
        <v>0</v>
      </c>
      <c r="AH55">
        <f>MAX(MIN(maubeuge!I$24+maubeuge!F$24,maubeuge!I57+maubeuge!F57)-MAX(maubeuge!I$24,maubeuge!I57),0)/(MIN(maubeuge!I$24+maubeuge!F$24,maubeuge!I57+maubeuge!F57)-MAX(maubeuge!I$24,maubeuge!I57))</f>
        <v>0</v>
      </c>
      <c r="AI55">
        <f>MAX(MIN(maubeuge!I$25+maubeuge!F$25,maubeuge!I57+maubeuge!F57)-MAX(maubeuge!I$25,maubeuge!I57),0)/(MIN(maubeuge!I$25+maubeuge!F$25,maubeuge!I57+maubeuge!F57)-MAX(maubeuge!I$25,maubeuge!I57))</f>
        <v>0</v>
      </c>
      <c r="AJ55">
        <f>MAX(MIN(maubeuge!I$26+maubeuge!F$26,maubeuge!I57+maubeuge!F57)-MAX(maubeuge!I$26,maubeuge!I57),0)/(MIN(maubeuge!I$26+maubeuge!F$26,maubeuge!I57+maubeuge!F57)-MAX(maubeuge!I$26,maubeuge!I57))</f>
        <v>0</v>
      </c>
      <c r="AK55">
        <f>MAX(MIN(maubeuge!I$27+maubeuge!F$27,maubeuge!I57+maubeuge!F57)-MAX(maubeuge!I$27,maubeuge!I57),0)/(MIN(maubeuge!I$27+maubeuge!F$27,maubeuge!I57+maubeuge!F57)-MAX(maubeuge!I$27,maubeuge!I57))</f>
        <v>0</v>
      </c>
    </row>
    <row r="56" spans="7:37" x14ac:dyDescent="0.35">
      <c r="G56">
        <f>maubeuge!F57/60</f>
        <v>14</v>
      </c>
      <c r="L56">
        <f>MAX(MIN(maubeuge!I58+maubeuge!F58,maubeuge!I58+maubeuge!F58)-MAX(maubeuge!I58,maubeuge!I58),0)/(MIN(maubeuge!I58+maubeuge!F58,maubeuge!I58+maubeuge!F58)-MAX(maubeuge!I58,maubeuge!I58))</f>
        <v>1</v>
      </c>
      <c r="M56">
        <f>MAX(MIN(maubeuge!I$3+maubeuge!F$3,maubeuge!I58+maubeuge!F58)-MAX(maubeuge!I$3,maubeuge!I58),0)/(MIN(maubeuge!I$3+maubeuge!F$3,maubeuge!I58+maubeuge!F58)-MAX(maubeuge!I$3,maubeuge!I58))</f>
        <v>0</v>
      </c>
      <c r="N56">
        <f>MAX(MIN(maubeuge!I$4+maubeuge!F$4,maubeuge!I58+maubeuge!F58)-MAX(maubeuge!I$4,maubeuge!I58),0)/(MIN(maubeuge!I$4+maubeuge!F$4,maubeuge!I58+maubeuge!F58)-MAX(maubeuge!I$4,maubeuge!I58))</f>
        <v>0</v>
      </c>
      <c r="O56">
        <f>MAX(MIN(maubeuge!I$5+maubeuge!F$5,maubeuge!I58+maubeuge!F58)-MAX(maubeuge!I$5,maubeuge!I58),0)/(MIN(maubeuge!I$5+maubeuge!F$5,maubeuge!I58+maubeuge!F58)-MAX(maubeuge!I$5,maubeuge!I58))</f>
        <v>0</v>
      </c>
      <c r="P56">
        <f>MAX(MIN(maubeuge!I$6+maubeuge!F$6,maubeuge!I58+maubeuge!F58)-MAX(maubeuge!I$6,maubeuge!I58),0)/(MIN(maubeuge!I$6+maubeuge!F$6,maubeuge!I58+maubeuge!F58)-MAX(maubeuge!I$6,maubeuge!I58))</f>
        <v>0</v>
      </c>
      <c r="Q56">
        <f>MAX(MIN(maubeuge!I$7+maubeuge!F$7,maubeuge!I58+maubeuge!F58)-MAX(maubeuge!I$7,maubeuge!I58),0)/(MIN(maubeuge!I$7+maubeuge!F$7,maubeuge!I58+maubeuge!F58)-MAX(maubeuge!I$7,maubeuge!I58))</f>
        <v>0</v>
      </c>
      <c r="R56">
        <f>MAX(MIN(maubeuge!I$8+maubeuge!F$8,maubeuge!I58+maubeuge!F58)-MAX(maubeuge!I$8,maubeuge!I58),0)/(MIN(maubeuge!I$8+maubeuge!F$8,maubeuge!I58+maubeuge!F58)-MAX(maubeuge!I$8,maubeuge!I58))</f>
        <v>0</v>
      </c>
      <c r="S56">
        <f>MAX(MIN(maubeuge!I$9+maubeuge!F$9,maubeuge!I58+maubeuge!F58)-MAX(maubeuge!I$9,maubeuge!I58),0)/(MIN(maubeuge!I$9+maubeuge!F$9,maubeuge!I58+maubeuge!F58)-MAX(maubeuge!I$9,maubeuge!I58))</f>
        <v>0</v>
      </c>
      <c r="T56">
        <f>MAX(MIN(maubeuge!I$10+maubeuge!F$10,maubeuge!I58+maubeuge!F58)-MAX(maubeuge!I$10,maubeuge!I58),0)/(MIN(maubeuge!I$10+maubeuge!F$10,maubeuge!I58+maubeuge!F58)-MAX(maubeuge!I$10,maubeuge!I58))</f>
        <v>0</v>
      </c>
      <c r="U56">
        <f>MAX(MIN(maubeuge!I$11+maubeuge!F$11,maubeuge!I58+maubeuge!F58)-MAX(maubeuge!I$11,maubeuge!I58),0)/(MIN(maubeuge!I$11+maubeuge!F$11,maubeuge!I58+maubeuge!F58)-MAX(maubeuge!I$11,maubeuge!I58))</f>
        <v>0</v>
      </c>
      <c r="V56">
        <f>MAX(MIN(maubeuge!I$12+maubeuge!F$12,maubeuge!I58+maubeuge!F58)-MAX(maubeuge!I$12,maubeuge!I58),0)/(MIN(maubeuge!I$12+maubeuge!F$12,maubeuge!I58+maubeuge!F58)-MAX(maubeuge!I$12,maubeuge!I58))</f>
        <v>0</v>
      </c>
      <c r="W56">
        <f>MAX(MIN(maubeuge!I$13+maubeuge!F$13,maubeuge!I58+maubeuge!F58)-MAX(maubeuge!I$13,maubeuge!I58),0)/(MIN(maubeuge!I$13+maubeuge!F$13,maubeuge!I58+maubeuge!F58)-MAX(maubeuge!I$13,maubeuge!I58))</f>
        <v>0</v>
      </c>
      <c r="X56">
        <f>MAX(MIN(maubeuge!I$14+maubeuge!F$14,maubeuge!I58+maubeuge!F58)-MAX(maubeuge!I$14,maubeuge!I58),0)/(MIN(maubeuge!I$14+maubeuge!F$14,maubeuge!I58+maubeuge!F58)-MAX(maubeuge!I$14,maubeuge!I58))</f>
        <v>0</v>
      </c>
      <c r="Y56">
        <f>MAX(MIN(maubeuge!I$15+maubeuge!F$15,maubeuge!I58+maubeuge!F58)-MAX(maubeuge!I$15,maubeuge!I58),0)/(MIN(maubeuge!I$15+maubeuge!F$15,maubeuge!I58+maubeuge!F58)-MAX(maubeuge!I$15,maubeuge!I58))</f>
        <v>0</v>
      </c>
      <c r="Z56">
        <f>MAX(MIN(maubeuge!I$16+maubeuge!F$16,maubeuge!I58+maubeuge!F58)-MAX(maubeuge!I$16,maubeuge!I58),0)/(MIN(maubeuge!I$16+maubeuge!F$16,maubeuge!I58+maubeuge!F58)-MAX(maubeuge!I$16,maubeuge!I58))</f>
        <v>0</v>
      </c>
      <c r="AA56">
        <f>MAX(MIN(maubeuge!I$17+maubeuge!F$17,maubeuge!I58+maubeuge!F58)-MAX(maubeuge!I$17,maubeuge!I58),0)/(MIN(maubeuge!I$17+maubeuge!F$17,maubeuge!I58+maubeuge!F58)-MAX(maubeuge!I$17,maubeuge!I58))</f>
        <v>0</v>
      </c>
      <c r="AB56">
        <f>MAX(MIN(maubeuge!I$18+maubeuge!F$18,maubeuge!I58+maubeuge!F58)-MAX(maubeuge!I$18,maubeuge!I58),0)/(MIN(maubeuge!I$18+maubeuge!F$18,maubeuge!I58+maubeuge!F58)-MAX(maubeuge!I$18,maubeuge!I58))</f>
        <v>0</v>
      </c>
      <c r="AC56">
        <f>MAX(MIN(maubeuge!I$19+maubeuge!F$19,maubeuge!I58+maubeuge!F58)-MAX(maubeuge!I$19,maubeuge!I58),0)/(MIN(maubeuge!I$19+maubeuge!F$19,maubeuge!I58+maubeuge!F58)-MAX(maubeuge!I$19,maubeuge!I58))</f>
        <v>0</v>
      </c>
      <c r="AD56">
        <f>MAX(MIN(maubeuge!I$20+maubeuge!F$20,maubeuge!I58+maubeuge!F58)-MAX(maubeuge!I$20,maubeuge!I58),0)/(MIN(maubeuge!I$20+maubeuge!F$20,maubeuge!I58+maubeuge!F58)-MAX(maubeuge!I$20,maubeuge!I58))</f>
        <v>0</v>
      </c>
      <c r="AE56">
        <f>MAX(MIN(maubeuge!I$21+maubeuge!F$21,maubeuge!I58+maubeuge!F58)-MAX(maubeuge!I$21,maubeuge!I58),0)/(MIN(maubeuge!I$21+maubeuge!F$21,maubeuge!I58+maubeuge!F58)-MAX(maubeuge!I$21,maubeuge!I58))</f>
        <v>0</v>
      </c>
      <c r="AF56">
        <f>MAX(MIN(maubeuge!I$22+maubeuge!F$22,maubeuge!I58+maubeuge!F58)-MAX(maubeuge!I$22,maubeuge!I58),0)/(MIN(maubeuge!I$22+maubeuge!F$22,maubeuge!I58+maubeuge!F58)-MAX(maubeuge!I$22,maubeuge!I58))</f>
        <v>0</v>
      </c>
      <c r="AG56">
        <f>MAX(MIN(maubeuge!I$23+maubeuge!F$23,maubeuge!I58+maubeuge!F58)-MAX(maubeuge!I$23,maubeuge!I58),0)/(MIN(maubeuge!I$23+maubeuge!F$23,maubeuge!I58+maubeuge!F58)-MAX(maubeuge!I$23,maubeuge!I58))</f>
        <v>0</v>
      </c>
      <c r="AH56">
        <f>MAX(MIN(maubeuge!I$24+maubeuge!F$24,maubeuge!I58+maubeuge!F58)-MAX(maubeuge!I$24,maubeuge!I58),0)/(MIN(maubeuge!I$24+maubeuge!F$24,maubeuge!I58+maubeuge!F58)-MAX(maubeuge!I$24,maubeuge!I58))</f>
        <v>0</v>
      </c>
      <c r="AI56">
        <f>MAX(MIN(maubeuge!I$25+maubeuge!F$25,maubeuge!I58+maubeuge!F58)-MAX(maubeuge!I$25,maubeuge!I58),0)/(MIN(maubeuge!I$25+maubeuge!F$25,maubeuge!I58+maubeuge!F58)-MAX(maubeuge!I$25,maubeuge!I58))</f>
        <v>0</v>
      </c>
      <c r="AJ56">
        <f>MAX(MIN(maubeuge!I$26+maubeuge!F$26,maubeuge!I58+maubeuge!F58)-MAX(maubeuge!I$26,maubeuge!I58),0)/(MIN(maubeuge!I$26+maubeuge!F$26,maubeuge!I58+maubeuge!F58)-MAX(maubeuge!I$26,maubeuge!I58))</f>
        <v>0</v>
      </c>
      <c r="AK56">
        <f>MAX(MIN(maubeuge!I$27+maubeuge!F$27,maubeuge!I58+maubeuge!F58)-MAX(maubeuge!I$27,maubeuge!I58),0)/(MIN(maubeuge!I$27+maubeuge!F$27,maubeuge!I58+maubeuge!F58)-MAX(maubeuge!I$27,maubeuge!I58))</f>
        <v>0</v>
      </c>
    </row>
    <row r="57" spans="7:37" x14ac:dyDescent="0.35">
      <c r="G57">
        <f>maubeuge!F58/60</f>
        <v>14</v>
      </c>
      <c r="L57">
        <f>MAX(MIN(maubeuge!I59+maubeuge!F59,maubeuge!I59+maubeuge!F59)-MAX(maubeuge!I59,maubeuge!I59),0)/(MIN(maubeuge!I59+maubeuge!F59,maubeuge!I59+maubeuge!F59)-MAX(maubeuge!I59,maubeuge!I59))</f>
        <v>1</v>
      </c>
      <c r="M57">
        <f>MAX(MIN(maubeuge!I$3+maubeuge!F$3,maubeuge!I59+maubeuge!F59)-MAX(maubeuge!I$3,maubeuge!I59),0)/(MIN(maubeuge!I$3+maubeuge!F$3,maubeuge!I59+maubeuge!F59)-MAX(maubeuge!I$3,maubeuge!I59))</f>
        <v>0</v>
      </c>
      <c r="N57">
        <f>MAX(MIN(maubeuge!I$4+maubeuge!F$4,maubeuge!I59+maubeuge!F59)-MAX(maubeuge!I$4,maubeuge!I59),0)/(MIN(maubeuge!I$4+maubeuge!F$4,maubeuge!I59+maubeuge!F59)-MAX(maubeuge!I$4,maubeuge!I59))</f>
        <v>0</v>
      </c>
      <c r="O57">
        <f>MAX(MIN(maubeuge!I$5+maubeuge!F$5,maubeuge!I59+maubeuge!F59)-MAX(maubeuge!I$5,maubeuge!I59),0)/(MIN(maubeuge!I$5+maubeuge!F$5,maubeuge!I59+maubeuge!F59)-MAX(maubeuge!I$5,maubeuge!I59))</f>
        <v>0</v>
      </c>
      <c r="P57">
        <f>MAX(MIN(maubeuge!I$6+maubeuge!F$6,maubeuge!I59+maubeuge!F59)-MAX(maubeuge!I$6,maubeuge!I59),0)/(MIN(maubeuge!I$6+maubeuge!F$6,maubeuge!I59+maubeuge!F59)-MAX(maubeuge!I$6,maubeuge!I59))</f>
        <v>0</v>
      </c>
      <c r="Q57">
        <f>MAX(MIN(maubeuge!I$7+maubeuge!F$7,maubeuge!I59+maubeuge!F59)-MAX(maubeuge!I$7,maubeuge!I59),0)/(MIN(maubeuge!I$7+maubeuge!F$7,maubeuge!I59+maubeuge!F59)-MAX(maubeuge!I$7,maubeuge!I59))</f>
        <v>0</v>
      </c>
      <c r="R57">
        <f>MAX(MIN(maubeuge!I$8+maubeuge!F$8,maubeuge!I59+maubeuge!F59)-MAX(maubeuge!I$8,maubeuge!I59),0)/(MIN(maubeuge!I$8+maubeuge!F$8,maubeuge!I59+maubeuge!F59)-MAX(maubeuge!I$8,maubeuge!I59))</f>
        <v>0</v>
      </c>
      <c r="S57">
        <f>MAX(MIN(maubeuge!I$9+maubeuge!F$9,maubeuge!I59+maubeuge!F59)-MAX(maubeuge!I$9,maubeuge!I59),0)/(MIN(maubeuge!I$9+maubeuge!F$9,maubeuge!I59+maubeuge!F59)-MAX(maubeuge!I$9,maubeuge!I59))</f>
        <v>0</v>
      </c>
      <c r="T57">
        <f>MAX(MIN(maubeuge!I$10+maubeuge!F$10,maubeuge!I59+maubeuge!F59)-MAX(maubeuge!I$10,maubeuge!I59),0)/(MIN(maubeuge!I$10+maubeuge!F$10,maubeuge!I59+maubeuge!F59)-MAX(maubeuge!I$10,maubeuge!I59))</f>
        <v>0</v>
      </c>
      <c r="U57">
        <f>MAX(MIN(maubeuge!I$11+maubeuge!F$11,maubeuge!I59+maubeuge!F59)-MAX(maubeuge!I$11,maubeuge!I59),0)/(MIN(maubeuge!I$11+maubeuge!F$11,maubeuge!I59+maubeuge!F59)-MAX(maubeuge!I$11,maubeuge!I59))</f>
        <v>0</v>
      </c>
      <c r="V57">
        <f>MAX(MIN(maubeuge!I$12+maubeuge!F$12,maubeuge!I59+maubeuge!F59)-MAX(maubeuge!I$12,maubeuge!I59),0)/(MIN(maubeuge!I$12+maubeuge!F$12,maubeuge!I59+maubeuge!F59)-MAX(maubeuge!I$12,maubeuge!I59))</f>
        <v>0</v>
      </c>
      <c r="W57">
        <f>MAX(MIN(maubeuge!I$13+maubeuge!F$13,maubeuge!I59+maubeuge!F59)-MAX(maubeuge!I$13,maubeuge!I59),0)/(MIN(maubeuge!I$13+maubeuge!F$13,maubeuge!I59+maubeuge!F59)-MAX(maubeuge!I$13,maubeuge!I59))</f>
        <v>0</v>
      </c>
      <c r="X57">
        <f>MAX(MIN(maubeuge!I$14+maubeuge!F$14,maubeuge!I59+maubeuge!F59)-MAX(maubeuge!I$14,maubeuge!I59),0)/(MIN(maubeuge!I$14+maubeuge!F$14,maubeuge!I59+maubeuge!F59)-MAX(maubeuge!I$14,maubeuge!I59))</f>
        <v>0</v>
      </c>
      <c r="Y57">
        <f>MAX(MIN(maubeuge!I$15+maubeuge!F$15,maubeuge!I59+maubeuge!F59)-MAX(maubeuge!I$15,maubeuge!I59),0)/(MIN(maubeuge!I$15+maubeuge!F$15,maubeuge!I59+maubeuge!F59)-MAX(maubeuge!I$15,maubeuge!I59))</f>
        <v>0</v>
      </c>
      <c r="Z57">
        <f>MAX(MIN(maubeuge!I$16+maubeuge!F$16,maubeuge!I59+maubeuge!F59)-MAX(maubeuge!I$16,maubeuge!I59),0)/(MIN(maubeuge!I$16+maubeuge!F$16,maubeuge!I59+maubeuge!F59)-MAX(maubeuge!I$16,maubeuge!I59))</f>
        <v>0</v>
      </c>
      <c r="AA57">
        <f>MAX(MIN(maubeuge!I$17+maubeuge!F$17,maubeuge!I59+maubeuge!F59)-MAX(maubeuge!I$17,maubeuge!I59),0)/(MIN(maubeuge!I$17+maubeuge!F$17,maubeuge!I59+maubeuge!F59)-MAX(maubeuge!I$17,maubeuge!I59))</f>
        <v>0</v>
      </c>
      <c r="AB57">
        <f>MAX(MIN(maubeuge!I$18+maubeuge!F$18,maubeuge!I59+maubeuge!F59)-MAX(maubeuge!I$18,maubeuge!I59),0)/(MIN(maubeuge!I$18+maubeuge!F$18,maubeuge!I59+maubeuge!F59)-MAX(maubeuge!I$18,maubeuge!I59))</f>
        <v>0</v>
      </c>
      <c r="AC57">
        <f>MAX(MIN(maubeuge!I$19+maubeuge!F$19,maubeuge!I59+maubeuge!F59)-MAX(maubeuge!I$19,maubeuge!I59),0)/(MIN(maubeuge!I$19+maubeuge!F$19,maubeuge!I59+maubeuge!F59)-MAX(maubeuge!I$19,maubeuge!I59))</f>
        <v>0</v>
      </c>
      <c r="AD57">
        <f>MAX(MIN(maubeuge!I$20+maubeuge!F$20,maubeuge!I59+maubeuge!F59)-MAX(maubeuge!I$20,maubeuge!I59),0)/(MIN(maubeuge!I$20+maubeuge!F$20,maubeuge!I59+maubeuge!F59)-MAX(maubeuge!I$20,maubeuge!I59))</f>
        <v>0</v>
      </c>
      <c r="AE57">
        <f>MAX(MIN(maubeuge!I$21+maubeuge!F$21,maubeuge!I59+maubeuge!F59)-MAX(maubeuge!I$21,maubeuge!I59),0)/(MIN(maubeuge!I$21+maubeuge!F$21,maubeuge!I59+maubeuge!F59)-MAX(maubeuge!I$21,maubeuge!I59))</f>
        <v>0</v>
      </c>
      <c r="AF57">
        <f>MAX(MIN(maubeuge!I$22+maubeuge!F$22,maubeuge!I59+maubeuge!F59)-MAX(maubeuge!I$22,maubeuge!I59),0)/(MIN(maubeuge!I$22+maubeuge!F$22,maubeuge!I59+maubeuge!F59)-MAX(maubeuge!I$22,maubeuge!I59))</f>
        <v>0</v>
      </c>
      <c r="AG57">
        <f>MAX(MIN(maubeuge!I$23+maubeuge!F$23,maubeuge!I59+maubeuge!F59)-MAX(maubeuge!I$23,maubeuge!I59),0)/(MIN(maubeuge!I$23+maubeuge!F$23,maubeuge!I59+maubeuge!F59)-MAX(maubeuge!I$23,maubeuge!I59))</f>
        <v>0</v>
      </c>
      <c r="AH57">
        <f>MAX(MIN(maubeuge!I$24+maubeuge!F$24,maubeuge!I59+maubeuge!F59)-MAX(maubeuge!I$24,maubeuge!I59),0)/(MIN(maubeuge!I$24+maubeuge!F$24,maubeuge!I59+maubeuge!F59)-MAX(maubeuge!I$24,maubeuge!I59))</f>
        <v>0</v>
      </c>
      <c r="AI57">
        <f>MAX(MIN(maubeuge!I$25+maubeuge!F$25,maubeuge!I59+maubeuge!F59)-MAX(maubeuge!I$25,maubeuge!I59),0)/(MIN(maubeuge!I$25+maubeuge!F$25,maubeuge!I59+maubeuge!F59)-MAX(maubeuge!I$25,maubeuge!I59))</f>
        <v>0</v>
      </c>
      <c r="AJ57">
        <f>MAX(MIN(maubeuge!I$26+maubeuge!F$26,maubeuge!I59+maubeuge!F59)-MAX(maubeuge!I$26,maubeuge!I59),0)/(MIN(maubeuge!I$26+maubeuge!F$26,maubeuge!I59+maubeuge!F59)-MAX(maubeuge!I$26,maubeuge!I59))</f>
        <v>0</v>
      </c>
      <c r="AK57">
        <f>MAX(MIN(maubeuge!I$27+maubeuge!F$27,maubeuge!I59+maubeuge!F59)-MAX(maubeuge!I$27,maubeuge!I59),0)/(MIN(maubeuge!I$27+maubeuge!F$27,maubeuge!I59+maubeuge!F59)-MAX(maubeuge!I$27,maubeuge!I59))</f>
        <v>0</v>
      </c>
    </row>
    <row r="58" spans="7:37" x14ac:dyDescent="0.35">
      <c r="G58">
        <f>maubeuge!F59/60</f>
        <v>14</v>
      </c>
      <c r="L58">
        <f>MAX(MIN(maubeuge!I60+maubeuge!F60,maubeuge!I60+maubeuge!F60)-MAX(maubeuge!I60,maubeuge!I60),0)/(MIN(maubeuge!I60+maubeuge!F60,maubeuge!I60+maubeuge!F60)-MAX(maubeuge!I60,maubeuge!I60))</f>
        <v>1</v>
      </c>
      <c r="M58">
        <f>MAX(MIN(maubeuge!I$3+maubeuge!F$3,maubeuge!I60+maubeuge!F60)-MAX(maubeuge!I$3,maubeuge!I60),0)/(MIN(maubeuge!I$3+maubeuge!F$3,maubeuge!I60+maubeuge!F60)-MAX(maubeuge!I$3,maubeuge!I60))</f>
        <v>1</v>
      </c>
      <c r="N58">
        <f>MAX(MIN(maubeuge!I$4+maubeuge!F$4,maubeuge!I60+maubeuge!F60)-MAX(maubeuge!I$4,maubeuge!I60),0)/(MIN(maubeuge!I$4+maubeuge!F$4,maubeuge!I60+maubeuge!F60)-MAX(maubeuge!I$4,maubeuge!I60))</f>
        <v>0</v>
      </c>
      <c r="O58">
        <f>MAX(MIN(maubeuge!I$5+maubeuge!F$5,maubeuge!I60+maubeuge!F60)-MAX(maubeuge!I$5,maubeuge!I60),0)/(MIN(maubeuge!I$5+maubeuge!F$5,maubeuge!I60+maubeuge!F60)-MAX(maubeuge!I$5,maubeuge!I60))</f>
        <v>0</v>
      </c>
      <c r="P58">
        <f>MAX(MIN(maubeuge!I$6+maubeuge!F$6,maubeuge!I60+maubeuge!F60)-MAX(maubeuge!I$6,maubeuge!I60),0)/(MIN(maubeuge!I$6+maubeuge!F$6,maubeuge!I60+maubeuge!F60)-MAX(maubeuge!I$6,maubeuge!I60))</f>
        <v>0</v>
      </c>
      <c r="Q58">
        <f>MAX(MIN(maubeuge!I$7+maubeuge!F$7,maubeuge!I60+maubeuge!F60)-MAX(maubeuge!I$7,maubeuge!I60),0)/(MIN(maubeuge!I$7+maubeuge!F$7,maubeuge!I60+maubeuge!F60)-MAX(maubeuge!I$7,maubeuge!I60))</f>
        <v>0</v>
      </c>
      <c r="R58">
        <f>MAX(MIN(maubeuge!I$8+maubeuge!F$8,maubeuge!I60+maubeuge!F60)-MAX(maubeuge!I$8,maubeuge!I60),0)/(MIN(maubeuge!I$8+maubeuge!F$8,maubeuge!I60+maubeuge!F60)-MAX(maubeuge!I$8,maubeuge!I60))</f>
        <v>0</v>
      </c>
      <c r="S58">
        <f>MAX(MIN(maubeuge!I$9+maubeuge!F$9,maubeuge!I60+maubeuge!F60)-MAX(maubeuge!I$9,maubeuge!I60),0)/(MIN(maubeuge!I$9+maubeuge!F$9,maubeuge!I60+maubeuge!F60)-MAX(maubeuge!I$9,maubeuge!I60))</f>
        <v>0</v>
      </c>
      <c r="T58">
        <f>MAX(MIN(maubeuge!I$10+maubeuge!F$10,maubeuge!I60+maubeuge!F60)-MAX(maubeuge!I$10,maubeuge!I60),0)/(MIN(maubeuge!I$10+maubeuge!F$10,maubeuge!I60+maubeuge!F60)-MAX(maubeuge!I$10,maubeuge!I60))</f>
        <v>0</v>
      </c>
      <c r="U58">
        <f>MAX(MIN(maubeuge!I$11+maubeuge!F$11,maubeuge!I60+maubeuge!F60)-MAX(maubeuge!I$11,maubeuge!I60),0)/(MIN(maubeuge!I$11+maubeuge!F$11,maubeuge!I60+maubeuge!F60)-MAX(maubeuge!I$11,maubeuge!I60))</f>
        <v>0</v>
      </c>
      <c r="V58">
        <f>MAX(MIN(maubeuge!I$12+maubeuge!F$12,maubeuge!I60+maubeuge!F60)-MAX(maubeuge!I$12,maubeuge!I60),0)/(MIN(maubeuge!I$12+maubeuge!F$12,maubeuge!I60+maubeuge!F60)-MAX(maubeuge!I$12,maubeuge!I60))</f>
        <v>0</v>
      </c>
      <c r="W58">
        <f>MAX(MIN(maubeuge!I$13+maubeuge!F$13,maubeuge!I60+maubeuge!F60)-MAX(maubeuge!I$13,maubeuge!I60),0)/(MIN(maubeuge!I$13+maubeuge!F$13,maubeuge!I60+maubeuge!F60)-MAX(maubeuge!I$13,maubeuge!I60))</f>
        <v>0</v>
      </c>
      <c r="X58">
        <f>MAX(MIN(maubeuge!I$14+maubeuge!F$14,maubeuge!I60+maubeuge!F60)-MAX(maubeuge!I$14,maubeuge!I60),0)/(MIN(maubeuge!I$14+maubeuge!F$14,maubeuge!I60+maubeuge!F60)-MAX(maubeuge!I$14,maubeuge!I60))</f>
        <v>0</v>
      </c>
      <c r="Y58">
        <f>MAX(MIN(maubeuge!I$15+maubeuge!F$15,maubeuge!I60+maubeuge!F60)-MAX(maubeuge!I$15,maubeuge!I60),0)/(MIN(maubeuge!I$15+maubeuge!F$15,maubeuge!I60+maubeuge!F60)-MAX(maubeuge!I$15,maubeuge!I60))</f>
        <v>0</v>
      </c>
      <c r="Z58">
        <f>MAX(MIN(maubeuge!I$16+maubeuge!F$16,maubeuge!I60+maubeuge!F60)-MAX(maubeuge!I$16,maubeuge!I60),0)/(MIN(maubeuge!I$16+maubeuge!F$16,maubeuge!I60+maubeuge!F60)-MAX(maubeuge!I$16,maubeuge!I60))</f>
        <v>0</v>
      </c>
      <c r="AA58">
        <f>MAX(MIN(maubeuge!I$17+maubeuge!F$17,maubeuge!I60+maubeuge!F60)-MAX(maubeuge!I$17,maubeuge!I60),0)/(MIN(maubeuge!I$17+maubeuge!F$17,maubeuge!I60+maubeuge!F60)-MAX(maubeuge!I$17,maubeuge!I60))</f>
        <v>0</v>
      </c>
      <c r="AB58">
        <f>MAX(MIN(maubeuge!I$18+maubeuge!F$18,maubeuge!I60+maubeuge!F60)-MAX(maubeuge!I$18,maubeuge!I60),0)/(MIN(maubeuge!I$18+maubeuge!F$18,maubeuge!I60+maubeuge!F60)-MAX(maubeuge!I$18,maubeuge!I60))</f>
        <v>0</v>
      </c>
      <c r="AC58">
        <f>MAX(MIN(maubeuge!I$19+maubeuge!F$19,maubeuge!I60+maubeuge!F60)-MAX(maubeuge!I$19,maubeuge!I60),0)/(MIN(maubeuge!I$19+maubeuge!F$19,maubeuge!I60+maubeuge!F60)-MAX(maubeuge!I$19,maubeuge!I60))</f>
        <v>0</v>
      </c>
      <c r="AD58">
        <f>MAX(MIN(maubeuge!I$20+maubeuge!F$20,maubeuge!I60+maubeuge!F60)-MAX(maubeuge!I$20,maubeuge!I60),0)/(MIN(maubeuge!I$20+maubeuge!F$20,maubeuge!I60+maubeuge!F60)-MAX(maubeuge!I$20,maubeuge!I60))</f>
        <v>0</v>
      </c>
      <c r="AE58">
        <f>MAX(MIN(maubeuge!I$21+maubeuge!F$21,maubeuge!I60+maubeuge!F60)-MAX(maubeuge!I$21,maubeuge!I60),0)/(MIN(maubeuge!I$21+maubeuge!F$21,maubeuge!I60+maubeuge!F60)-MAX(maubeuge!I$21,maubeuge!I60))</f>
        <v>0</v>
      </c>
      <c r="AF58">
        <f>MAX(MIN(maubeuge!I$22+maubeuge!F$22,maubeuge!I60+maubeuge!F60)-MAX(maubeuge!I$22,maubeuge!I60),0)/(MIN(maubeuge!I$22+maubeuge!F$22,maubeuge!I60+maubeuge!F60)-MAX(maubeuge!I$22,maubeuge!I60))</f>
        <v>0</v>
      </c>
      <c r="AG58">
        <f>MAX(MIN(maubeuge!I$23+maubeuge!F$23,maubeuge!I60+maubeuge!F60)-MAX(maubeuge!I$23,maubeuge!I60),0)/(MIN(maubeuge!I$23+maubeuge!F$23,maubeuge!I60+maubeuge!F60)-MAX(maubeuge!I$23,maubeuge!I60))</f>
        <v>0</v>
      </c>
      <c r="AH58">
        <f>MAX(MIN(maubeuge!I$24+maubeuge!F$24,maubeuge!I60+maubeuge!F60)-MAX(maubeuge!I$24,maubeuge!I60),0)/(MIN(maubeuge!I$24+maubeuge!F$24,maubeuge!I60+maubeuge!F60)-MAX(maubeuge!I$24,maubeuge!I60))</f>
        <v>0</v>
      </c>
      <c r="AI58">
        <f>MAX(MIN(maubeuge!I$25+maubeuge!F$25,maubeuge!I60+maubeuge!F60)-MAX(maubeuge!I$25,maubeuge!I60),0)/(MIN(maubeuge!I$25+maubeuge!F$25,maubeuge!I60+maubeuge!F60)-MAX(maubeuge!I$25,maubeuge!I60))</f>
        <v>0</v>
      </c>
      <c r="AJ58">
        <f>MAX(MIN(maubeuge!I$26+maubeuge!F$26,maubeuge!I60+maubeuge!F60)-MAX(maubeuge!I$26,maubeuge!I60),0)/(MIN(maubeuge!I$26+maubeuge!F$26,maubeuge!I60+maubeuge!F60)-MAX(maubeuge!I$26,maubeuge!I60))</f>
        <v>0</v>
      </c>
      <c r="AK58">
        <f>MAX(MIN(maubeuge!I$27+maubeuge!F$27,maubeuge!I60+maubeuge!F60)-MAX(maubeuge!I$27,maubeuge!I60),0)/(MIN(maubeuge!I$27+maubeuge!F$27,maubeuge!I60+maubeuge!F60)-MAX(maubeuge!I$27,maubeuge!I60))</f>
        <v>0</v>
      </c>
    </row>
    <row r="59" spans="7:37" x14ac:dyDescent="0.35">
      <c r="G59">
        <f>maubeuge!F60/60</f>
        <v>41</v>
      </c>
      <c r="L59">
        <f>MAX(MIN(maubeuge!I61+maubeuge!F61,maubeuge!I61+maubeuge!F61)-MAX(maubeuge!I61,maubeuge!I61),0)/(MIN(maubeuge!I61+maubeuge!F61,maubeuge!I61+maubeuge!F61)-MAX(maubeuge!I61,maubeuge!I61))</f>
        <v>1</v>
      </c>
      <c r="M59">
        <f>MAX(MIN(maubeuge!I$3+maubeuge!F$3,maubeuge!I61+maubeuge!F61)-MAX(maubeuge!I$3,maubeuge!I61),0)/(MIN(maubeuge!I$3+maubeuge!F$3,maubeuge!I61+maubeuge!F61)-MAX(maubeuge!I$3,maubeuge!I61))</f>
        <v>1</v>
      </c>
      <c r="N59">
        <f>MAX(MIN(maubeuge!I$4+maubeuge!F$4,maubeuge!I61+maubeuge!F61)-MAX(maubeuge!I$4,maubeuge!I61),0)/(MIN(maubeuge!I$4+maubeuge!F$4,maubeuge!I61+maubeuge!F61)-MAX(maubeuge!I$4,maubeuge!I61))</f>
        <v>0</v>
      </c>
      <c r="O59">
        <f>MAX(MIN(maubeuge!I$5+maubeuge!F$5,maubeuge!I61+maubeuge!F61)-MAX(maubeuge!I$5,maubeuge!I61),0)/(MIN(maubeuge!I$5+maubeuge!F$5,maubeuge!I61+maubeuge!F61)-MAX(maubeuge!I$5,maubeuge!I61))</f>
        <v>0</v>
      </c>
      <c r="P59">
        <f>MAX(MIN(maubeuge!I$6+maubeuge!F$6,maubeuge!I61+maubeuge!F61)-MAX(maubeuge!I$6,maubeuge!I61),0)/(MIN(maubeuge!I$6+maubeuge!F$6,maubeuge!I61+maubeuge!F61)-MAX(maubeuge!I$6,maubeuge!I61))</f>
        <v>0</v>
      </c>
      <c r="Q59">
        <f>MAX(MIN(maubeuge!I$7+maubeuge!F$7,maubeuge!I61+maubeuge!F61)-MAX(maubeuge!I$7,maubeuge!I61),0)/(MIN(maubeuge!I$7+maubeuge!F$7,maubeuge!I61+maubeuge!F61)-MAX(maubeuge!I$7,maubeuge!I61))</f>
        <v>0</v>
      </c>
      <c r="R59">
        <f>MAX(MIN(maubeuge!I$8+maubeuge!F$8,maubeuge!I61+maubeuge!F61)-MAX(maubeuge!I$8,maubeuge!I61),0)/(MIN(maubeuge!I$8+maubeuge!F$8,maubeuge!I61+maubeuge!F61)-MAX(maubeuge!I$8,maubeuge!I61))</f>
        <v>0</v>
      </c>
      <c r="S59">
        <f>MAX(MIN(maubeuge!I$9+maubeuge!F$9,maubeuge!I61+maubeuge!F61)-MAX(maubeuge!I$9,maubeuge!I61),0)/(MIN(maubeuge!I$9+maubeuge!F$9,maubeuge!I61+maubeuge!F61)-MAX(maubeuge!I$9,maubeuge!I61))</f>
        <v>0</v>
      </c>
      <c r="T59">
        <f>MAX(MIN(maubeuge!I$10+maubeuge!F$10,maubeuge!I61+maubeuge!F61)-MAX(maubeuge!I$10,maubeuge!I61),0)/(MIN(maubeuge!I$10+maubeuge!F$10,maubeuge!I61+maubeuge!F61)-MAX(maubeuge!I$10,maubeuge!I61))</f>
        <v>0</v>
      </c>
      <c r="U59">
        <f>MAX(MIN(maubeuge!I$11+maubeuge!F$11,maubeuge!I61+maubeuge!F61)-MAX(maubeuge!I$11,maubeuge!I61),0)/(MIN(maubeuge!I$11+maubeuge!F$11,maubeuge!I61+maubeuge!F61)-MAX(maubeuge!I$11,maubeuge!I61))</f>
        <v>0</v>
      </c>
      <c r="V59">
        <f>MAX(MIN(maubeuge!I$12+maubeuge!F$12,maubeuge!I61+maubeuge!F61)-MAX(maubeuge!I$12,maubeuge!I61),0)/(MIN(maubeuge!I$12+maubeuge!F$12,maubeuge!I61+maubeuge!F61)-MAX(maubeuge!I$12,maubeuge!I61))</f>
        <v>0</v>
      </c>
      <c r="W59">
        <f>MAX(MIN(maubeuge!I$13+maubeuge!F$13,maubeuge!I61+maubeuge!F61)-MAX(maubeuge!I$13,maubeuge!I61),0)/(MIN(maubeuge!I$13+maubeuge!F$13,maubeuge!I61+maubeuge!F61)-MAX(maubeuge!I$13,maubeuge!I61))</f>
        <v>0</v>
      </c>
      <c r="X59">
        <f>MAX(MIN(maubeuge!I$14+maubeuge!F$14,maubeuge!I61+maubeuge!F61)-MAX(maubeuge!I$14,maubeuge!I61),0)/(MIN(maubeuge!I$14+maubeuge!F$14,maubeuge!I61+maubeuge!F61)-MAX(maubeuge!I$14,maubeuge!I61))</f>
        <v>0</v>
      </c>
      <c r="Y59">
        <f>MAX(MIN(maubeuge!I$15+maubeuge!F$15,maubeuge!I61+maubeuge!F61)-MAX(maubeuge!I$15,maubeuge!I61),0)/(MIN(maubeuge!I$15+maubeuge!F$15,maubeuge!I61+maubeuge!F61)-MAX(maubeuge!I$15,maubeuge!I61))</f>
        <v>0</v>
      </c>
      <c r="Z59">
        <f>MAX(MIN(maubeuge!I$16+maubeuge!F$16,maubeuge!I61+maubeuge!F61)-MAX(maubeuge!I$16,maubeuge!I61),0)/(MIN(maubeuge!I$16+maubeuge!F$16,maubeuge!I61+maubeuge!F61)-MAX(maubeuge!I$16,maubeuge!I61))</f>
        <v>0</v>
      </c>
      <c r="AA59">
        <f>MAX(MIN(maubeuge!I$17+maubeuge!F$17,maubeuge!I61+maubeuge!F61)-MAX(maubeuge!I$17,maubeuge!I61),0)/(MIN(maubeuge!I$17+maubeuge!F$17,maubeuge!I61+maubeuge!F61)-MAX(maubeuge!I$17,maubeuge!I61))</f>
        <v>0</v>
      </c>
      <c r="AB59">
        <f>MAX(MIN(maubeuge!I$18+maubeuge!F$18,maubeuge!I61+maubeuge!F61)-MAX(maubeuge!I$18,maubeuge!I61),0)/(MIN(maubeuge!I$18+maubeuge!F$18,maubeuge!I61+maubeuge!F61)-MAX(maubeuge!I$18,maubeuge!I61))</f>
        <v>0</v>
      </c>
      <c r="AC59">
        <f>MAX(MIN(maubeuge!I$19+maubeuge!F$19,maubeuge!I61+maubeuge!F61)-MAX(maubeuge!I$19,maubeuge!I61),0)/(MIN(maubeuge!I$19+maubeuge!F$19,maubeuge!I61+maubeuge!F61)-MAX(maubeuge!I$19,maubeuge!I61))</f>
        <v>0</v>
      </c>
      <c r="AD59">
        <f>MAX(MIN(maubeuge!I$20+maubeuge!F$20,maubeuge!I61+maubeuge!F61)-MAX(maubeuge!I$20,maubeuge!I61),0)/(MIN(maubeuge!I$20+maubeuge!F$20,maubeuge!I61+maubeuge!F61)-MAX(maubeuge!I$20,maubeuge!I61))</f>
        <v>0</v>
      </c>
      <c r="AE59">
        <f>MAX(MIN(maubeuge!I$21+maubeuge!F$21,maubeuge!I61+maubeuge!F61)-MAX(maubeuge!I$21,maubeuge!I61),0)/(MIN(maubeuge!I$21+maubeuge!F$21,maubeuge!I61+maubeuge!F61)-MAX(maubeuge!I$21,maubeuge!I61))</f>
        <v>0</v>
      </c>
      <c r="AF59">
        <f>MAX(MIN(maubeuge!I$22+maubeuge!F$22,maubeuge!I61+maubeuge!F61)-MAX(maubeuge!I$22,maubeuge!I61),0)/(MIN(maubeuge!I$22+maubeuge!F$22,maubeuge!I61+maubeuge!F61)-MAX(maubeuge!I$22,maubeuge!I61))</f>
        <v>0</v>
      </c>
      <c r="AG59">
        <f>MAX(MIN(maubeuge!I$23+maubeuge!F$23,maubeuge!I61+maubeuge!F61)-MAX(maubeuge!I$23,maubeuge!I61),0)/(MIN(maubeuge!I$23+maubeuge!F$23,maubeuge!I61+maubeuge!F61)-MAX(maubeuge!I$23,maubeuge!I61))</f>
        <v>0</v>
      </c>
      <c r="AH59">
        <f>MAX(MIN(maubeuge!I$24+maubeuge!F$24,maubeuge!I61+maubeuge!F61)-MAX(maubeuge!I$24,maubeuge!I61),0)/(MIN(maubeuge!I$24+maubeuge!F$24,maubeuge!I61+maubeuge!F61)-MAX(maubeuge!I$24,maubeuge!I61))</f>
        <v>0</v>
      </c>
      <c r="AI59">
        <f>MAX(MIN(maubeuge!I$25+maubeuge!F$25,maubeuge!I61+maubeuge!F61)-MAX(maubeuge!I$25,maubeuge!I61),0)/(MIN(maubeuge!I$25+maubeuge!F$25,maubeuge!I61+maubeuge!F61)-MAX(maubeuge!I$25,maubeuge!I61))</f>
        <v>0</v>
      </c>
      <c r="AJ59">
        <f>MAX(MIN(maubeuge!I$26+maubeuge!F$26,maubeuge!I61+maubeuge!F61)-MAX(maubeuge!I$26,maubeuge!I61),0)/(MIN(maubeuge!I$26+maubeuge!F$26,maubeuge!I61+maubeuge!F61)-MAX(maubeuge!I$26,maubeuge!I61))</f>
        <v>0</v>
      </c>
      <c r="AK59">
        <f>MAX(MIN(maubeuge!I$27+maubeuge!F$27,maubeuge!I61+maubeuge!F61)-MAX(maubeuge!I$27,maubeuge!I61),0)/(MIN(maubeuge!I$27+maubeuge!F$27,maubeuge!I61+maubeuge!F61)-MAX(maubeuge!I$27,maubeuge!I61))</f>
        <v>0</v>
      </c>
    </row>
    <row r="60" spans="7:37" x14ac:dyDescent="0.35">
      <c r="G60">
        <f>maubeuge!F61/60</f>
        <v>41</v>
      </c>
      <c r="L60">
        <f>MAX(MIN(maubeuge!I62+maubeuge!F62,maubeuge!I62+maubeuge!F62)-MAX(maubeuge!I62,maubeuge!I62),0)/(MIN(maubeuge!I62+maubeuge!F62,maubeuge!I62+maubeuge!F62)-MAX(maubeuge!I62,maubeuge!I62))</f>
        <v>1</v>
      </c>
      <c r="M60">
        <f>MAX(MIN(maubeuge!I$3+maubeuge!F$3,maubeuge!I62+maubeuge!F62)-MAX(maubeuge!I$3,maubeuge!I62),0)/(MIN(maubeuge!I$3+maubeuge!F$3,maubeuge!I62+maubeuge!F62)-MAX(maubeuge!I$3,maubeuge!I62))</f>
        <v>0</v>
      </c>
      <c r="N60">
        <f>MAX(MIN(maubeuge!I$4+maubeuge!F$4,maubeuge!I62+maubeuge!F62)-MAX(maubeuge!I$4,maubeuge!I62),0)/(MIN(maubeuge!I$4+maubeuge!F$4,maubeuge!I62+maubeuge!F62)-MAX(maubeuge!I$4,maubeuge!I62))</f>
        <v>0</v>
      </c>
      <c r="O60">
        <f>MAX(MIN(maubeuge!I$5+maubeuge!F$5,maubeuge!I62+maubeuge!F62)-MAX(maubeuge!I$5,maubeuge!I62),0)/(MIN(maubeuge!I$5+maubeuge!F$5,maubeuge!I62+maubeuge!F62)-MAX(maubeuge!I$5,maubeuge!I62))</f>
        <v>0</v>
      </c>
      <c r="P60">
        <f>MAX(MIN(maubeuge!I$6+maubeuge!F$6,maubeuge!I62+maubeuge!F62)-MAX(maubeuge!I$6,maubeuge!I62),0)/(MIN(maubeuge!I$6+maubeuge!F$6,maubeuge!I62+maubeuge!F62)-MAX(maubeuge!I$6,maubeuge!I62))</f>
        <v>0</v>
      </c>
      <c r="Q60">
        <f>MAX(MIN(maubeuge!I$7+maubeuge!F$7,maubeuge!I62+maubeuge!F62)-MAX(maubeuge!I$7,maubeuge!I62),0)/(MIN(maubeuge!I$7+maubeuge!F$7,maubeuge!I62+maubeuge!F62)-MAX(maubeuge!I$7,maubeuge!I62))</f>
        <v>0</v>
      </c>
      <c r="R60">
        <f>MAX(MIN(maubeuge!I$8+maubeuge!F$8,maubeuge!I62+maubeuge!F62)-MAX(maubeuge!I$8,maubeuge!I62),0)/(MIN(maubeuge!I$8+maubeuge!F$8,maubeuge!I62+maubeuge!F62)-MAX(maubeuge!I$8,maubeuge!I62))</f>
        <v>0</v>
      </c>
      <c r="S60">
        <f>MAX(MIN(maubeuge!I$9+maubeuge!F$9,maubeuge!I62+maubeuge!F62)-MAX(maubeuge!I$9,maubeuge!I62),0)/(MIN(maubeuge!I$9+maubeuge!F$9,maubeuge!I62+maubeuge!F62)-MAX(maubeuge!I$9,maubeuge!I62))</f>
        <v>0</v>
      </c>
      <c r="T60">
        <f>MAX(MIN(maubeuge!I$10+maubeuge!F$10,maubeuge!I62+maubeuge!F62)-MAX(maubeuge!I$10,maubeuge!I62),0)/(MIN(maubeuge!I$10+maubeuge!F$10,maubeuge!I62+maubeuge!F62)-MAX(maubeuge!I$10,maubeuge!I62))</f>
        <v>0</v>
      </c>
      <c r="U60">
        <f>MAX(MIN(maubeuge!I$11+maubeuge!F$11,maubeuge!I62+maubeuge!F62)-MAX(maubeuge!I$11,maubeuge!I62),0)/(MIN(maubeuge!I$11+maubeuge!F$11,maubeuge!I62+maubeuge!F62)-MAX(maubeuge!I$11,maubeuge!I62))</f>
        <v>0</v>
      </c>
      <c r="V60">
        <f>MAX(MIN(maubeuge!I$12+maubeuge!F$12,maubeuge!I62+maubeuge!F62)-MAX(maubeuge!I$12,maubeuge!I62),0)/(MIN(maubeuge!I$12+maubeuge!F$12,maubeuge!I62+maubeuge!F62)-MAX(maubeuge!I$12,maubeuge!I62))</f>
        <v>0</v>
      </c>
      <c r="W60">
        <f>MAX(MIN(maubeuge!I$13+maubeuge!F$13,maubeuge!I62+maubeuge!F62)-MAX(maubeuge!I$13,maubeuge!I62),0)/(MIN(maubeuge!I$13+maubeuge!F$13,maubeuge!I62+maubeuge!F62)-MAX(maubeuge!I$13,maubeuge!I62))</f>
        <v>0</v>
      </c>
      <c r="X60">
        <f>MAX(MIN(maubeuge!I$14+maubeuge!F$14,maubeuge!I62+maubeuge!F62)-MAX(maubeuge!I$14,maubeuge!I62),0)/(MIN(maubeuge!I$14+maubeuge!F$14,maubeuge!I62+maubeuge!F62)-MAX(maubeuge!I$14,maubeuge!I62))</f>
        <v>0</v>
      </c>
      <c r="Y60">
        <f>MAX(MIN(maubeuge!I$15+maubeuge!F$15,maubeuge!I62+maubeuge!F62)-MAX(maubeuge!I$15,maubeuge!I62),0)/(MIN(maubeuge!I$15+maubeuge!F$15,maubeuge!I62+maubeuge!F62)-MAX(maubeuge!I$15,maubeuge!I62))</f>
        <v>0</v>
      </c>
      <c r="Z60">
        <f>MAX(MIN(maubeuge!I$16+maubeuge!F$16,maubeuge!I62+maubeuge!F62)-MAX(maubeuge!I$16,maubeuge!I62),0)/(MIN(maubeuge!I$16+maubeuge!F$16,maubeuge!I62+maubeuge!F62)-MAX(maubeuge!I$16,maubeuge!I62))</f>
        <v>0</v>
      </c>
      <c r="AA60">
        <f>MAX(MIN(maubeuge!I$17+maubeuge!F$17,maubeuge!I62+maubeuge!F62)-MAX(maubeuge!I$17,maubeuge!I62),0)/(MIN(maubeuge!I$17+maubeuge!F$17,maubeuge!I62+maubeuge!F62)-MAX(maubeuge!I$17,maubeuge!I62))</f>
        <v>0</v>
      </c>
      <c r="AB60">
        <f>MAX(MIN(maubeuge!I$18+maubeuge!F$18,maubeuge!I62+maubeuge!F62)-MAX(maubeuge!I$18,maubeuge!I62),0)/(MIN(maubeuge!I$18+maubeuge!F$18,maubeuge!I62+maubeuge!F62)-MAX(maubeuge!I$18,maubeuge!I62))</f>
        <v>0</v>
      </c>
      <c r="AC60">
        <f>MAX(MIN(maubeuge!I$19+maubeuge!F$19,maubeuge!I62+maubeuge!F62)-MAX(maubeuge!I$19,maubeuge!I62),0)/(MIN(maubeuge!I$19+maubeuge!F$19,maubeuge!I62+maubeuge!F62)-MAX(maubeuge!I$19,maubeuge!I62))</f>
        <v>0</v>
      </c>
      <c r="AD60">
        <f>MAX(MIN(maubeuge!I$20+maubeuge!F$20,maubeuge!I62+maubeuge!F62)-MAX(maubeuge!I$20,maubeuge!I62),0)/(MIN(maubeuge!I$20+maubeuge!F$20,maubeuge!I62+maubeuge!F62)-MAX(maubeuge!I$20,maubeuge!I62))</f>
        <v>0</v>
      </c>
      <c r="AE60">
        <f>MAX(MIN(maubeuge!I$21+maubeuge!F$21,maubeuge!I62+maubeuge!F62)-MAX(maubeuge!I$21,maubeuge!I62),0)/(MIN(maubeuge!I$21+maubeuge!F$21,maubeuge!I62+maubeuge!F62)-MAX(maubeuge!I$21,maubeuge!I62))</f>
        <v>0</v>
      </c>
      <c r="AF60">
        <f>MAX(MIN(maubeuge!I$22+maubeuge!F$22,maubeuge!I62+maubeuge!F62)-MAX(maubeuge!I$22,maubeuge!I62),0)/(MIN(maubeuge!I$22+maubeuge!F$22,maubeuge!I62+maubeuge!F62)-MAX(maubeuge!I$22,maubeuge!I62))</f>
        <v>0</v>
      </c>
      <c r="AG60">
        <f>MAX(MIN(maubeuge!I$23+maubeuge!F$23,maubeuge!I62+maubeuge!F62)-MAX(maubeuge!I$23,maubeuge!I62),0)/(MIN(maubeuge!I$23+maubeuge!F$23,maubeuge!I62+maubeuge!F62)-MAX(maubeuge!I$23,maubeuge!I62))</f>
        <v>0</v>
      </c>
      <c r="AH60">
        <f>MAX(MIN(maubeuge!I$24+maubeuge!F$24,maubeuge!I62+maubeuge!F62)-MAX(maubeuge!I$24,maubeuge!I62),0)/(MIN(maubeuge!I$24+maubeuge!F$24,maubeuge!I62+maubeuge!F62)-MAX(maubeuge!I$24,maubeuge!I62))</f>
        <v>0</v>
      </c>
      <c r="AI60">
        <f>MAX(MIN(maubeuge!I$25+maubeuge!F$25,maubeuge!I62+maubeuge!F62)-MAX(maubeuge!I$25,maubeuge!I62),0)/(MIN(maubeuge!I$25+maubeuge!F$25,maubeuge!I62+maubeuge!F62)-MAX(maubeuge!I$25,maubeuge!I62))</f>
        <v>0</v>
      </c>
      <c r="AJ60">
        <f>MAX(MIN(maubeuge!I$26+maubeuge!F$26,maubeuge!I62+maubeuge!F62)-MAX(maubeuge!I$26,maubeuge!I62),0)/(MIN(maubeuge!I$26+maubeuge!F$26,maubeuge!I62+maubeuge!F62)-MAX(maubeuge!I$26,maubeuge!I62))</f>
        <v>0</v>
      </c>
      <c r="AK60">
        <f>MAX(MIN(maubeuge!I$27+maubeuge!F$27,maubeuge!I62+maubeuge!F62)-MAX(maubeuge!I$27,maubeuge!I62),0)/(MIN(maubeuge!I$27+maubeuge!F$27,maubeuge!I62+maubeuge!F62)-MAX(maubeuge!I$27,maubeuge!I62))</f>
        <v>0</v>
      </c>
    </row>
    <row r="61" spans="7:37" x14ac:dyDescent="0.35">
      <c r="G61">
        <f>maubeuge!F62/60</f>
        <v>11</v>
      </c>
      <c r="L61">
        <f>MAX(MIN(maubeuge!I63+maubeuge!F63,maubeuge!I63+maubeuge!F63)-MAX(maubeuge!I63,maubeuge!I63),0)/(MIN(maubeuge!I63+maubeuge!F63,maubeuge!I63+maubeuge!F63)-MAX(maubeuge!I63,maubeuge!I63))</f>
        <v>1</v>
      </c>
      <c r="M61">
        <f>MAX(MIN(maubeuge!I$3+maubeuge!F$3,maubeuge!I63+maubeuge!F63)-MAX(maubeuge!I$3,maubeuge!I63),0)/(MIN(maubeuge!I$3+maubeuge!F$3,maubeuge!I63+maubeuge!F63)-MAX(maubeuge!I$3,maubeuge!I63))</f>
        <v>0</v>
      </c>
      <c r="N61">
        <f>MAX(MIN(maubeuge!I$4+maubeuge!F$4,maubeuge!I63+maubeuge!F63)-MAX(maubeuge!I$4,maubeuge!I63),0)/(MIN(maubeuge!I$4+maubeuge!F$4,maubeuge!I63+maubeuge!F63)-MAX(maubeuge!I$4,maubeuge!I63))</f>
        <v>0</v>
      </c>
      <c r="O61">
        <f>MAX(MIN(maubeuge!I$5+maubeuge!F$5,maubeuge!I63+maubeuge!F63)-MAX(maubeuge!I$5,maubeuge!I63),0)/(MIN(maubeuge!I$5+maubeuge!F$5,maubeuge!I63+maubeuge!F63)-MAX(maubeuge!I$5,maubeuge!I63))</f>
        <v>0</v>
      </c>
      <c r="P61">
        <f>MAX(MIN(maubeuge!I$6+maubeuge!F$6,maubeuge!I63+maubeuge!F63)-MAX(maubeuge!I$6,maubeuge!I63),0)/(MIN(maubeuge!I$6+maubeuge!F$6,maubeuge!I63+maubeuge!F63)-MAX(maubeuge!I$6,maubeuge!I63))</f>
        <v>0</v>
      </c>
      <c r="Q61">
        <f>MAX(MIN(maubeuge!I$7+maubeuge!F$7,maubeuge!I63+maubeuge!F63)-MAX(maubeuge!I$7,maubeuge!I63),0)/(MIN(maubeuge!I$7+maubeuge!F$7,maubeuge!I63+maubeuge!F63)-MAX(maubeuge!I$7,maubeuge!I63))</f>
        <v>0</v>
      </c>
      <c r="R61">
        <f>MAX(MIN(maubeuge!I$8+maubeuge!F$8,maubeuge!I63+maubeuge!F63)-MAX(maubeuge!I$8,maubeuge!I63),0)/(MIN(maubeuge!I$8+maubeuge!F$8,maubeuge!I63+maubeuge!F63)-MAX(maubeuge!I$8,maubeuge!I63))</f>
        <v>1</v>
      </c>
      <c r="S61">
        <v>0</v>
      </c>
      <c r="T61">
        <f>MAX(MIN(maubeuge!I$10+maubeuge!F$10,maubeuge!I63+maubeuge!F63)-MAX(maubeuge!I$10,maubeuge!I63),0)/(MIN(maubeuge!I$10+maubeuge!F$10,maubeuge!I63+maubeuge!F63)-MAX(maubeuge!I$10,maubeuge!I63))</f>
        <v>0</v>
      </c>
      <c r="U61">
        <f>MAX(MIN(maubeuge!I$11+maubeuge!F$11,maubeuge!I63+maubeuge!F63)-MAX(maubeuge!I$11,maubeuge!I63),0)/(MIN(maubeuge!I$11+maubeuge!F$11,maubeuge!I63+maubeuge!F63)-MAX(maubeuge!I$11,maubeuge!I63))</f>
        <v>0</v>
      </c>
      <c r="V61">
        <f>MAX(MIN(maubeuge!I$12+maubeuge!F$12,maubeuge!I63+maubeuge!F63)-MAX(maubeuge!I$12,maubeuge!I63),0)/(MIN(maubeuge!I$12+maubeuge!F$12,maubeuge!I63+maubeuge!F63)-MAX(maubeuge!I$12,maubeuge!I63))</f>
        <v>0</v>
      </c>
      <c r="W61">
        <f>MAX(MIN(maubeuge!I$13+maubeuge!F$13,maubeuge!I63+maubeuge!F63)-MAX(maubeuge!I$13,maubeuge!I63),0)/(MIN(maubeuge!I$13+maubeuge!F$13,maubeuge!I63+maubeuge!F63)-MAX(maubeuge!I$13,maubeuge!I63))</f>
        <v>0</v>
      </c>
      <c r="X61">
        <f>MAX(MIN(maubeuge!I$14+maubeuge!F$14,maubeuge!I63+maubeuge!F63)-MAX(maubeuge!I$14,maubeuge!I63),0)/(MIN(maubeuge!I$14+maubeuge!F$14,maubeuge!I63+maubeuge!F63)-MAX(maubeuge!I$14,maubeuge!I63))</f>
        <v>0</v>
      </c>
      <c r="Y61">
        <f>MAX(MIN(maubeuge!I$15+maubeuge!F$15,maubeuge!I63+maubeuge!F63)-MAX(maubeuge!I$15,maubeuge!I63),0)/(MIN(maubeuge!I$15+maubeuge!F$15,maubeuge!I63+maubeuge!F63)-MAX(maubeuge!I$15,maubeuge!I63))</f>
        <v>0</v>
      </c>
      <c r="Z61">
        <f>MAX(MIN(maubeuge!I$16+maubeuge!F$16,maubeuge!I63+maubeuge!F63)-MAX(maubeuge!I$16,maubeuge!I63),0)/(MIN(maubeuge!I$16+maubeuge!F$16,maubeuge!I63+maubeuge!F63)-MAX(maubeuge!I$16,maubeuge!I63))</f>
        <v>0</v>
      </c>
      <c r="AA61">
        <f>MAX(MIN(maubeuge!I$17+maubeuge!F$17,maubeuge!I63+maubeuge!F63)-MAX(maubeuge!I$17,maubeuge!I63),0)/(MIN(maubeuge!I$17+maubeuge!F$17,maubeuge!I63+maubeuge!F63)-MAX(maubeuge!I$17,maubeuge!I63))</f>
        <v>0</v>
      </c>
      <c r="AB61">
        <f>MAX(MIN(maubeuge!I$18+maubeuge!F$18,maubeuge!I63+maubeuge!F63)-MAX(maubeuge!I$18,maubeuge!I63),0)/(MIN(maubeuge!I$18+maubeuge!F$18,maubeuge!I63+maubeuge!F63)-MAX(maubeuge!I$18,maubeuge!I63))</f>
        <v>0</v>
      </c>
      <c r="AC61">
        <f>MAX(MIN(maubeuge!I$19+maubeuge!F$19,maubeuge!I63+maubeuge!F63)-MAX(maubeuge!I$19,maubeuge!I63),0)/(MIN(maubeuge!I$19+maubeuge!F$19,maubeuge!I63+maubeuge!F63)-MAX(maubeuge!I$19,maubeuge!I63))</f>
        <v>0</v>
      </c>
      <c r="AD61">
        <f>MAX(MIN(maubeuge!I$20+maubeuge!F$20,maubeuge!I63+maubeuge!F63)-MAX(maubeuge!I$20,maubeuge!I63),0)/(MIN(maubeuge!I$20+maubeuge!F$20,maubeuge!I63+maubeuge!F63)-MAX(maubeuge!I$20,maubeuge!I63))</f>
        <v>0</v>
      </c>
      <c r="AE61">
        <f>MAX(MIN(maubeuge!I$21+maubeuge!F$21,maubeuge!I63+maubeuge!F63)-MAX(maubeuge!I$21,maubeuge!I63),0)/(MIN(maubeuge!I$21+maubeuge!F$21,maubeuge!I63+maubeuge!F63)-MAX(maubeuge!I$21,maubeuge!I63))</f>
        <v>0</v>
      </c>
      <c r="AF61">
        <f>MAX(MIN(maubeuge!I$22+maubeuge!F$22,maubeuge!I63+maubeuge!F63)-MAX(maubeuge!I$22,maubeuge!I63),0)/(MIN(maubeuge!I$22+maubeuge!F$22,maubeuge!I63+maubeuge!F63)-MAX(maubeuge!I$22,maubeuge!I63))</f>
        <v>0</v>
      </c>
      <c r="AG61">
        <f>MAX(MIN(maubeuge!I$23+maubeuge!F$23,maubeuge!I63+maubeuge!F63)-MAX(maubeuge!I$23,maubeuge!I63),0)/(MIN(maubeuge!I$23+maubeuge!F$23,maubeuge!I63+maubeuge!F63)-MAX(maubeuge!I$23,maubeuge!I63))</f>
        <v>0</v>
      </c>
      <c r="AH61">
        <f>MAX(MIN(maubeuge!I$24+maubeuge!F$24,maubeuge!I63+maubeuge!F63)-MAX(maubeuge!I$24,maubeuge!I63),0)/(MIN(maubeuge!I$24+maubeuge!F$24,maubeuge!I63+maubeuge!F63)-MAX(maubeuge!I$24,maubeuge!I63))</f>
        <v>0</v>
      </c>
      <c r="AI61">
        <f>MAX(MIN(maubeuge!I$25+maubeuge!F$25,maubeuge!I63+maubeuge!F63)-MAX(maubeuge!I$25,maubeuge!I63),0)/(MIN(maubeuge!I$25+maubeuge!F$25,maubeuge!I63+maubeuge!F63)-MAX(maubeuge!I$25,maubeuge!I63))</f>
        <v>0</v>
      </c>
      <c r="AJ61">
        <f>MAX(MIN(maubeuge!I$26+maubeuge!F$26,maubeuge!I63+maubeuge!F63)-MAX(maubeuge!I$26,maubeuge!I63),0)/(MIN(maubeuge!I$26+maubeuge!F$26,maubeuge!I63+maubeuge!F63)-MAX(maubeuge!I$26,maubeuge!I63))</f>
        <v>0</v>
      </c>
      <c r="AK61">
        <f>MAX(MIN(maubeuge!I$27+maubeuge!F$27,maubeuge!I63+maubeuge!F63)-MAX(maubeuge!I$27,maubeuge!I63),0)/(MIN(maubeuge!I$27+maubeuge!F$27,maubeuge!I63+maubeuge!F63)-MAX(maubeuge!I$27,maubeuge!I63))</f>
        <v>0</v>
      </c>
    </row>
    <row r="62" spans="7:37" x14ac:dyDescent="0.35">
      <c r="G62">
        <f>maubeuge!F63/60</f>
        <v>7</v>
      </c>
      <c r="L62">
        <f>MAX(MIN(maubeuge!I64+maubeuge!F64,maubeuge!I64+maubeuge!F64)-MAX(maubeuge!I64,maubeuge!I64),0)/(MIN(maubeuge!I64+maubeuge!F64,maubeuge!I64+maubeuge!F64)-MAX(maubeuge!I64,maubeuge!I64))</f>
        <v>1</v>
      </c>
      <c r="M62">
        <f>MAX(MIN(maubeuge!I$3+maubeuge!F$3,maubeuge!I64+maubeuge!F64)-MAX(maubeuge!I$3,maubeuge!I64),0)/(MIN(maubeuge!I$3+maubeuge!F$3,maubeuge!I64+maubeuge!F64)-MAX(maubeuge!I$3,maubeuge!I64))</f>
        <v>0</v>
      </c>
      <c r="N62">
        <f>MAX(MIN(maubeuge!I$4+maubeuge!F$4,maubeuge!I64+maubeuge!F64)-MAX(maubeuge!I$4,maubeuge!I64),0)/(MIN(maubeuge!I$4+maubeuge!F$4,maubeuge!I64+maubeuge!F64)-MAX(maubeuge!I$4,maubeuge!I64))</f>
        <v>0</v>
      </c>
      <c r="O62">
        <f>MAX(MIN(maubeuge!I$5+maubeuge!F$5,maubeuge!I64+maubeuge!F64)-MAX(maubeuge!I$5,maubeuge!I64),0)/(MIN(maubeuge!I$5+maubeuge!F$5,maubeuge!I64+maubeuge!F64)-MAX(maubeuge!I$5,maubeuge!I64))</f>
        <v>0</v>
      </c>
      <c r="P62">
        <f>MAX(MIN(maubeuge!I$6+maubeuge!F$6,maubeuge!I64+maubeuge!F64)-MAX(maubeuge!I$6,maubeuge!I64),0)/(MIN(maubeuge!I$6+maubeuge!F$6,maubeuge!I64+maubeuge!F64)-MAX(maubeuge!I$6,maubeuge!I64))</f>
        <v>0</v>
      </c>
      <c r="Q62">
        <f>MAX(MIN(maubeuge!I$7+maubeuge!F$7,maubeuge!I64+maubeuge!F64)-MAX(maubeuge!I$7,maubeuge!I64),0)/(MIN(maubeuge!I$7+maubeuge!F$7,maubeuge!I64+maubeuge!F64)-MAX(maubeuge!I$7,maubeuge!I64))</f>
        <v>0</v>
      </c>
      <c r="R62">
        <f>MAX(MIN(maubeuge!I$8+maubeuge!F$8,maubeuge!I64+maubeuge!F64)-MAX(maubeuge!I$8,maubeuge!I64),0)/(MIN(maubeuge!I$8+maubeuge!F$8,maubeuge!I64+maubeuge!F64)-MAX(maubeuge!I$8,maubeuge!I64))</f>
        <v>1</v>
      </c>
      <c r="S62">
        <f>MAX(MIN(maubeuge!I$9+maubeuge!F$9,maubeuge!I64+maubeuge!F64)-MAX(maubeuge!I$9,maubeuge!I64),0)/(MIN(maubeuge!I$9+maubeuge!F$9,maubeuge!I64+maubeuge!F64)-MAX(maubeuge!I$9,maubeuge!I64))</f>
        <v>1</v>
      </c>
      <c r="T62">
        <v>0</v>
      </c>
      <c r="U62">
        <f>MAX(MIN(maubeuge!I$11+maubeuge!F$11,maubeuge!I64+maubeuge!F64)-MAX(maubeuge!I$11,maubeuge!I64),0)/(MIN(maubeuge!I$11+maubeuge!F$11,maubeuge!I64+maubeuge!F64)-MAX(maubeuge!I$11,maubeuge!I64))</f>
        <v>0</v>
      </c>
      <c r="V62">
        <f>MAX(MIN(maubeuge!I$12+maubeuge!F$12,maubeuge!I64+maubeuge!F64)-MAX(maubeuge!I$12,maubeuge!I64),0)/(MIN(maubeuge!I$12+maubeuge!F$12,maubeuge!I64+maubeuge!F64)-MAX(maubeuge!I$12,maubeuge!I64))</f>
        <v>0</v>
      </c>
      <c r="W62">
        <f>MAX(MIN(maubeuge!I$13+maubeuge!F$13,maubeuge!I64+maubeuge!F64)-MAX(maubeuge!I$13,maubeuge!I64),0)/(MIN(maubeuge!I$13+maubeuge!F$13,maubeuge!I64+maubeuge!F64)-MAX(maubeuge!I$13,maubeuge!I64))</f>
        <v>0</v>
      </c>
      <c r="X62">
        <f>MAX(MIN(maubeuge!I$14+maubeuge!F$14,maubeuge!I64+maubeuge!F64)-MAX(maubeuge!I$14,maubeuge!I64),0)/(MIN(maubeuge!I$14+maubeuge!F$14,maubeuge!I64+maubeuge!F64)-MAX(maubeuge!I$14,maubeuge!I64))</f>
        <v>0</v>
      </c>
      <c r="Y62">
        <f>MAX(MIN(maubeuge!I$15+maubeuge!F$15,maubeuge!I64+maubeuge!F64)-MAX(maubeuge!I$15,maubeuge!I64),0)/(MIN(maubeuge!I$15+maubeuge!F$15,maubeuge!I64+maubeuge!F64)-MAX(maubeuge!I$15,maubeuge!I64))</f>
        <v>0</v>
      </c>
      <c r="Z62">
        <f>MAX(MIN(maubeuge!I$16+maubeuge!F$16,maubeuge!I64+maubeuge!F64)-MAX(maubeuge!I$16,maubeuge!I64),0)/(MIN(maubeuge!I$16+maubeuge!F$16,maubeuge!I64+maubeuge!F64)-MAX(maubeuge!I$16,maubeuge!I64))</f>
        <v>0</v>
      </c>
      <c r="AA62">
        <f>MAX(MIN(maubeuge!I$17+maubeuge!F$17,maubeuge!I64+maubeuge!F64)-MAX(maubeuge!I$17,maubeuge!I64),0)/(MIN(maubeuge!I$17+maubeuge!F$17,maubeuge!I64+maubeuge!F64)-MAX(maubeuge!I$17,maubeuge!I64))</f>
        <v>0</v>
      </c>
      <c r="AB62">
        <f>MAX(MIN(maubeuge!I$18+maubeuge!F$18,maubeuge!I64+maubeuge!F64)-MAX(maubeuge!I$18,maubeuge!I64),0)/(MIN(maubeuge!I$18+maubeuge!F$18,maubeuge!I64+maubeuge!F64)-MAX(maubeuge!I$18,maubeuge!I64))</f>
        <v>0</v>
      </c>
      <c r="AC62">
        <f>MAX(MIN(maubeuge!I$19+maubeuge!F$19,maubeuge!I64+maubeuge!F64)-MAX(maubeuge!I$19,maubeuge!I64),0)/(MIN(maubeuge!I$19+maubeuge!F$19,maubeuge!I64+maubeuge!F64)-MAX(maubeuge!I$19,maubeuge!I64))</f>
        <v>0</v>
      </c>
      <c r="AD62">
        <f>MAX(MIN(maubeuge!I$20+maubeuge!F$20,maubeuge!I64+maubeuge!F64)-MAX(maubeuge!I$20,maubeuge!I64),0)/(MIN(maubeuge!I$20+maubeuge!F$20,maubeuge!I64+maubeuge!F64)-MAX(maubeuge!I$20,maubeuge!I64))</f>
        <v>0</v>
      </c>
      <c r="AE62">
        <f>MAX(MIN(maubeuge!I$21+maubeuge!F$21,maubeuge!I64+maubeuge!F64)-MAX(maubeuge!I$21,maubeuge!I64),0)/(MIN(maubeuge!I$21+maubeuge!F$21,maubeuge!I64+maubeuge!F64)-MAX(maubeuge!I$21,maubeuge!I64))</f>
        <v>0</v>
      </c>
      <c r="AF62">
        <f>MAX(MIN(maubeuge!I$22+maubeuge!F$22,maubeuge!I64+maubeuge!F64)-MAX(maubeuge!I$22,maubeuge!I64),0)/(MIN(maubeuge!I$22+maubeuge!F$22,maubeuge!I64+maubeuge!F64)-MAX(maubeuge!I$22,maubeuge!I64))</f>
        <v>0</v>
      </c>
      <c r="AG62">
        <f>MAX(MIN(maubeuge!I$23+maubeuge!F$23,maubeuge!I64+maubeuge!F64)-MAX(maubeuge!I$23,maubeuge!I64),0)/(MIN(maubeuge!I$23+maubeuge!F$23,maubeuge!I64+maubeuge!F64)-MAX(maubeuge!I$23,maubeuge!I64))</f>
        <v>0</v>
      </c>
      <c r="AH62">
        <f>MAX(MIN(maubeuge!I$24+maubeuge!F$24,maubeuge!I64+maubeuge!F64)-MAX(maubeuge!I$24,maubeuge!I64),0)/(MIN(maubeuge!I$24+maubeuge!F$24,maubeuge!I64+maubeuge!F64)-MAX(maubeuge!I$24,maubeuge!I64))</f>
        <v>0</v>
      </c>
      <c r="AI62">
        <f>MAX(MIN(maubeuge!I$25+maubeuge!F$25,maubeuge!I64+maubeuge!F64)-MAX(maubeuge!I$25,maubeuge!I64),0)/(MIN(maubeuge!I$25+maubeuge!F$25,maubeuge!I64+maubeuge!F64)-MAX(maubeuge!I$25,maubeuge!I64))</f>
        <v>0</v>
      </c>
      <c r="AJ62">
        <f>MAX(MIN(maubeuge!I$26+maubeuge!F$26,maubeuge!I64+maubeuge!F64)-MAX(maubeuge!I$26,maubeuge!I64),0)/(MIN(maubeuge!I$26+maubeuge!F$26,maubeuge!I64+maubeuge!F64)-MAX(maubeuge!I$26,maubeuge!I64))</f>
        <v>0</v>
      </c>
      <c r="AK62">
        <f>MAX(MIN(maubeuge!I$27+maubeuge!F$27,maubeuge!I64+maubeuge!F64)-MAX(maubeuge!I$27,maubeuge!I64),0)/(MIN(maubeuge!I$27+maubeuge!F$27,maubeuge!I64+maubeuge!F64)-MAX(maubeuge!I$27,maubeuge!I64))</f>
        <v>0</v>
      </c>
    </row>
    <row r="63" spans="7:37" x14ac:dyDescent="0.35">
      <c r="G63">
        <f>maubeuge!F64/60</f>
        <v>7</v>
      </c>
      <c r="L63">
        <f>MAX(MIN(maubeuge!I65+maubeuge!F65,maubeuge!I65+maubeuge!F65)-MAX(maubeuge!I65,maubeuge!I65),0)/(MIN(maubeuge!I65+maubeuge!F65,maubeuge!I65+maubeuge!F65)-MAX(maubeuge!I65,maubeuge!I65))</f>
        <v>1</v>
      </c>
      <c r="M63">
        <f>MAX(MIN(maubeuge!I$3+maubeuge!F$3,maubeuge!I65+maubeuge!F65)-MAX(maubeuge!I$3,maubeuge!I65),0)/(MIN(maubeuge!I$3+maubeuge!F$3,maubeuge!I65+maubeuge!F65)-MAX(maubeuge!I$3,maubeuge!I65))</f>
        <v>0</v>
      </c>
      <c r="N63">
        <f>MAX(MIN(maubeuge!I$4+maubeuge!F$4,maubeuge!I65+maubeuge!F65)-MAX(maubeuge!I$4,maubeuge!I65),0)/(MIN(maubeuge!I$4+maubeuge!F$4,maubeuge!I65+maubeuge!F65)-MAX(maubeuge!I$4,maubeuge!I65))</f>
        <v>0</v>
      </c>
      <c r="O63">
        <f>MAX(MIN(maubeuge!I$5+maubeuge!F$5,maubeuge!I65+maubeuge!F65)-MAX(maubeuge!I$5,maubeuge!I65),0)/(MIN(maubeuge!I$5+maubeuge!F$5,maubeuge!I65+maubeuge!F65)-MAX(maubeuge!I$5,maubeuge!I65))</f>
        <v>0</v>
      </c>
      <c r="P63">
        <f>MAX(MIN(maubeuge!I$6+maubeuge!F$6,maubeuge!I65+maubeuge!F65)-MAX(maubeuge!I$6,maubeuge!I65),0)/(MIN(maubeuge!I$6+maubeuge!F$6,maubeuge!I65+maubeuge!F65)-MAX(maubeuge!I$6,maubeuge!I65))</f>
        <v>0</v>
      </c>
      <c r="Q63">
        <f>MAX(MIN(maubeuge!I$7+maubeuge!F$7,maubeuge!I65+maubeuge!F65)-MAX(maubeuge!I$7,maubeuge!I65),0)/(MIN(maubeuge!I$7+maubeuge!F$7,maubeuge!I65+maubeuge!F65)-MAX(maubeuge!I$7,maubeuge!I65))</f>
        <v>0</v>
      </c>
      <c r="R63">
        <f>MAX(MIN(maubeuge!I$8+maubeuge!F$8,maubeuge!I65+maubeuge!F65)-MAX(maubeuge!I$8,maubeuge!I65),0)/(MIN(maubeuge!I$8+maubeuge!F$8,maubeuge!I65+maubeuge!F65)-MAX(maubeuge!I$8,maubeuge!I65))</f>
        <v>0</v>
      </c>
      <c r="S63">
        <f>MAX(MIN(maubeuge!I$9+maubeuge!F$9,maubeuge!I65+maubeuge!F65)-MAX(maubeuge!I$9,maubeuge!I65),0)/(MIN(maubeuge!I$9+maubeuge!F$9,maubeuge!I65+maubeuge!F65)-MAX(maubeuge!I$9,maubeuge!I65))</f>
        <v>0</v>
      </c>
      <c r="T63">
        <f>MAX(MIN(maubeuge!I$10+maubeuge!F$10,maubeuge!I65+maubeuge!F65)-MAX(maubeuge!I$10,maubeuge!I65),0)/(MIN(maubeuge!I$10+maubeuge!F$10,maubeuge!I65+maubeuge!F65)-MAX(maubeuge!I$10,maubeuge!I65))</f>
        <v>0</v>
      </c>
      <c r="U63">
        <f>MAX(MIN(maubeuge!I$11+maubeuge!F$11,maubeuge!I65+maubeuge!F65)-MAX(maubeuge!I$11,maubeuge!I65),0)/(MIN(maubeuge!I$11+maubeuge!F$11,maubeuge!I65+maubeuge!F65)-MAX(maubeuge!I$11,maubeuge!I65))</f>
        <v>0</v>
      </c>
      <c r="V63">
        <f>MAX(MIN(maubeuge!I$12+maubeuge!F$12,maubeuge!I65+maubeuge!F65)-MAX(maubeuge!I$12,maubeuge!I65),0)/(MIN(maubeuge!I$12+maubeuge!F$12,maubeuge!I65+maubeuge!F65)-MAX(maubeuge!I$12,maubeuge!I65))</f>
        <v>0</v>
      </c>
      <c r="W63">
        <f>MAX(MIN(maubeuge!I$13+maubeuge!F$13,maubeuge!I65+maubeuge!F65)-MAX(maubeuge!I$13,maubeuge!I65),0)/(MIN(maubeuge!I$13+maubeuge!F$13,maubeuge!I65+maubeuge!F65)-MAX(maubeuge!I$13,maubeuge!I65))</f>
        <v>0</v>
      </c>
      <c r="X63">
        <f>MAX(MIN(maubeuge!I$14+maubeuge!F$14,maubeuge!I65+maubeuge!F65)-MAX(maubeuge!I$14,maubeuge!I65),0)/(MIN(maubeuge!I$14+maubeuge!F$14,maubeuge!I65+maubeuge!F65)-MAX(maubeuge!I$14,maubeuge!I65))</f>
        <v>1</v>
      </c>
      <c r="Y63">
        <f>MAX(MIN(maubeuge!I$15+maubeuge!F$15,maubeuge!I65+maubeuge!F65)-MAX(maubeuge!I$15,maubeuge!I65),0)/(MIN(maubeuge!I$15+maubeuge!F$15,maubeuge!I65+maubeuge!F65)-MAX(maubeuge!I$15,maubeuge!I65))</f>
        <v>0</v>
      </c>
      <c r="Z63">
        <f>MAX(MIN(maubeuge!I$16+maubeuge!F$16,maubeuge!I65+maubeuge!F65)-MAX(maubeuge!I$16,maubeuge!I65),0)/(MIN(maubeuge!I$16+maubeuge!F$16,maubeuge!I65+maubeuge!F65)-MAX(maubeuge!I$16,maubeuge!I65))</f>
        <v>0</v>
      </c>
      <c r="AA63">
        <f>MAX(MIN(maubeuge!I$17+maubeuge!F$17,maubeuge!I65+maubeuge!F65)-MAX(maubeuge!I$17,maubeuge!I65),0)/(MIN(maubeuge!I$17+maubeuge!F$17,maubeuge!I65+maubeuge!F65)-MAX(maubeuge!I$17,maubeuge!I65))</f>
        <v>0</v>
      </c>
      <c r="AB63">
        <f>MAX(MIN(maubeuge!I$18+maubeuge!F$18,maubeuge!I65+maubeuge!F65)-MAX(maubeuge!I$18,maubeuge!I65),0)/(MIN(maubeuge!I$18+maubeuge!F$18,maubeuge!I65+maubeuge!F65)-MAX(maubeuge!I$18,maubeuge!I65))</f>
        <v>1</v>
      </c>
      <c r="AC63">
        <f>MAX(MIN(maubeuge!I$19+maubeuge!F$19,maubeuge!I65+maubeuge!F65)-MAX(maubeuge!I$19,maubeuge!I65),0)/(MIN(maubeuge!I$19+maubeuge!F$19,maubeuge!I65+maubeuge!F65)-MAX(maubeuge!I$19,maubeuge!I65))</f>
        <v>0</v>
      </c>
      <c r="AD63">
        <f>MAX(MIN(maubeuge!I$20+maubeuge!F$20,maubeuge!I65+maubeuge!F65)-MAX(maubeuge!I$20,maubeuge!I65),0)/(MIN(maubeuge!I$20+maubeuge!F$20,maubeuge!I65+maubeuge!F65)-MAX(maubeuge!I$20,maubeuge!I65))</f>
        <v>1</v>
      </c>
      <c r="AE63">
        <f>MAX(MIN(maubeuge!I$21+maubeuge!F$21,maubeuge!I65+maubeuge!F65)-MAX(maubeuge!I$21,maubeuge!I65),0)/(MIN(maubeuge!I$21+maubeuge!F$21,maubeuge!I65+maubeuge!F65)-MAX(maubeuge!I$21,maubeuge!I65))</f>
        <v>1</v>
      </c>
      <c r="AF63">
        <f>MAX(MIN(maubeuge!I$22+maubeuge!F$22,maubeuge!I65+maubeuge!F65)-MAX(maubeuge!I$22,maubeuge!I65),0)/(MIN(maubeuge!I$22+maubeuge!F$22,maubeuge!I65+maubeuge!F65)-MAX(maubeuge!I$22,maubeuge!I65))</f>
        <v>1</v>
      </c>
      <c r="AG63">
        <f>MAX(MIN(maubeuge!I$23+maubeuge!F$23,maubeuge!I65+maubeuge!F65)-MAX(maubeuge!I$23,maubeuge!I65),0)/(MIN(maubeuge!I$23+maubeuge!F$23,maubeuge!I65+maubeuge!F65)-MAX(maubeuge!I$23,maubeuge!I65))</f>
        <v>1</v>
      </c>
      <c r="AH63">
        <f>MAX(MIN(maubeuge!I$24+maubeuge!F$24,maubeuge!I65+maubeuge!F65)-MAX(maubeuge!I$24,maubeuge!I65),0)/(MIN(maubeuge!I$24+maubeuge!F$24,maubeuge!I65+maubeuge!F65)-MAX(maubeuge!I$24,maubeuge!I65))</f>
        <v>1</v>
      </c>
      <c r="AI63">
        <f>MAX(MIN(maubeuge!I$25+maubeuge!F$25,maubeuge!I65+maubeuge!F65)-MAX(maubeuge!I$25,maubeuge!I65),0)/(MIN(maubeuge!I$25+maubeuge!F$25,maubeuge!I65+maubeuge!F65)-MAX(maubeuge!I$25,maubeuge!I65))</f>
        <v>1</v>
      </c>
      <c r="AJ63">
        <f>MAX(MIN(maubeuge!I$26+maubeuge!F$26,maubeuge!I65+maubeuge!F65)-MAX(maubeuge!I$26,maubeuge!I65),0)/(MIN(maubeuge!I$26+maubeuge!F$26,maubeuge!I65+maubeuge!F65)-MAX(maubeuge!I$26,maubeuge!I65))</f>
        <v>0</v>
      </c>
      <c r="AK63">
        <f>MAX(MIN(maubeuge!I$27+maubeuge!F$27,maubeuge!I65+maubeuge!F65)-MAX(maubeuge!I$27,maubeuge!I65),0)/(MIN(maubeuge!I$27+maubeuge!F$27,maubeuge!I65+maubeuge!F65)-MAX(maubeuge!I$27,maubeuge!I65))</f>
        <v>0</v>
      </c>
    </row>
    <row r="64" spans="7:37" x14ac:dyDescent="0.35">
      <c r="G64">
        <f>maubeuge!F65/60</f>
        <v>41</v>
      </c>
      <c r="L64">
        <f>MAX(MIN(maubeuge!I66+maubeuge!F66,maubeuge!I66+maubeuge!F66)-MAX(maubeuge!I66,maubeuge!I66),0)/(MIN(maubeuge!I66+maubeuge!F66,maubeuge!I66+maubeuge!F66)-MAX(maubeuge!I66,maubeuge!I66))</f>
        <v>1</v>
      </c>
      <c r="M64">
        <f>MAX(MIN(maubeuge!I$3+maubeuge!F$3,maubeuge!I66+maubeuge!F66)-MAX(maubeuge!I$3,maubeuge!I66),0)/(MIN(maubeuge!I$3+maubeuge!F$3,maubeuge!I66+maubeuge!F66)-MAX(maubeuge!I$3,maubeuge!I66))</f>
        <v>0</v>
      </c>
      <c r="N64">
        <f>MAX(MIN(maubeuge!I$4+maubeuge!F$4,maubeuge!I66+maubeuge!F66)-MAX(maubeuge!I$4,maubeuge!I66),0)/(MIN(maubeuge!I$4+maubeuge!F$4,maubeuge!I66+maubeuge!F66)-MAX(maubeuge!I$4,maubeuge!I66))</f>
        <v>0</v>
      </c>
      <c r="O64">
        <f>MAX(MIN(maubeuge!I$5+maubeuge!F$5,maubeuge!I66+maubeuge!F66)-MAX(maubeuge!I$5,maubeuge!I66),0)/(MIN(maubeuge!I$5+maubeuge!F$5,maubeuge!I66+maubeuge!F66)-MAX(maubeuge!I$5,maubeuge!I66))</f>
        <v>0</v>
      </c>
      <c r="P64">
        <f>MAX(MIN(maubeuge!I$6+maubeuge!F$6,maubeuge!I66+maubeuge!F66)-MAX(maubeuge!I$6,maubeuge!I66),0)/(MIN(maubeuge!I$6+maubeuge!F$6,maubeuge!I66+maubeuge!F66)-MAX(maubeuge!I$6,maubeuge!I66))</f>
        <v>0</v>
      </c>
      <c r="Q64">
        <f>MAX(MIN(maubeuge!I$7+maubeuge!F$7,maubeuge!I66+maubeuge!F66)-MAX(maubeuge!I$7,maubeuge!I66),0)/(MIN(maubeuge!I$7+maubeuge!F$7,maubeuge!I66+maubeuge!F66)-MAX(maubeuge!I$7,maubeuge!I66))</f>
        <v>0</v>
      </c>
      <c r="R64">
        <f>MAX(MIN(maubeuge!I$8+maubeuge!F$8,maubeuge!I66+maubeuge!F66)-MAX(maubeuge!I$8,maubeuge!I66),0)/(MIN(maubeuge!I$8+maubeuge!F$8,maubeuge!I66+maubeuge!F66)-MAX(maubeuge!I$8,maubeuge!I66))</f>
        <v>0</v>
      </c>
      <c r="S64">
        <f>MAX(MIN(maubeuge!I$9+maubeuge!F$9,maubeuge!I66+maubeuge!F66)-MAX(maubeuge!I$9,maubeuge!I66),0)/(MIN(maubeuge!I$9+maubeuge!F$9,maubeuge!I66+maubeuge!F66)-MAX(maubeuge!I$9,maubeuge!I66))</f>
        <v>0</v>
      </c>
      <c r="T64">
        <f>MAX(MIN(maubeuge!I$10+maubeuge!F$10,maubeuge!I66+maubeuge!F66)-MAX(maubeuge!I$10,maubeuge!I66),0)/(MIN(maubeuge!I$10+maubeuge!F$10,maubeuge!I66+maubeuge!F66)-MAX(maubeuge!I$10,maubeuge!I66))</f>
        <v>0</v>
      </c>
      <c r="U64">
        <f>MAX(MIN(maubeuge!I$11+maubeuge!F$11,maubeuge!I66+maubeuge!F66)-MAX(maubeuge!I$11,maubeuge!I66),0)/(MIN(maubeuge!I$11+maubeuge!F$11,maubeuge!I66+maubeuge!F66)-MAX(maubeuge!I$11,maubeuge!I66))</f>
        <v>0</v>
      </c>
      <c r="V64">
        <f>MAX(MIN(maubeuge!I$12+maubeuge!F$12,maubeuge!I66+maubeuge!F66)-MAX(maubeuge!I$12,maubeuge!I66),0)/(MIN(maubeuge!I$12+maubeuge!F$12,maubeuge!I66+maubeuge!F66)-MAX(maubeuge!I$12,maubeuge!I66))</f>
        <v>1</v>
      </c>
      <c r="W64">
        <f>MAX(MIN(maubeuge!I$13+maubeuge!F$13,maubeuge!I66+maubeuge!F66)-MAX(maubeuge!I$13,maubeuge!I66),0)/(MIN(maubeuge!I$13+maubeuge!F$13,maubeuge!I66+maubeuge!F66)-MAX(maubeuge!I$13,maubeuge!I66))</f>
        <v>0</v>
      </c>
      <c r="X64">
        <f>MAX(MIN(maubeuge!I$14+maubeuge!F$14,maubeuge!I66+maubeuge!F66)-MAX(maubeuge!I$14,maubeuge!I66),0)/(MIN(maubeuge!I$14+maubeuge!F$14,maubeuge!I66+maubeuge!F66)-MAX(maubeuge!I$14,maubeuge!I66))</f>
        <v>1</v>
      </c>
      <c r="Y64">
        <f>MAX(MIN(maubeuge!I$15+maubeuge!F$15,maubeuge!I66+maubeuge!F66)-MAX(maubeuge!I$15,maubeuge!I66),0)/(MIN(maubeuge!I$15+maubeuge!F$15,maubeuge!I66+maubeuge!F66)-MAX(maubeuge!I$15,maubeuge!I66))</f>
        <v>0</v>
      </c>
      <c r="Z64">
        <f>MAX(MIN(maubeuge!I$16+maubeuge!F$16,maubeuge!I66+maubeuge!F66)-MAX(maubeuge!I$16,maubeuge!I66),0)/(MIN(maubeuge!I$16+maubeuge!F$16,maubeuge!I66+maubeuge!F66)-MAX(maubeuge!I$16,maubeuge!I66))</f>
        <v>0</v>
      </c>
      <c r="AA64">
        <f>MAX(MIN(maubeuge!I$17+maubeuge!F$17,maubeuge!I66+maubeuge!F66)-MAX(maubeuge!I$17,maubeuge!I66),0)/(MIN(maubeuge!I$17+maubeuge!F$17,maubeuge!I66+maubeuge!F66)-MAX(maubeuge!I$17,maubeuge!I66))</f>
        <v>1</v>
      </c>
      <c r="AB64">
        <f>MAX(MIN(maubeuge!I$18+maubeuge!F$18,maubeuge!I66+maubeuge!F66)-MAX(maubeuge!I$18,maubeuge!I66),0)/(MIN(maubeuge!I$18+maubeuge!F$18,maubeuge!I66+maubeuge!F66)-MAX(maubeuge!I$18,maubeuge!I66))</f>
        <v>0</v>
      </c>
      <c r="AC64">
        <f>MAX(MIN(maubeuge!I$19+maubeuge!F$19,maubeuge!I66+maubeuge!F66)-MAX(maubeuge!I$19,maubeuge!I66),0)/(MIN(maubeuge!I$19+maubeuge!F$19,maubeuge!I66+maubeuge!F66)-MAX(maubeuge!I$19,maubeuge!I66))</f>
        <v>0</v>
      </c>
      <c r="AD64">
        <f>MAX(MIN(maubeuge!I$20+maubeuge!F$20,maubeuge!I66+maubeuge!F66)-MAX(maubeuge!I$20,maubeuge!I66),0)/(MIN(maubeuge!I$20+maubeuge!F$20,maubeuge!I66+maubeuge!F66)-MAX(maubeuge!I$20,maubeuge!I66))</f>
        <v>0</v>
      </c>
      <c r="AE64">
        <f>MAX(MIN(maubeuge!I$21+maubeuge!F$21,maubeuge!I66+maubeuge!F66)-MAX(maubeuge!I$21,maubeuge!I66),0)/(MIN(maubeuge!I$21+maubeuge!F$21,maubeuge!I66+maubeuge!F66)-MAX(maubeuge!I$21,maubeuge!I66))</f>
        <v>0</v>
      </c>
      <c r="AF64">
        <f>MAX(MIN(maubeuge!I$22+maubeuge!F$22,maubeuge!I66+maubeuge!F66)-MAX(maubeuge!I$22,maubeuge!I66),0)/(MIN(maubeuge!I$22+maubeuge!F$22,maubeuge!I66+maubeuge!F66)-MAX(maubeuge!I$22,maubeuge!I66))</f>
        <v>0</v>
      </c>
      <c r="AG64">
        <f>MAX(MIN(maubeuge!I$23+maubeuge!F$23,maubeuge!I66+maubeuge!F66)-MAX(maubeuge!I$23,maubeuge!I66),0)/(MIN(maubeuge!I$23+maubeuge!F$23,maubeuge!I66+maubeuge!F66)-MAX(maubeuge!I$23,maubeuge!I66))</f>
        <v>0</v>
      </c>
      <c r="AH64">
        <f>MAX(MIN(maubeuge!I$24+maubeuge!F$24,maubeuge!I66+maubeuge!F66)-MAX(maubeuge!I$24,maubeuge!I66),0)/(MIN(maubeuge!I$24+maubeuge!F$24,maubeuge!I66+maubeuge!F66)-MAX(maubeuge!I$24,maubeuge!I66))</f>
        <v>0</v>
      </c>
      <c r="AI64">
        <f>MAX(MIN(maubeuge!I$25+maubeuge!F$25,maubeuge!I66+maubeuge!F66)-MAX(maubeuge!I$25,maubeuge!I66),0)/(MIN(maubeuge!I$25+maubeuge!F$25,maubeuge!I66+maubeuge!F66)-MAX(maubeuge!I$25,maubeuge!I66))</f>
        <v>0</v>
      </c>
      <c r="AJ64">
        <f>MAX(MIN(maubeuge!I$26+maubeuge!F$26,maubeuge!I66+maubeuge!F66)-MAX(maubeuge!I$26,maubeuge!I66),0)/(MIN(maubeuge!I$26+maubeuge!F$26,maubeuge!I66+maubeuge!F66)-MAX(maubeuge!I$26,maubeuge!I66))</f>
        <v>0</v>
      </c>
      <c r="AK64">
        <f>MAX(MIN(maubeuge!I$27+maubeuge!F$27,maubeuge!I66+maubeuge!F66)-MAX(maubeuge!I$27,maubeuge!I66),0)/(MIN(maubeuge!I$27+maubeuge!F$27,maubeuge!I66+maubeuge!F66)-MAX(maubeuge!I$27,maubeuge!I66))</f>
        <v>0</v>
      </c>
    </row>
    <row r="65" spans="7:37" x14ac:dyDescent="0.35">
      <c r="G65">
        <f>maubeuge!F66/60</f>
        <v>9</v>
      </c>
      <c r="L65">
        <f>MAX(MIN(maubeuge!I67+maubeuge!F67,maubeuge!I67+maubeuge!F67)-MAX(maubeuge!I67,maubeuge!I67),0)/(MIN(maubeuge!I67+maubeuge!F67,maubeuge!I67+maubeuge!F67)-MAX(maubeuge!I67,maubeuge!I67))</f>
        <v>1</v>
      </c>
      <c r="M65">
        <f>MAX(MIN(maubeuge!I$3+maubeuge!F$3,maubeuge!I67+maubeuge!F67)-MAX(maubeuge!I$3,maubeuge!I67),0)/(MIN(maubeuge!I$3+maubeuge!F$3,maubeuge!I67+maubeuge!F67)-MAX(maubeuge!I$3,maubeuge!I67))</f>
        <v>0</v>
      </c>
      <c r="N65">
        <f>MAX(MIN(maubeuge!I$4+maubeuge!F$4,maubeuge!I67+maubeuge!F67)-MAX(maubeuge!I$4,maubeuge!I67),0)/(MIN(maubeuge!I$4+maubeuge!F$4,maubeuge!I67+maubeuge!F67)-MAX(maubeuge!I$4,maubeuge!I67))</f>
        <v>0</v>
      </c>
      <c r="O65">
        <f>MAX(MIN(maubeuge!I$5+maubeuge!F$5,maubeuge!I67+maubeuge!F67)-MAX(maubeuge!I$5,maubeuge!I67),0)/(MIN(maubeuge!I$5+maubeuge!F$5,maubeuge!I67+maubeuge!F67)-MAX(maubeuge!I$5,maubeuge!I67))</f>
        <v>0</v>
      </c>
      <c r="P65">
        <f>MAX(MIN(maubeuge!I$6+maubeuge!F$6,maubeuge!I67+maubeuge!F67)-MAX(maubeuge!I$6,maubeuge!I67),0)/(MIN(maubeuge!I$6+maubeuge!F$6,maubeuge!I67+maubeuge!F67)-MAX(maubeuge!I$6,maubeuge!I67))</f>
        <v>0</v>
      </c>
      <c r="Q65">
        <f>MAX(MIN(maubeuge!I$7+maubeuge!F$7,maubeuge!I67+maubeuge!F67)-MAX(maubeuge!I$7,maubeuge!I67),0)/(MIN(maubeuge!I$7+maubeuge!F$7,maubeuge!I67+maubeuge!F67)-MAX(maubeuge!I$7,maubeuge!I67))</f>
        <v>0</v>
      </c>
      <c r="R65">
        <f>MAX(MIN(maubeuge!I$8+maubeuge!F$8,maubeuge!I67+maubeuge!F67)-MAX(maubeuge!I$8,maubeuge!I67),0)/(MIN(maubeuge!I$8+maubeuge!F$8,maubeuge!I67+maubeuge!F67)-MAX(maubeuge!I$8,maubeuge!I67))</f>
        <v>0</v>
      </c>
      <c r="S65">
        <f>MAX(MIN(maubeuge!I$9+maubeuge!F$9,maubeuge!I67+maubeuge!F67)-MAX(maubeuge!I$9,maubeuge!I67),0)/(MIN(maubeuge!I$9+maubeuge!F$9,maubeuge!I67+maubeuge!F67)-MAX(maubeuge!I$9,maubeuge!I67))</f>
        <v>0</v>
      </c>
      <c r="T65">
        <f>MAX(MIN(maubeuge!I$10+maubeuge!F$10,maubeuge!I67+maubeuge!F67)-MAX(maubeuge!I$10,maubeuge!I67),0)/(MIN(maubeuge!I$10+maubeuge!F$10,maubeuge!I67+maubeuge!F67)-MAX(maubeuge!I$10,maubeuge!I67))</f>
        <v>0</v>
      </c>
      <c r="U65">
        <f>MAX(MIN(maubeuge!I$11+maubeuge!F$11,maubeuge!I67+maubeuge!F67)-MAX(maubeuge!I$11,maubeuge!I67),0)/(MIN(maubeuge!I$11+maubeuge!F$11,maubeuge!I67+maubeuge!F67)-MAX(maubeuge!I$11,maubeuge!I67))</f>
        <v>0</v>
      </c>
      <c r="V65">
        <f>MAX(MIN(maubeuge!I$12+maubeuge!F$12,maubeuge!I67+maubeuge!F67)-MAX(maubeuge!I$12,maubeuge!I67),0)/(MIN(maubeuge!I$12+maubeuge!F$12,maubeuge!I67+maubeuge!F67)-MAX(maubeuge!I$12,maubeuge!I67))</f>
        <v>1</v>
      </c>
      <c r="W65">
        <f>MAX(MIN(maubeuge!I$13+maubeuge!F$13,maubeuge!I67+maubeuge!F67)-MAX(maubeuge!I$13,maubeuge!I67),0)/(MIN(maubeuge!I$13+maubeuge!F$13,maubeuge!I67+maubeuge!F67)-MAX(maubeuge!I$13,maubeuge!I67))</f>
        <v>0</v>
      </c>
      <c r="X65">
        <f>MAX(MIN(maubeuge!I$14+maubeuge!F$14,maubeuge!I67+maubeuge!F67)-MAX(maubeuge!I$14,maubeuge!I67),0)/(MIN(maubeuge!I$14+maubeuge!F$14,maubeuge!I67+maubeuge!F67)-MAX(maubeuge!I$14,maubeuge!I67))</f>
        <v>1</v>
      </c>
      <c r="Y65">
        <f>MAX(MIN(maubeuge!I$15+maubeuge!F$15,maubeuge!I67+maubeuge!F67)-MAX(maubeuge!I$15,maubeuge!I67),0)/(MIN(maubeuge!I$15+maubeuge!F$15,maubeuge!I67+maubeuge!F67)-MAX(maubeuge!I$15,maubeuge!I67))</f>
        <v>0</v>
      </c>
      <c r="Z65">
        <f>MAX(MIN(maubeuge!I$16+maubeuge!F$16,maubeuge!I67+maubeuge!F67)-MAX(maubeuge!I$16,maubeuge!I67),0)/(MIN(maubeuge!I$16+maubeuge!F$16,maubeuge!I67+maubeuge!F67)-MAX(maubeuge!I$16,maubeuge!I67))</f>
        <v>0</v>
      </c>
      <c r="AA65">
        <f>MAX(MIN(maubeuge!I$17+maubeuge!F$17,maubeuge!I67+maubeuge!F67)-MAX(maubeuge!I$17,maubeuge!I67),0)/(MIN(maubeuge!I$17+maubeuge!F$17,maubeuge!I67+maubeuge!F67)-MAX(maubeuge!I$17,maubeuge!I67))</f>
        <v>1</v>
      </c>
      <c r="AB65">
        <v>0</v>
      </c>
      <c r="AC65">
        <f>MAX(MIN(maubeuge!I$19+maubeuge!F$19,maubeuge!I67+maubeuge!F67)-MAX(maubeuge!I$19,maubeuge!I67),0)/(MIN(maubeuge!I$19+maubeuge!F$19,maubeuge!I67+maubeuge!F67)-MAX(maubeuge!I$19,maubeuge!I67))</f>
        <v>1</v>
      </c>
      <c r="AD65">
        <f>MAX(MIN(maubeuge!I$20+maubeuge!F$20,maubeuge!I67+maubeuge!F67)-MAX(maubeuge!I$20,maubeuge!I67),0)/(MIN(maubeuge!I$20+maubeuge!F$20,maubeuge!I67+maubeuge!F67)-MAX(maubeuge!I$20,maubeuge!I67))</f>
        <v>0</v>
      </c>
      <c r="AE65">
        <f>MAX(MIN(maubeuge!I$21+maubeuge!F$21,maubeuge!I67+maubeuge!F67)-MAX(maubeuge!I$21,maubeuge!I67),0)/(MIN(maubeuge!I$21+maubeuge!F$21,maubeuge!I67+maubeuge!F67)-MAX(maubeuge!I$21,maubeuge!I67))</f>
        <v>0</v>
      </c>
      <c r="AF65">
        <f>MAX(MIN(maubeuge!I$22+maubeuge!F$22,maubeuge!I67+maubeuge!F67)-MAX(maubeuge!I$22,maubeuge!I67),0)/(MIN(maubeuge!I$22+maubeuge!F$22,maubeuge!I67+maubeuge!F67)-MAX(maubeuge!I$22,maubeuge!I67))</f>
        <v>0</v>
      </c>
      <c r="AG65">
        <f>MAX(MIN(maubeuge!I$23+maubeuge!F$23,maubeuge!I67+maubeuge!F67)-MAX(maubeuge!I$23,maubeuge!I67),0)/(MIN(maubeuge!I$23+maubeuge!F$23,maubeuge!I67+maubeuge!F67)-MAX(maubeuge!I$23,maubeuge!I67))</f>
        <v>0</v>
      </c>
      <c r="AH65">
        <f>MAX(MIN(maubeuge!I$24+maubeuge!F$24,maubeuge!I67+maubeuge!F67)-MAX(maubeuge!I$24,maubeuge!I67),0)/(MIN(maubeuge!I$24+maubeuge!F$24,maubeuge!I67+maubeuge!F67)-MAX(maubeuge!I$24,maubeuge!I67))</f>
        <v>0</v>
      </c>
      <c r="AI65">
        <f>MAX(MIN(maubeuge!I$25+maubeuge!F$25,maubeuge!I67+maubeuge!F67)-MAX(maubeuge!I$25,maubeuge!I67),0)/(MIN(maubeuge!I$25+maubeuge!F$25,maubeuge!I67+maubeuge!F67)-MAX(maubeuge!I$25,maubeuge!I67))</f>
        <v>0</v>
      </c>
      <c r="AJ65">
        <f>MAX(MIN(maubeuge!I$26+maubeuge!F$26,maubeuge!I67+maubeuge!F67)-MAX(maubeuge!I$26,maubeuge!I67),0)/(MIN(maubeuge!I$26+maubeuge!F$26,maubeuge!I67+maubeuge!F67)-MAX(maubeuge!I$26,maubeuge!I67))</f>
        <v>0</v>
      </c>
      <c r="AK65">
        <f>MAX(MIN(maubeuge!I$27+maubeuge!F$27,maubeuge!I67+maubeuge!F67)-MAX(maubeuge!I$27,maubeuge!I67),0)/(MIN(maubeuge!I$27+maubeuge!F$27,maubeuge!I67+maubeuge!F67)-MAX(maubeuge!I$27,maubeuge!I67))</f>
        <v>0</v>
      </c>
    </row>
    <row r="66" spans="7:37" x14ac:dyDescent="0.35">
      <c r="G66">
        <f>maubeuge!F67/60</f>
        <v>14</v>
      </c>
      <c r="L66">
        <f>MAX(MIN(maubeuge!I68+maubeuge!F68,maubeuge!I68+maubeuge!F68)-MAX(maubeuge!I68,maubeuge!I68),0)/(MIN(maubeuge!I68+maubeuge!F68,maubeuge!I68+maubeuge!F68)-MAX(maubeuge!I68,maubeuge!I68))</f>
        <v>1</v>
      </c>
      <c r="M66">
        <f>MAX(MIN(maubeuge!I$3+maubeuge!F$3,maubeuge!I68+maubeuge!F68)-MAX(maubeuge!I$3,maubeuge!I68),0)/(MIN(maubeuge!I$3+maubeuge!F$3,maubeuge!I68+maubeuge!F68)-MAX(maubeuge!I$3,maubeuge!I68))</f>
        <v>0</v>
      </c>
      <c r="N66">
        <f>MAX(MIN(maubeuge!I$4+maubeuge!F$4,maubeuge!I68+maubeuge!F68)-MAX(maubeuge!I$4,maubeuge!I68),0)/(MIN(maubeuge!I$4+maubeuge!F$4,maubeuge!I68+maubeuge!F68)-MAX(maubeuge!I$4,maubeuge!I68))</f>
        <v>0</v>
      </c>
      <c r="O66">
        <f>MAX(MIN(maubeuge!I$5+maubeuge!F$5,maubeuge!I68+maubeuge!F68)-MAX(maubeuge!I$5,maubeuge!I68),0)/(MIN(maubeuge!I$5+maubeuge!F$5,maubeuge!I68+maubeuge!F68)-MAX(maubeuge!I$5,maubeuge!I68))</f>
        <v>0</v>
      </c>
      <c r="P66">
        <f>MAX(MIN(maubeuge!I$6+maubeuge!F$6,maubeuge!I68+maubeuge!F68)-MAX(maubeuge!I$6,maubeuge!I68),0)/(MIN(maubeuge!I$6+maubeuge!F$6,maubeuge!I68+maubeuge!F68)-MAX(maubeuge!I$6,maubeuge!I68))</f>
        <v>0</v>
      </c>
      <c r="Q66">
        <f>MAX(MIN(maubeuge!I$7+maubeuge!F$7,maubeuge!I68+maubeuge!F68)-MAX(maubeuge!I$7,maubeuge!I68),0)/(MIN(maubeuge!I$7+maubeuge!F$7,maubeuge!I68+maubeuge!F68)-MAX(maubeuge!I$7,maubeuge!I68))</f>
        <v>0</v>
      </c>
      <c r="R66">
        <f>MAX(MIN(maubeuge!I$8+maubeuge!F$8,maubeuge!I68+maubeuge!F68)-MAX(maubeuge!I$8,maubeuge!I68),0)/(MIN(maubeuge!I$8+maubeuge!F$8,maubeuge!I68+maubeuge!F68)-MAX(maubeuge!I$8,maubeuge!I68))</f>
        <v>0</v>
      </c>
      <c r="S66">
        <f>MAX(MIN(maubeuge!I$9+maubeuge!F$9,maubeuge!I68+maubeuge!F68)-MAX(maubeuge!I$9,maubeuge!I68),0)/(MIN(maubeuge!I$9+maubeuge!F$9,maubeuge!I68+maubeuge!F68)-MAX(maubeuge!I$9,maubeuge!I68))</f>
        <v>0</v>
      </c>
      <c r="T66">
        <f>MAX(MIN(maubeuge!I$10+maubeuge!F$10,maubeuge!I68+maubeuge!F68)-MAX(maubeuge!I$10,maubeuge!I68),0)/(MIN(maubeuge!I$10+maubeuge!F$10,maubeuge!I68+maubeuge!F68)-MAX(maubeuge!I$10,maubeuge!I68))</f>
        <v>0</v>
      </c>
      <c r="U66">
        <f>MAX(MIN(maubeuge!I$11+maubeuge!F$11,maubeuge!I68+maubeuge!F68)-MAX(maubeuge!I$11,maubeuge!I68),0)/(MIN(maubeuge!I$11+maubeuge!F$11,maubeuge!I68+maubeuge!F68)-MAX(maubeuge!I$11,maubeuge!I68))</f>
        <v>0</v>
      </c>
      <c r="V66">
        <f>MAX(MIN(maubeuge!I$12+maubeuge!F$12,maubeuge!I68+maubeuge!F68)-MAX(maubeuge!I$12,maubeuge!I68),0)/(MIN(maubeuge!I$12+maubeuge!F$12,maubeuge!I68+maubeuge!F68)-MAX(maubeuge!I$12,maubeuge!I68))</f>
        <v>0</v>
      </c>
      <c r="W66">
        <f>MAX(MIN(maubeuge!I$13+maubeuge!F$13,maubeuge!I68+maubeuge!F68)-MAX(maubeuge!I$13,maubeuge!I68),0)/(MIN(maubeuge!I$13+maubeuge!F$13,maubeuge!I68+maubeuge!F68)-MAX(maubeuge!I$13,maubeuge!I68))</f>
        <v>0</v>
      </c>
      <c r="X66">
        <f>MAX(MIN(maubeuge!I$14+maubeuge!F$14,maubeuge!I68+maubeuge!F68)-MAX(maubeuge!I$14,maubeuge!I68),0)/(MIN(maubeuge!I$14+maubeuge!F$14,maubeuge!I68+maubeuge!F68)-MAX(maubeuge!I$14,maubeuge!I68))</f>
        <v>0</v>
      </c>
      <c r="Y66">
        <f>MAX(MIN(maubeuge!I$15+maubeuge!F$15,maubeuge!I68+maubeuge!F68)-MAX(maubeuge!I$15,maubeuge!I68),0)/(MIN(maubeuge!I$15+maubeuge!F$15,maubeuge!I68+maubeuge!F68)-MAX(maubeuge!I$15,maubeuge!I68))</f>
        <v>0</v>
      </c>
      <c r="Z66">
        <f>MAX(MIN(maubeuge!I$16+maubeuge!F$16,maubeuge!I68+maubeuge!F68)-MAX(maubeuge!I$16,maubeuge!I68),0)/(MIN(maubeuge!I$16+maubeuge!F$16,maubeuge!I68+maubeuge!F68)-MAX(maubeuge!I$16,maubeuge!I68))</f>
        <v>0</v>
      </c>
      <c r="AA66">
        <f>MAX(MIN(maubeuge!I$17+maubeuge!F$17,maubeuge!I68+maubeuge!F68)-MAX(maubeuge!I$17,maubeuge!I68),0)/(MIN(maubeuge!I$17+maubeuge!F$17,maubeuge!I68+maubeuge!F68)-MAX(maubeuge!I$17,maubeuge!I68))</f>
        <v>0</v>
      </c>
      <c r="AB66">
        <f>MAX(MIN(maubeuge!I$18+maubeuge!F$18,maubeuge!I68+maubeuge!F68)-MAX(maubeuge!I$18,maubeuge!I68),0)/(MIN(maubeuge!I$18+maubeuge!F$18,maubeuge!I68+maubeuge!F68)-MAX(maubeuge!I$18,maubeuge!I68))</f>
        <v>0</v>
      </c>
      <c r="AC66">
        <f>MAX(MIN(maubeuge!I$19+maubeuge!F$19,maubeuge!I68+maubeuge!F68)-MAX(maubeuge!I$19,maubeuge!I68),0)/(MIN(maubeuge!I$19+maubeuge!F$19,maubeuge!I68+maubeuge!F68)-MAX(maubeuge!I$19,maubeuge!I68))</f>
        <v>0</v>
      </c>
      <c r="AD66">
        <f>MAX(MIN(maubeuge!I$20+maubeuge!F$20,maubeuge!I68+maubeuge!F68)-MAX(maubeuge!I$20,maubeuge!I68),0)/(MIN(maubeuge!I$20+maubeuge!F$20,maubeuge!I68+maubeuge!F68)-MAX(maubeuge!I$20,maubeuge!I68))</f>
        <v>1</v>
      </c>
      <c r="AE66">
        <f>MAX(MIN(maubeuge!I$21+maubeuge!F$21,maubeuge!I68+maubeuge!F68)-MAX(maubeuge!I$21,maubeuge!I68),0)/(MIN(maubeuge!I$21+maubeuge!F$21,maubeuge!I68+maubeuge!F68)-MAX(maubeuge!I$21,maubeuge!I68))</f>
        <v>1</v>
      </c>
      <c r="AF66">
        <f>MAX(MIN(maubeuge!I$22+maubeuge!F$22,maubeuge!I68+maubeuge!F68)-MAX(maubeuge!I$22,maubeuge!I68),0)/(MIN(maubeuge!I$22+maubeuge!F$22,maubeuge!I68+maubeuge!F68)-MAX(maubeuge!I$22,maubeuge!I68))</f>
        <v>1</v>
      </c>
      <c r="AG66">
        <f>MAX(MIN(maubeuge!I$23+maubeuge!F$23,maubeuge!I68+maubeuge!F68)-MAX(maubeuge!I$23,maubeuge!I68),0)/(MIN(maubeuge!I$23+maubeuge!F$23,maubeuge!I68+maubeuge!F68)-MAX(maubeuge!I$23,maubeuge!I68))</f>
        <v>1</v>
      </c>
      <c r="AH66">
        <f>MAX(MIN(maubeuge!I$24+maubeuge!F$24,maubeuge!I68+maubeuge!F68)-MAX(maubeuge!I$24,maubeuge!I68),0)/(MIN(maubeuge!I$24+maubeuge!F$24,maubeuge!I68+maubeuge!F68)-MAX(maubeuge!I$24,maubeuge!I68))</f>
        <v>0</v>
      </c>
      <c r="AI66">
        <f>MAX(MIN(maubeuge!I$25+maubeuge!F$25,maubeuge!I68+maubeuge!F68)-MAX(maubeuge!I$25,maubeuge!I68),0)/(MIN(maubeuge!I$25+maubeuge!F$25,maubeuge!I68+maubeuge!F68)-MAX(maubeuge!I$25,maubeuge!I68))</f>
        <v>0</v>
      </c>
      <c r="AJ66">
        <f>MAX(MIN(maubeuge!I$26+maubeuge!F$26,maubeuge!I68+maubeuge!F68)-MAX(maubeuge!I$26,maubeuge!I68),0)/(MIN(maubeuge!I$26+maubeuge!F$26,maubeuge!I68+maubeuge!F68)-MAX(maubeuge!I$26,maubeuge!I68))</f>
        <v>0</v>
      </c>
      <c r="AK66">
        <f>MAX(MIN(maubeuge!I$27+maubeuge!F$27,maubeuge!I68+maubeuge!F68)-MAX(maubeuge!I$27,maubeuge!I68),0)/(MIN(maubeuge!I$27+maubeuge!F$27,maubeuge!I68+maubeuge!F68)-MAX(maubeuge!I$27,maubeuge!I68))</f>
        <v>0</v>
      </c>
    </row>
    <row r="67" spans="7:37" x14ac:dyDescent="0.35">
      <c r="G67">
        <f>maubeuge!F68/60</f>
        <v>14</v>
      </c>
      <c r="L67">
        <f>MAX(MIN(maubeuge!I69+maubeuge!F69,maubeuge!I69+maubeuge!F69)-MAX(maubeuge!I69,maubeuge!I69),0)/(MIN(maubeuge!I69+maubeuge!F69,maubeuge!I69+maubeuge!F69)-MAX(maubeuge!I69,maubeuge!I69))</f>
        <v>1</v>
      </c>
      <c r="M67">
        <f>MAX(MIN(maubeuge!I$3+maubeuge!F$3,maubeuge!I69+maubeuge!F69)-MAX(maubeuge!I$3,maubeuge!I69),0)/(MIN(maubeuge!I$3+maubeuge!F$3,maubeuge!I69+maubeuge!F69)-MAX(maubeuge!I$3,maubeuge!I69))</f>
        <v>0</v>
      </c>
      <c r="N67">
        <f>MAX(MIN(maubeuge!I$4+maubeuge!F$4,maubeuge!I69+maubeuge!F69)-MAX(maubeuge!I$4,maubeuge!I69),0)/(MIN(maubeuge!I$4+maubeuge!F$4,maubeuge!I69+maubeuge!F69)-MAX(maubeuge!I$4,maubeuge!I69))</f>
        <v>0</v>
      </c>
      <c r="O67">
        <f>MAX(MIN(maubeuge!I$5+maubeuge!F$5,maubeuge!I69+maubeuge!F69)-MAX(maubeuge!I$5,maubeuge!I69),0)/(MIN(maubeuge!I$5+maubeuge!F$5,maubeuge!I69+maubeuge!F69)-MAX(maubeuge!I$5,maubeuge!I69))</f>
        <v>0</v>
      </c>
      <c r="P67">
        <f>MAX(MIN(maubeuge!I$6+maubeuge!F$6,maubeuge!I69+maubeuge!F69)-MAX(maubeuge!I$6,maubeuge!I69),0)/(MIN(maubeuge!I$6+maubeuge!F$6,maubeuge!I69+maubeuge!F69)-MAX(maubeuge!I$6,maubeuge!I69))</f>
        <v>0</v>
      </c>
      <c r="Q67">
        <f>MAX(MIN(maubeuge!I$7+maubeuge!F$7,maubeuge!I69+maubeuge!F69)-MAX(maubeuge!I$7,maubeuge!I69),0)/(MIN(maubeuge!I$7+maubeuge!F$7,maubeuge!I69+maubeuge!F69)-MAX(maubeuge!I$7,maubeuge!I69))</f>
        <v>0</v>
      </c>
      <c r="R67">
        <f>MAX(MIN(maubeuge!I$8+maubeuge!F$8,maubeuge!I69+maubeuge!F69)-MAX(maubeuge!I$8,maubeuge!I69),0)/(MIN(maubeuge!I$8+maubeuge!F$8,maubeuge!I69+maubeuge!F69)-MAX(maubeuge!I$8,maubeuge!I69))</f>
        <v>0</v>
      </c>
      <c r="S67">
        <f>MAX(MIN(maubeuge!I$9+maubeuge!F$9,maubeuge!I69+maubeuge!F69)-MAX(maubeuge!I$9,maubeuge!I69),0)/(MIN(maubeuge!I$9+maubeuge!F$9,maubeuge!I69+maubeuge!F69)-MAX(maubeuge!I$9,maubeuge!I69))</f>
        <v>0</v>
      </c>
      <c r="T67">
        <f>MAX(MIN(maubeuge!I$10+maubeuge!F$10,maubeuge!I69+maubeuge!F69)-MAX(maubeuge!I$10,maubeuge!I69),0)/(MIN(maubeuge!I$10+maubeuge!F$10,maubeuge!I69+maubeuge!F69)-MAX(maubeuge!I$10,maubeuge!I69))</f>
        <v>0</v>
      </c>
      <c r="U67">
        <f>MAX(MIN(maubeuge!I$11+maubeuge!F$11,maubeuge!I69+maubeuge!F69)-MAX(maubeuge!I$11,maubeuge!I69),0)/(MIN(maubeuge!I$11+maubeuge!F$11,maubeuge!I69+maubeuge!F69)-MAX(maubeuge!I$11,maubeuge!I69))</f>
        <v>0</v>
      </c>
      <c r="V67">
        <f>MAX(MIN(maubeuge!I$12+maubeuge!F$12,maubeuge!I69+maubeuge!F69)-MAX(maubeuge!I$12,maubeuge!I69),0)/(MIN(maubeuge!I$12+maubeuge!F$12,maubeuge!I69+maubeuge!F69)-MAX(maubeuge!I$12,maubeuge!I69))</f>
        <v>0</v>
      </c>
      <c r="W67">
        <f>MAX(MIN(maubeuge!I$13+maubeuge!F$13,maubeuge!I69+maubeuge!F69)-MAX(maubeuge!I$13,maubeuge!I69),0)/(MIN(maubeuge!I$13+maubeuge!F$13,maubeuge!I69+maubeuge!F69)-MAX(maubeuge!I$13,maubeuge!I69))</f>
        <v>0</v>
      </c>
      <c r="X67">
        <f>MAX(MIN(maubeuge!I$14+maubeuge!F$14,maubeuge!I69+maubeuge!F69)-MAX(maubeuge!I$14,maubeuge!I69),0)/(MIN(maubeuge!I$14+maubeuge!F$14,maubeuge!I69+maubeuge!F69)-MAX(maubeuge!I$14,maubeuge!I69))</f>
        <v>0</v>
      </c>
      <c r="Y67">
        <f>MAX(MIN(maubeuge!I$15+maubeuge!F$15,maubeuge!I69+maubeuge!F69)-MAX(maubeuge!I$15,maubeuge!I69),0)/(MIN(maubeuge!I$15+maubeuge!F$15,maubeuge!I69+maubeuge!F69)-MAX(maubeuge!I$15,maubeuge!I69))</f>
        <v>0</v>
      </c>
      <c r="Z67">
        <f>MAX(MIN(maubeuge!I$16+maubeuge!F$16,maubeuge!I69+maubeuge!F69)-MAX(maubeuge!I$16,maubeuge!I69),0)/(MIN(maubeuge!I$16+maubeuge!F$16,maubeuge!I69+maubeuge!F69)-MAX(maubeuge!I$16,maubeuge!I69))</f>
        <v>0</v>
      </c>
      <c r="AA67">
        <f>MAX(MIN(maubeuge!I$17+maubeuge!F$17,maubeuge!I69+maubeuge!F69)-MAX(maubeuge!I$17,maubeuge!I69),0)/(MIN(maubeuge!I$17+maubeuge!F$17,maubeuge!I69+maubeuge!F69)-MAX(maubeuge!I$17,maubeuge!I69))</f>
        <v>0</v>
      </c>
      <c r="AB67">
        <f>MAX(MIN(maubeuge!I$18+maubeuge!F$18,maubeuge!I69+maubeuge!F69)-MAX(maubeuge!I$18,maubeuge!I69),0)/(MIN(maubeuge!I$18+maubeuge!F$18,maubeuge!I69+maubeuge!F69)-MAX(maubeuge!I$18,maubeuge!I69))</f>
        <v>0</v>
      </c>
      <c r="AC67">
        <f>MAX(MIN(maubeuge!I$19+maubeuge!F$19,maubeuge!I69+maubeuge!F69)-MAX(maubeuge!I$19,maubeuge!I69),0)/(MIN(maubeuge!I$19+maubeuge!F$19,maubeuge!I69+maubeuge!F69)-MAX(maubeuge!I$19,maubeuge!I69))</f>
        <v>0</v>
      </c>
      <c r="AD67">
        <f>MAX(MIN(maubeuge!I$20+maubeuge!F$20,maubeuge!I69+maubeuge!F69)-MAX(maubeuge!I$20,maubeuge!I69),0)/(MIN(maubeuge!I$20+maubeuge!F$20,maubeuge!I69+maubeuge!F69)-MAX(maubeuge!I$20,maubeuge!I69))</f>
        <v>0</v>
      </c>
      <c r="AE67">
        <f>MAX(MIN(maubeuge!I$21+maubeuge!F$21,maubeuge!I69+maubeuge!F69)-MAX(maubeuge!I$21,maubeuge!I69),0)/(MIN(maubeuge!I$21+maubeuge!F$21,maubeuge!I69+maubeuge!F69)-MAX(maubeuge!I$21,maubeuge!I69))</f>
        <v>0</v>
      </c>
      <c r="AF67">
        <f>MAX(MIN(maubeuge!I$22+maubeuge!F$22,maubeuge!I69+maubeuge!F69)-MAX(maubeuge!I$22,maubeuge!I69),0)/(MIN(maubeuge!I$22+maubeuge!F$22,maubeuge!I69+maubeuge!F69)-MAX(maubeuge!I$22,maubeuge!I69))</f>
        <v>0</v>
      </c>
      <c r="AG67">
        <f>MAX(MIN(maubeuge!I$23+maubeuge!F$23,maubeuge!I69+maubeuge!F69)-MAX(maubeuge!I$23,maubeuge!I69),0)/(MIN(maubeuge!I$23+maubeuge!F$23,maubeuge!I69+maubeuge!F69)-MAX(maubeuge!I$23,maubeuge!I69))</f>
        <v>0</v>
      </c>
      <c r="AH67">
        <f>MAX(MIN(maubeuge!I$24+maubeuge!F$24,maubeuge!I69+maubeuge!F69)-MAX(maubeuge!I$24,maubeuge!I69),0)/(MIN(maubeuge!I$24+maubeuge!F$24,maubeuge!I69+maubeuge!F69)-MAX(maubeuge!I$24,maubeuge!I69))</f>
        <v>1</v>
      </c>
      <c r="AI67">
        <f>MAX(MIN(maubeuge!I$25+maubeuge!F$25,maubeuge!I69+maubeuge!F69)-MAX(maubeuge!I$25,maubeuge!I69),0)/(MIN(maubeuge!I$25+maubeuge!F$25,maubeuge!I69+maubeuge!F69)-MAX(maubeuge!I$25,maubeuge!I69))</f>
        <v>1</v>
      </c>
      <c r="AJ67">
        <f>MAX(MIN(maubeuge!I$26+maubeuge!F$26,maubeuge!I69+maubeuge!F69)-MAX(maubeuge!I$26,maubeuge!I69),0)/(MIN(maubeuge!I$26+maubeuge!F$26,maubeuge!I69+maubeuge!F69)-MAX(maubeuge!I$26,maubeuge!I69))</f>
        <v>0</v>
      </c>
      <c r="AK67">
        <f>MAX(MIN(maubeuge!I$27+maubeuge!F$27,maubeuge!I69+maubeuge!F69)-MAX(maubeuge!I$27,maubeuge!I69),0)/(MIN(maubeuge!I$27+maubeuge!F$27,maubeuge!I69+maubeuge!F69)-MAX(maubeuge!I$27,maubeuge!I69))</f>
        <v>0</v>
      </c>
    </row>
    <row r="68" spans="7:37" x14ac:dyDescent="0.35">
      <c r="G68">
        <f>maubeuge!F69/60</f>
        <v>14</v>
      </c>
      <c r="L68">
        <f>MAX(MIN(maubeuge!I70+maubeuge!F70,maubeuge!I70+maubeuge!F70)-MAX(maubeuge!I70,maubeuge!I70),0)/(MIN(maubeuge!I70+maubeuge!F70,maubeuge!I70+maubeuge!F70)-MAX(maubeuge!I70,maubeuge!I70))</f>
        <v>1</v>
      </c>
      <c r="M68">
        <f>MAX(MIN(maubeuge!I$3+maubeuge!F$3,maubeuge!I70+maubeuge!F70)-MAX(maubeuge!I$3,maubeuge!I70),0)/(MIN(maubeuge!I$3+maubeuge!F$3,maubeuge!I70+maubeuge!F70)-MAX(maubeuge!I$3,maubeuge!I70))</f>
        <v>0</v>
      </c>
      <c r="N68">
        <f>MAX(MIN(maubeuge!I$4+maubeuge!F$4,maubeuge!I70+maubeuge!F70)-MAX(maubeuge!I$4,maubeuge!I70),0)/(MIN(maubeuge!I$4+maubeuge!F$4,maubeuge!I70+maubeuge!F70)-MAX(maubeuge!I$4,maubeuge!I70))</f>
        <v>0</v>
      </c>
      <c r="O68">
        <f>MAX(MIN(maubeuge!I$5+maubeuge!F$5,maubeuge!I70+maubeuge!F70)-MAX(maubeuge!I$5,maubeuge!I70),0)/(MIN(maubeuge!I$5+maubeuge!F$5,maubeuge!I70+maubeuge!F70)-MAX(maubeuge!I$5,maubeuge!I70))</f>
        <v>0</v>
      </c>
      <c r="P68">
        <f>MAX(MIN(maubeuge!I$6+maubeuge!F$6,maubeuge!I70+maubeuge!F70)-MAX(maubeuge!I$6,maubeuge!I70),0)/(MIN(maubeuge!I$6+maubeuge!F$6,maubeuge!I70+maubeuge!F70)-MAX(maubeuge!I$6,maubeuge!I70))</f>
        <v>0</v>
      </c>
      <c r="Q68">
        <f>MAX(MIN(maubeuge!I$7+maubeuge!F$7,maubeuge!I70+maubeuge!F70)-MAX(maubeuge!I$7,maubeuge!I70),0)/(MIN(maubeuge!I$7+maubeuge!F$7,maubeuge!I70+maubeuge!F70)-MAX(maubeuge!I$7,maubeuge!I70))</f>
        <v>0</v>
      </c>
      <c r="R68">
        <f>MAX(MIN(maubeuge!I$8+maubeuge!F$8,maubeuge!I70+maubeuge!F70)-MAX(maubeuge!I$8,maubeuge!I70),0)/(MIN(maubeuge!I$8+maubeuge!F$8,maubeuge!I70+maubeuge!F70)-MAX(maubeuge!I$8,maubeuge!I70))</f>
        <v>0</v>
      </c>
      <c r="S68">
        <f>MAX(MIN(maubeuge!I$9+maubeuge!F$9,maubeuge!I70+maubeuge!F70)-MAX(maubeuge!I$9,maubeuge!I70),0)/(MIN(maubeuge!I$9+maubeuge!F$9,maubeuge!I70+maubeuge!F70)-MAX(maubeuge!I$9,maubeuge!I70))</f>
        <v>0</v>
      </c>
      <c r="T68">
        <f>MAX(MIN(maubeuge!I$10+maubeuge!F$10,maubeuge!I70+maubeuge!F70)-MAX(maubeuge!I$10,maubeuge!I70),0)/(MIN(maubeuge!I$10+maubeuge!F$10,maubeuge!I70+maubeuge!F70)-MAX(maubeuge!I$10,maubeuge!I70))</f>
        <v>0</v>
      </c>
      <c r="U68">
        <f>MAX(MIN(maubeuge!I$11+maubeuge!F$11,maubeuge!I70+maubeuge!F70)-MAX(maubeuge!I$11,maubeuge!I70),0)/(MIN(maubeuge!I$11+maubeuge!F$11,maubeuge!I70+maubeuge!F70)-MAX(maubeuge!I$11,maubeuge!I70))</f>
        <v>0</v>
      </c>
      <c r="V68">
        <f>MAX(MIN(maubeuge!I$12+maubeuge!F$12,maubeuge!I70+maubeuge!F70)-MAX(maubeuge!I$12,maubeuge!I70),0)/(MIN(maubeuge!I$12+maubeuge!F$12,maubeuge!I70+maubeuge!F70)-MAX(maubeuge!I$12,maubeuge!I70))</f>
        <v>0</v>
      </c>
      <c r="W68">
        <f>MAX(MIN(maubeuge!I$13+maubeuge!F$13,maubeuge!I70+maubeuge!F70)-MAX(maubeuge!I$13,maubeuge!I70),0)/(MIN(maubeuge!I$13+maubeuge!F$13,maubeuge!I70+maubeuge!F70)-MAX(maubeuge!I$13,maubeuge!I70))</f>
        <v>0</v>
      </c>
      <c r="X68">
        <f>MAX(MIN(maubeuge!I$14+maubeuge!F$14,maubeuge!I70+maubeuge!F70)-MAX(maubeuge!I$14,maubeuge!I70),0)/(MIN(maubeuge!I$14+maubeuge!F$14,maubeuge!I70+maubeuge!F70)-MAX(maubeuge!I$14,maubeuge!I70))</f>
        <v>0</v>
      </c>
      <c r="Y68">
        <f>MAX(MIN(maubeuge!I$15+maubeuge!F$15,maubeuge!I70+maubeuge!F70)-MAX(maubeuge!I$15,maubeuge!I70),0)/(MIN(maubeuge!I$15+maubeuge!F$15,maubeuge!I70+maubeuge!F70)-MAX(maubeuge!I$15,maubeuge!I70))</f>
        <v>0</v>
      </c>
      <c r="Z68">
        <f>MAX(MIN(maubeuge!I$16+maubeuge!F$16,maubeuge!I70+maubeuge!F70)-MAX(maubeuge!I$16,maubeuge!I70),0)/(MIN(maubeuge!I$16+maubeuge!F$16,maubeuge!I70+maubeuge!F70)-MAX(maubeuge!I$16,maubeuge!I70))</f>
        <v>0</v>
      </c>
      <c r="AA68">
        <f>MAX(MIN(maubeuge!I$17+maubeuge!F$17,maubeuge!I70+maubeuge!F70)-MAX(maubeuge!I$17,maubeuge!I70),0)/(MIN(maubeuge!I$17+maubeuge!F$17,maubeuge!I70+maubeuge!F70)-MAX(maubeuge!I$17,maubeuge!I70))</f>
        <v>0</v>
      </c>
      <c r="AB68">
        <f>MAX(MIN(maubeuge!I$18+maubeuge!F$18,maubeuge!I70+maubeuge!F70)-MAX(maubeuge!I$18,maubeuge!I70),0)/(MIN(maubeuge!I$18+maubeuge!F$18,maubeuge!I70+maubeuge!F70)-MAX(maubeuge!I$18,maubeuge!I70))</f>
        <v>0</v>
      </c>
      <c r="AC68">
        <f>MAX(MIN(maubeuge!I$19+maubeuge!F$19,maubeuge!I70+maubeuge!F70)-MAX(maubeuge!I$19,maubeuge!I70),0)/(MIN(maubeuge!I$19+maubeuge!F$19,maubeuge!I70+maubeuge!F70)-MAX(maubeuge!I$19,maubeuge!I70))</f>
        <v>0</v>
      </c>
      <c r="AD68">
        <f>MAX(MIN(maubeuge!I$20+maubeuge!F$20,maubeuge!I70+maubeuge!F70)-MAX(maubeuge!I$20,maubeuge!I70),0)/(MIN(maubeuge!I$20+maubeuge!F$20,maubeuge!I70+maubeuge!F70)-MAX(maubeuge!I$20,maubeuge!I70))</f>
        <v>0</v>
      </c>
      <c r="AE68">
        <f>MAX(MIN(maubeuge!I$21+maubeuge!F$21,maubeuge!I70+maubeuge!F70)-MAX(maubeuge!I$21,maubeuge!I70),0)/(MIN(maubeuge!I$21+maubeuge!F$21,maubeuge!I70+maubeuge!F70)-MAX(maubeuge!I$21,maubeuge!I70))</f>
        <v>0</v>
      </c>
      <c r="AF68">
        <f>MAX(MIN(maubeuge!I$22+maubeuge!F$22,maubeuge!I70+maubeuge!F70)-MAX(maubeuge!I$22,maubeuge!I70),0)/(MIN(maubeuge!I$22+maubeuge!F$22,maubeuge!I70+maubeuge!F70)-MAX(maubeuge!I$22,maubeuge!I70))</f>
        <v>0</v>
      </c>
      <c r="AG68">
        <f>MAX(MIN(maubeuge!I$23+maubeuge!F$23,maubeuge!I70+maubeuge!F70)-MAX(maubeuge!I$23,maubeuge!I70),0)/(MIN(maubeuge!I$23+maubeuge!F$23,maubeuge!I70+maubeuge!F70)-MAX(maubeuge!I$23,maubeuge!I70))</f>
        <v>0</v>
      </c>
      <c r="AH68">
        <f>MAX(MIN(maubeuge!I$24+maubeuge!F$24,maubeuge!I70+maubeuge!F70)-MAX(maubeuge!I$24,maubeuge!I70),0)/(MIN(maubeuge!I$24+maubeuge!F$24,maubeuge!I70+maubeuge!F70)-MAX(maubeuge!I$24,maubeuge!I70))</f>
        <v>0</v>
      </c>
      <c r="AI68">
        <f>MAX(MIN(maubeuge!I$25+maubeuge!F$25,maubeuge!I70+maubeuge!F70)-MAX(maubeuge!I$25,maubeuge!I70),0)/(MIN(maubeuge!I$25+maubeuge!F$25,maubeuge!I70+maubeuge!F70)-MAX(maubeuge!I$25,maubeuge!I70))</f>
        <v>0</v>
      </c>
      <c r="AJ68">
        <f>MAX(MIN(maubeuge!I$26+maubeuge!F$26,maubeuge!I70+maubeuge!F70)-MAX(maubeuge!I$26,maubeuge!I70),0)/(MIN(maubeuge!I$26+maubeuge!F$26,maubeuge!I70+maubeuge!F70)-MAX(maubeuge!I$26,maubeuge!I70))</f>
        <v>0</v>
      </c>
      <c r="AK68">
        <f>MAX(MIN(maubeuge!I$27+maubeuge!F$27,maubeuge!I70+maubeuge!F70)-MAX(maubeuge!I$27,maubeuge!I70),0)/(MIN(maubeuge!I$27+maubeuge!F$27,maubeuge!I70+maubeuge!F70)-MAX(maubeuge!I$27,maubeuge!I70))</f>
        <v>0</v>
      </c>
    </row>
    <row r="69" spans="7:37" x14ac:dyDescent="0.35">
      <c r="G69">
        <f>maubeuge!F70/60</f>
        <v>8</v>
      </c>
      <c r="L69">
        <f>MAX(MIN(maubeuge!I71+maubeuge!F71,maubeuge!I71+maubeuge!F71)-MAX(maubeuge!I71,maubeuge!I71),0)/(MIN(maubeuge!I71+maubeuge!F71,maubeuge!I71+maubeuge!F71)-MAX(maubeuge!I71,maubeuge!I71))</f>
        <v>1</v>
      </c>
      <c r="M69">
        <f>MAX(MIN(maubeuge!I$3+maubeuge!F$3,maubeuge!I71+maubeuge!F71)-MAX(maubeuge!I$3,maubeuge!I71),0)/(MIN(maubeuge!I$3+maubeuge!F$3,maubeuge!I71+maubeuge!F71)-MAX(maubeuge!I$3,maubeuge!I71))</f>
        <v>0</v>
      </c>
      <c r="N69">
        <f>MAX(MIN(maubeuge!I$4+maubeuge!F$4,maubeuge!I71+maubeuge!F71)-MAX(maubeuge!I$4,maubeuge!I71),0)/(MIN(maubeuge!I$4+maubeuge!F$4,maubeuge!I71+maubeuge!F71)-MAX(maubeuge!I$4,maubeuge!I71))</f>
        <v>0</v>
      </c>
      <c r="O69">
        <f>MAX(MIN(maubeuge!I$5+maubeuge!F$5,maubeuge!I71+maubeuge!F71)-MAX(maubeuge!I$5,maubeuge!I71),0)/(MIN(maubeuge!I$5+maubeuge!F$5,maubeuge!I71+maubeuge!F71)-MAX(maubeuge!I$5,maubeuge!I71))</f>
        <v>0</v>
      </c>
      <c r="P69">
        <f>MAX(MIN(maubeuge!I$6+maubeuge!F$6,maubeuge!I71+maubeuge!F71)-MAX(maubeuge!I$6,maubeuge!I71),0)/(MIN(maubeuge!I$6+maubeuge!F$6,maubeuge!I71+maubeuge!F71)-MAX(maubeuge!I$6,maubeuge!I71))</f>
        <v>0</v>
      </c>
      <c r="Q69">
        <f>MAX(MIN(maubeuge!I$7+maubeuge!F$7,maubeuge!I71+maubeuge!F71)-MAX(maubeuge!I$7,maubeuge!I71),0)/(MIN(maubeuge!I$7+maubeuge!F$7,maubeuge!I71+maubeuge!F71)-MAX(maubeuge!I$7,maubeuge!I71))</f>
        <v>0</v>
      </c>
      <c r="R69">
        <f>MAX(MIN(maubeuge!I$8+maubeuge!F$8,maubeuge!I71+maubeuge!F71)-MAX(maubeuge!I$8,maubeuge!I71),0)/(MIN(maubeuge!I$8+maubeuge!F$8,maubeuge!I71+maubeuge!F71)-MAX(maubeuge!I$8,maubeuge!I71))</f>
        <v>0</v>
      </c>
      <c r="S69">
        <f>MAX(MIN(maubeuge!I$9+maubeuge!F$9,maubeuge!I71+maubeuge!F71)-MAX(maubeuge!I$9,maubeuge!I71),0)/(MIN(maubeuge!I$9+maubeuge!F$9,maubeuge!I71+maubeuge!F71)-MAX(maubeuge!I$9,maubeuge!I71))</f>
        <v>0</v>
      </c>
      <c r="T69">
        <f>MAX(MIN(maubeuge!I$10+maubeuge!F$10,maubeuge!I71+maubeuge!F71)-MAX(maubeuge!I$10,maubeuge!I71),0)/(MIN(maubeuge!I$10+maubeuge!F$10,maubeuge!I71+maubeuge!F71)-MAX(maubeuge!I$10,maubeuge!I71))</f>
        <v>0</v>
      </c>
      <c r="U69">
        <f>MAX(MIN(maubeuge!I$11+maubeuge!F$11,maubeuge!I71+maubeuge!F71)-MAX(maubeuge!I$11,maubeuge!I71),0)/(MIN(maubeuge!I$11+maubeuge!F$11,maubeuge!I71+maubeuge!F71)-MAX(maubeuge!I$11,maubeuge!I71))</f>
        <v>0</v>
      </c>
      <c r="V69">
        <f>MAX(MIN(maubeuge!I$12+maubeuge!F$12,maubeuge!I71+maubeuge!F71)-MAX(maubeuge!I$12,maubeuge!I71),0)/(MIN(maubeuge!I$12+maubeuge!F$12,maubeuge!I71+maubeuge!F71)-MAX(maubeuge!I$12,maubeuge!I71))</f>
        <v>0</v>
      </c>
      <c r="W69">
        <f>MAX(MIN(maubeuge!I$13+maubeuge!F$13,maubeuge!I71+maubeuge!F71)-MAX(maubeuge!I$13,maubeuge!I71),0)/(MIN(maubeuge!I$13+maubeuge!F$13,maubeuge!I71+maubeuge!F71)-MAX(maubeuge!I$13,maubeuge!I71))</f>
        <v>0</v>
      </c>
      <c r="X69">
        <f>MAX(MIN(maubeuge!I$14+maubeuge!F$14,maubeuge!I71+maubeuge!F71)-MAX(maubeuge!I$14,maubeuge!I71),0)/(MIN(maubeuge!I$14+maubeuge!F$14,maubeuge!I71+maubeuge!F71)-MAX(maubeuge!I$14,maubeuge!I71))</f>
        <v>0</v>
      </c>
      <c r="Y69">
        <f>MAX(MIN(maubeuge!I$15+maubeuge!F$15,maubeuge!I71+maubeuge!F71)-MAX(maubeuge!I$15,maubeuge!I71),0)/(MIN(maubeuge!I$15+maubeuge!F$15,maubeuge!I71+maubeuge!F71)-MAX(maubeuge!I$15,maubeuge!I71))</f>
        <v>0</v>
      </c>
      <c r="Z69">
        <f>MAX(MIN(maubeuge!I$16+maubeuge!F$16,maubeuge!I71+maubeuge!F71)-MAX(maubeuge!I$16,maubeuge!I71),0)/(MIN(maubeuge!I$16+maubeuge!F$16,maubeuge!I71+maubeuge!F71)-MAX(maubeuge!I$16,maubeuge!I71))</f>
        <v>0</v>
      </c>
      <c r="AA69">
        <f>MAX(MIN(maubeuge!I$17+maubeuge!F$17,maubeuge!I71+maubeuge!F71)-MAX(maubeuge!I$17,maubeuge!I71),0)/(MIN(maubeuge!I$17+maubeuge!F$17,maubeuge!I71+maubeuge!F71)-MAX(maubeuge!I$17,maubeuge!I71))</f>
        <v>0</v>
      </c>
      <c r="AB69">
        <f>MAX(MIN(maubeuge!I$18+maubeuge!F$18,maubeuge!I71+maubeuge!F71)-MAX(maubeuge!I$18,maubeuge!I71),0)/(MIN(maubeuge!I$18+maubeuge!F$18,maubeuge!I71+maubeuge!F71)-MAX(maubeuge!I$18,maubeuge!I71))</f>
        <v>0</v>
      </c>
      <c r="AC69">
        <f>MAX(MIN(maubeuge!I$19+maubeuge!F$19,maubeuge!I71+maubeuge!F71)-MAX(maubeuge!I$19,maubeuge!I71),0)/(MIN(maubeuge!I$19+maubeuge!F$19,maubeuge!I71+maubeuge!F71)-MAX(maubeuge!I$19,maubeuge!I71))</f>
        <v>0</v>
      </c>
      <c r="AD69">
        <f>MAX(MIN(maubeuge!I$20+maubeuge!F$20,maubeuge!I71+maubeuge!F71)-MAX(maubeuge!I$20,maubeuge!I71),0)/(MIN(maubeuge!I$20+maubeuge!F$20,maubeuge!I71+maubeuge!F71)-MAX(maubeuge!I$20,maubeuge!I71))</f>
        <v>0</v>
      </c>
      <c r="AE69">
        <f>MAX(MIN(maubeuge!I$21+maubeuge!F$21,maubeuge!I71+maubeuge!F71)-MAX(maubeuge!I$21,maubeuge!I71),0)/(MIN(maubeuge!I$21+maubeuge!F$21,maubeuge!I71+maubeuge!F71)-MAX(maubeuge!I$21,maubeuge!I71))</f>
        <v>0</v>
      </c>
      <c r="AF69">
        <f>MAX(MIN(maubeuge!I$22+maubeuge!F$22,maubeuge!I71+maubeuge!F71)-MAX(maubeuge!I$22,maubeuge!I71),0)/(MIN(maubeuge!I$22+maubeuge!F$22,maubeuge!I71+maubeuge!F71)-MAX(maubeuge!I$22,maubeuge!I71))</f>
        <v>0</v>
      </c>
      <c r="AG69">
        <f>MAX(MIN(maubeuge!I$23+maubeuge!F$23,maubeuge!I71+maubeuge!F71)-MAX(maubeuge!I$23,maubeuge!I71),0)/(MIN(maubeuge!I$23+maubeuge!F$23,maubeuge!I71+maubeuge!F71)-MAX(maubeuge!I$23,maubeuge!I71))</f>
        <v>0</v>
      </c>
      <c r="AH69">
        <f>MAX(MIN(maubeuge!I$24+maubeuge!F$24,maubeuge!I71+maubeuge!F71)-MAX(maubeuge!I$24,maubeuge!I71),0)/(MIN(maubeuge!I$24+maubeuge!F$24,maubeuge!I71+maubeuge!F71)-MAX(maubeuge!I$24,maubeuge!I71))</f>
        <v>0</v>
      </c>
      <c r="AI69">
        <f>MAX(MIN(maubeuge!I$25+maubeuge!F$25,maubeuge!I71+maubeuge!F71)-MAX(maubeuge!I$25,maubeuge!I71),0)/(MIN(maubeuge!I$25+maubeuge!F$25,maubeuge!I71+maubeuge!F71)-MAX(maubeuge!I$25,maubeuge!I71))</f>
        <v>0</v>
      </c>
      <c r="AJ69">
        <f>MAX(MIN(maubeuge!I$26+maubeuge!F$26,maubeuge!I71+maubeuge!F71)-MAX(maubeuge!I$26,maubeuge!I71),0)/(MIN(maubeuge!I$26+maubeuge!F$26,maubeuge!I71+maubeuge!F71)-MAX(maubeuge!I$26,maubeuge!I71))</f>
        <v>0</v>
      </c>
      <c r="AK69">
        <f>MAX(MIN(maubeuge!I$27+maubeuge!F$27,maubeuge!I71+maubeuge!F71)-MAX(maubeuge!I$27,maubeuge!I71),0)/(MIN(maubeuge!I$27+maubeuge!F$27,maubeuge!I71+maubeuge!F71)-MAX(maubeuge!I$27,maubeuge!I71))</f>
        <v>0</v>
      </c>
    </row>
    <row r="70" spans="7:37" x14ac:dyDescent="0.35">
      <c r="G70">
        <f>maubeuge!F71/60</f>
        <v>13</v>
      </c>
      <c r="L70">
        <f>MAX(MIN(maubeuge!I72+maubeuge!F72,maubeuge!I72+maubeuge!F72)-MAX(maubeuge!I72,maubeuge!I72),0)/(MIN(maubeuge!I72+maubeuge!F72,maubeuge!I72+maubeuge!F72)-MAX(maubeuge!I72,maubeuge!I72))</f>
        <v>1</v>
      </c>
      <c r="M70">
        <f>MAX(MIN(maubeuge!I$3+maubeuge!F$3,maubeuge!I72+maubeuge!F72)-MAX(maubeuge!I$3,maubeuge!I72),0)/(MIN(maubeuge!I$3+maubeuge!F$3,maubeuge!I72+maubeuge!F72)-MAX(maubeuge!I$3,maubeuge!I72))</f>
        <v>0</v>
      </c>
      <c r="N70">
        <f>MAX(MIN(maubeuge!I$4+maubeuge!F$4,maubeuge!I72+maubeuge!F72)-MAX(maubeuge!I$4,maubeuge!I72),0)/(MIN(maubeuge!I$4+maubeuge!F$4,maubeuge!I72+maubeuge!F72)-MAX(maubeuge!I$4,maubeuge!I72))</f>
        <v>0</v>
      </c>
      <c r="O70">
        <f>MAX(MIN(maubeuge!I$5+maubeuge!F$5,maubeuge!I72+maubeuge!F72)-MAX(maubeuge!I$5,maubeuge!I72),0)/(MIN(maubeuge!I$5+maubeuge!F$5,maubeuge!I72+maubeuge!F72)-MAX(maubeuge!I$5,maubeuge!I72))</f>
        <v>0</v>
      </c>
      <c r="P70">
        <f>MAX(MIN(maubeuge!I$6+maubeuge!F$6,maubeuge!I72+maubeuge!F72)-MAX(maubeuge!I$6,maubeuge!I72),0)/(MIN(maubeuge!I$6+maubeuge!F$6,maubeuge!I72+maubeuge!F72)-MAX(maubeuge!I$6,maubeuge!I72))</f>
        <v>0</v>
      </c>
      <c r="Q70">
        <f>MAX(MIN(maubeuge!I$7+maubeuge!F$7,maubeuge!I72+maubeuge!F72)-MAX(maubeuge!I$7,maubeuge!I72),0)/(MIN(maubeuge!I$7+maubeuge!F$7,maubeuge!I72+maubeuge!F72)-MAX(maubeuge!I$7,maubeuge!I72))</f>
        <v>0</v>
      </c>
      <c r="R70">
        <f>MAX(MIN(maubeuge!I$8+maubeuge!F$8,maubeuge!I72+maubeuge!F72)-MAX(maubeuge!I$8,maubeuge!I72),0)/(MIN(maubeuge!I$8+maubeuge!F$8,maubeuge!I72+maubeuge!F72)-MAX(maubeuge!I$8,maubeuge!I72))</f>
        <v>0</v>
      </c>
      <c r="S70">
        <f>MAX(MIN(maubeuge!I$9+maubeuge!F$9,maubeuge!I72+maubeuge!F72)-MAX(maubeuge!I$9,maubeuge!I72),0)/(MIN(maubeuge!I$9+maubeuge!F$9,maubeuge!I72+maubeuge!F72)-MAX(maubeuge!I$9,maubeuge!I72))</f>
        <v>0</v>
      </c>
      <c r="T70">
        <f>MAX(MIN(maubeuge!I$10+maubeuge!F$10,maubeuge!I72+maubeuge!F72)-MAX(maubeuge!I$10,maubeuge!I72),0)/(MIN(maubeuge!I$10+maubeuge!F$10,maubeuge!I72+maubeuge!F72)-MAX(maubeuge!I$10,maubeuge!I72))</f>
        <v>0</v>
      </c>
      <c r="U70">
        <f>MAX(MIN(maubeuge!I$11+maubeuge!F$11,maubeuge!I72+maubeuge!F72)-MAX(maubeuge!I$11,maubeuge!I72),0)/(MIN(maubeuge!I$11+maubeuge!F$11,maubeuge!I72+maubeuge!F72)-MAX(maubeuge!I$11,maubeuge!I72))</f>
        <v>0</v>
      </c>
      <c r="V70">
        <f>MAX(MIN(maubeuge!I$12+maubeuge!F$12,maubeuge!I72+maubeuge!F72)-MAX(maubeuge!I$12,maubeuge!I72),0)/(MIN(maubeuge!I$12+maubeuge!F$12,maubeuge!I72+maubeuge!F72)-MAX(maubeuge!I$12,maubeuge!I72))</f>
        <v>0</v>
      </c>
      <c r="W70">
        <f>MAX(MIN(maubeuge!I$13+maubeuge!F$13,maubeuge!I72+maubeuge!F72)-MAX(maubeuge!I$13,maubeuge!I72),0)/(MIN(maubeuge!I$13+maubeuge!F$13,maubeuge!I72+maubeuge!F72)-MAX(maubeuge!I$13,maubeuge!I72))</f>
        <v>0</v>
      </c>
      <c r="X70">
        <f>MAX(MIN(maubeuge!I$14+maubeuge!F$14,maubeuge!I72+maubeuge!F72)-MAX(maubeuge!I$14,maubeuge!I72),0)/(MIN(maubeuge!I$14+maubeuge!F$14,maubeuge!I72+maubeuge!F72)-MAX(maubeuge!I$14,maubeuge!I72))</f>
        <v>0</v>
      </c>
      <c r="Y70">
        <f>MAX(MIN(maubeuge!I$15+maubeuge!F$15,maubeuge!I72+maubeuge!F72)-MAX(maubeuge!I$15,maubeuge!I72),0)/(MIN(maubeuge!I$15+maubeuge!F$15,maubeuge!I72+maubeuge!F72)-MAX(maubeuge!I$15,maubeuge!I72))</f>
        <v>0</v>
      </c>
      <c r="Z70">
        <f>MAX(MIN(maubeuge!I$16+maubeuge!F$16,maubeuge!I72+maubeuge!F72)-MAX(maubeuge!I$16,maubeuge!I72),0)/(MIN(maubeuge!I$16+maubeuge!F$16,maubeuge!I72+maubeuge!F72)-MAX(maubeuge!I$16,maubeuge!I72))</f>
        <v>0</v>
      </c>
      <c r="AA70">
        <f>MAX(MIN(maubeuge!I$17+maubeuge!F$17,maubeuge!I72+maubeuge!F72)-MAX(maubeuge!I$17,maubeuge!I72),0)/(MIN(maubeuge!I$17+maubeuge!F$17,maubeuge!I72+maubeuge!F72)-MAX(maubeuge!I$17,maubeuge!I72))</f>
        <v>0</v>
      </c>
      <c r="AB70">
        <f>MAX(MIN(maubeuge!I$18+maubeuge!F$18,maubeuge!I72+maubeuge!F72)-MAX(maubeuge!I$18,maubeuge!I72),0)/(MIN(maubeuge!I$18+maubeuge!F$18,maubeuge!I72+maubeuge!F72)-MAX(maubeuge!I$18,maubeuge!I72))</f>
        <v>0</v>
      </c>
      <c r="AC70">
        <f>MAX(MIN(maubeuge!I$19+maubeuge!F$19,maubeuge!I72+maubeuge!F72)-MAX(maubeuge!I$19,maubeuge!I72),0)/(MIN(maubeuge!I$19+maubeuge!F$19,maubeuge!I72+maubeuge!F72)-MAX(maubeuge!I$19,maubeuge!I72))</f>
        <v>0</v>
      </c>
      <c r="AD70">
        <f>MAX(MIN(maubeuge!I$20+maubeuge!F$20,maubeuge!I72+maubeuge!F72)-MAX(maubeuge!I$20,maubeuge!I72),0)/(MIN(maubeuge!I$20+maubeuge!F$20,maubeuge!I72+maubeuge!F72)-MAX(maubeuge!I$20,maubeuge!I72))</f>
        <v>0</v>
      </c>
      <c r="AE70">
        <f>MAX(MIN(maubeuge!I$21+maubeuge!F$21,maubeuge!I72+maubeuge!F72)-MAX(maubeuge!I$21,maubeuge!I72),0)/(MIN(maubeuge!I$21+maubeuge!F$21,maubeuge!I72+maubeuge!F72)-MAX(maubeuge!I$21,maubeuge!I72))</f>
        <v>0</v>
      </c>
      <c r="AF70">
        <f>MAX(MIN(maubeuge!I$22+maubeuge!F$22,maubeuge!I72+maubeuge!F72)-MAX(maubeuge!I$22,maubeuge!I72),0)/(MIN(maubeuge!I$22+maubeuge!F$22,maubeuge!I72+maubeuge!F72)-MAX(maubeuge!I$22,maubeuge!I72))</f>
        <v>0</v>
      </c>
      <c r="AG70">
        <f>MAX(MIN(maubeuge!I$23+maubeuge!F$23,maubeuge!I72+maubeuge!F72)-MAX(maubeuge!I$23,maubeuge!I72),0)/(MIN(maubeuge!I$23+maubeuge!F$23,maubeuge!I72+maubeuge!F72)-MAX(maubeuge!I$23,maubeuge!I72))</f>
        <v>0</v>
      </c>
      <c r="AH70">
        <f>MAX(MIN(maubeuge!I$24+maubeuge!F$24,maubeuge!I72+maubeuge!F72)-MAX(maubeuge!I$24,maubeuge!I72),0)/(MIN(maubeuge!I$24+maubeuge!F$24,maubeuge!I72+maubeuge!F72)-MAX(maubeuge!I$24,maubeuge!I72))</f>
        <v>0</v>
      </c>
      <c r="AI70">
        <f>MAX(MIN(maubeuge!I$25+maubeuge!F$25,maubeuge!I72+maubeuge!F72)-MAX(maubeuge!I$25,maubeuge!I72),0)/(MIN(maubeuge!I$25+maubeuge!F$25,maubeuge!I72+maubeuge!F72)-MAX(maubeuge!I$25,maubeuge!I72))</f>
        <v>0</v>
      </c>
      <c r="AJ70">
        <f>MAX(MIN(maubeuge!I$26+maubeuge!F$26,maubeuge!I72+maubeuge!F72)-MAX(maubeuge!I$26,maubeuge!I72),0)/(MIN(maubeuge!I$26+maubeuge!F$26,maubeuge!I72+maubeuge!F72)-MAX(maubeuge!I$26,maubeuge!I72))</f>
        <v>0</v>
      </c>
      <c r="AK70">
        <f>MAX(MIN(maubeuge!I$27+maubeuge!F$27,maubeuge!I72+maubeuge!F72)-MAX(maubeuge!I$27,maubeuge!I72),0)/(MIN(maubeuge!I$27+maubeuge!F$27,maubeuge!I72+maubeuge!F72)-MAX(maubeuge!I$27,maubeuge!I72))</f>
        <v>0</v>
      </c>
    </row>
    <row r="71" spans="7:37" x14ac:dyDescent="0.35">
      <c r="G71">
        <f>maubeuge!F72/60</f>
        <v>14</v>
      </c>
      <c r="L71">
        <f>MAX(MIN(maubeuge!I73+maubeuge!F73,maubeuge!I73+maubeuge!F73)-MAX(maubeuge!I73,maubeuge!I73),0)/(MIN(maubeuge!I73+maubeuge!F73,maubeuge!I73+maubeuge!F73)-MAX(maubeuge!I73,maubeuge!I73))</f>
        <v>1</v>
      </c>
      <c r="M71">
        <f>MAX(MIN(maubeuge!I$3+maubeuge!F$3,maubeuge!I73+maubeuge!F73)-MAX(maubeuge!I$3,maubeuge!I73),0)/(MIN(maubeuge!I$3+maubeuge!F$3,maubeuge!I73+maubeuge!F73)-MAX(maubeuge!I$3,maubeuge!I73))</f>
        <v>0</v>
      </c>
      <c r="N71">
        <f>MAX(MIN(maubeuge!I$4+maubeuge!F$4,maubeuge!I73+maubeuge!F73)-MAX(maubeuge!I$4,maubeuge!I73),0)/(MIN(maubeuge!I$4+maubeuge!F$4,maubeuge!I73+maubeuge!F73)-MAX(maubeuge!I$4,maubeuge!I73))</f>
        <v>0</v>
      </c>
      <c r="O71">
        <f>MAX(MIN(maubeuge!I$5+maubeuge!F$5,maubeuge!I73+maubeuge!F73)-MAX(maubeuge!I$5,maubeuge!I73),0)/(MIN(maubeuge!I$5+maubeuge!F$5,maubeuge!I73+maubeuge!F73)-MAX(maubeuge!I$5,maubeuge!I73))</f>
        <v>0</v>
      </c>
      <c r="P71">
        <f>MAX(MIN(maubeuge!I$6+maubeuge!F$6,maubeuge!I73+maubeuge!F73)-MAX(maubeuge!I$6,maubeuge!I73),0)/(MIN(maubeuge!I$6+maubeuge!F$6,maubeuge!I73+maubeuge!F73)-MAX(maubeuge!I$6,maubeuge!I73))</f>
        <v>0</v>
      </c>
      <c r="Q71">
        <f>MAX(MIN(maubeuge!I$7+maubeuge!F$7,maubeuge!I73+maubeuge!F73)-MAX(maubeuge!I$7,maubeuge!I73),0)/(MIN(maubeuge!I$7+maubeuge!F$7,maubeuge!I73+maubeuge!F73)-MAX(maubeuge!I$7,maubeuge!I73))</f>
        <v>0</v>
      </c>
      <c r="R71">
        <f>MAX(MIN(maubeuge!I$8+maubeuge!F$8,maubeuge!I73+maubeuge!F73)-MAX(maubeuge!I$8,maubeuge!I73),0)/(MIN(maubeuge!I$8+maubeuge!F$8,maubeuge!I73+maubeuge!F73)-MAX(maubeuge!I$8,maubeuge!I73))</f>
        <v>0</v>
      </c>
      <c r="S71">
        <f>MAX(MIN(maubeuge!I$9+maubeuge!F$9,maubeuge!I73+maubeuge!F73)-MAX(maubeuge!I$9,maubeuge!I73),0)/(MIN(maubeuge!I$9+maubeuge!F$9,maubeuge!I73+maubeuge!F73)-MAX(maubeuge!I$9,maubeuge!I73))</f>
        <v>0</v>
      </c>
      <c r="T71">
        <f>MAX(MIN(maubeuge!I$10+maubeuge!F$10,maubeuge!I73+maubeuge!F73)-MAX(maubeuge!I$10,maubeuge!I73),0)/(MIN(maubeuge!I$10+maubeuge!F$10,maubeuge!I73+maubeuge!F73)-MAX(maubeuge!I$10,maubeuge!I73))</f>
        <v>0</v>
      </c>
      <c r="U71">
        <f>MAX(MIN(maubeuge!I$11+maubeuge!F$11,maubeuge!I73+maubeuge!F73)-MAX(maubeuge!I$11,maubeuge!I73),0)/(MIN(maubeuge!I$11+maubeuge!F$11,maubeuge!I73+maubeuge!F73)-MAX(maubeuge!I$11,maubeuge!I73))</f>
        <v>0</v>
      </c>
      <c r="V71">
        <f>MAX(MIN(maubeuge!I$12+maubeuge!F$12,maubeuge!I73+maubeuge!F73)-MAX(maubeuge!I$12,maubeuge!I73),0)/(MIN(maubeuge!I$12+maubeuge!F$12,maubeuge!I73+maubeuge!F73)-MAX(maubeuge!I$12,maubeuge!I73))</f>
        <v>0</v>
      </c>
      <c r="W71">
        <f>MAX(MIN(maubeuge!I$13+maubeuge!F$13,maubeuge!I73+maubeuge!F73)-MAX(maubeuge!I$13,maubeuge!I73),0)/(MIN(maubeuge!I$13+maubeuge!F$13,maubeuge!I73+maubeuge!F73)-MAX(maubeuge!I$13,maubeuge!I73))</f>
        <v>0</v>
      </c>
      <c r="X71">
        <f>MAX(MIN(maubeuge!I$14+maubeuge!F$14,maubeuge!I73+maubeuge!F73)-MAX(maubeuge!I$14,maubeuge!I73),0)/(MIN(maubeuge!I$14+maubeuge!F$14,maubeuge!I73+maubeuge!F73)-MAX(maubeuge!I$14,maubeuge!I73))</f>
        <v>0</v>
      </c>
      <c r="Y71">
        <f>MAX(MIN(maubeuge!I$15+maubeuge!F$15,maubeuge!I73+maubeuge!F73)-MAX(maubeuge!I$15,maubeuge!I73),0)/(MIN(maubeuge!I$15+maubeuge!F$15,maubeuge!I73+maubeuge!F73)-MAX(maubeuge!I$15,maubeuge!I73))</f>
        <v>0</v>
      </c>
      <c r="Z71">
        <f>MAX(MIN(maubeuge!I$16+maubeuge!F$16,maubeuge!I73+maubeuge!F73)-MAX(maubeuge!I$16,maubeuge!I73),0)/(MIN(maubeuge!I$16+maubeuge!F$16,maubeuge!I73+maubeuge!F73)-MAX(maubeuge!I$16,maubeuge!I73))</f>
        <v>0</v>
      </c>
      <c r="AA71">
        <f>MAX(MIN(maubeuge!I$17+maubeuge!F$17,maubeuge!I73+maubeuge!F73)-MAX(maubeuge!I$17,maubeuge!I73),0)/(MIN(maubeuge!I$17+maubeuge!F$17,maubeuge!I73+maubeuge!F73)-MAX(maubeuge!I$17,maubeuge!I73))</f>
        <v>0</v>
      </c>
      <c r="AB71">
        <f>MAX(MIN(maubeuge!I$18+maubeuge!F$18,maubeuge!I73+maubeuge!F73)-MAX(maubeuge!I$18,maubeuge!I73),0)/(MIN(maubeuge!I$18+maubeuge!F$18,maubeuge!I73+maubeuge!F73)-MAX(maubeuge!I$18,maubeuge!I73))</f>
        <v>0</v>
      </c>
      <c r="AC71">
        <f>MAX(MIN(maubeuge!I$19+maubeuge!F$19,maubeuge!I73+maubeuge!F73)-MAX(maubeuge!I$19,maubeuge!I73),0)/(MIN(maubeuge!I$19+maubeuge!F$19,maubeuge!I73+maubeuge!F73)-MAX(maubeuge!I$19,maubeuge!I73))</f>
        <v>0</v>
      </c>
      <c r="AD71">
        <f>MAX(MIN(maubeuge!I$20+maubeuge!F$20,maubeuge!I73+maubeuge!F73)-MAX(maubeuge!I$20,maubeuge!I73),0)/(MIN(maubeuge!I$20+maubeuge!F$20,maubeuge!I73+maubeuge!F73)-MAX(maubeuge!I$20,maubeuge!I73))</f>
        <v>0</v>
      </c>
      <c r="AE71">
        <f>MAX(MIN(maubeuge!I$21+maubeuge!F$21,maubeuge!I73+maubeuge!F73)-MAX(maubeuge!I$21,maubeuge!I73),0)/(MIN(maubeuge!I$21+maubeuge!F$21,maubeuge!I73+maubeuge!F73)-MAX(maubeuge!I$21,maubeuge!I73))</f>
        <v>0</v>
      </c>
      <c r="AF71">
        <f>MAX(MIN(maubeuge!I$22+maubeuge!F$22,maubeuge!I73+maubeuge!F73)-MAX(maubeuge!I$22,maubeuge!I73),0)/(MIN(maubeuge!I$22+maubeuge!F$22,maubeuge!I73+maubeuge!F73)-MAX(maubeuge!I$22,maubeuge!I73))</f>
        <v>0</v>
      </c>
      <c r="AG71">
        <f>MAX(MIN(maubeuge!I$23+maubeuge!F$23,maubeuge!I73+maubeuge!F73)-MAX(maubeuge!I$23,maubeuge!I73),0)/(MIN(maubeuge!I$23+maubeuge!F$23,maubeuge!I73+maubeuge!F73)-MAX(maubeuge!I$23,maubeuge!I73))</f>
        <v>0</v>
      </c>
      <c r="AH71">
        <f>MAX(MIN(maubeuge!I$24+maubeuge!F$24,maubeuge!I73+maubeuge!F73)-MAX(maubeuge!I$24,maubeuge!I73),0)/(MIN(maubeuge!I$24+maubeuge!F$24,maubeuge!I73+maubeuge!F73)-MAX(maubeuge!I$24,maubeuge!I73))</f>
        <v>0</v>
      </c>
      <c r="AI71">
        <f>MAX(MIN(maubeuge!I$25+maubeuge!F$25,maubeuge!I73+maubeuge!F73)-MAX(maubeuge!I$25,maubeuge!I73),0)/(MIN(maubeuge!I$25+maubeuge!F$25,maubeuge!I73+maubeuge!F73)-MAX(maubeuge!I$25,maubeuge!I73))</f>
        <v>0</v>
      </c>
      <c r="AJ71">
        <f>MAX(MIN(maubeuge!I$26+maubeuge!F$26,maubeuge!I73+maubeuge!F73)-MAX(maubeuge!I$26,maubeuge!I73),0)/(MIN(maubeuge!I$26+maubeuge!F$26,maubeuge!I73+maubeuge!F73)-MAX(maubeuge!I$26,maubeuge!I73))</f>
        <v>0</v>
      </c>
      <c r="AK71">
        <f>MAX(MIN(maubeuge!I$27+maubeuge!F$27,maubeuge!I73+maubeuge!F73)-MAX(maubeuge!I$27,maubeuge!I73),0)/(MIN(maubeuge!I$27+maubeuge!F$27,maubeuge!I73+maubeuge!F73)-MAX(maubeuge!I$27,maubeuge!I73))</f>
        <v>0</v>
      </c>
    </row>
    <row r="72" spans="7:37" x14ac:dyDescent="0.35">
      <c r="G72">
        <f>maubeuge!F73/60</f>
        <v>14</v>
      </c>
      <c r="L72">
        <f>MAX(MIN(maubeuge!I74+maubeuge!F74,maubeuge!I74+maubeuge!F74)-MAX(maubeuge!I74,maubeuge!I74),0)/(MIN(maubeuge!I74+maubeuge!F74,maubeuge!I74+maubeuge!F74)-MAX(maubeuge!I74,maubeuge!I74))</f>
        <v>1</v>
      </c>
      <c r="M72">
        <f>MAX(MIN(maubeuge!I$3+maubeuge!F$3,maubeuge!I74+maubeuge!F74)-MAX(maubeuge!I$3,maubeuge!I74),0)/(MIN(maubeuge!I$3+maubeuge!F$3,maubeuge!I74+maubeuge!F74)-MAX(maubeuge!I$3,maubeuge!I74))</f>
        <v>0</v>
      </c>
      <c r="N72">
        <f>MAX(MIN(maubeuge!I$4+maubeuge!F$4,maubeuge!I74+maubeuge!F74)-MAX(maubeuge!I$4,maubeuge!I74),0)/(MIN(maubeuge!I$4+maubeuge!F$4,maubeuge!I74+maubeuge!F74)-MAX(maubeuge!I$4,maubeuge!I74))</f>
        <v>0</v>
      </c>
      <c r="O72">
        <f>MAX(MIN(maubeuge!I$5+maubeuge!F$5,maubeuge!I74+maubeuge!F74)-MAX(maubeuge!I$5,maubeuge!I74),0)/(MIN(maubeuge!I$5+maubeuge!F$5,maubeuge!I74+maubeuge!F74)-MAX(maubeuge!I$5,maubeuge!I74))</f>
        <v>0</v>
      </c>
      <c r="P72">
        <f>MAX(MIN(maubeuge!I$6+maubeuge!F$6,maubeuge!I74+maubeuge!F74)-MAX(maubeuge!I$6,maubeuge!I74),0)/(MIN(maubeuge!I$6+maubeuge!F$6,maubeuge!I74+maubeuge!F74)-MAX(maubeuge!I$6,maubeuge!I74))</f>
        <v>0</v>
      </c>
      <c r="Q72">
        <f>MAX(MIN(maubeuge!I$7+maubeuge!F$7,maubeuge!I74+maubeuge!F74)-MAX(maubeuge!I$7,maubeuge!I74),0)/(MIN(maubeuge!I$7+maubeuge!F$7,maubeuge!I74+maubeuge!F74)-MAX(maubeuge!I$7,maubeuge!I74))</f>
        <v>0</v>
      </c>
      <c r="R72">
        <f>MAX(MIN(maubeuge!I$8+maubeuge!F$8,maubeuge!I74+maubeuge!F74)-MAX(maubeuge!I$8,maubeuge!I74),0)/(MIN(maubeuge!I$8+maubeuge!F$8,maubeuge!I74+maubeuge!F74)-MAX(maubeuge!I$8,maubeuge!I74))</f>
        <v>0</v>
      </c>
      <c r="S72">
        <f>MAX(MIN(maubeuge!I$9+maubeuge!F$9,maubeuge!I74+maubeuge!F74)-MAX(maubeuge!I$9,maubeuge!I74),0)/(MIN(maubeuge!I$9+maubeuge!F$9,maubeuge!I74+maubeuge!F74)-MAX(maubeuge!I$9,maubeuge!I74))</f>
        <v>0</v>
      </c>
      <c r="T72">
        <f>MAX(MIN(maubeuge!I$10+maubeuge!F$10,maubeuge!I74+maubeuge!F74)-MAX(maubeuge!I$10,maubeuge!I74),0)/(MIN(maubeuge!I$10+maubeuge!F$10,maubeuge!I74+maubeuge!F74)-MAX(maubeuge!I$10,maubeuge!I74))</f>
        <v>0</v>
      </c>
      <c r="U72">
        <f>MAX(MIN(maubeuge!I$11+maubeuge!F$11,maubeuge!I74+maubeuge!F74)-MAX(maubeuge!I$11,maubeuge!I74),0)/(MIN(maubeuge!I$11+maubeuge!F$11,maubeuge!I74+maubeuge!F74)-MAX(maubeuge!I$11,maubeuge!I74))</f>
        <v>0</v>
      </c>
      <c r="V72">
        <f>MAX(MIN(maubeuge!I$12+maubeuge!F$12,maubeuge!I74+maubeuge!F74)-MAX(maubeuge!I$12,maubeuge!I74),0)/(MIN(maubeuge!I$12+maubeuge!F$12,maubeuge!I74+maubeuge!F74)-MAX(maubeuge!I$12,maubeuge!I74))</f>
        <v>0</v>
      </c>
      <c r="W72">
        <f>MAX(MIN(maubeuge!I$13+maubeuge!F$13,maubeuge!I74+maubeuge!F74)-MAX(maubeuge!I$13,maubeuge!I74),0)/(MIN(maubeuge!I$13+maubeuge!F$13,maubeuge!I74+maubeuge!F74)-MAX(maubeuge!I$13,maubeuge!I74))</f>
        <v>0</v>
      </c>
      <c r="X72">
        <f>MAX(MIN(maubeuge!I$14+maubeuge!F$14,maubeuge!I74+maubeuge!F74)-MAX(maubeuge!I$14,maubeuge!I74),0)/(MIN(maubeuge!I$14+maubeuge!F$14,maubeuge!I74+maubeuge!F74)-MAX(maubeuge!I$14,maubeuge!I74))</f>
        <v>0</v>
      </c>
      <c r="Y72">
        <f>MAX(MIN(maubeuge!I$15+maubeuge!F$15,maubeuge!I74+maubeuge!F74)-MAX(maubeuge!I$15,maubeuge!I74),0)/(MIN(maubeuge!I$15+maubeuge!F$15,maubeuge!I74+maubeuge!F74)-MAX(maubeuge!I$15,maubeuge!I74))</f>
        <v>0</v>
      </c>
      <c r="Z72">
        <f>MAX(MIN(maubeuge!I$16+maubeuge!F$16,maubeuge!I74+maubeuge!F74)-MAX(maubeuge!I$16,maubeuge!I74),0)/(MIN(maubeuge!I$16+maubeuge!F$16,maubeuge!I74+maubeuge!F74)-MAX(maubeuge!I$16,maubeuge!I74))</f>
        <v>0</v>
      </c>
      <c r="AA72">
        <f>MAX(MIN(maubeuge!I$17+maubeuge!F$17,maubeuge!I74+maubeuge!F74)-MAX(maubeuge!I$17,maubeuge!I74),0)/(MIN(maubeuge!I$17+maubeuge!F$17,maubeuge!I74+maubeuge!F74)-MAX(maubeuge!I$17,maubeuge!I74))</f>
        <v>0</v>
      </c>
      <c r="AB72">
        <f>MAX(MIN(maubeuge!I$18+maubeuge!F$18,maubeuge!I74+maubeuge!F74)-MAX(maubeuge!I$18,maubeuge!I74),0)/(MIN(maubeuge!I$18+maubeuge!F$18,maubeuge!I74+maubeuge!F74)-MAX(maubeuge!I$18,maubeuge!I74))</f>
        <v>0</v>
      </c>
      <c r="AC72">
        <f>MAX(MIN(maubeuge!I$19+maubeuge!F$19,maubeuge!I74+maubeuge!F74)-MAX(maubeuge!I$19,maubeuge!I74),0)/(MIN(maubeuge!I$19+maubeuge!F$19,maubeuge!I74+maubeuge!F74)-MAX(maubeuge!I$19,maubeuge!I74))</f>
        <v>0</v>
      </c>
      <c r="AD72">
        <f>MAX(MIN(maubeuge!I$20+maubeuge!F$20,maubeuge!I74+maubeuge!F74)-MAX(maubeuge!I$20,maubeuge!I74),0)/(MIN(maubeuge!I$20+maubeuge!F$20,maubeuge!I74+maubeuge!F74)-MAX(maubeuge!I$20,maubeuge!I74))</f>
        <v>0</v>
      </c>
      <c r="AE72">
        <f>MAX(MIN(maubeuge!I$21+maubeuge!F$21,maubeuge!I74+maubeuge!F74)-MAX(maubeuge!I$21,maubeuge!I74),0)/(MIN(maubeuge!I$21+maubeuge!F$21,maubeuge!I74+maubeuge!F74)-MAX(maubeuge!I$21,maubeuge!I74))</f>
        <v>0</v>
      </c>
      <c r="AF72">
        <f>MAX(MIN(maubeuge!I$22+maubeuge!F$22,maubeuge!I74+maubeuge!F74)-MAX(maubeuge!I$22,maubeuge!I74),0)/(MIN(maubeuge!I$22+maubeuge!F$22,maubeuge!I74+maubeuge!F74)-MAX(maubeuge!I$22,maubeuge!I74))</f>
        <v>0</v>
      </c>
      <c r="AG72">
        <f>MAX(MIN(maubeuge!I$23+maubeuge!F$23,maubeuge!I74+maubeuge!F74)-MAX(maubeuge!I$23,maubeuge!I74),0)/(MIN(maubeuge!I$23+maubeuge!F$23,maubeuge!I74+maubeuge!F74)-MAX(maubeuge!I$23,maubeuge!I74))</f>
        <v>0</v>
      </c>
      <c r="AH72">
        <f>MAX(MIN(maubeuge!I$24+maubeuge!F$24,maubeuge!I74+maubeuge!F74)-MAX(maubeuge!I$24,maubeuge!I74),0)/(MIN(maubeuge!I$24+maubeuge!F$24,maubeuge!I74+maubeuge!F74)-MAX(maubeuge!I$24,maubeuge!I74))</f>
        <v>0</v>
      </c>
      <c r="AI72">
        <f>MAX(MIN(maubeuge!I$25+maubeuge!F$25,maubeuge!I74+maubeuge!F74)-MAX(maubeuge!I$25,maubeuge!I74),0)/(MIN(maubeuge!I$25+maubeuge!F$25,maubeuge!I74+maubeuge!F74)-MAX(maubeuge!I$25,maubeuge!I74))</f>
        <v>0</v>
      </c>
      <c r="AJ72">
        <f>MAX(MIN(maubeuge!I$26+maubeuge!F$26,maubeuge!I74+maubeuge!F74)-MAX(maubeuge!I$26,maubeuge!I74),0)/(MIN(maubeuge!I$26+maubeuge!F$26,maubeuge!I74+maubeuge!F74)-MAX(maubeuge!I$26,maubeuge!I74))</f>
        <v>0</v>
      </c>
      <c r="AK72">
        <f>MAX(MIN(maubeuge!I$27+maubeuge!F$27,maubeuge!I74+maubeuge!F74)-MAX(maubeuge!I$27,maubeuge!I74),0)/(MIN(maubeuge!I$27+maubeuge!F$27,maubeuge!I74+maubeuge!F74)-MAX(maubeuge!I$27,maubeuge!I74))</f>
        <v>0</v>
      </c>
    </row>
    <row r="73" spans="7:37" x14ac:dyDescent="0.35">
      <c r="G73">
        <f>maubeuge!F74/60</f>
        <v>13</v>
      </c>
      <c r="L73">
        <f>MAX(MIN(maubeuge!I75+maubeuge!F75,maubeuge!I75+maubeuge!F75)-MAX(maubeuge!I75,maubeuge!I75),0)/(MIN(maubeuge!I75+maubeuge!F75,maubeuge!I75+maubeuge!F75)-MAX(maubeuge!I75,maubeuge!I75))</f>
        <v>1</v>
      </c>
      <c r="M73">
        <f>MAX(MIN(maubeuge!I$3+maubeuge!F$3,maubeuge!I75+maubeuge!F75)-MAX(maubeuge!I$3,maubeuge!I75),0)/(MIN(maubeuge!I$3+maubeuge!F$3,maubeuge!I75+maubeuge!F75)-MAX(maubeuge!I$3,maubeuge!I75))</f>
        <v>0</v>
      </c>
      <c r="N73">
        <f>MAX(MIN(maubeuge!I$4+maubeuge!F$4,maubeuge!I75+maubeuge!F75)-MAX(maubeuge!I$4,maubeuge!I75),0)/(MIN(maubeuge!I$4+maubeuge!F$4,maubeuge!I75+maubeuge!F75)-MAX(maubeuge!I$4,maubeuge!I75))</f>
        <v>0</v>
      </c>
      <c r="O73">
        <f>MAX(MIN(maubeuge!I$5+maubeuge!F$5,maubeuge!I75+maubeuge!F75)-MAX(maubeuge!I$5,maubeuge!I75),0)/(MIN(maubeuge!I$5+maubeuge!F$5,maubeuge!I75+maubeuge!F75)-MAX(maubeuge!I$5,maubeuge!I75))</f>
        <v>0</v>
      </c>
      <c r="P73">
        <f>MAX(MIN(maubeuge!I$6+maubeuge!F$6,maubeuge!I75+maubeuge!F75)-MAX(maubeuge!I$6,maubeuge!I75),0)/(MIN(maubeuge!I$6+maubeuge!F$6,maubeuge!I75+maubeuge!F75)-MAX(maubeuge!I$6,maubeuge!I75))</f>
        <v>0</v>
      </c>
      <c r="Q73">
        <f>MAX(MIN(maubeuge!I$7+maubeuge!F$7,maubeuge!I75+maubeuge!F75)-MAX(maubeuge!I$7,maubeuge!I75),0)/(MIN(maubeuge!I$7+maubeuge!F$7,maubeuge!I75+maubeuge!F75)-MAX(maubeuge!I$7,maubeuge!I75))</f>
        <v>0</v>
      </c>
      <c r="R73">
        <f>MAX(MIN(maubeuge!I$8+maubeuge!F$8,maubeuge!I75+maubeuge!F75)-MAX(maubeuge!I$8,maubeuge!I75),0)/(MIN(maubeuge!I$8+maubeuge!F$8,maubeuge!I75+maubeuge!F75)-MAX(maubeuge!I$8,maubeuge!I75))</f>
        <v>0</v>
      </c>
      <c r="S73">
        <f>MAX(MIN(maubeuge!I$9+maubeuge!F$9,maubeuge!I75+maubeuge!F75)-MAX(maubeuge!I$9,maubeuge!I75),0)/(MIN(maubeuge!I$9+maubeuge!F$9,maubeuge!I75+maubeuge!F75)-MAX(maubeuge!I$9,maubeuge!I75))</f>
        <v>0</v>
      </c>
      <c r="T73">
        <f>MAX(MIN(maubeuge!I$10+maubeuge!F$10,maubeuge!I75+maubeuge!F75)-MAX(maubeuge!I$10,maubeuge!I75),0)/(MIN(maubeuge!I$10+maubeuge!F$10,maubeuge!I75+maubeuge!F75)-MAX(maubeuge!I$10,maubeuge!I75))</f>
        <v>0</v>
      </c>
      <c r="U73">
        <f>MAX(MIN(maubeuge!I$11+maubeuge!F$11,maubeuge!I75+maubeuge!F75)-MAX(maubeuge!I$11,maubeuge!I75),0)/(MIN(maubeuge!I$11+maubeuge!F$11,maubeuge!I75+maubeuge!F75)-MAX(maubeuge!I$11,maubeuge!I75))</f>
        <v>0</v>
      </c>
      <c r="V73">
        <f>MAX(MIN(maubeuge!I$12+maubeuge!F$12,maubeuge!I75+maubeuge!F75)-MAX(maubeuge!I$12,maubeuge!I75),0)/(MIN(maubeuge!I$12+maubeuge!F$12,maubeuge!I75+maubeuge!F75)-MAX(maubeuge!I$12,maubeuge!I75))</f>
        <v>0</v>
      </c>
      <c r="W73">
        <f>MAX(MIN(maubeuge!I$13+maubeuge!F$13,maubeuge!I75+maubeuge!F75)-MAX(maubeuge!I$13,maubeuge!I75),0)/(MIN(maubeuge!I$13+maubeuge!F$13,maubeuge!I75+maubeuge!F75)-MAX(maubeuge!I$13,maubeuge!I75))</f>
        <v>0</v>
      </c>
      <c r="X73">
        <f>MAX(MIN(maubeuge!I$14+maubeuge!F$14,maubeuge!I75+maubeuge!F75)-MAX(maubeuge!I$14,maubeuge!I75),0)/(MIN(maubeuge!I$14+maubeuge!F$14,maubeuge!I75+maubeuge!F75)-MAX(maubeuge!I$14,maubeuge!I75))</f>
        <v>0</v>
      </c>
      <c r="Y73">
        <f>MAX(MIN(maubeuge!I$15+maubeuge!F$15,maubeuge!I75+maubeuge!F75)-MAX(maubeuge!I$15,maubeuge!I75),0)/(MIN(maubeuge!I$15+maubeuge!F$15,maubeuge!I75+maubeuge!F75)-MAX(maubeuge!I$15,maubeuge!I75))</f>
        <v>0</v>
      </c>
      <c r="Z73">
        <f>MAX(MIN(maubeuge!I$16+maubeuge!F$16,maubeuge!I75+maubeuge!F75)-MAX(maubeuge!I$16,maubeuge!I75),0)/(MIN(maubeuge!I$16+maubeuge!F$16,maubeuge!I75+maubeuge!F75)-MAX(maubeuge!I$16,maubeuge!I75))</f>
        <v>0</v>
      </c>
      <c r="AA73">
        <f>MAX(MIN(maubeuge!I$17+maubeuge!F$17,maubeuge!I75+maubeuge!F75)-MAX(maubeuge!I$17,maubeuge!I75),0)/(MIN(maubeuge!I$17+maubeuge!F$17,maubeuge!I75+maubeuge!F75)-MAX(maubeuge!I$17,maubeuge!I75))</f>
        <v>0</v>
      </c>
      <c r="AB73">
        <f>MAX(MIN(maubeuge!I$18+maubeuge!F$18,maubeuge!I75+maubeuge!F75)-MAX(maubeuge!I$18,maubeuge!I75),0)/(MIN(maubeuge!I$18+maubeuge!F$18,maubeuge!I75+maubeuge!F75)-MAX(maubeuge!I$18,maubeuge!I75))</f>
        <v>0</v>
      </c>
      <c r="AC73">
        <f>MAX(MIN(maubeuge!I$19+maubeuge!F$19,maubeuge!I75+maubeuge!F75)-MAX(maubeuge!I$19,maubeuge!I75),0)/(MIN(maubeuge!I$19+maubeuge!F$19,maubeuge!I75+maubeuge!F75)-MAX(maubeuge!I$19,maubeuge!I75))</f>
        <v>0</v>
      </c>
      <c r="AD73">
        <f>MAX(MIN(maubeuge!I$20+maubeuge!F$20,maubeuge!I75+maubeuge!F75)-MAX(maubeuge!I$20,maubeuge!I75),0)/(MIN(maubeuge!I$20+maubeuge!F$20,maubeuge!I75+maubeuge!F75)-MAX(maubeuge!I$20,maubeuge!I75))</f>
        <v>0</v>
      </c>
      <c r="AE73">
        <f>MAX(MIN(maubeuge!I$21+maubeuge!F$21,maubeuge!I75+maubeuge!F75)-MAX(maubeuge!I$21,maubeuge!I75),0)/(MIN(maubeuge!I$21+maubeuge!F$21,maubeuge!I75+maubeuge!F75)-MAX(maubeuge!I$21,maubeuge!I75))</f>
        <v>0</v>
      </c>
      <c r="AF73">
        <f>MAX(MIN(maubeuge!I$22+maubeuge!F$22,maubeuge!I75+maubeuge!F75)-MAX(maubeuge!I$22,maubeuge!I75),0)/(MIN(maubeuge!I$22+maubeuge!F$22,maubeuge!I75+maubeuge!F75)-MAX(maubeuge!I$22,maubeuge!I75))</f>
        <v>0</v>
      </c>
      <c r="AG73">
        <f>MAX(MIN(maubeuge!I$23+maubeuge!F$23,maubeuge!I75+maubeuge!F75)-MAX(maubeuge!I$23,maubeuge!I75),0)/(MIN(maubeuge!I$23+maubeuge!F$23,maubeuge!I75+maubeuge!F75)-MAX(maubeuge!I$23,maubeuge!I75))</f>
        <v>0</v>
      </c>
      <c r="AH73">
        <f>MAX(MIN(maubeuge!I$24+maubeuge!F$24,maubeuge!I75+maubeuge!F75)-MAX(maubeuge!I$24,maubeuge!I75),0)/(MIN(maubeuge!I$24+maubeuge!F$24,maubeuge!I75+maubeuge!F75)-MAX(maubeuge!I$24,maubeuge!I75))</f>
        <v>0</v>
      </c>
      <c r="AI73">
        <f>MAX(MIN(maubeuge!I$25+maubeuge!F$25,maubeuge!I75+maubeuge!F75)-MAX(maubeuge!I$25,maubeuge!I75),0)/(MIN(maubeuge!I$25+maubeuge!F$25,maubeuge!I75+maubeuge!F75)-MAX(maubeuge!I$25,maubeuge!I75))</f>
        <v>0</v>
      </c>
      <c r="AJ73">
        <f>MAX(MIN(maubeuge!I$26+maubeuge!F$26,maubeuge!I75+maubeuge!F75)-MAX(maubeuge!I$26,maubeuge!I75),0)/(MIN(maubeuge!I$26+maubeuge!F$26,maubeuge!I75+maubeuge!F75)-MAX(maubeuge!I$26,maubeuge!I75))</f>
        <v>0</v>
      </c>
      <c r="AK73">
        <f>MAX(MIN(maubeuge!I$27+maubeuge!F$27,maubeuge!I75+maubeuge!F75)-MAX(maubeuge!I$27,maubeuge!I75),0)/(MIN(maubeuge!I$27+maubeuge!F$27,maubeuge!I75+maubeuge!F75)-MAX(maubeuge!I$27,maubeuge!I75))</f>
        <v>0</v>
      </c>
    </row>
    <row r="74" spans="7:37" x14ac:dyDescent="0.35">
      <c r="G74">
        <f>maubeuge!F75/60</f>
        <v>8</v>
      </c>
      <c r="L74">
        <f>MAX(MIN(maubeuge!I76+maubeuge!F76,maubeuge!I76+maubeuge!F76)-MAX(maubeuge!I76,maubeuge!I76),0)/(MIN(maubeuge!I76+maubeuge!F76,maubeuge!I76+maubeuge!F76)-MAX(maubeuge!I76,maubeuge!I76))</f>
        <v>1</v>
      </c>
      <c r="M74">
        <f>MAX(MIN(maubeuge!I$3+maubeuge!F$3,maubeuge!I76+maubeuge!F76)-MAX(maubeuge!I$3,maubeuge!I76),0)/(MIN(maubeuge!I$3+maubeuge!F$3,maubeuge!I76+maubeuge!F76)-MAX(maubeuge!I$3,maubeuge!I76))</f>
        <v>0</v>
      </c>
      <c r="N74">
        <f>MAX(MIN(maubeuge!I$4+maubeuge!F$4,maubeuge!I76+maubeuge!F76)-MAX(maubeuge!I$4,maubeuge!I76),0)/(MIN(maubeuge!I$4+maubeuge!F$4,maubeuge!I76+maubeuge!F76)-MAX(maubeuge!I$4,maubeuge!I76))</f>
        <v>0</v>
      </c>
      <c r="O74">
        <f>MAX(MIN(maubeuge!I$5+maubeuge!F$5,maubeuge!I76+maubeuge!F76)-MAX(maubeuge!I$5,maubeuge!I76),0)/(MIN(maubeuge!I$5+maubeuge!F$5,maubeuge!I76+maubeuge!F76)-MAX(maubeuge!I$5,maubeuge!I76))</f>
        <v>0</v>
      </c>
      <c r="P74">
        <f>MAX(MIN(maubeuge!I$6+maubeuge!F$6,maubeuge!I76+maubeuge!F76)-MAX(maubeuge!I$6,maubeuge!I76),0)/(MIN(maubeuge!I$6+maubeuge!F$6,maubeuge!I76+maubeuge!F76)-MAX(maubeuge!I$6,maubeuge!I76))</f>
        <v>0</v>
      </c>
      <c r="Q74">
        <f>MAX(MIN(maubeuge!I$7+maubeuge!F$7,maubeuge!I76+maubeuge!F76)-MAX(maubeuge!I$7,maubeuge!I76),0)/(MIN(maubeuge!I$7+maubeuge!F$7,maubeuge!I76+maubeuge!F76)-MAX(maubeuge!I$7,maubeuge!I76))</f>
        <v>0</v>
      </c>
      <c r="R74">
        <f>MAX(MIN(maubeuge!I$8+maubeuge!F$8,maubeuge!I76+maubeuge!F76)-MAX(maubeuge!I$8,maubeuge!I76),0)/(MIN(maubeuge!I$8+maubeuge!F$8,maubeuge!I76+maubeuge!F76)-MAX(maubeuge!I$8,maubeuge!I76))</f>
        <v>0</v>
      </c>
      <c r="S74">
        <f>MAX(MIN(maubeuge!I$9+maubeuge!F$9,maubeuge!I76+maubeuge!F76)-MAX(maubeuge!I$9,maubeuge!I76),0)/(MIN(maubeuge!I$9+maubeuge!F$9,maubeuge!I76+maubeuge!F76)-MAX(maubeuge!I$9,maubeuge!I76))</f>
        <v>0</v>
      </c>
      <c r="T74">
        <f>MAX(MIN(maubeuge!I$10+maubeuge!F$10,maubeuge!I76+maubeuge!F76)-MAX(maubeuge!I$10,maubeuge!I76),0)/(MIN(maubeuge!I$10+maubeuge!F$10,maubeuge!I76+maubeuge!F76)-MAX(maubeuge!I$10,maubeuge!I76))</f>
        <v>0</v>
      </c>
      <c r="U74">
        <f>MAX(MIN(maubeuge!I$11+maubeuge!F$11,maubeuge!I76+maubeuge!F76)-MAX(maubeuge!I$11,maubeuge!I76),0)/(MIN(maubeuge!I$11+maubeuge!F$11,maubeuge!I76+maubeuge!F76)-MAX(maubeuge!I$11,maubeuge!I76))</f>
        <v>0</v>
      </c>
      <c r="V74">
        <f>MAX(MIN(maubeuge!I$12+maubeuge!F$12,maubeuge!I76+maubeuge!F76)-MAX(maubeuge!I$12,maubeuge!I76),0)/(MIN(maubeuge!I$12+maubeuge!F$12,maubeuge!I76+maubeuge!F76)-MAX(maubeuge!I$12,maubeuge!I76))</f>
        <v>0</v>
      </c>
      <c r="W74">
        <f>MAX(MIN(maubeuge!I$13+maubeuge!F$13,maubeuge!I76+maubeuge!F76)-MAX(maubeuge!I$13,maubeuge!I76),0)/(MIN(maubeuge!I$13+maubeuge!F$13,maubeuge!I76+maubeuge!F76)-MAX(maubeuge!I$13,maubeuge!I76))</f>
        <v>0</v>
      </c>
      <c r="X74">
        <f>MAX(MIN(maubeuge!I$14+maubeuge!F$14,maubeuge!I76+maubeuge!F76)-MAX(maubeuge!I$14,maubeuge!I76),0)/(MIN(maubeuge!I$14+maubeuge!F$14,maubeuge!I76+maubeuge!F76)-MAX(maubeuge!I$14,maubeuge!I76))</f>
        <v>0</v>
      </c>
      <c r="Y74">
        <f>MAX(MIN(maubeuge!I$15+maubeuge!F$15,maubeuge!I76+maubeuge!F76)-MAX(maubeuge!I$15,maubeuge!I76),0)/(MIN(maubeuge!I$15+maubeuge!F$15,maubeuge!I76+maubeuge!F76)-MAX(maubeuge!I$15,maubeuge!I76))</f>
        <v>0</v>
      </c>
      <c r="Z74">
        <f>MAX(MIN(maubeuge!I$16+maubeuge!F$16,maubeuge!I76+maubeuge!F76)-MAX(maubeuge!I$16,maubeuge!I76),0)/(MIN(maubeuge!I$16+maubeuge!F$16,maubeuge!I76+maubeuge!F76)-MAX(maubeuge!I$16,maubeuge!I76))</f>
        <v>0</v>
      </c>
      <c r="AA74">
        <f>MAX(MIN(maubeuge!I$17+maubeuge!F$17,maubeuge!I76+maubeuge!F76)-MAX(maubeuge!I$17,maubeuge!I76),0)/(MIN(maubeuge!I$17+maubeuge!F$17,maubeuge!I76+maubeuge!F76)-MAX(maubeuge!I$17,maubeuge!I76))</f>
        <v>0</v>
      </c>
      <c r="AB74">
        <f>MAX(MIN(maubeuge!I$18+maubeuge!F$18,maubeuge!I76+maubeuge!F76)-MAX(maubeuge!I$18,maubeuge!I76),0)/(MIN(maubeuge!I$18+maubeuge!F$18,maubeuge!I76+maubeuge!F76)-MAX(maubeuge!I$18,maubeuge!I76))</f>
        <v>0</v>
      </c>
      <c r="AC74">
        <f>MAX(MIN(maubeuge!I$19+maubeuge!F$19,maubeuge!I76+maubeuge!F76)-MAX(maubeuge!I$19,maubeuge!I76),0)/(MIN(maubeuge!I$19+maubeuge!F$19,maubeuge!I76+maubeuge!F76)-MAX(maubeuge!I$19,maubeuge!I76))</f>
        <v>0</v>
      </c>
      <c r="AD74">
        <f>MAX(MIN(maubeuge!I$20+maubeuge!F$20,maubeuge!I76+maubeuge!F76)-MAX(maubeuge!I$20,maubeuge!I76),0)/(MIN(maubeuge!I$20+maubeuge!F$20,maubeuge!I76+maubeuge!F76)-MAX(maubeuge!I$20,maubeuge!I76))</f>
        <v>0</v>
      </c>
      <c r="AE74">
        <f>MAX(MIN(maubeuge!I$21+maubeuge!F$21,maubeuge!I76+maubeuge!F76)-MAX(maubeuge!I$21,maubeuge!I76),0)/(MIN(maubeuge!I$21+maubeuge!F$21,maubeuge!I76+maubeuge!F76)-MAX(maubeuge!I$21,maubeuge!I76))</f>
        <v>0</v>
      </c>
      <c r="AF74">
        <f>MAX(MIN(maubeuge!I$22+maubeuge!F$22,maubeuge!I76+maubeuge!F76)-MAX(maubeuge!I$22,maubeuge!I76),0)/(MIN(maubeuge!I$22+maubeuge!F$22,maubeuge!I76+maubeuge!F76)-MAX(maubeuge!I$22,maubeuge!I76))</f>
        <v>0</v>
      </c>
      <c r="AG74">
        <f>MAX(MIN(maubeuge!I$23+maubeuge!F$23,maubeuge!I76+maubeuge!F76)-MAX(maubeuge!I$23,maubeuge!I76),0)/(MIN(maubeuge!I$23+maubeuge!F$23,maubeuge!I76+maubeuge!F76)-MAX(maubeuge!I$23,maubeuge!I76))</f>
        <v>0</v>
      </c>
      <c r="AH74">
        <f>MAX(MIN(maubeuge!I$24+maubeuge!F$24,maubeuge!I76+maubeuge!F76)-MAX(maubeuge!I$24,maubeuge!I76),0)/(MIN(maubeuge!I$24+maubeuge!F$24,maubeuge!I76+maubeuge!F76)-MAX(maubeuge!I$24,maubeuge!I76))</f>
        <v>0</v>
      </c>
      <c r="AI74">
        <f>MAX(MIN(maubeuge!I$25+maubeuge!F$25,maubeuge!I76+maubeuge!F76)-MAX(maubeuge!I$25,maubeuge!I76),0)/(MIN(maubeuge!I$25+maubeuge!F$25,maubeuge!I76+maubeuge!F76)-MAX(maubeuge!I$25,maubeuge!I76))</f>
        <v>0</v>
      </c>
      <c r="AJ74">
        <f>MAX(MIN(maubeuge!I$26+maubeuge!F$26,maubeuge!I76+maubeuge!F76)-MAX(maubeuge!I$26,maubeuge!I76),0)/(MIN(maubeuge!I$26+maubeuge!F$26,maubeuge!I76+maubeuge!F76)-MAX(maubeuge!I$26,maubeuge!I76))</f>
        <v>0</v>
      </c>
      <c r="AK74">
        <f>MAX(MIN(maubeuge!I$27+maubeuge!F$27,maubeuge!I76+maubeuge!F76)-MAX(maubeuge!I$27,maubeuge!I76),0)/(MIN(maubeuge!I$27+maubeuge!F$27,maubeuge!I76+maubeuge!F76)-MAX(maubeuge!I$27,maubeuge!I76))</f>
        <v>0</v>
      </c>
    </row>
    <row r="75" spans="7:37" x14ac:dyDescent="0.35">
      <c r="G75">
        <f>maubeuge!F76/60</f>
        <v>14</v>
      </c>
      <c r="L75">
        <f>MAX(MIN(maubeuge!I77+maubeuge!F77,maubeuge!I77+maubeuge!F77)-MAX(maubeuge!I77,maubeuge!I77),0)/(MIN(maubeuge!I77+maubeuge!F77,maubeuge!I77+maubeuge!F77)-MAX(maubeuge!I77,maubeuge!I77))</f>
        <v>1</v>
      </c>
      <c r="M75">
        <f>MAX(MIN(maubeuge!I$3+maubeuge!F$3,maubeuge!I77+maubeuge!F77)-MAX(maubeuge!I$3,maubeuge!I77),0)/(MIN(maubeuge!I$3+maubeuge!F$3,maubeuge!I77+maubeuge!F77)-MAX(maubeuge!I$3,maubeuge!I77))</f>
        <v>0</v>
      </c>
      <c r="N75">
        <f>MAX(MIN(maubeuge!I$4+maubeuge!F$4,maubeuge!I77+maubeuge!F77)-MAX(maubeuge!I$4,maubeuge!I77),0)/(MIN(maubeuge!I$4+maubeuge!F$4,maubeuge!I77+maubeuge!F77)-MAX(maubeuge!I$4,maubeuge!I77))</f>
        <v>0</v>
      </c>
      <c r="O75">
        <f>MAX(MIN(maubeuge!I$5+maubeuge!F$5,maubeuge!I77+maubeuge!F77)-MAX(maubeuge!I$5,maubeuge!I77),0)/(MIN(maubeuge!I$5+maubeuge!F$5,maubeuge!I77+maubeuge!F77)-MAX(maubeuge!I$5,maubeuge!I77))</f>
        <v>0</v>
      </c>
      <c r="P75">
        <f>MAX(MIN(maubeuge!I$6+maubeuge!F$6,maubeuge!I77+maubeuge!F77)-MAX(maubeuge!I$6,maubeuge!I77),0)/(MIN(maubeuge!I$6+maubeuge!F$6,maubeuge!I77+maubeuge!F77)-MAX(maubeuge!I$6,maubeuge!I77))</f>
        <v>0</v>
      </c>
      <c r="Q75">
        <f>MAX(MIN(maubeuge!I$7+maubeuge!F$7,maubeuge!I77+maubeuge!F77)-MAX(maubeuge!I$7,maubeuge!I77),0)/(MIN(maubeuge!I$7+maubeuge!F$7,maubeuge!I77+maubeuge!F77)-MAX(maubeuge!I$7,maubeuge!I77))</f>
        <v>0</v>
      </c>
      <c r="R75">
        <f>MAX(MIN(maubeuge!I$8+maubeuge!F$8,maubeuge!I77+maubeuge!F77)-MAX(maubeuge!I$8,maubeuge!I77),0)/(MIN(maubeuge!I$8+maubeuge!F$8,maubeuge!I77+maubeuge!F77)-MAX(maubeuge!I$8,maubeuge!I77))</f>
        <v>0</v>
      </c>
      <c r="S75">
        <f>MAX(MIN(maubeuge!I$9+maubeuge!F$9,maubeuge!I77+maubeuge!F77)-MAX(maubeuge!I$9,maubeuge!I77),0)/(MIN(maubeuge!I$9+maubeuge!F$9,maubeuge!I77+maubeuge!F77)-MAX(maubeuge!I$9,maubeuge!I77))</f>
        <v>0</v>
      </c>
      <c r="T75">
        <f>MAX(MIN(maubeuge!I$10+maubeuge!F$10,maubeuge!I77+maubeuge!F77)-MAX(maubeuge!I$10,maubeuge!I77),0)/(MIN(maubeuge!I$10+maubeuge!F$10,maubeuge!I77+maubeuge!F77)-MAX(maubeuge!I$10,maubeuge!I77))</f>
        <v>0</v>
      </c>
      <c r="U75">
        <f>MAX(MIN(maubeuge!I$11+maubeuge!F$11,maubeuge!I77+maubeuge!F77)-MAX(maubeuge!I$11,maubeuge!I77),0)/(MIN(maubeuge!I$11+maubeuge!F$11,maubeuge!I77+maubeuge!F77)-MAX(maubeuge!I$11,maubeuge!I77))</f>
        <v>0</v>
      </c>
      <c r="V75">
        <f>MAX(MIN(maubeuge!I$12+maubeuge!F$12,maubeuge!I77+maubeuge!F77)-MAX(maubeuge!I$12,maubeuge!I77),0)/(MIN(maubeuge!I$12+maubeuge!F$12,maubeuge!I77+maubeuge!F77)-MAX(maubeuge!I$12,maubeuge!I77))</f>
        <v>0</v>
      </c>
      <c r="W75">
        <f>MAX(MIN(maubeuge!I$13+maubeuge!F$13,maubeuge!I77+maubeuge!F77)-MAX(maubeuge!I$13,maubeuge!I77),0)/(MIN(maubeuge!I$13+maubeuge!F$13,maubeuge!I77+maubeuge!F77)-MAX(maubeuge!I$13,maubeuge!I77))</f>
        <v>0</v>
      </c>
      <c r="X75">
        <f>MAX(MIN(maubeuge!I$14+maubeuge!F$14,maubeuge!I77+maubeuge!F77)-MAX(maubeuge!I$14,maubeuge!I77),0)/(MIN(maubeuge!I$14+maubeuge!F$14,maubeuge!I77+maubeuge!F77)-MAX(maubeuge!I$14,maubeuge!I77))</f>
        <v>0</v>
      </c>
      <c r="Y75">
        <f>MAX(MIN(maubeuge!I$15+maubeuge!F$15,maubeuge!I77+maubeuge!F77)-MAX(maubeuge!I$15,maubeuge!I77),0)/(MIN(maubeuge!I$15+maubeuge!F$15,maubeuge!I77+maubeuge!F77)-MAX(maubeuge!I$15,maubeuge!I77))</f>
        <v>0</v>
      </c>
      <c r="Z75">
        <f>MAX(MIN(maubeuge!I$16+maubeuge!F$16,maubeuge!I77+maubeuge!F77)-MAX(maubeuge!I$16,maubeuge!I77),0)/(MIN(maubeuge!I$16+maubeuge!F$16,maubeuge!I77+maubeuge!F77)-MAX(maubeuge!I$16,maubeuge!I77))</f>
        <v>0</v>
      </c>
      <c r="AA75">
        <f>MAX(MIN(maubeuge!I$17+maubeuge!F$17,maubeuge!I77+maubeuge!F77)-MAX(maubeuge!I$17,maubeuge!I77),0)/(MIN(maubeuge!I$17+maubeuge!F$17,maubeuge!I77+maubeuge!F77)-MAX(maubeuge!I$17,maubeuge!I77))</f>
        <v>0</v>
      </c>
      <c r="AB75">
        <f>MAX(MIN(maubeuge!I$18+maubeuge!F$18,maubeuge!I77+maubeuge!F77)-MAX(maubeuge!I$18,maubeuge!I77),0)/(MIN(maubeuge!I$18+maubeuge!F$18,maubeuge!I77+maubeuge!F77)-MAX(maubeuge!I$18,maubeuge!I77))</f>
        <v>0</v>
      </c>
      <c r="AC75">
        <f>MAX(MIN(maubeuge!I$19+maubeuge!F$19,maubeuge!I77+maubeuge!F77)-MAX(maubeuge!I$19,maubeuge!I77),0)/(MIN(maubeuge!I$19+maubeuge!F$19,maubeuge!I77+maubeuge!F77)-MAX(maubeuge!I$19,maubeuge!I77))</f>
        <v>0</v>
      </c>
      <c r="AD75">
        <f>MAX(MIN(maubeuge!I$20+maubeuge!F$20,maubeuge!I77+maubeuge!F77)-MAX(maubeuge!I$20,maubeuge!I77),0)/(MIN(maubeuge!I$20+maubeuge!F$20,maubeuge!I77+maubeuge!F77)-MAX(maubeuge!I$20,maubeuge!I77))</f>
        <v>0</v>
      </c>
      <c r="AE75">
        <f>MAX(MIN(maubeuge!I$21+maubeuge!F$21,maubeuge!I77+maubeuge!F77)-MAX(maubeuge!I$21,maubeuge!I77),0)/(MIN(maubeuge!I$21+maubeuge!F$21,maubeuge!I77+maubeuge!F77)-MAX(maubeuge!I$21,maubeuge!I77))</f>
        <v>0</v>
      </c>
      <c r="AF75">
        <f>MAX(MIN(maubeuge!I$22+maubeuge!F$22,maubeuge!I77+maubeuge!F77)-MAX(maubeuge!I$22,maubeuge!I77),0)/(MIN(maubeuge!I$22+maubeuge!F$22,maubeuge!I77+maubeuge!F77)-MAX(maubeuge!I$22,maubeuge!I77))</f>
        <v>0</v>
      </c>
      <c r="AG75">
        <f>MAX(MIN(maubeuge!I$23+maubeuge!F$23,maubeuge!I77+maubeuge!F77)-MAX(maubeuge!I$23,maubeuge!I77),0)/(MIN(maubeuge!I$23+maubeuge!F$23,maubeuge!I77+maubeuge!F77)-MAX(maubeuge!I$23,maubeuge!I77))</f>
        <v>0</v>
      </c>
      <c r="AH75">
        <f>MAX(MIN(maubeuge!I$24+maubeuge!F$24,maubeuge!I77+maubeuge!F77)-MAX(maubeuge!I$24,maubeuge!I77),0)/(MIN(maubeuge!I$24+maubeuge!F$24,maubeuge!I77+maubeuge!F77)-MAX(maubeuge!I$24,maubeuge!I77))</f>
        <v>0</v>
      </c>
      <c r="AI75">
        <f>MAX(MIN(maubeuge!I$25+maubeuge!F$25,maubeuge!I77+maubeuge!F77)-MAX(maubeuge!I$25,maubeuge!I77),0)/(MIN(maubeuge!I$25+maubeuge!F$25,maubeuge!I77+maubeuge!F77)-MAX(maubeuge!I$25,maubeuge!I77))</f>
        <v>0</v>
      </c>
      <c r="AJ75">
        <f>MAX(MIN(maubeuge!I$26+maubeuge!F$26,maubeuge!I77+maubeuge!F77)-MAX(maubeuge!I$26,maubeuge!I77),0)/(MIN(maubeuge!I$26+maubeuge!F$26,maubeuge!I77+maubeuge!F77)-MAX(maubeuge!I$26,maubeuge!I77))</f>
        <v>0</v>
      </c>
      <c r="AK75">
        <f>MAX(MIN(maubeuge!I$27+maubeuge!F$27,maubeuge!I77+maubeuge!F77)-MAX(maubeuge!I$27,maubeuge!I77),0)/(MIN(maubeuge!I$27+maubeuge!F$27,maubeuge!I77+maubeuge!F77)-MAX(maubeuge!I$27,maubeuge!I77))</f>
        <v>0</v>
      </c>
    </row>
    <row r="76" spans="7:37" x14ac:dyDescent="0.35">
      <c r="G76">
        <f>maubeuge!F77/60</f>
        <v>13</v>
      </c>
      <c r="L76">
        <f>MAX(MIN(maubeuge!I78+maubeuge!F78,maubeuge!I78+maubeuge!F78)-MAX(maubeuge!I78,maubeuge!I78),0)/(MIN(maubeuge!I78+maubeuge!F78,maubeuge!I78+maubeuge!F78)-MAX(maubeuge!I78,maubeuge!I78))</f>
        <v>1</v>
      </c>
      <c r="M76">
        <f>MAX(MIN(maubeuge!I$3+maubeuge!F$3,maubeuge!I78+maubeuge!F78)-MAX(maubeuge!I$3,maubeuge!I78),0)/(MIN(maubeuge!I$3+maubeuge!F$3,maubeuge!I78+maubeuge!F78)-MAX(maubeuge!I$3,maubeuge!I78))</f>
        <v>0</v>
      </c>
      <c r="N76">
        <f>MAX(MIN(maubeuge!I$4+maubeuge!F$4,maubeuge!I78+maubeuge!F78)-MAX(maubeuge!I$4,maubeuge!I78),0)/(MIN(maubeuge!I$4+maubeuge!F$4,maubeuge!I78+maubeuge!F78)-MAX(maubeuge!I$4,maubeuge!I78))</f>
        <v>0</v>
      </c>
      <c r="O76">
        <f>MAX(MIN(maubeuge!I$5+maubeuge!F$5,maubeuge!I78+maubeuge!F78)-MAX(maubeuge!I$5,maubeuge!I78),0)/(MIN(maubeuge!I$5+maubeuge!F$5,maubeuge!I78+maubeuge!F78)-MAX(maubeuge!I$5,maubeuge!I78))</f>
        <v>0</v>
      </c>
      <c r="P76">
        <f>MAX(MIN(maubeuge!I$6+maubeuge!F$6,maubeuge!I78+maubeuge!F78)-MAX(maubeuge!I$6,maubeuge!I78),0)/(MIN(maubeuge!I$6+maubeuge!F$6,maubeuge!I78+maubeuge!F78)-MAX(maubeuge!I$6,maubeuge!I78))</f>
        <v>0</v>
      </c>
      <c r="Q76">
        <f>MAX(MIN(maubeuge!I$7+maubeuge!F$7,maubeuge!I78+maubeuge!F78)-MAX(maubeuge!I$7,maubeuge!I78),0)/(MIN(maubeuge!I$7+maubeuge!F$7,maubeuge!I78+maubeuge!F78)-MAX(maubeuge!I$7,maubeuge!I78))</f>
        <v>0</v>
      </c>
      <c r="R76">
        <f>MAX(MIN(maubeuge!I$8+maubeuge!F$8,maubeuge!I78+maubeuge!F78)-MAX(maubeuge!I$8,maubeuge!I78),0)/(MIN(maubeuge!I$8+maubeuge!F$8,maubeuge!I78+maubeuge!F78)-MAX(maubeuge!I$8,maubeuge!I78))</f>
        <v>0</v>
      </c>
      <c r="S76">
        <f>MAX(MIN(maubeuge!I$9+maubeuge!F$9,maubeuge!I78+maubeuge!F78)-MAX(maubeuge!I$9,maubeuge!I78),0)/(MIN(maubeuge!I$9+maubeuge!F$9,maubeuge!I78+maubeuge!F78)-MAX(maubeuge!I$9,maubeuge!I78))</f>
        <v>0</v>
      </c>
      <c r="T76">
        <f>MAX(MIN(maubeuge!I$10+maubeuge!F$10,maubeuge!I78+maubeuge!F78)-MAX(maubeuge!I$10,maubeuge!I78),0)/(MIN(maubeuge!I$10+maubeuge!F$10,maubeuge!I78+maubeuge!F78)-MAX(maubeuge!I$10,maubeuge!I78))</f>
        <v>0</v>
      </c>
      <c r="U76">
        <f>MAX(MIN(maubeuge!I$11+maubeuge!F$11,maubeuge!I78+maubeuge!F78)-MAX(maubeuge!I$11,maubeuge!I78),0)/(MIN(maubeuge!I$11+maubeuge!F$11,maubeuge!I78+maubeuge!F78)-MAX(maubeuge!I$11,maubeuge!I78))</f>
        <v>0</v>
      </c>
      <c r="V76">
        <f>MAX(MIN(maubeuge!I$12+maubeuge!F$12,maubeuge!I78+maubeuge!F78)-MAX(maubeuge!I$12,maubeuge!I78),0)/(MIN(maubeuge!I$12+maubeuge!F$12,maubeuge!I78+maubeuge!F78)-MAX(maubeuge!I$12,maubeuge!I78))</f>
        <v>0</v>
      </c>
      <c r="W76">
        <f>MAX(MIN(maubeuge!I$13+maubeuge!F$13,maubeuge!I78+maubeuge!F78)-MAX(maubeuge!I$13,maubeuge!I78),0)/(MIN(maubeuge!I$13+maubeuge!F$13,maubeuge!I78+maubeuge!F78)-MAX(maubeuge!I$13,maubeuge!I78))</f>
        <v>0</v>
      </c>
      <c r="X76">
        <f>MAX(MIN(maubeuge!I$14+maubeuge!F$14,maubeuge!I78+maubeuge!F78)-MAX(maubeuge!I$14,maubeuge!I78),0)/(MIN(maubeuge!I$14+maubeuge!F$14,maubeuge!I78+maubeuge!F78)-MAX(maubeuge!I$14,maubeuge!I78))</f>
        <v>0</v>
      </c>
      <c r="Y76">
        <f>MAX(MIN(maubeuge!I$15+maubeuge!F$15,maubeuge!I78+maubeuge!F78)-MAX(maubeuge!I$15,maubeuge!I78),0)/(MIN(maubeuge!I$15+maubeuge!F$15,maubeuge!I78+maubeuge!F78)-MAX(maubeuge!I$15,maubeuge!I78))</f>
        <v>0</v>
      </c>
      <c r="Z76">
        <f>MAX(MIN(maubeuge!I$16+maubeuge!F$16,maubeuge!I78+maubeuge!F78)-MAX(maubeuge!I$16,maubeuge!I78),0)/(MIN(maubeuge!I$16+maubeuge!F$16,maubeuge!I78+maubeuge!F78)-MAX(maubeuge!I$16,maubeuge!I78))</f>
        <v>0</v>
      </c>
      <c r="AA76">
        <f>MAX(MIN(maubeuge!I$17+maubeuge!F$17,maubeuge!I78+maubeuge!F78)-MAX(maubeuge!I$17,maubeuge!I78),0)/(MIN(maubeuge!I$17+maubeuge!F$17,maubeuge!I78+maubeuge!F78)-MAX(maubeuge!I$17,maubeuge!I78))</f>
        <v>0</v>
      </c>
      <c r="AB76">
        <f>MAX(MIN(maubeuge!I$18+maubeuge!F$18,maubeuge!I78+maubeuge!F78)-MAX(maubeuge!I$18,maubeuge!I78),0)/(MIN(maubeuge!I$18+maubeuge!F$18,maubeuge!I78+maubeuge!F78)-MAX(maubeuge!I$18,maubeuge!I78))</f>
        <v>0</v>
      </c>
      <c r="AC76">
        <f>MAX(MIN(maubeuge!I$19+maubeuge!F$19,maubeuge!I78+maubeuge!F78)-MAX(maubeuge!I$19,maubeuge!I78),0)/(MIN(maubeuge!I$19+maubeuge!F$19,maubeuge!I78+maubeuge!F78)-MAX(maubeuge!I$19,maubeuge!I78))</f>
        <v>0</v>
      </c>
      <c r="AD76">
        <f>MAX(MIN(maubeuge!I$20+maubeuge!F$20,maubeuge!I78+maubeuge!F78)-MAX(maubeuge!I$20,maubeuge!I78),0)/(MIN(maubeuge!I$20+maubeuge!F$20,maubeuge!I78+maubeuge!F78)-MAX(maubeuge!I$20,maubeuge!I78))</f>
        <v>0</v>
      </c>
      <c r="AE76">
        <f>MAX(MIN(maubeuge!I$21+maubeuge!F$21,maubeuge!I78+maubeuge!F78)-MAX(maubeuge!I$21,maubeuge!I78),0)/(MIN(maubeuge!I$21+maubeuge!F$21,maubeuge!I78+maubeuge!F78)-MAX(maubeuge!I$21,maubeuge!I78))</f>
        <v>0</v>
      </c>
      <c r="AF76">
        <f>MAX(MIN(maubeuge!I$22+maubeuge!F$22,maubeuge!I78+maubeuge!F78)-MAX(maubeuge!I$22,maubeuge!I78),0)/(MIN(maubeuge!I$22+maubeuge!F$22,maubeuge!I78+maubeuge!F78)-MAX(maubeuge!I$22,maubeuge!I78))</f>
        <v>0</v>
      </c>
      <c r="AG76">
        <f>MAX(MIN(maubeuge!I$23+maubeuge!F$23,maubeuge!I78+maubeuge!F78)-MAX(maubeuge!I$23,maubeuge!I78),0)/(MIN(maubeuge!I$23+maubeuge!F$23,maubeuge!I78+maubeuge!F78)-MAX(maubeuge!I$23,maubeuge!I78))</f>
        <v>0</v>
      </c>
      <c r="AH76">
        <f>MAX(MIN(maubeuge!I$24+maubeuge!F$24,maubeuge!I78+maubeuge!F78)-MAX(maubeuge!I$24,maubeuge!I78),0)/(MIN(maubeuge!I$24+maubeuge!F$24,maubeuge!I78+maubeuge!F78)-MAX(maubeuge!I$24,maubeuge!I78))</f>
        <v>0</v>
      </c>
      <c r="AI76">
        <f>MAX(MIN(maubeuge!I$25+maubeuge!F$25,maubeuge!I78+maubeuge!F78)-MAX(maubeuge!I$25,maubeuge!I78),0)/(MIN(maubeuge!I$25+maubeuge!F$25,maubeuge!I78+maubeuge!F78)-MAX(maubeuge!I$25,maubeuge!I78))</f>
        <v>0</v>
      </c>
      <c r="AJ76">
        <f>MAX(MIN(maubeuge!I$26+maubeuge!F$26,maubeuge!I78+maubeuge!F78)-MAX(maubeuge!I$26,maubeuge!I78),0)/(MIN(maubeuge!I$26+maubeuge!F$26,maubeuge!I78+maubeuge!F78)-MAX(maubeuge!I$26,maubeuge!I78))</f>
        <v>0</v>
      </c>
      <c r="AK76">
        <f>MAX(MIN(maubeuge!I$27+maubeuge!F$27,maubeuge!I78+maubeuge!F78)-MAX(maubeuge!I$27,maubeuge!I78),0)/(MIN(maubeuge!I$27+maubeuge!F$27,maubeuge!I78+maubeuge!F78)-MAX(maubeuge!I$27,maubeuge!I78))</f>
        <v>0</v>
      </c>
    </row>
    <row r="77" spans="7:37" x14ac:dyDescent="0.35">
      <c r="G77">
        <f>maubeuge!F78/60</f>
        <v>14</v>
      </c>
      <c r="L77">
        <f>MAX(MIN(maubeuge!I79+maubeuge!F79,maubeuge!I79+maubeuge!F79)-MAX(maubeuge!I79,maubeuge!I79),0)/(MIN(maubeuge!I79+maubeuge!F79,maubeuge!I79+maubeuge!F79)-MAX(maubeuge!I79,maubeuge!I79))</f>
        <v>1</v>
      </c>
      <c r="M77">
        <f>MAX(MIN(maubeuge!I$3+maubeuge!F$3,maubeuge!I79+maubeuge!F79)-MAX(maubeuge!I$3,maubeuge!I79),0)/(MIN(maubeuge!I$3+maubeuge!F$3,maubeuge!I79+maubeuge!F79)-MAX(maubeuge!I$3,maubeuge!I79))</f>
        <v>0</v>
      </c>
      <c r="N77">
        <f>MAX(MIN(maubeuge!I$4+maubeuge!F$4,maubeuge!I79+maubeuge!F79)-MAX(maubeuge!I$4,maubeuge!I79),0)/(MIN(maubeuge!I$4+maubeuge!F$4,maubeuge!I79+maubeuge!F79)-MAX(maubeuge!I$4,maubeuge!I79))</f>
        <v>0</v>
      </c>
      <c r="O77">
        <f>MAX(MIN(maubeuge!I$5+maubeuge!F$5,maubeuge!I79+maubeuge!F79)-MAX(maubeuge!I$5,maubeuge!I79),0)/(MIN(maubeuge!I$5+maubeuge!F$5,maubeuge!I79+maubeuge!F79)-MAX(maubeuge!I$5,maubeuge!I79))</f>
        <v>0</v>
      </c>
      <c r="P77">
        <f>MAX(MIN(maubeuge!I$6+maubeuge!F$6,maubeuge!I79+maubeuge!F79)-MAX(maubeuge!I$6,maubeuge!I79),0)/(MIN(maubeuge!I$6+maubeuge!F$6,maubeuge!I79+maubeuge!F79)-MAX(maubeuge!I$6,maubeuge!I79))</f>
        <v>0</v>
      </c>
      <c r="Q77">
        <f>MAX(MIN(maubeuge!I$7+maubeuge!F$7,maubeuge!I79+maubeuge!F79)-MAX(maubeuge!I$7,maubeuge!I79),0)/(MIN(maubeuge!I$7+maubeuge!F$7,maubeuge!I79+maubeuge!F79)-MAX(maubeuge!I$7,maubeuge!I79))</f>
        <v>0</v>
      </c>
      <c r="R77">
        <f>MAX(MIN(maubeuge!I$8+maubeuge!F$8,maubeuge!I79+maubeuge!F79)-MAX(maubeuge!I$8,maubeuge!I79),0)/(MIN(maubeuge!I$8+maubeuge!F$8,maubeuge!I79+maubeuge!F79)-MAX(maubeuge!I$8,maubeuge!I79))</f>
        <v>0</v>
      </c>
      <c r="S77">
        <f>MAX(MIN(maubeuge!I$9+maubeuge!F$9,maubeuge!I79+maubeuge!F79)-MAX(maubeuge!I$9,maubeuge!I79),0)/(MIN(maubeuge!I$9+maubeuge!F$9,maubeuge!I79+maubeuge!F79)-MAX(maubeuge!I$9,maubeuge!I79))</f>
        <v>0</v>
      </c>
      <c r="T77">
        <f>MAX(MIN(maubeuge!I$10+maubeuge!F$10,maubeuge!I79+maubeuge!F79)-MAX(maubeuge!I$10,maubeuge!I79),0)/(MIN(maubeuge!I$10+maubeuge!F$10,maubeuge!I79+maubeuge!F79)-MAX(maubeuge!I$10,maubeuge!I79))</f>
        <v>0</v>
      </c>
      <c r="U77">
        <f>MAX(MIN(maubeuge!I$11+maubeuge!F$11,maubeuge!I79+maubeuge!F79)-MAX(maubeuge!I$11,maubeuge!I79),0)/(MIN(maubeuge!I$11+maubeuge!F$11,maubeuge!I79+maubeuge!F79)-MAX(maubeuge!I$11,maubeuge!I79))</f>
        <v>0</v>
      </c>
      <c r="V77">
        <f>MAX(MIN(maubeuge!I$12+maubeuge!F$12,maubeuge!I79+maubeuge!F79)-MAX(maubeuge!I$12,maubeuge!I79),0)/(MIN(maubeuge!I$12+maubeuge!F$12,maubeuge!I79+maubeuge!F79)-MAX(maubeuge!I$12,maubeuge!I79))</f>
        <v>0</v>
      </c>
      <c r="W77">
        <f>MAX(MIN(maubeuge!I$13+maubeuge!F$13,maubeuge!I79+maubeuge!F79)-MAX(maubeuge!I$13,maubeuge!I79),0)/(MIN(maubeuge!I$13+maubeuge!F$13,maubeuge!I79+maubeuge!F79)-MAX(maubeuge!I$13,maubeuge!I79))</f>
        <v>0</v>
      </c>
      <c r="X77">
        <f>MAX(MIN(maubeuge!I$14+maubeuge!F$14,maubeuge!I79+maubeuge!F79)-MAX(maubeuge!I$14,maubeuge!I79),0)/(MIN(maubeuge!I$14+maubeuge!F$14,maubeuge!I79+maubeuge!F79)-MAX(maubeuge!I$14,maubeuge!I79))</f>
        <v>0</v>
      </c>
      <c r="Y77">
        <f>MAX(MIN(maubeuge!I$15+maubeuge!F$15,maubeuge!I79+maubeuge!F79)-MAX(maubeuge!I$15,maubeuge!I79),0)/(MIN(maubeuge!I$15+maubeuge!F$15,maubeuge!I79+maubeuge!F79)-MAX(maubeuge!I$15,maubeuge!I79))</f>
        <v>0</v>
      </c>
      <c r="Z77">
        <f>MAX(MIN(maubeuge!I$16+maubeuge!F$16,maubeuge!I79+maubeuge!F79)-MAX(maubeuge!I$16,maubeuge!I79),0)/(MIN(maubeuge!I$16+maubeuge!F$16,maubeuge!I79+maubeuge!F79)-MAX(maubeuge!I$16,maubeuge!I79))</f>
        <v>0</v>
      </c>
      <c r="AA77">
        <f>MAX(MIN(maubeuge!I$17+maubeuge!F$17,maubeuge!I79+maubeuge!F79)-MAX(maubeuge!I$17,maubeuge!I79),0)/(MIN(maubeuge!I$17+maubeuge!F$17,maubeuge!I79+maubeuge!F79)-MAX(maubeuge!I$17,maubeuge!I79))</f>
        <v>0</v>
      </c>
      <c r="AB77">
        <f>MAX(MIN(maubeuge!I$18+maubeuge!F$18,maubeuge!I79+maubeuge!F79)-MAX(maubeuge!I$18,maubeuge!I79),0)/(MIN(maubeuge!I$18+maubeuge!F$18,maubeuge!I79+maubeuge!F79)-MAX(maubeuge!I$18,maubeuge!I79))</f>
        <v>0</v>
      </c>
      <c r="AC77">
        <f>MAX(MIN(maubeuge!I$19+maubeuge!F$19,maubeuge!I79+maubeuge!F79)-MAX(maubeuge!I$19,maubeuge!I79),0)/(MIN(maubeuge!I$19+maubeuge!F$19,maubeuge!I79+maubeuge!F79)-MAX(maubeuge!I$19,maubeuge!I79))</f>
        <v>0</v>
      </c>
      <c r="AD77">
        <f>MAX(MIN(maubeuge!I$20+maubeuge!F$20,maubeuge!I79+maubeuge!F79)-MAX(maubeuge!I$20,maubeuge!I79),0)/(MIN(maubeuge!I$20+maubeuge!F$20,maubeuge!I79+maubeuge!F79)-MAX(maubeuge!I$20,maubeuge!I79))</f>
        <v>0</v>
      </c>
      <c r="AE77">
        <f>MAX(MIN(maubeuge!I$21+maubeuge!F$21,maubeuge!I79+maubeuge!F79)-MAX(maubeuge!I$21,maubeuge!I79),0)/(MIN(maubeuge!I$21+maubeuge!F$21,maubeuge!I79+maubeuge!F79)-MAX(maubeuge!I$21,maubeuge!I79))</f>
        <v>0</v>
      </c>
      <c r="AF77">
        <f>MAX(MIN(maubeuge!I$22+maubeuge!F$22,maubeuge!I79+maubeuge!F79)-MAX(maubeuge!I$22,maubeuge!I79),0)/(MIN(maubeuge!I$22+maubeuge!F$22,maubeuge!I79+maubeuge!F79)-MAX(maubeuge!I$22,maubeuge!I79))</f>
        <v>0</v>
      </c>
      <c r="AG77">
        <f>MAX(MIN(maubeuge!I$23+maubeuge!F$23,maubeuge!I79+maubeuge!F79)-MAX(maubeuge!I$23,maubeuge!I79),0)/(MIN(maubeuge!I$23+maubeuge!F$23,maubeuge!I79+maubeuge!F79)-MAX(maubeuge!I$23,maubeuge!I79))</f>
        <v>0</v>
      </c>
      <c r="AH77">
        <f>MAX(MIN(maubeuge!I$24+maubeuge!F$24,maubeuge!I79+maubeuge!F79)-MAX(maubeuge!I$24,maubeuge!I79),0)/(MIN(maubeuge!I$24+maubeuge!F$24,maubeuge!I79+maubeuge!F79)-MAX(maubeuge!I$24,maubeuge!I79))</f>
        <v>0</v>
      </c>
      <c r="AI77">
        <f>MAX(MIN(maubeuge!I$25+maubeuge!F$25,maubeuge!I79+maubeuge!F79)-MAX(maubeuge!I$25,maubeuge!I79),0)/(MIN(maubeuge!I$25+maubeuge!F$25,maubeuge!I79+maubeuge!F79)-MAX(maubeuge!I$25,maubeuge!I79))</f>
        <v>0</v>
      </c>
      <c r="AJ77">
        <f>MAX(MIN(maubeuge!I$26+maubeuge!F$26,maubeuge!I79+maubeuge!F79)-MAX(maubeuge!I$26,maubeuge!I79),0)/(MIN(maubeuge!I$26+maubeuge!F$26,maubeuge!I79+maubeuge!F79)-MAX(maubeuge!I$26,maubeuge!I79))</f>
        <v>0</v>
      </c>
      <c r="AK77">
        <f>MAX(MIN(maubeuge!I$27+maubeuge!F$27,maubeuge!I79+maubeuge!F79)-MAX(maubeuge!I$27,maubeuge!I79),0)/(MIN(maubeuge!I$27+maubeuge!F$27,maubeuge!I79+maubeuge!F79)-MAX(maubeuge!I$27,maubeuge!I79))</f>
        <v>0</v>
      </c>
    </row>
    <row r="78" spans="7:37" x14ac:dyDescent="0.35">
      <c r="G78">
        <f>maubeuge!F79/60</f>
        <v>13</v>
      </c>
      <c r="L78">
        <f>MAX(MIN(maubeuge!I80+maubeuge!F80,maubeuge!I80+maubeuge!F80)-MAX(maubeuge!I80,maubeuge!I80),0)/(MIN(maubeuge!I80+maubeuge!F80,maubeuge!I80+maubeuge!F80)-MAX(maubeuge!I80,maubeuge!I80))</f>
        <v>1</v>
      </c>
      <c r="M78">
        <f>MAX(MIN(maubeuge!I$3+maubeuge!F$3,maubeuge!I80+maubeuge!F80)-MAX(maubeuge!I$3,maubeuge!I80),0)/(MIN(maubeuge!I$3+maubeuge!F$3,maubeuge!I80+maubeuge!F80)-MAX(maubeuge!I$3,maubeuge!I80))</f>
        <v>0</v>
      </c>
      <c r="N78">
        <f>MAX(MIN(maubeuge!I$4+maubeuge!F$4,maubeuge!I80+maubeuge!F80)-MAX(maubeuge!I$4,maubeuge!I80),0)/(MIN(maubeuge!I$4+maubeuge!F$4,maubeuge!I80+maubeuge!F80)-MAX(maubeuge!I$4,maubeuge!I80))</f>
        <v>0</v>
      </c>
      <c r="O78">
        <f>MAX(MIN(maubeuge!I$5+maubeuge!F$5,maubeuge!I80+maubeuge!F80)-MAX(maubeuge!I$5,maubeuge!I80),0)/(MIN(maubeuge!I$5+maubeuge!F$5,maubeuge!I80+maubeuge!F80)-MAX(maubeuge!I$5,maubeuge!I80))</f>
        <v>0</v>
      </c>
      <c r="P78">
        <f>MAX(MIN(maubeuge!I$6+maubeuge!F$6,maubeuge!I80+maubeuge!F80)-MAX(maubeuge!I$6,maubeuge!I80),0)/(MIN(maubeuge!I$6+maubeuge!F$6,maubeuge!I80+maubeuge!F80)-MAX(maubeuge!I$6,maubeuge!I80))</f>
        <v>0</v>
      </c>
      <c r="Q78">
        <f>MAX(MIN(maubeuge!I$7+maubeuge!F$7,maubeuge!I80+maubeuge!F80)-MAX(maubeuge!I$7,maubeuge!I80),0)/(MIN(maubeuge!I$7+maubeuge!F$7,maubeuge!I80+maubeuge!F80)-MAX(maubeuge!I$7,maubeuge!I80))</f>
        <v>0</v>
      </c>
      <c r="R78">
        <f>MAX(MIN(maubeuge!I$8+maubeuge!F$8,maubeuge!I80+maubeuge!F80)-MAX(maubeuge!I$8,maubeuge!I80),0)/(MIN(maubeuge!I$8+maubeuge!F$8,maubeuge!I80+maubeuge!F80)-MAX(maubeuge!I$8,maubeuge!I80))</f>
        <v>0</v>
      </c>
      <c r="S78">
        <f>MAX(MIN(maubeuge!I$9+maubeuge!F$9,maubeuge!I80+maubeuge!F80)-MAX(maubeuge!I$9,maubeuge!I80),0)/(MIN(maubeuge!I$9+maubeuge!F$9,maubeuge!I80+maubeuge!F80)-MAX(maubeuge!I$9,maubeuge!I80))</f>
        <v>0</v>
      </c>
      <c r="T78">
        <f>MAX(MIN(maubeuge!I$10+maubeuge!F$10,maubeuge!I80+maubeuge!F80)-MAX(maubeuge!I$10,maubeuge!I80),0)/(MIN(maubeuge!I$10+maubeuge!F$10,maubeuge!I80+maubeuge!F80)-MAX(maubeuge!I$10,maubeuge!I80))</f>
        <v>0</v>
      </c>
      <c r="U78">
        <f>MAX(MIN(maubeuge!I$11+maubeuge!F$11,maubeuge!I80+maubeuge!F80)-MAX(maubeuge!I$11,maubeuge!I80),0)/(MIN(maubeuge!I$11+maubeuge!F$11,maubeuge!I80+maubeuge!F80)-MAX(maubeuge!I$11,maubeuge!I80))</f>
        <v>0</v>
      </c>
      <c r="V78">
        <f>MAX(MIN(maubeuge!I$12+maubeuge!F$12,maubeuge!I80+maubeuge!F80)-MAX(maubeuge!I$12,maubeuge!I80),0)/(MIN(maubeuge!I$12+maubeuge!F$12,maubeuge!I80+maubeuge!F80)-MAX(maubeuge!I$12,maubeuge!I80))</f>
        <v>0</v>
      </c>
      <c r="W78">
        <f>MAX(MIN(maubeuge!I$13+maubeuge!F$13,maubeuge!I80+maubeuge!F80)-MAX(maubeuge!I$13,maubeuge!I80),0)/(MIN(maubeuge!I$13+maubeuge!F$13,maubeuge!I80+maubeuge!F80)-MAX(maubeuge!I$13,maubeuge!I80))</f>
        <v>0</v>
      </c>
      <c r="X78">
        <f>MAX(MIN(maubeuge!I$14+maubeuge!F$14,maubeuge!I80+maubeuge!F80)-MAX(maubeuge!I$14,maubeuge!I80),0)/(MIN(maubeuge!I$14+maubeuge!F$14,maubeuge!I80+maubeuge!F80)-MAX(maubeuge!I$14,maubeuge!I80))</f>
        <v>0</v>
      </c>
      <c r="Y78">
        <f>MAX(MIN(maubeuge!I$15+maubeuge!F$15,maubeuge!I80+maubeuge!F80)-MAX(maubeuge!I$15,maubeuge!I80),0)/(MIN(maubeuge!I$15+maubeuge!F$15,maubeuge!I80+maubeuge!F80)-MAX(maubeuge!I$15,maubeuge!I80))</f>
        <v>0</v>
      </c>
      <c r="Z78">
        <f>MAX(MIN(maubeuge!I$16+maubeuge!F$16,maubeuge!I80+maubeuge!F80)-MAX(maubeuge!I$16,maubeuge!I80),0)/(MIN(maubeuge!I$16+maubeuge!F$16,maubeuge!I80+maubeuge!F80)-MAX(maubeuge!I$16,maubeuge!I80))</f>
        <v>0</v>
      </c>
      <c r="AA78">
        <f>MAX(MIN(maubeuge!I$17+maubeuge!F$17,maubeuge!I80+maubeuge!F80)-MAX(maubeuge!I$17,maubeuge!I80),0)/(MIN(maubeuge!I$17+maubeuge!F$17,maubeuge!I80+maubeuge!F80)-MAX(maubeuge!I$17,maubeuge!I80))</f>
        <v>0</v>
      </c>
      <c r="AB78">
        <f>MAX(MIN(maubeuge!I$18+maubeuge!F$18,maubeuge!I80+maubeuge!F80)-MAX(maubeuge!I$18,maubeuge!I80),0)/(MIN(maubeuge!I$18+maubeuge!F$18,maubeuge!I80+maubeuge!F80)-MAX(maubeuge!I$18,maubeuge!I80))</f>
        <v>0</v>
      </c>
      <c r="AC78">
        <f>MAX(MIN(maubeuge!I$19+maubeuge!F$19,maubeuge!I80+maubeuge!F80)-MAX(maubeuge!I$19,maubeuge!I80),0)/(MIN(maubeuge!I$19+maubeuge!F$19,maubeuge!I80+maubeuge!F80)-MAX(maubeuge!I$19,maubeuge!I80))</f>
        <v>0</v>
      </c>
      <c r="AD78">
        <f>MAX(MIN(maubeuge!I$20+maubeuge!F$20,maubeuge!I80+maubeuge!F80)-MAX(maubeuge!I$20,maubeuge!I80),0)/(MIN(maubeuge!I$20+maubeuge!F$20,maubeuge!I80+maubeuge!F80)-MAX(maubeuge!I$20,maubeuge!I80))</f>
        <v>0</v>
      </c>
      <c r="AE78">
        <f>MAX(MIN(maubeuge!I$21+maubeuge!F$21,maubeuge!I80+maubeuge!F80)-MAX(maubeuge!I$21,maubeuge!I80),0)/(MIN(maubeuge!I$21+maubeuge!F$21,maubeuge!I80+maubeuge!F80)-MAX(maubeuge!I$21,maubeuge!I80))</f>
        <v>0</v>
      </c>
      <c r="AF78">
        <f>MAX(MIN(maubeuge!I$22+maubeuge!F$22,maubeuge!I80+maubeuge!F80)-MAX(maubeuge!I$22,maubeuge!I80),0)/(MIN(maubeuge!I$22+maubeuge!F$22,maubeuge!I80+maubeuge!F80)-MAX(maubeuge!I$22,maubeuge!I80))</f>
        <v>0</v>
      </c>
      <c r="AG78">
        <f>MAX(MIN(maubeuge!I$23+maubeuge!F$23,maubeuge!I80+maubeuge!F80)-MAX(maubeuge!I$23,maubeuge!I80),0)/(MIN(maubeuge!I$23+maubeuge!F$23,maubeuge!I80+maubeuge!F80)-MAX(maubeuge!I$23,maubeuge!I80))</f>
        <v>0</v>
      </c>
      <c r="AH78">
        <f>MAX(MIN(maubeuge!I$24+maubeuge!F$24,maubeuge!I80+maubeuge!F80)-MAX(maubeuge!I$24,maubeuge!I80),0)/(MIN(maubeuge!I$24+maubeuge!F$24,maubeuge!I80+maubeuge!F80)-MAX(maubeuge!I$24,maubeuge!I80))</f>
        <v>0</v>
      </c>
      <c r="AI78">
        <f>MAX(MIN(maubeuge!I$25+maubeuge!F$25,maubeuge!I80+maubeuge!F80)-MAX(maubeuge!I$25,maubeuge!I80),0)/(MIN(maubeuge!I$25+maubeuge!F$25,maubeuge!I80+maubeuge!F80)-MAX(maubeuge!I$25,maubeuge!I80))</f>
        <v>0</v>
      </c>
      <c r="AJ78">
        <f>MAX(MIN(maubeuge!I$26+maubeuge!F$26,maubeuge!I80+maubeuge!F80)-MAX(maubeuge!I$26,maubeuge!I80),0)/(MIN(maubeuge!I$26+maubeuge!F$26,maubeuge!I80+maubeuge!F80)-MAX(maubeuge!I$26,maubeuge!I80))</f>
        <v>0</v>
      </c>
      <c r="AK78">
        <f>MAX(MIN(maubeuge!I$27+maubeuge!F$27,maubeuge!I80+maubeuge!F80)-MAX(maubeuge!I$27,maubeuge!I80),0)/(MIN(maubeuge!I$27+maubeuge!F$27,maubeuge!I80+maubeuge!F80)-MAX(maubeuge!I$27,maubeuge!I80))</f>
        <v>0</v>
      </c>
    </row>
    <row r="79" spans="7:37" x14ac:dyDescent="0.35">
      <c r="G79">
        <f>maubeuge!F80/60</f>
        <v>8</v>
      </c>
      <c r="L79">
        <f>MAX(MIN(maubeuge!I81+maubeuge!F81,maubeuge!I81+maubeuge!F81)-MAX(maubeuge!I81,maubeuge!I81),0)/(MIN(maubeuge!I81+maubeuge!F81,maubeuge!I81+maubeuge!F81)-MAX(maubeuge!I81,maubeuge!I81))</f>
        <v>1</v>
      </c>
      <c r="M79">
        <f>MAX(MIN(maubeuge!I$3+maubeuge!F$3,maubeuge!I81+maubeuge!F81)-MAX(maubeuge!I$3,maubeuge!I81),0)/(MIN(maubeuge!I$3+maubeuge!F$3,maubeuge!I81+maubeuge!F81)-MAX(maubeuge!I$3,maubeuge!I81))</f>
        <v>0</v>
      </c>
      <c r="N79">
        <f>MAX(MIN(maubeuge!I$4+maubeuge!F$4,maubeuge!I81+maubeuge!F81)-MAX(maubeuge!I$4,maubeuge!I81),0)/(MIN(maubeuge!I$4+maubeuge!F$4,maubeuge!I81+maubeuge!F81)-MAX(maubeuge!I$4,maubeuge!I81))</f>
        <v>0</v>
      </c>
      <c r="O79">
        <f>MAX(MIN(maubeuge!I$5+maubeuge!F$5,maubeuge!I81+maubeuge!F81)-MAX(maubeuge!I$5,maubeuge!I81),0)/(MIN(maubeuge!I$5+maubeuge!F$5,maubeuge!I81+maubeuge!F81)-MAX(maubeuge!I$5,maubeuge!I81))</f>
        <v>0</v>
      </c>
      <c r="P79">
        <f>MAX(MIN(maubeuge!I$6+maubeuge!F$6,maubeuge!I81+maubeuge!F81)-MAX(maubeuge!I$6,maubeuge!I81),0)/(MIN(maubeuge!I$6+maubeuge!F$6,maubeuge!I81+maubeuge!F81)-MAX(maubeuge!I$6,maubeuge!I81))</f>
        <v>0</v>
      </c>
      <c r="Q79">
        <f>MAX(MIN(maubeuge!I$7+maubeuge!F$7,maubeuge!I81+maubeuge!F81)-MAX(maubeuge!I$7,maubeuge!I81),0)/(MIN(maubeuge!I$7+maubeuge!F$7,maubeuge!I81+maubeuge!F81)-MAX(maubeuge!I$7,maubeuge!I81))</f>
        <v>0</v>
      </c>
      <c r="R79">
        <f>MAX(MIN(maubeuge!I$8+maubeuge!F$8,maubeuge!I81+maubeuge!F81)-MAX(maubeuge!I$8,maubeuge!I81),0)/(MIN(maubeuge!I$8+maubeuge!F$8,maubeuge!I81+maubeuge!F81)-MAX(maubeuge!I$8,maubeuge!I81))</f>
        <v>0</v>
      </c>
      <c r="S79">
        <f>MAX(MIN(maubeuge!I$9+maubeuge!F$9,maubeuge!I81+maubeuge!F81)-MAX(maubeuge!I$9,maubeuge!I81),0)/(MIN(maubeuge!I$9+maubeuge!F$9,maubeuge!I81+maubeuge!F81)-MAX(maubeuge!I$9,maubeuge!I81))</f>
        <v>0</v>
      </c>
      <c r="T79">
        <f>MAX(MIN(maubeuge!I$10+maubeuge!F$10,maubeuge!I81+maubeuge!F81)-MAX(maubeuge!I$10,maubeuge!I81),0)/(MIN(maubeuge!I$10+maubeuge!F$10,maubeuge!I81+maubeuge!F81)-MAX(maubeuge!I$10,maubeuge!I81))</f>
        <v>0</v>
      </c>
      <c r="U79">
        <f>MAX(MIN(maubeuge!I$11+maubeuge!F$11,maubeuge!I81+maubeuge!F81)-MAX(maubeuge!I$11,maubeuge!I81),0)/(MIN(maubeuge!I$11+maubeuge!F$11,maubeuge!I81+maubeuge!F81)-MAX(maubeuge!I$11,maubeuge!I81))</f>
        <v>0</v>
      </c>
      <c r="V79">
        <f>MAX(MIN(maubeuge!I$12+maubeuge!F$12,maubeuge!I81+maubeuge!F81)-MAX(maubeuge!I$12,maubeuge!I81),0)/(MIN(maubeuge!I$12+maubeuge!F$12,maubeuge!I81+maubeuge!F81)-MAX(maubeuge!I$12,maubeuge!I81))</f>
        <v>0</v>
      </c>
      <c r="W79">
        <f>MAX(MIN(maubeuge!I$13+maubeuge!F$13,maubeuge!I81+maubeuge!F81)-MAX(maubeuge!I$13,maubeuge!I81),0)/(MIN(maubeuge!I$13+maubeuge!F$13,maubeuge!I81+maubeuge!F81)-MAX(maubeuge!I$13,maubeuge!I81))</f>
        <v>0</v>
      </c>
      <c r="X79">
        <f>MAX(MIN(maubeuge!I$14+maubeuge!F$14,maubeuge!I81+maubeuge!F81)-MAX(maubeuge!I$14,maubeuge!I81),0)/(MIN(maubeuge!I$14+maubeuge!F$14,maubeuge!I81+maubeuge!F81)-MAX(maubeuge!I$14,maubeuge!I81))</f>
        <v>0</v>
      </c>
      <c r="Y79">
        <f>MAX(MIN(maubeuge!I$15+maubeuge!F$15,maubeuge!I81+maubeuge!F81)-MAX(maubeuge!I$15,maubeuge!I81),0)/(MIN(maubeuge!I$15+maubeuge!F$15,maubeuge!I81+maubeuge!F81)-MAX(maubeuge!I$15,maubeuge!I81))</f>
        <v>0</v>
      </c>
      <c r="Z79">
        <f>MAX(MIN(maubeuge!I$16+maubeuge!F$16,maubeuge!I81+maubeuge!F81)-MAX(maubeuge!I$16,maubeuge!I81),0)/(MIN(maubeuge!I$16+maubeuge!F$16,maubeuge!I81+maubeuge!F81)-MAX(maubeuge!I$16,maubeuge!I81))</f>
        <v>0</v>
      </c>
      <c r="AA79">
        <f>MAX(MIN(maubeuge!I$17+maubeuge!F$17,maubeuge!I81+maubeuge!F81)-MAX(maubeuge!I$17,maubeuge!I81),0)/(MIN(maubeuge!I$17+maubeuge!F$17,maubeuge!I81+maubeuge!F81)-MAX(maubeuge!I$17,maubeuge!I81))</f>
        <v>0</v>
      </c>
      <c r="AB79">
        <f>MAX(MIN(maubeuge!I$18+maubeuge!F$18,maubeuge!I81+maubeuge!F81)-MAX(maubeuge!I$18,maubeuge!I81),0)/(MIN(maubeuge!I$18+maubeuge!F$18,maubeuge!I81+maubeuge!F81)-MAX(maubeuge!I$18,maubeuge!I81))</f>
        <v>0</v>
      </c>
      <c r="AC79">
        <f>MAX(MIN(maubeuge!I$19+maubeuge!F$19,maubeuge!I81+maubeuge!F81)-MAX(maubeuge!I$19,maubeuge!I81),0)/(MIN(maubeuge!I$19+maubeuge!F$19,maubeuge!I81+maubeuge!F81)-MAX(maubeuge!I$19,maubeuge!I81))</f>
        <v>0</v>
      </c>
      <c r="AD79">
        <f>MAX(MIN(maubeuge!I$20+maubeuge!F$20,maubeuge!I81+maubeuge!F81)-MAX(maubeuge!I$20,maubeuge!I81),0)/(MIN(maubeuge!I$20+maubeuge!F$20,maubeuge!I81+maubeuge!F81)-MAX(maubeuge!I$20,maubeuge!I81))</f>
        <v>0</v>
      </c>
      <c r="AE79">
        <f>MAX(MIN(maubeuge!I$21+maubeuge!F$21,maubeuge!I81+maubeuge!F81)-MAX(maubeuge!I$21,maubeuge!I81),0)/(MIN(maubeuge!I$21+maubeuge!F$21,maubeuge!I81+maubeuge!F81)-MAX(maubeuge!I$21,maubeuge!I81))</f>
        <v>0</v>
      </c>
      <c r="AF79">
        <f>MAX(MIN(maubeuge!I$22+maubeuge!F$22,maubeuge!I81+maubeuge!F81)-MAX(maubeuge!I$22,maubeuge!I81),0)/(MIN(maubeuge!I$22+maubeuge!F$22,maubeuge!I81+maubeuge!F81)-MAX(maubeuge!I$22,maubeuge!I81))</f>
        <v>0</v>
      </c>
      <c r="AG79">
        <f>MAX(MIN(maubeuge!I$23+maubeuge!F$23,maubeuge!I81+maubeuge!F81)-MAX(maubeuge!I$23,maubeuge!I81),0)/(MIN(maubeuge!I$23+maubeuge!F$23,maubeuge!I81+maubeuge!F81)-MAX(maubeuge!I$23,maubeuge!I81))</f>
        <v>0</v>
      </c>
      <c r="AH79">
        <f>MAX(MIN(maubeuge!I$24+maubeuge!F$24,maubeuge!I81+maubeuge!F81)-MAX(maubeuge!I$24,maubeuge!I81),0)/(MIN(maubeuge!I$24+maubeuge!F$24,maubeuge!I81+maubeuge!F81)-MAX(maubeuge!I$24,maubeuge!I81))</f>
        <v>0</v>
      </c>
      <c r="AI79">
        <f>MAX(MIN(maubeuge!I$25+maubeuge!F$25,maubeuge!I81+maubeuge!F81)-MAX(maubeuge!I$25,maubeuge!I81),0)/(MIN(maubeuge!I$25+maubeuge!F$25,maubeuge!I81+maubeuge!F81)-MAX(maubeuge!I$25,maubeuge!I81))</f>
        <v>0</v>
      </c>
      <c r="AJ79">
        <f>MAX(MIN(maubeuge!I$26+maubeuge!F$26,maubeuge!I81+maubeuge!F81)-MAX(maubeuge!I$26,maubeuge!I81),0)/(MIN(maubeuge!I$26+maubeuge!F$26,maubeuge!I81+maubeuge!F81)-MAX(maubeuge!I$26,maubeuge!I81))</f>
        <v>0</v>
      </c>
      <c r="AK79">
        <f>MAX(MIN(maubeuge!I$27+maubeuge!F$27,maubeuge!I81+maubeuge!F81)-MAX(maubeuge!I$27,maubeuge!I81),0)/(MIN(maubeuge!I$27+maubeuge!F$27,maubeuge!I81+maubeuge!F81)-MAX(maubeuge!I$27,maubeuge!I81))</f>
        <v>0</v>
      </c>
    </row>
    <row r="80" spans="7:37" x14ac:dyDescent="0.35">
      <c r="G80">
        <f>maubeuge!F81/60</f>
        <v>14</v>
      </c>
      <c r="L80">
        <f>MAX(MIN(maubeuge!I82+maubeuge!F82,maubeuge!I82+maubeuge!F82)-MAX(maubeuge!I82,maubeuge!I82),0)/(MIN(maubeuge!I82+maubeuge!F82,maubeuge!I82+maubeuge!F82)-MAX(maubeuge!I82,maubeuge!I82))</f>
        <v>1</v>
      </c>
      <c r="M80">
        <f>MAX(MIN(maubeuge!I$3+maubeuge!F$3,maubeuge!I82+maubeuge!F82)-MAX(maubeuge!I$3,maubeuge!I82),0)/(MIN(maubeuge!I$3+maubeuge!F$3,maubeuge!I82+maubeuge!F82)-MAX(maubeuge!I$3,maubeuge!I82))</f>
        <v>0</v>
      </c>
      <c r="N80">
        <f>MAX(MIN(maubeuge!I$4+maubeuge!F$4,maubeuge!I82+maubeuge!F82)-MAX(maubeuge!I$4,maubeuge!I82),0)/(MIN(maubeuge!I$4+maubeuge!F$4,maubeuge!I82+maubeuge!F82)-MAX(maubeuge!I$4,maubeuge!I82))</f>
        <v>0</v>
      </c>
      <c r="O80">
        <f>MAX(MIN(maubeuge!I$5+maubeuge!F$5,maubeuge!I82+maubeuge!F82)-MAX(maubeuge!I$5,maubeuge!I82),0)/(MIN(maubeuge!I$5+maubeuge!F$5,maubeuge!I82+maubeuge!F82)-MAX(maubeuge!I$5,maubeuge!I82))</f>
        <v>0</v>
      </c>
      <c r="P80">
        <f>MAX(MIN(maubeuge!I$6+maubeuge!F$6,maubeuge!I82+maubeuge!F82)-MAX(maubeuge!I$6,maubeuge!I82),0)/(MIN(maubeuge!I$6+maubeuge!F$6,maubeuge!I82+maubeuge!F82)-MAX(maubeuge!I$6,maubeuge!I82))</f>
        <v>0</v>
      </c>
      <c r="Q80">
        <f>MAX(MIN(maubeuge!I$7+maubeuge!F$7,maubeuge!I82+maubeuge!F82)-MAX(maubeuge!I$7,maubeuge!I82),0)/(MIN(maubeuge!I$7+maubeuge!F$7,maubeuge!I82+maubeuge!F82)-MAX(maubeuge!I$7,maubeuge!I82))</f>
        <v>0</v>
      </c>
      <c r="R80">
        <f>MAX(MIN(maubeuge!I$8+maubeuge!F$8,maubeuge!I82+maubeuge!F82)-MAX(maubeuge!I$8,maubeuge!I82),0)/(MIN(maubeuge!I$8+maubeuge!F$8,maubeuge!I82+maubeuge!F82)-MAX(maubeuge!I$8,maubeuge!I82))</f>
        <v>0</v>
      </c>
      <c r="S80">
        <f>MAX(MIN(maubeuge!I$9+maubeuge!F$9,maubeuge!I82+maubeuge!F82)-MAX(maubeuge!I$9,maubeuge!I82),0)/(MIN(maubeuge!I$9+maubeuge!F$9,maubeuge!I82+maubeuge!F82)-MAX(maubeuge!I$9,maubeuge!I82))</f>
        <v>0</v>
      </c>
      <c r="T80">
        <f>MAX(MIN(maubeuge!I$10+maubeuge!F$10,maubeuge!I82+maubeuge!F82)-MAX(maubeuge!I$10,maubeuge!I82),0)/(MIN(maubeuge!I$10+maubeuge!F$10,maubeuge!I82+maubeuge!F82)-MAX(maubeuge!I$10,maubeuge!I82))</f>
        <v>0</v>
      </c>
      <c r="U80">
        <f>MAX(MIN(maubeuge!I$11+maubeuge!F$11,maubeuge!I82+maubeuge!F82)-MAX(maubeuge!I$11,maubeuge!I82),0)/(MIN(maubeuge!I$11+maubeuge!F$11,maubeuge!I82+maubeuge!F82)-MAX(maubeuge!I$11,maubeuge!I82))</f>
        <v>0</v>
      </c>
      <c r="V80">
        <f>MAX(MIN(maubeuge!I$12+maubeuge!F$12,maubeuge!I82+maubeuge!F82)-MAX(maubeuge!I$12,maubeuge!I82),0)/(MIN(maubeuge!I$12+maubeuge!F$12,maubeuge!I82+maubeuge!F82)-MAX(maubeuge!I$12,maubeuge!I82))</f>
        <v>0</v>
      </c>
      <c r="W80">
        <f>MAX(MIN(maubeuge!I$13+maubeuge!F$13,maubeuge!I82+maubeuge!F82)-MAX(maubeuge!I$13,maubeuge!I82),0)/(MIN(maubeuge!I$13+maubeuge!F$13,maubeuge!I82+maubeuge!F82)-MAX(maubeuge!I$13,maubeuge!I82))</f>
        <v>0</v>
      </c>
      <c r="X80">
        <f>MAX(MIN(maubeuge!I$14+maubeuge!F$14,maubeuge!I82+maubeuge!F82)-MAX(maubeuge!I$14,maubeuge!I82),0)/(MIN(maubeuge!I$14+maubeuge!F$14,maubeuge!I82+maubeuge!F82)-MAX(maubeuge!I$14,maubeuge!I82))</f>
        <v>0</v>
      </c>
      <c r="Y80">
        <f>MAX(MIN(maubeuge!I$15+maubeuge!F$15,maubeuge!I82+maubeuge!F82)-MAX(maubeuge!I$15,maubeuge!I82),0)/(MIN(maubeuge!I$15+maubeuge!F$15,maubeuge!I82+maubeuge!F82)-MAX(maubeuge!I$15,maubeuge!I82))</f>
        <v>0</v>
      </c>
      <c r="Z80">
        <f>MAX(MIN(maubeuge!I$16+maubeuge!F$16,maubeuge!I82+maubeuge!F82)-MAX(maubeuge!I$16,maubeuge!I82),0)/(MIN(maubeuge!I$16+maubeuge!F$16,maubeuge!I82+maubeuge!F82)-MAX(maubeuge!I$16,maubeuge!I82))</f>
        <v>0</v>
      </c>
      <c r="AA80">
        <f>MAX(MIN(maubeuge!I$17+maubeuge!F$17,maubeuge!I82+maubeuge!F82)-MAX(maubeuge!I$17,maubeuge!I82),0)/(MIN(maubeuge!I$17+maubeuge!F$17,maubeuge!I82+maubeuge!F82)-MAX(maubeuge!I$17,maubeuge!I82))</f>
        <v>0</v>
      </c>
      <c r="AB80">
        <f>MAX(MIN(maubeuge!I$18+maubeuge!F$18,maubeuge!I82+maubeuge!F82)-MAX(maubeuge!I$18,maubeuge!I82),0)/(MIN(maubeuge!I$18+maubeuge!F$18,maubeuge!I82+maubeuge!F82)-MAX(maubeuge!I$18,maubeuge!I82))</f>
        <v>0</v>
      </c>
      <c r="AC80">
        <f>MAX(MIN(maubeuge!I$19+maubeuge!F$19,maubeuge!I82+maubeuge!F82)-MAX(maubeuge!I$19,maubeuge!I82),0)/(MIN(maubeuge!I$19+maubeuge!F$19,maubeuge!I82+maubeuge!F82)-MAX(maubeuge!I$19,maubeuge!I82))</f>
        <v>0</v>
      </c>
      <c r="AD80">
        <f>MAX(MIN(maubeuge!I$20+maubeuge!F$20,maubeuge!I82+maubeuge!F82)-MAX(maubeuge!I$20,maubeuge!I82),0)/(MIN(maubeuge!I$20+maubeuge!F$20,maubeuge!I82+maubeuge!F82)-MAX(maubeuge!I$20,maubeuge!I82))</f>
        <v>0</v>
      </c>
      <c r="AE80">
        <f>MAX(MIN(maubeuge!I$21+maubeuge!F$21,maubeuge!I82+maubeuge!F82)-MAX(maubeuge!I$21,maubeuge!I82),0)/(MIN(maubeuge!I$21+maubeuge!F$21,maubeuge!I82+maubeuge!F82)-MAX(maubeuge!I$21,maubeuge!I82))</f>
        <v>0</v>
      </c>
      <c r="AF80">
        <f>MAX(MIN(maubeuge!I$22+maubeuge!F$22,maubeuge!I82+maubeuge!F82)-MAX(maubeuge!I$22,maubeuge!I82),0)/(MIN(maubeuge!I$22+maubeuge!F$22,maubeuge!I82+maubeuge!F82)-MAX(maubeuge!I$22,maubeuge!I82))</f>
        <v>0</v>
      </c>
      <c r="AG80">
        <f>MAX(MIN(maubeuge!I$23+maubeuge!F$23,maubeuge!I82+maubeuge!F82)-MAX(maubeuge!I$23,maubeuge!I82),0)/(MIN(maubeuge!I$23+maubeuge!F$23,maubeuge!I82+maubeuge!F82)-MAX(maubeuge!I$23,maubeuge!I82))</f>
        <v>0</v>
      </c>
      <c r="AH80">
        <f>MAX(MIN(maubeuge!I$24+maubeuge!F$24,maubeuge!I82+maubeuge!F82)-MAX(maubeuge!I$24,maubeuge!I82),0)/(MIN(maubeuge!I$24+maubeuge!F$24,maubeuge!I82+maubeuge!F82)-MAX(maubeuge!I$24,maubeuge!I82))</f>
        <v>0</v>
      </c>
      <c r="AI80">
        <f>MAX(MIN(maubeuge!I$25+maubeuge!F$25,maubeuge!I82+maubeuge!F82)-MAX(maubeuge!I$25,maubeuge!I82),0)/(MIN(maubeuge!I$25+maubeuge!F$25,maubeuge!I82+maubeuge!F82)-MAX(maubeuge!I$25,maubeuge!I82))</f>
        <v>0</v>
      </c>
      <c r="AJ80">
        <f>MAX(MIN(maubeuge!I$26+maubeuge!F$26,maubeuge!I82+maubeuge!F82)-MAX(maubeuge!I$26,maubeuge!I82),0)/(MIN(maubeuge!I$26+maubeuge!F$26,maubeuge!I82+maubeuge!F82)-MAX(maubeuge!I$26,maubeuge!I82))</f>
        <v>0</v>
      </c>
      <c r="AK80">
        <f>MAX(MIN(maubeuge!I$27+maubeuge!F$27,maubeuge!I82+maubeuge!F82)-MAX(maubeuge!I$27,maubeuge!I82),0)/(MIN(maubeuge!I$27+maubeuge!F$27,maubeuge!I82+maubeuge!F82)-MAX(maubeuge!I$27,maubeuge!I82))</f>
        <v>0</v>
      </c>
    </row>
    <row r="81" spans="7:7" x14ac:dyDescent="0.35">
      <c r="G81">
        <f>maubeuge!F82/60</f>
        <v>14</v>
      </c>
    </row>
  </sheetData>
  <conditionalFormatting sqref="C2">
    <cfRule type="cellIs" dxfId="8" priority="3" stopIfTrue="1" operator="greaterThanOrEqual">
      <formula>$C$3</formula>
    </cfRule>
  </conditionalFormatting>
  <conditionalFormatting sqref="D2">
    <cfRule type="cellIs" dxfId="7" priority="1" stopIfTrue="1" operator="greaterThanOrEqual">
      <formula>$D$3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stopIfTrue="1" operator="greaterThan" id="{28B936CC-0D24-48E7-A6CC-1AA185BED5AE}">
            <xm:f>(maubeuge!$V$2+2*maubeuge!$V$4)/maubeuge!$X$2</xm:f>
            <x14:dxf>
              <fill>
                <patternFill>
                  <bgColor theme="5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F2E9-A536-448A-85AB-45D23BC16016}">
  <sheetPr codeName="Feuil4"/>
  <dimension ref="A1:H15"/>
  <sheetViews>
    <sheetView workbookViewId="0">
      <selection activeCell="E17" sqref="E17"/>
    </sheetView>
  </sheetViews>
  <sheetFormatPr baseColWidth="10" defaultRowHeight="14.5" x14ac:dyDescent="0.35"/>
  <cols>
    <col min="5" max="5" width="13.36328125" bestFit="1" customWidth="1"/>
    <col min="7" max="7" width="12.90625" bestFit="1" customWidth="1"/>
  </cols>
  <sheetData>
    <row r="1" spans="1:8" x14ac:dyDescent="0.35">
      <c r="A1" t="s">
        <v>356</v>
      </c>
      <c r="B1" t="s">
        <v>357</v>
      </c>
      <c r="C1" t="s">
        <v>358</v>
      </c>
      <c r="E1" t="s">
        <v>359</v>
      </c>
      <c r="G1" t="s">
        <v>361</v>
      </c>
      <c r="H1" t="s">
        <v>363</v>
      </c>
    </row>
    <row r="2" spans="1:8" x14ac:dyDescent="0.35">
      <c r="E2">
        <v>6</v>
      </c>
    </row>
    <row r="3" spans="1:8" x14ac:dyDescent="0.35">
      <c r="A3">
        <v>1</v>
      </c>
      <c r="B3">
        <v>45</v>
      </c>
      <c r="C3">
        <v>5</v>
      </c>
      <c r="D3">
        <v>1</v>
      </c>
      <c r="E3" t="s">
        <v>360</v>
      </c>
      <c r="G3">
        <v>1</v>
      </c>
      <c r="H3">
        <v>300</v>
      </c>
    </row>
    <row r="4" spans="1:8" x14ac:dyDescent="0.35">
      <c r="A4">
        <v>2</v>
      </c>
      <c r="B4">
        <v>72</v>
      </c>
      <c r="C4">
        <v>5</v>
      </c>
      <c r="D4">
        <v>1</v>
      </c>
      <c r="E4">
        <v>7</v>
      </c>
      <c r="G4">
        <v>2</v>
      </c>
      <c r="H4">
        <v>300</v>
      </c>
    </row>
    <row r="5" spans="1:8" x14ac:dyDescent="0.35">
      <c r="A5">
        <v>3</v>
      </c>
      <c r="B5">
        <v>26</v>
      </c>
      <c r="C5">
        <v>5</v>
      </c>
      <c r="D5">
        <v>1</v>
      </c>
      <c r="E5" t="s">
        <v>362</v>
      </c>
      <c r="G5">
        <v>3</v>
      </c>
      <c r="H5">
        <v>300</v>
      </c>
    </row>
    <row r="6" spans="1:8" x14ac:dyDescent="0.35">
      <c r="A6">
        <v>4</v>
      </c>
      <c r="B6">
        <v>45</v>
      </c>
      <c r="C6">
        <v>5</v>
      </c>
      <c r="D6">
        <v>1</v>
      </c>
      <c r="E6">
        <v>5</v>
      </c>
      <c r="G6">
        <v>4</v>
      </c>
      <c r="H6">
        <v>300</v>
      </c>
    </row>
    <row r="7" spans="1:8" x14ac:dyDescent="0.35">
      <c r="A7">
        <v>5</v>
      </c>
      <c r="B7">
        <v>100</v>
      </c>
      <c r="C7">
        <v>5</v>
      </c>
      <c r="D7">
        <v>1</v>
      </c>
      <c r="G7">
        <v>5</v>
      </c>
      <c r="H7">
        <v>300</v>
      </c>
    </row>
    <row r="8" spans="1:8" x14ac:dyDescent="0.35">
      <c r="A8">
        <v>6</v>
      </c>
      <c r="B8">
        <v>43</v>
      </c>
      <c r="C8">
        <v>5</v>
      </c>
      <c r="D8">
        <v>1</v>
      </c>
    </row>
    <row r="9" spans="1:8" x14ac:dyDescent="0.35">
      <c r="A9">
        <v>7</v>
      </c>
      <c r="B9">
        <v>88</v>
      </c>
      <c r="C9">
        <v>5</v>
      </c>
      <c r="D9">
        <v>2</v>
      </c>
    </row>
    <row r="10" spans="1:8" x14ac:dyDescent="0.35">
      <c r="A10">
        <v>8</v>
      </c>
      <c r="B10">
        <v>40</v>
      </c>
      <c r="C10">
        <v>5</v>
      </c>
      <c r="D10">
        <v>2</v>
      </c>
    </row>
    <row r="11" spans="1:8" x14ac:dyDescent="0.35">
      <c r="A11">
        <v>9</v>
      </c>
      <c r="B11">
        <v>67</v>
      </c>
      <c r="C11">
        <v>5</v>
      </c>
      <c r="D11">
        <v>2</v>
      </c>
    </row>
    <row r="12" spans="1:8" x14ac:dyDescent="0.35">
      <c r="A12">
        <v>10</v>
      </c>
      <c r="B12">
        <v>73</v>
      </c>
      <c r="C12">
        <v>5</v>
      </c>
      <c r="D12">
        <v>2</v>
      </c>
    </row>
    <row r="13" spans="1:8" x14ac:dyDescent="0.35">
      <c r="A13">
        <v>11</v>
      </c>
      <c r="B13">
        <v>5</v>
      </c>
      <c r="C13">
        <v>5</v>
      </c>
      <c r="D13">
        <v>2</v>
      </c>
    </row>
    <row r="14" spans="1:8" x14ac:dyDescent="0.35">
      <c r="A14">
        <v>12</v>
      </c>
      <c r="B14">
        <v>20</v>
      </c>
      <c r="C14">
        <v>5</v>
      </c>
      <c r="D14">
        <v>2</v>
      </c>
    </row>
    <row r="15" spans="1:8" x14ac:dyDescent="0.35">
      <c r="A15">
        <v>13</v>
      </c>
      <c r="B15">
        <v>60</v>
      </c>
      <c r="C15">
        <v>5</v>
      </c>
      <c r="D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6862-2C40-4342-89BF-53BE1BC3CE39}">
  <sheetPr codeName="Feuil5"/>
  <dimension ref="A1:T13"/>
  <sheetViews>
    <sheetView workbookViewId="0">
      <selection activeCell="G16" sqref="G16"/>
    </sheetView>
  </sheetViews>
  <sheetFormatPr baseColWidth="10" defaultRowHeight="14.5" x14ac:dyDescent="0.35"/>
  <sheetData>
    <row r="1" spans="1:20" x14ac:dyDescent="0.3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H1">
        <f>MAX(MIN('13missions'!B$3+'13missions'!C$3,'13missions'!B3+'13missions'!C3)-MAX('13missions'!B$3,'13missions'!B3),0)/(MIN('13missions'!B$3+'13missions'!C$3,'13missions'!B3+'13missions'!C3)-MAX('13missions'!B$3,'13missions'!B3))</f>
        <v>1</v>
      </c>
      <c r="I1">
        <f>MAX(MIN('13missions'!B$4+'13missions'!C$4,'13missions'!B3+'13missions'!C3)-MAX('13missions'!B$4,'13missions'!B3),0)/(MIN('13missions'!B$4+'13missions'!C$4,'13missions'!B3+'13missions'!C3)-MAX('13missions'!B$4,'13missions'!B3))</f>
        <v>0</v>
      </c>
      <c r="J1">
        <f>MAX(MIN('13missions'!B$5+'13missions'!C$5,'13missions'!B3+'13missions'!C3)-MAX('13missions'!B$5,'13missions'!B3),0)/(MIN('13missions'!B$5+'13missions'!C$5,'13missions'!B3+'13missions'!C3)-MAX('13missions'!B$5,'13missions'!B3))</f>
        <v>0</v>
      </c>
      <c r="K1">
        <f>MAX(MIN('13missions'!B$6+'13missions'!C$6,'13missions'!B3+'13missions'!C3)-MAX('13missions'!B$6,'13missions'!B3),0)/(MIN('13missions'!B$6+'13missions'!C$6,'13missions'!B3+'13missions'!C3)-MAX('13missions'!B$6,'13missions'!B3))</f>
        <v>1</v>
      </c>
      <c r="L1">
        <f>MAX(MIN('13missions'!B$7+'13missions'!C$7,'13missions'!B3+'13missions'!C3)-MAX('13missions'!B$7,'13missions'!B3),0)/(MIN('13missions'!B$7+'13missions'!C$7,'13missions'!B3+'13missions'!C3)-MAX('13missions'!B$7,'13missions'!B3))</f>
        <v>0</v>
      </c>
      <c r="M1">
        <f>MAX(MIN('13missions'!B$8+'13missions'!C$8,'13missions'!B3+'13missions'!C3)-MAX('13missions'!B$8,'13missions'!B3),0)/(MIN('13missions'!B$8+'13missions'!C$8,'13missions'!B3+'13missions'!C3)-MAX('13missions'!B$8,'13missions'!B3))</f>
        <v>1</v>
      </c>
      <c r="N1">
        <f>MAX(MIN('13missions'!B$9+'13missions'!C$9,'13missions'!B3+'13missions'!C3)-MAX('13missions'!B$9,'13missions'!B3),0)/(MIN('13missions'!B$9+'13missions'!C$9,'13missions'!B3+'13missions'!C3)-MAX('13missions'!B$9,'13missions'!B3))</f>
        <v>0</v>
      </c>
      <c r="O1">
        <v>0</v>
      </c>
      <c r="P1">
        <f>MAX(MIN('13missions'!B$11+'13missions'!C$11,'13missions'!B3+'13missions'!C3)-MAX('13missions'!B$11,'13missions'!B3),0)/(MIN('13missions'!B$11+'13missions'!C$11,'13missions'!B3+'13missions'!C3)-MAX('13missions'!B$11,'13missions'!B3))</f>
        <v>0</v>
      </c>
      <c r="Q1">
        <f>MAX(MIN('13missions'!B$12+'13missions'!C$12,'13missions'!B3+'13missions'!C3)-MAX('13missions'!B$12,'13missions'!B3),0)/(MIN('13missions'!B$12+'13missions'!C$12,'13missions'!B3+'13missions'!C3)-MAX('13missions'!B$12,'13missions'!B3))</f>
        <v>0</v>
      </c>
      <c r="R1">
        <f>MAX(MIN('13missions'!B$13+'13missions'!C$13,'13missions'!B3+'13missions'!C3)-MAX('13missions'!B$13,'13missions'!B3),0)/(MIN('13missions'!B$13+'13missions'!C$13,'13missions'!B3+'13missions'!C3)-MAX('13missions'!B$13,'13missions'!B3))</f>
        <v>0</v>
      </c>
      <c r="S1">
        <f>MAX(MIN('13missions'!B$14+'13missions'!C$14,'13missions'!B3+'13missions'!C3)-MAX('13missions'!B$14,'13missions'!B3),0)/(MIN('13missions'!B$14+'13missions'!C$14,'13missions'!B3+'13missions'!C3)-MAX('13missions'!B$14,'13missions'!B3))</f>
        <v>0</v>
      </c>
      <c r="T1">
        <f>MAX(MIN('13missions'!B$15+'13missions'!C$15,'13missions'!B3+'13missions'!C3)-MAX('13missions'!B$15,'13missions'!B3),0)/(MIN('13missions'!B$15+'13missions'!C$15,'13missions'!B3+'13missions'!C3)-MAX('13missions'!B$15,'13missions'!B3))</f>
        <v>0</v>
      </c>
    </row>
    <row r="2" spans="1:20" x14ac:dyDescent="0.35">
      <c r="B2">
        <f>('13missions'!E2+2*'13missions'!E4)/'13missions'!E6</f>
        <v>4</v>
      </c>
      <c r="C2">
        <f>(SUM('13missions'!C3:C8)+2*SUM('13missions'!C9:C15))/'13missions'!E6</f>
        <v>20</v>
      </c>
      <c r="D2">
        <f>MAX(SUM(H:H),SUM(I:I),SUM(J:J),SUM(K:K),SUM(L:L),SUM(M:M),SUM(N:N),SUM(O:O),SUM(P:P),SUM(Q:Q),SUM(R:R),SUM(S:S),SUM(T:T))-1</f>
        <v>3</v>
      </c>
      <c r="E2">
        <f>STDEV('13missions'!C3:C15)</f>
        <v>0</v>
      </c>
      <c r="H2">
        <f>MAX(MIN('13missions'!B$3+'13missions'!C$3,'13missions'!B4+'13missions'!C4)-MAX('13missions'!B$3,'13missions'!B4),0)/(MIN('13missions'!B$3+'13missions'!C$3,'13missions'!B4+'13missions'!C4)-MAX('13missions'!B$3,'13missions'!B4))</f>
        <v>0</v>
      </c>
      <c r="I2">
        <f>MAX(MIN('13missions'!B$4+'13missions'!C$4,'13missions'!B4+'13missions'!C4)-MAX('13missions'!B$4,'13missions'!B4),0)/(MIN('13missions'!B$4+'13missions'!C$4,'13missions'!B4+'13missions'!C4)-MAX('13missions'!B$4,'13missions'!B4))</f>
        <v>1</v>
      </c>
      <c r="J2">
        <f>MAX(MIN('13missions'!B$5+'13missions'!C$5,'13missions'!B4+'13missions'!C4)-MAX('13missions'!B$5,'13missions'!B4),0)/(MIN('13missions'!B$5+'13missions'!C$5,'13missions'!B4+'13missions'!C4)-MAX('13missions'!B$5,'13missions'!B4))</f>
        <v>0</v>
      </c>
      <c r="K2">
        <f>MAX(MIN('13missions'!B$6+'13missions'!C$6,'13missions'!B4+'13missions'!C4)-MAX('13missions'!B$6,'13missions'!B4),0)/(MIN('13missions'!B$6+'13missions'!C$6,'13missions'!B4+'13missions'!C4)-MAX('13missions'!B$6,'13missions'!B4))</f>
        <v>0</v>
      </c>
      <c r="L2">
        <f>MAX(MIN('13missions'!B$7+'13missions'!C$7,'13missions'!B4+'13missions'!C4)-MAX('13missions'!B$7,'13missions'!B4),0)/(MIN('13missions'!B$7+'13missions'!C$7,'13missions'!B4+'13missions'!C4)-MAX('13missions'!B$7,'13missions'!B4))</f>
        <v>0</v>
      </c>
      <c r="M2">
        <f>MAX(MIN('13missions'!B$8+'13missions'!C$8,'13missions'!B4+'13missions'!C4)-MAX('13missions'!B$8,'13missions'!B4),0)/(MIN('13missions'!B$8+'13missions'!C$8,'13missions'!B4+'13missions'!C4)-MAX('13missions'!B$8,'13missions'!B4))</f>
        <v>0</v>
      </c>
      <c r="N2">
        <f>MAX(MIN('13missions'!B$9+'13missions'!C$9,'13missions'!B4+'13missions'!C4)-MAX('13missions'!B$9,'13missions'!B4),0)/(MIN('13missions'!B$9+'13missions'!C$9,'13missions'!B4+'13missions'!C4)-MAX('13missions'!B$9,'13missions'!B4))</f>
        <v>0</v>
      </c>
      <c r="O2">
        <f>MAX(MIN('13missions'!B$10+'13missions'!C$10,'13missions'!B4+'13missions'!C4)-MAX('13missions'!B$10,'13missions'!B4),0)/(MIN('13missions'!B$10+'13missions'!C$10,'13missions'!B4+'13missions'!C4)-MAX('13missions'!B$10,'13missions'!B4))</f>
        <v>0</v>
      </c>
      <c r="P2">
        <v>0</v>
      </c>
      <c r="Q2">
        <f>MAX(MIN('13missions'!B$12+'13missions'!C$12,'13missions'!B4+'13missions'!C4)-MAX('13missions'!B$12,'13missions'!B4),0)/(MIN('13missions'!B$12+'13missions'!C$12,'13missions'!B4+'13missions'!C4)-MAX('13missions'!B$12,'13missions'!B4))</f>
        <v>1</v>
      </c>
      <c r="R2">
        <f>MAX(MIN('13missions'!B$13+'13missions'!C$13,'13missions'!B4+'13missions'!C4)-MAX('13missions'!B$13,'13missions'!B4),0)/(MIN('13missions'!B$13+'13missions'!C$13,'13missions'!B4+'13missions'!C4)-MAX('13missions'!B$13,'13missions'!B4))</f>
        <v>0</v>
      </c>
      <c r="S2">
        <f>MAX(MIN('13missions'!B$14+'13missions'!C$14,'13missions'!B4+'13missions'!C4)-MAX('13missions'!B$14,'13missions'!B4),0)/(MIN('13missions'!B$14+'13missions'!C$14,'13missions'!B4+'13missions'!C4)-MAX('13missions'!B$14,'13missions'!B4))</f>
        <v>0</v>
      </c>
      <c r="T2">
        <f>MAX(MIN('13missions'!B$15+'13missions'!C$15,'13missions'!B4+'13missions'!C4)-MAX('13missions'!B$15,'13missions'!B4),0)/(MIN('13missions'!B$15+'13missions'!C$15,'13missions'!B4+'13missions'!C4)-MAX('13missions'!B$15,'13missions'!B4))</f>
        <v>0</v>
      </c>
    </row>
    <row r="3" spans="1:20" x14ac:dyDescent="0.35">
      <c r="A3" t="s">
        <v>355</v>
      </c>
      <c r="B3">
        <v>5.15</v>
      </c>
      <c r="C3">
        <f>AVERAGE('13missions'!H3:H7)</f>
        <v>300</v>
      </c>
      <c r="D3">
        <f>'13missions'!E6</f>
        <v>5</v>
      </c>
      <c r="H3">
        <f>MAX(MIN('13missions'!B$3+'13missions'!C$3,'13missions'!B5+'13missions'!C5)-MAX('13missions'!B$3,'13missions'!B5),0)/(MIN('13missions'!B$3+'13missions'!C$3,'13missions'!B5+'13missions'!C5)-MAX('13missions'!B$3,'13missions'!B5))</f>
        <v>0</v>
      </c>
      <c r="I3">
        <f>MAX(MIN('13missions'!B$4+'13missions'!C$4,'13missions'!B5+'13missions'!C5)-MAX('13missions'!B$4,'13missions'!B5),0)/(MIN('13missions'!B$4+'13missions'!C$4,'13missions'!B5+'13missions'!C5)-MAX('13missions'!B$4,'13missions'!B5))</f>
        <v>0</v>
      </c>
      <c r="J3">
        <f>MAX(MIN('13missions'!B$5+'13missions'!C$5,'13missions'!B5+'13missions'!C5)-MAX('13missions'!B$5,'13missions'!B5),0)/(MIN('13missions'!B$5+'13missions'!C$5,'13missions'!B5+'13missions'!C5)-MAX('13missions'!B$5,'13missions'!B5))</f>
        <v>1</v>
      </c>
      <c r="K3">
        <f>MAX(MIN('13missions'!B$6+'13missions'!C$6,'13missions'!B5+'13missions'!C5)-MAX('13missions'!B$6,'13missions'!B5),0)/(MIN('13missions'!B$6+'13missions'!C$6,'13missions'!B5+'13missions'!C5)-MAX('13missions'!B$6,'13missions'!B5))</f>
        <v>0</v>
      </c>
      <c r="L3">
        <f>MAX(MIN('13missions'!B$7+'13missions'!C$7,'13missions'!B5+'13missions'!C5)-MAX('13missions'!B$7,'13missions'!B5),0)/(MIN('13missions'!B$7+'13missions'!C$7,'13missions'!B5+'13missions'!C5)-MAX('13missions'!B$7,'13missions'!B5))</f>
        <v>0</v>
      </c>
      <c r="M3">
        <f>MAX(MIN('13missions'!B$8+'13missions'!C$8,'13missions'!B5+'13missions'!C5)-MAX('13missions'!B$8,'13missions'!B5),0)/(MIN('13missions'!B$8+'13missions'!C$8,'13missions'!B5+'13missions'!C5)-MAX('13missions'!B$8,'13missions'!B5))</f>
        <v>0</v>
      </c>
      <c r="N3">
        <f>MAX(MIN('13missions'!B$9+'13missions'!C$9,'13missions'!B5+'13missions'!C5)-MAX('13missions'!B$9,'13missions'!B5),0)/(MIN('13missions'!B$9+'13missions'!C$9,'13missions'!B5+'13missions'!C5)-MAX('13missions'!B$9,'13missions'!B5))</f>
        <v>0</v>
      </c>
      <c r="O3">
        <f>MAX(MIN('13missions'!B$10+'13missions'!C$10,'13missions'!B5+'13missions'!C5)-MAX('13missions'!B$10,'13missions'!B5),0)/(MIN('13missions'!B$10+'13missions'!C$10,'13missions'!B5+'13missions'!C5)-MAX('13missions'!B$10,'13missions'!B5))</f>
        <v>0</v>
      </c>
      <c r="P3">
        <f>MAX(MIN('13missions'!B$11+'13missions'!C$11,'13missions'!B5+'13missions'!C5)-MAX('13missions'!B$11,'13missions'!B5),0)/(MIN('13missions'!B$11+'13missions'!C$11,'13missions'!B5+'13missions'!C5)-MAX('13missions'!B$11,'13missions'!B5))</f>
        <v>0</v>
      </c>
      <c r="Q3">
        <f>MAX(MIN('13missions'!B$12+'13missions'!C$12,'13missions'!B5+'13missions'!C5)-MAX('13missions'!B$12,'13missions'!B5),0)/(MIN('13missions'!B$12+'13missions'!C$12,'13missions'!B5+'13missions'!C5)-MAX('13missions'!B$12,'13missions'!B5))</f>
        <v>0</v>
      </c>
      <c r="R3">
        <f>MAX(MIN('13missions'!B$13+'13missions'!C$13,'13missions'!B5+'13missions'!C5)-MAX('13missions'!B$13,'13missions'!B5),0)/(MIN('13missions'!B$13+'13missions'!C$13,'13missions'!B5+'13missions'!C5)-MAX('13missions'!B$13,'13missions'!B5))</f>
        <v>0</v>
      </c>
      <c r="S3">
        <f>MAX(MIN('13missions'!B$14+'13missions'!C$14,'13missions'!B5+'13missions'!C5)-MAX('13missions'!B$14,'13missions'!B5),0)/(MIN('13missions'!B$14+'13missions'!C$14,'13missions'!B5+'13missions'!C5)-MAX('13missions'!B$14,'13missions'!B5))</f>
        <v>0</v>
      </c>
      <c r="T3">
        <f>MAX(MIN('13missions'!B$15+'13missions'!C$15,'13missions'!B5+'13missions'!C5)-MAX('13missions'!B$15,'13missions'!B5),0)/(MIN('13missions'!B$15+'13missions'!C$15,'13missions'!B5+'13missions'!C5)-MAX('13missions'!B$15,'13missions'!B5))</f>
        <v>0</v>
      </c>
    </row>
    <row r="4" spans="1:20" x14ac:dyDescent="0.35">
      <c r="H4">
        <f>MAX(MIN('13missions'!B$3+'13missions'!C$3,'13missions'!B6+'13missions'!C6)-MAX('13missions'!B$3,'13missions'!B6),0)/(MIN('13missions'!B$3+'13missions'!C$3,'13missions'!B6+'13missions'!C6)-MAX('13missions'!B$3,'13missions'!B6))</f>
        <v>1</v>
      </c>
      <c r="I4">
        <f>MAX(MIN('13missions'!B$4+'13missions'!C$4,'13missions'!B6+'13missions'!C6)-MAX('13missions'!B$4,'13missions'!B6),0)/(MIN('13missions'!B$4+'13missions'!C$4,'13missions'!B6+'13missions'!C6)-MAX('13missions'!B$4,'13missions'!B6))</f>
        <v>0</v>
      </c>
      <c r="J4">
        <f>MAX(MIN('13missions'!B$5+'13missions'!C$5,'13missions'!B6+'13missions'!C6)-MAX('13missions'!B$5,'13missions'!B6),0)/(MIN('13missions'!B$5+'13missions'!C$5,'13missions'!B6+'13missions'!C6)-MAX('13missions'!B$5,'13missions'!B6))</f>
        <v>0</v>
      </c>
      <c r="K4">
        <f>MAX(MIN('13missions'!B$6+'13missions'!C$6,'13missions'!B6+'13missions'!C6)-MAX('13missions'!B$6,'13missions'!B6),0)/(MIN('13missions'!B$6+'13missions'!C$6,'13missions'!B6+'13missions'!C6)-MAX('13missions'!B$6,'13missions'!B6))</f>
        <v>1</v>
      </c>
      <c r="L4">
        <f>MAX(MIN('13missions'!B$7+'13missions'!C$7,'13missions'!B6+'13missions'!C6)-MAX('13missions'!B$7,'13missions'!B6),0)/(MIN('13missions'!B$7+'13missions'!C$7,'13missions'!B6+'13missions'!C6)-MAX('13missions'!B$7,'13missions'!B6))</f>
        <v>0</v>
      </c>
      <c r="M4">
        <f>MAX(MIN('13missions'!B$8+'13missions'!C$8,'13missions'!B6+'13missions'!C6)-MAX('13missions'!B$8,'13missions'!B6),0)/(MIN('13missions'!B$8+'13missions'!C$8,'13missions'!B6+'13missions'!C6)-MAX('13missions'!B$8,'13missions'!B6))</f>
        <v>1</v>
      </c>
      <c r="N4">
        <f>MAX(MIN('13missions'!B$9+'13missions'!C$9,'13missions'!B6+'13missions'!C6)-MAX('13missions'!B$9,'13missions'!B6),0)/(MIN('13missions'!B$9+'13missions'!C$9,'13missions'!B6+'13missions'!C6)-MAX('13missions'!B$9,'13missions'!B6))</f>
        <v>0</v>
      </c>
      <c r="O4">
        <v>0</v>
      </c>
      <c r="P4">
        <f>MAX(MIN('13missions'!B$11+'13missions'!C$11,'13missions'!B6+'13missions'!C6)-MAX('13missions'!B$11,'13missions'!B6),0)/(MIN('13missions'!B$11+'13missions'!C$11,'13missions'!B6+'13missions'!C6)-MAX('13missions'!B$11,'13missions'!B6))</f>
        <v>0</v>
      </c>
      <c r="Q4">
        <f>MAX(MIN('13missions'!B$12+'13missions'!C$12,'13missions'!B6+'13missions'!C6)-MAX('13missions'!B$12,'13missions'!B6),0)/(MIN('13missions'!B$12+'13missions'!C$12,'13missions'!B6+'13missions'!C6)-MAX('13missions'!B$12,'13missions'!B6))</f>
        <v>0</v>
      </c>
      <c r="R4">
        <f>MAX(MIN('13missions'!B$13+'13missions'!C$13,'13missions'!B6+'13missions'!C6)-MAX('13missions'!B$13,'13missions'!B6),0)/(MIN('13missions'!B$13+'13missions'!C$13,'13missions'!B6+'13missions'!C6)-MAX('13missions'!B$13,'13missions'!B6))</f>
        <v>0</v>
      </c>
      <c r="S4">
        <f>MAX(MIN('13missions'!B$14+'13missions'!C$14,'13missions'!B6+'13missions'!C6)-MAX('13missions'!B$14,'13missions'!B6),0)/(MIN('13missions'!B$14+'13missions'!C$14,'13missions'!B6+'13missions'!C6)-MAX('13missions'!B$14,'13missions'!B6))</f>
        <v>0</v>
      </c>
      <c r="T4">
        <f>MAX(MIN('13missions'!B$15+'13missions'!C$15,'13missions'!B6+'13missions'!C6)-MAX('13missions'!B$15,'13missions'!B6),0)/(MIN('13missions'!B$15+'13missions'!C$15,'13missions'!B6+'13missions'!C6)-MAX('13missions'!B$15,'13missions'!B6))</f>
        <v>0</v>
      </c>
    </row>
    <row r="5" spans="1:20" x14ac:dyDescent="0.35">
      <c r="H5">
        <f>MAX(MIN('13missions'!B$3+'13missions'!C$3,'13missions'!B7+'13missions'!C7)-MAX('13missions'!B$3,'13missions'!B7),0)/(MIN('13missions'!B$3+'13missions'!C$3,'13missions'!B7+'13missions'!C7)-MAX('13missions'!B$3,'13missions'!B7))</f>
        <v>0</v>
      </c>
      <c r="I5">
        <f>MAX(MIN('13missions'!B$4+'13missions'!C$4,'13missions'!B7+'13missions'!C7)-MAX('13missions'!B$4,'13missions'!B7),0)/(MIN('13missions'!B$4+'13missions'!C$4,'13missions'!B7+'13missions'!C7)-MAX('13missions'!B$4,'13missions'!B7))</f>
        <v>0</v>
      </c>
      <c r="J5">
        <f>MAX(MIN('13missions'!B$5+'13missions'!C$5,'13missions'!B7+'13missions'!C7)-MAX('13missions'!B$5,'13missions'!B7),0)/(MIN('13missions'!B$5+'13missions'!C$5,'13missions'!B7+'13missions'!C7)-MAX('13missions'!B$5,'13missions'!B7))</f>
        <v>0</v>
      </c>
      <c r="K5">
        <f>MAX(MIN('13missions'!B$6+'13missions'!C$6,'13missions'!B7+'13missions'!C7)-MAX('13missions'!B$6,'13missions'!B7),0)/(MIN('13missions'!B$6+'13missions'!C$6,'13missions'!B7+'13missions'!C7)-MAX('13missions'!B$6,'13missions'!B7))</f>
        <v>0</v>
      </c>
      <c r="L5">
        <f>MAX(MIN('13missions'!B$7+'13missions'!C$7,'13missions'!B7+'13missions'!C7)-MAX('13missions'!B$7,'13missions'!B7),0)/(MIN('13missions'!B$7+'13missions'!C$7,'13missions'!B7+'13missions'!C7)-MAX('13missions'!B$7,'13missions'!B7))</f>
        <v>1</v>
      </c>
      <c r="M5">
        <f>MAX(MIN('13missions'!B$8+'13missions'!C$8,'13missions'!B7+'13missions'!C7)-MAX('13missions'!B$8,'13missions'!B7),0)/(MIN('13missions'!B$8+'13missions'!C$8,'13missions'!B7+'13missions'!C7)-MAX('13missions'!B$8,'13missions'!B7))</f>
        <v>0</v>
      </c>
      <c r="N5">
        <f>MAX(MIN('13missions'!B$9+'13missions'!C$9,'13missions'!B7+'13missions'!C7)-MAX('13missions'!B$9,'13missions'!B7),0)/(MIN('13missions'!B$9+'13missions'!C$9,'13missions'!B7+'13missions'!C7)-MAX('13missions'!B$9,'13missions'!B7))</f>
        <v>0</v>
      </c>
      <c r="O5">
        <f>MAX(MIN('13missions'!B$10+'13missions'!C$10,'13missions'!B7+'13missions'!C7)-MAX('13missions'!B$10,'13missions'!B7),0)/(MIN('13missions'!B$10+'13missions'!C$10,'13missions'!B7+'13missions'!C7)-MAX('13missions'!B$10,'13missions'!B7))</f>
        <v>0</v>
      </c>
      <c r="P5">
        <f>MAX(MIN('13missions'!B$11+'13missions'!C$11,'13missions'!B7+'13missions'!C7)-MAX('13missions'!B$11,'13missions'!B7),0)/(MIN('13missions'!B$11+'13missions'!C$11,'13missions'!B7+'13missions'!C7)-MAX('13missions'!B$11,'13missions'!B7))</f>
        <v>0</v>
      </c>
      <c r="Q5">
        <f>MAX(MIN('13missions'!B$12+'13missions'!C$12,'13missions'!B7+'13missions'!C7)-MAX('13missions'!B$12,'13missions'!B7),0)/(MIN('13missions'!B$12+'13missions'!C$12,'13missions'!B7+'13missions'!C7)-MAX('13missions'!B$12,'13missions'!B7))</f>
        <v>0</v>
      </c>
      <c r="R5">
        <f>MAX(MIN('13missions'!B$13+'13missions'!C$13,'13missions'!B7+'13missions'!C7)-MAX('13missions'!B$13,'13missions'!B7),0)/(MIN('13missions'!B$13+'13missions'!C$13,'13missions'!B7+'13missions'!C7)-MAX('13missions'!B$13,'13missions'!B7))</f>
        <v>0</v>
      </c>
      <c r="S5">
        <f>MAX(MIN('13missions'!B$14+'13missions'!C$14,'13missions'!B7+'13missions'!C7)-MAX('13missions'!B$14,'13missions'!B7),0)/(MIN('13missions'!B$14+'13missions'!C$14,'13missions'!B7+'13missions'!C7)-MAX('13missions'!B$14,'13missions'!B7))</f>
        <v>0</v>
      </c>
      <c r="T5">
        <f>MAX(MIN('13missions'!B$15+'13missions'!C$15,'13missions'!B7+'13missions'!C7)-MAX('13missions'!B$15,'13missions'!B7),0)/(MIN('13missions'!B$15+'13missions'!C$15,'13missions'!B7+'13missions'!C7)-MAX('13missions'!B$15,'13missions'!B7))</f>
        <v>0</v>
      </c>
    </row>
    <row r="6" spans="1:20" x14ac:dyDescent="0.35">
      <c r="H6">
        <f>MAX(MIN('13missions'!B$3+'13missions'!C$3,'13missions'!B8+'13missions'!C8)-MAX('13missions'!B$3,'13missions'!B8),0)/(MIN('13missions'!B$3+'13missions'!C$3,'13missions'!B8+'13missions'!C8)-MAX('13missions'!B$3,'13missions'!B8))</f>
        <v>1</v>
      </c>
      <c r="I6">
        <f>MAX(MIN('13missions'!B$4+'13missions'!C$4,'13missions'!B8+'13missions'!C8)-MAX('13missions'!B$4,'13missions'!B8),0)/(MIN('13missions'!B$4+'13missions'!C$4,'13missions'!B8+'13missions'!C8)-MAX('13missions'!B$4,'13missions'!B8))</f>
        <v>0</v>
      </c>
      <c r="J6">
        <f>MAX(MIN('13missions'!B$5+'13missions'!C$5,'13missions'!B8+'13missions'!C8)-MAX('13missions'!B$5,'13missions'!B8),0)/(MIN('13missions'!B$5+'13missions'!C$5,'13missions'!B8+'13missions'!C8)-MAX('13missions'!B$5,'13missions'!B8))</f>
        <v>0</v>
      </c>
      <c r="K6">
        <f>MAX(MIN('13missions'!B$6+'13missions'!C$6,'13missions'!B8+'13missions'!C8)-MAX('13missions'!B$6,'13missions'!B8),0)/(MIN('13missions'!B$6+'13missions'!C$6,'13missions'!B8+'13missions'!C8)-MAX('13missions'!B$6,'13missions'!B8))</f>
        <v>1</v>
      </c>
      <c r="L6">
        <f>MAX(MIN('13missions'!B$7+'13missions'!C$7,'13missions'!B8+'13missions'!C8)-MAX('13missions'!B$7,'13missions'!B8),0)/(MIN('13missions'!B$7+'13missions'!C$7,'13missions'!B8+'13missions'!C8)-MAX('13missions'!B$7,'13missions'!B8))</f>
        <v>0</v>
      </c>
      <c r="M6">
        <f>MAX(MIN('13missions'!B$8+'13missions'!C$8,'13missions'!B8+'13missions'!C8)-MAX('13missions'!B$8,'13missions'!B8),0)/(MIN('13missions'!B$8+'13missions'!C$8,'13missions'!B8+'13missions'!C8)-MAX('13missions'!B$8,'13missions'!B8))</f>
        <v>1</v>
      </c>
      <c r="N6">
        <f>MAX(MIN('13missions'!B$9+'13missions'!C$9,'13missions'!B8+'13missions'!C8)-MAX('13missions'!B$9,'13missions'!B8),0)/(MIN('13missions'!B$9+'13missions'!C$9,'13missions'!B8+'13missions'!C8)-MAX('13missions'!B$9,'13missions'!B8))</f>
        <v>0</v>
      </c>
      <c r="O6">
        <f>MAX(MIN('13missions'!B$10+'13missions'!C$10,'13missions'!B8+'13missions'!C8)-MAX('13missions'!B$10,'13missions'!B8),0)/(MIN('13missions'!B$10+'13missions'!C$10,'13missions'!B8+'13missions'!C8)-MAX('13missions'!B$10,'13missions'!B8))</f>
        <v>1</v>
      </c>
      <c r="P6">
        <f>MAX(MIN('13missions'!B$11+'13missions'!C$11,'13missions'!B8+'13missions'!C8)-MAX('13missions'!B$11,'13missions'!B8),0)/(MIN('13missions'!B$11+'13missions'!C$11,'13missions'!B8+'13missions'!C8)-MAX('13missions'!B$11,'13missions'!B8))</f>
        <v>0</v>
      </c>
      <c r="Q6">
        <f>MAX(MIN('13missions'!B$12+'13missions'!C$12,'13missions'!B8+'13missions'!C8)-MAX('13missions'!B$12,'13missions'!B8),0)/(MIN('13missions'!B$12+'13missions'!C$12,'13missions'!B8+'13missions'!C8)-MAX('13missions'!B$12,'13missions'!B8))</f>
        <v>0</v>
      </c>
      <c r="R6">
        <f>MAX(MIN('13missions'!B$13+'13missions'!C$13,'13missions'!B8+'13missions'!C8)-MAX('13missions'!B$13,'13missions'!B8),0)/(MIN('13missions'!B$13+'13missions'!C$13,'13missions'!B8+'13missions'!C8)-MAX('13missions'!B$13,'13missions'!B8))</f>
        <v>0</v>
      </c>
      <c r="S6">
        <f>MAX(MIN('13missions'!B$14+'13missions'!C$14,'13missions'!B8+'13missions'!C8)-MAX('13missions'!B$14,'13missions'!B8),0)/(MIN('13missions'!B$14+'13missions'!C$14,'13missions'!B8+'13missions'!C8)-MAX('13missions'!B$14,'13missions'!B8))</f>
        <v>0</v>
      </c>
      <c r="T6">
        <f>MAX(MIN('13missions'!B$15+'13missions'!C$15,'13missions'!B8+'13missions'!C8)-MAX('13missions'!B$15,'13missions'!B8),0)/(MIN('13missions'!B$15+'13missions'!C$15,'13missions'!B8+'13missions'!C8)-MAX('13missions'!B$15,'13missions'!B8))</f>
        <v>0</v>
      </c>
    </row>
    <row r="7" spans="1:20" x14ac:dyDescent="0.35">
      <c r="H7">
        <f>MAX(MIN('13missions'!B$3+'13missions'!C$3,'13missions'!B9+'13missions'!C9)-MAX('13missions'!B$3,'13missions'!B9),0)/(MIN('13missions'!B$3+'13missions'!C$3,'13missions'!B9+'13missions'!C9)-MAX('13missions'!B$3,'13missions'!B9))</f>
        <v>0</v>
      </c>
      <c r="I7">
        <f>MAX(MIN('13missions'!B$4+'13missions'!C$4,'13missions'!B9+'13missions'!C9)-MAX('13missions'!B$4,'13missions'!B9),0)/(MIN('13missions'!B$4+'13missions'!C$4,'13missions'!B9+'13missions'!C9)-MAX('13missions'!B$4,'13missions'!B9))</f>
        <v>0</v>
      </c>
      <c r="J7">
        <f>MAX(MIN('13missions'!B$5+'13missions'!C$5,'13missions'!B9+'13missions'!C9)-MAX('13missions'!B$5,'13missions'!B9),0)/(MIN('13missions'!B$5+'13missions'!C$5,'13missions'!B9+'13missions'!C9)-MAX('13missions'!B$5,'13missions'!B9))</f>
        <v>0</v>
      </c>
      <c r="K7">
        <f>MAX(MIN('13missions'!B$6+'13missions'!C$6,'13missions'!B9+'13missions'!C9)-MAX('13missions'!B$6,'13missions'!B9),0)/(MIN('13missions'!B$6+'13missions'!C$6,'13missions'!B9+'13missions'!C9)-MAX('13missions'!B$6,'13missions'!B9))</f>
        <v>0</v>
      </c>
      <c r="L7">
        <f>MAX(MIN('13missions'!B$7+'13missions'!C$7,'13missions'!B9+'13missions'!C9)-MAX('13missions'!B$7,'13missions'!B9),0)/(MIN('13missions'!B$7+'13missions'!C$7,'13missions'!B9+'13missions'!C9)-MAX('13missions'!B$7,'13missions'!B9))</f>
        <v>0</v>
      </c>
      <c r="M7">
        <f>MAX(MIN('13missions'!B$8+'13missions'!C$8,'13missions'!B9+'13missions'!C9)-MAX('13missions'!B$8,'13missions'!B9),0)/(MIN('13missions'!B$8+'13missions'!C$8,'13missions'!B9+'13missions'!C9)-MAX('13missions'!B$8,'13missions'!B9))</f>
        <v>0</v>
      </c>
      <c r="N7">
        <f>MAX(MIN('13missions'!B$9+'13missions'!C$9,'13missions'!B9+'13missions'!C9)-MAX('13missions'!B$9,'13missions'!B9),0)/(MIN('13missions'!B$9+'13missions'!C$9,'13missions'!B9+'13missions'!C9)-MAX('13missions'!B$9,'13missions'!B9))</f>
        <v>1</v>
      </c>
      <c r="O7">
        <f>MAX(MIN('13missions'!B$10+'13missions'!C$10,'13missions'!B9+'13missions'!C9)-MAX('13missions'!B$10,'13missions'!B9),0)/(MIN('13missions'!B$10+'13missions'!C$10,'13missions'!B9+'13missions'!C9)-MAX('13missions'!B$10,'13missions'!B9))</f>
        <v>0</v>
      </c>
      <c r="P7">
        <f>MAX(MIN('13missions'!B$11+'13missions'!C$11,'13missions'!B9+'13missions'!C9)-MAX('13missions'!B$11,'13missions'!B9),0)/(MIN('13missions'!B$11+'13missions'!C$11,'13missions'!B9+'13missions'!C9)-MAX('13missions'!B$11,'13missions'!B9))</f>
        <v>0</v>
      </c>
      <c r="Q7">
        <f>MAX(MIN('13missions'!B$12+'13missions'!C$12,'13missions'!B9+'13missions'!C9)-MAX('13missions'!B$12,'13missions'!B9),0)/(MIN('13missions'!B$12+'13missions'!C$12,'13missions'!B9+'13missions'!C9)-MAX('13missions'!B$12,'13missions'!B9))</f>
        <v>0</v>
      </c>
      <c r="R7">
        <f>MAX(MIN('13missions'!B$13+'13missions'!C$13,'13missions'!B9+'13missions'!C9)-MAX('13missions'!B$13,'13missions'!B9),0)/(MIN('13missions'!B$13+'13missions'!C$13,'13missions'!B9+'13missions'!C9)-MAX('13missions'!B$13,'13missions'!B9))</f>
        <v>0</v>
      </c>
      <c r="S7">
        <f>MAX(MIN('13missions'!B$14+'13missions'!C$14,'13missions'!B9+'13missions'!C9)-MAX('13missions'!B$14,'13missions'!B9),0)/(MIN('13missions'!B$14+'13missions'!C$14,'13missions'!B9+'13missions'!C9)-MAX('13missions'!B$14,'13missions'!B9))</f>
        <v>0</v>
      </c>
      <c r="T7">
        <f>MAX(MIN('13missions'!B$15+'13missions'!C$15,'13missions'!B9+'13missions'!C9)-MAX('13missions'!B$15,'13missions'!B9),0)/(MIN('13missions'!B$15+'13missions'!C$15,'13missions'!B9+'13missions'!C9)-MAX('13missions'!B$15,'13missions'!B9))</f>
        <v>0</v>
      </c>
    </row>
    <row r="8" spans="1:20" x14ac:dyDescent="0.35">
      <c r="H8">
        <v>0</v>
      </c>
      <c r="I8">
        <f>MAX(MIN('13missions'!B$4+'13missions'!C$4,'13missions'!B10+'13missions'!C10)-MAX('13missions'!B$4,'13missions'!B10),0)/(MIN('13missions'!B$4+'13missions'!C$4,'13missions'!B10+'13missions'!C10)-MAX('13missions'!B$4,'13missions'!B10))</f>
        <v>0</v>
      </c>
      <c r="J8">
        <f>MAX(MIN('13missions'!B$5+'13missions'!C$5,'13missions'!B10+'13missions'!C10)-MAX('13missions'!B$5,'13missions'!B10),0)/(MIN('13missions'!B$5+'13missions'!C$5,'13missions'!B10+'13missions'!C10)-MAX('13missions'!B$5,'13missions'!B10))</f>
        <v>0</v>
      </c>
      <c r="K8">
        <v>0</v>
      </c>
      <c r="L8">
        <f>MAX(MIN('13missions'!B$7+'13missions'!C$7,'13missions'!B10+'13missions'!C10)-MAX('13missions'!B$7,'13missions'!B10),0)/(MIN('13missions'!B$7+'13missions'!C$7,'13missions'!B10+'13missions'!C10)-MAX('13missions'!B$7,'13missions'!B10))</f>
        <v>0</v>
      </c>
      <c r="M8">
        <f>MAX(MIN('13missions'!B$8+'13missions'!C$8,'13missions'!B10+'13missions'!C10)-MAX('13missions'!B$8,'13missions'!B10),0)/(MIN('13missions'!B$8+'13missions'!C$8,'13missions'!B10+'13missions'!C10)-MAX('13missions'!B$8,'13missions'!B10))</f>
        <v>1</v>
      </c>
      <c r="N8">
        <f>MAX(MIN('13missions'!B$9+'13missions'!C$9,'13missions'!B10+'13missions'!C10)-MAX('13missions'!B$9,'13missions'!B10),0)/(MIN('13missions'!B$9+'13missions'!C$9,'13missions'!B10+'13missions'!C10)-MAX('13missions'!B$9,'13missions'!B10))</f>
        <v>0</v>
      </c>
      <c r="O8">
        <f>MAX(MIN('13missions'!B$10+'13missions'!C$10,'13missions'!B10+'13missions'!C10)-MAX('13missions'!B$10,'13missions'!B10),0)/(MIN('13missions'!B$10+'13missions'!C$10,'13missions'!B10+'13missions'!C10)-MAX('13missions'!B$10,'13missions'!B10))</f>
        <v>1</v>
      </c>
      <c r="P8">
        <f>MAX(MIN('13missions'!B$11+'13missions'!C$11,'13missions'!B10+'13missions'!C10)-MAX('13missions'!B$11,'13missions'!B10),0)/(MIN('13missions'!B$11+'13missions'!C$11,'13missions'!B10+'13missions'!C10)-MAX('13missions'!B$11,'13missions'!B10))</f>
        <v>0</v>
      </c>
      <c r="Q8">
        <f>MAX(MIN('13missions'!B$12+'13missions'!C$12,'13missions'!B10+'13missions'!C10)-MAX('13missions'!B$12,'13missions'!B10),0)/(MIN('13missions'!B$12+'13missions'!C$12,'13missions'!B10+'13missions'!C10)-MAX('13missions'!B$12,'13missions'!B10))</f>
        <v>0</v>
      </c>
      <c r="R8">
        <f>MAX(MIN('13missions'!B$13+'13missions'!C$13,'13missions'!B10+'13missions'!C10)-MAX('13missions'!B$13,'13missions'!B10),0)/(MIN('13missions'!B$13+'13missions'!C$13,'13missions'!B10+'13missions'!C10)-MAX('13missions'!B$13,'13missions'!B10))</f>
        <v>0</v>
      </c>
      <c r="S8">
        <f>MAX(MIN('13missions'!B$14+'13missions'!C$14,'13missions'!B10+'13missions'!C10)-MAX('13missions'!B$14,'13missions'!B10),0)/(MIN('13missions'!B$14+'13missions'!C$14,'13missions'!B10+'13missions'!C10)-MAX('13missions'!B$14,'13missions'!B10))</f>
        <v>0</v>
      </c>
      <c r="T8">
        <f>MAX(MIN('13missions'!B$15+'13missions'!C$15,'13missions'!B10+'13missions'!C10)-MAX('13missions'!B$15,'13missions'!B10),0)/(MIN('13missions'!B$15+'13missions'!C$15,'13missions'!B10+'13missions'!C10)-MAX('13missions'!B$15,'13missions'!B10))</f>
        <v>0</v>
      </c>
    </row>
    <row r="9" spans="1:20" x14ac:dyDescent="0.35">
      <c r="H9">
        <f>MAX(MIN('13missions'!B$3+'13missions'!C$3,'13missions'!B11+'13missions'!C11)-MAX('13missions'!B$3,'13missions'!B11),0)/(MIN('13missions'!B$3+'13missions'!C$3,'13missions'!B11+'13missions'!C11)-MAX('13missions'!B$3,'13missions'!B11))</f>
        <v>0</v>
      </c>
      <c r="I9">
        <v>0</v>
      </c>
      <c r="J9">
        <f>MAX(MIN('13missions'!B$5+'13missions'!C$5,'13missions'!B11+'13missions'!C11)-MAX('13missions'!B$5,'13missions'!B11),0)/(MIN('13missions'!B$5+'13missions'!C$5,'13missions'!B11+'13missions'!C11)-MAX('13missions'!B$5,'13missions'!B11))</f>
        <v>0</v>
      </c>
      <c r="K9">
        <f>MAX(MIN('13missions'!B$6+'13missions'!C$6,'13missions'!B11+'13missions'!C11)-MAX('13missions'!B$6,'13missions'!B11),0)/(MIN('13missions'!B$6+'13missions'!C$6,'13missions'!B11+'13missions'!C11)-MAX('13missions'!B$6,'13missions'!B11))</f>
        <v>0</v>
      </c>
      <c r="L9">
        <f>MAX(MIN('13missions'!B$7+'13missions'!C$7,'13missions'!B11+'13missions'!C11)-MAX('13missions'!B$7,'13missions'!B11),0)/(MIN('13missions'!B$7+'13missions'!C$7,'13missions'!B11+'13missions'!C11)-MAX('13missions'!B$7,'13missions'!B11))</f>
        <v>0</v>
      </c>
      <c r="M9">
        <f>MAX(MIN('13missions'!B$8+'13missions'!C$8,'13missions'!B11+'13missions'!C11)-MAX('13missions'!B$8,'13missions'!B11),0)/(MIN('13missions'!B$8+'13missions'!C$8,'13missions'!B11+'13missions'!C11)-MAX('13missions'!B$8,'13missions'!B11))</f>
        <v>0</v>
      </c>
      <c r="N9">
        <f>MAX(MIN('13missions'!B$9+'13missions'!C$9,'13missions'!B11+'13missions'!C11)-MAX('13missions'!B$9,'13missions'!B11),0)/(MIN('13missions'!B$9+'13missions'!C$9,'13missions'!B11+'13missions'!C11)-MAX('13missions'!B$9,'13missions'!B11))</f>
        <v>0</v>
      </c>
      <c r="O9">
        <f>MAX(MIN('13missions'!B$10+'13missions'!C$10,'13missions'!B11+'13missions'!C11)-MAX('13missions'!B$10,'13missions'!B11),0)/(MIN('13missions'!B$10+'13missions'!C$10,'13missions'!B11+'13missions'!C11)-MAX('13missions'!B$10,'13missions'!B11))</f>
        <v>0</v>
      </c>
      <c r="P9">
        <f>MAX(MIN('13missions'!B$11+'13missions'!C$11,'13missions'!B11+'13missions'!C11)-MAX('13missions'!B$11,'13missions'!B11),0)/(MIN('13missions'!B$11+'13missions'!C$11,'13missions'!B11+'13missions'!C11)-MAX('13missions'!B$11,'13missions'!B11))</f>
        <v>1</v>
      </c>
      <c r="Q9">
        <f>MAX(MIN('13missions'!B$12+'13missions'!C$12,'13missions'!B11+'13missions'!C11)-MAX('13missions'!B$12,'13missions'!B11),0)/(MIN('13missions'!B$12+'13missions'!C$12,'13missions'!B11+'13missions'!C11)-MAX('13missions'!B$12,'13missions'!B11))</f>
        <v>0</v>
      </c>
      <c r="R9">
        <f>MAX(MIN('13missions'!B$13+'13missions'!C$13,'13missions'!B11+'13missions'!C11)-MAX('13missions'!B$13,'13missions'!B11),0)/(MIN('13missions'!B$13+'13missions'!C$13,'13missions'!B11+'13missions'!C11)-MAX('13missions'!B$13,'13missions'!B11))</f>
        <v>0</v>
      </c>
      <c r="S9">
        <f>MAX(MIN('13missions'!B$14+'13missions'!C$14,'13missions'!B11+'13missions'!C11)-MAX('13missions'!B$14,'13missions'!B11),0)/(MIN('13missions'!B$14+'13missions'!C$14,'13missions'!B11+'13missions'!C11)-MAX('13missions'!B$14,'13missions'!B11))</f>
        <v>0</v>
      </c>
      <c r="T9">
        <f>MAX(MIN('13missions'!B$15+'13missions'!C$15,'13missions'!B11+'13missions'!C11)-MAX('13missions'!B$15,'13missions'!B11),0)/(MIN('13missions'!B$15+'13missions'!C$15,'13missions'!B11+'13missions'!C11)-MAX('13missions'!B$15,'13missions'!B11))</f>
        <v>0</v>
      </c>
    </row>
    <row r="10" spans="1:20" x14ac:dyDescent="0.35">
      <c r="H10">
        <f>MAX(MIN('13missions'!B$3+'13missions'!C$3,'13missions'!B12+'13missions'!C12)-MAX('13missions'!B$3,'13missions'!B12),0)/(MIN('13missions'!B$3+'13missions'!C$3,'13missions'!B12+'13missions'!C12)-MAX('13missions'!B$3,'13missions'!B12))</f>
        <v>0</v>
      </c>
      <c r="I10">
        <f>MAX(MIN('13missions'!B$4+'13missions'!C$4,'13missions'!B12+'13missions'!C12)-MAX('13missions'!B$4,'13missions'!B12),0)/(MIN('13missions'!B$4+'13missions'!C$4,'13missions'!B12+'13missions'!C12)-MAX('13missions'!B$4,'13missions'!B12))</f>
        <v>1</v>
      </c>
      <c r="J10">
        <f>MAX(MIN('13missions'!B$5+'13missions'!C$5,'13missions'!B12+'13missions'!C12)-MAX('13missions'!B$5,'13missions'!B12),0)/(MIN('13missions'!B$5+'13missions'!C$5,'13missions'!B12+'13missions'!C12)-MAX('13missions'!B$5,'13missions'!B12))</f>
        <v>0</v>
      </c>
      <c r="K10">
        <f>MAX(MIN('13missions'!B$6+'13missions'!C$6,'13missions'!B12+'13missions'!C12)-MAX('13missions'!B$6,'13missions'!B12),0)/(MIN('13missions'!B$6+'13missions'!C$6,'13missions'!B12+'13missions'!C12)-MAX('13missions'!B$6,'13missions'!B12))</f>
        <v>0</v>
      </c>
      <c r="L10">
        <f>MAX(MIN('13missions'!B$7+'13missions'!C$7,'13missions'!B12+'13missions'!C12)-MAX('13missions'!B$7,'13missions'!B12),0)/(MIN('13missions'!B$7+'13missions'!C$7,'13missions'!B12+'13missions'!C12)-MAX('13missions'!B$7,'13missions'!B12))</f>
        <v>0</v>
      </c>
      <c r="M10">
        <f>MAX(MIN('13missions'!B$8+'13missions'!C$8,'13missions'!B12+'13missions'!C12)-MAX('13missions'!B$8,'13missions'!B12),0)/(MIN('13missions'!B$8+'13missions'!C$8,'13missions'!B12+'13missions'!C12)-MAX('13missions'!B$8,'13missions'!B12))</f>
        <v>0</v>
      </c>
      <c r="N10">
        <f>MAX(MIN('13missions'!B$9+'13missions'!C$9,'13missions'!B12+'13missions'!C12)-MAX('13missions'!B$9,'13missions'!B12),0)/(MIN('13missions'!B$9+'13missions'!C$9,'13missions'!B12+'13missions'!C12)-MAX('13missions'!B$9,'13missions'!B12))</f>
        <v>0</v>
      </c>
      <c r="O10">
        <f>MAX(MIN('13missions'!B$10+'13missions'!C$10,'13missions'!B12+'13missions'!C12)-MAX('13missions'!B$10,'13missions'!B12),0)/(MIN('13missions'!B$10+'13missions'!C$10,'13missions'!B12+'13missions'!C12)-MAX('13missions'!B$10,'13missions'!B12))</f>
        <v>0</v>
      </c>
      <c r="P10">
        <f>MAX(MIN('13missions'!B$11+'13missions'!C$11,'13missions'!B12+'13missions'!C12)-MAX('13missions'!B$11,'13missions'!B12),0)/(MIN('13missions'!B$11+'13missions'!C$11,'13missions'!B12+'13missions'!C12)-MAX('13missions'!B$11,'13missions'!B12))</f>
        <v>0</v>
      </c>
      <c r="Q10">
        <f>MAX(MIN('13missions'!B$12+'13missions'!C$12,'13missions'!B12+'13missions'!C12)-MAX('13missions'!B$12,'13missions'!B12),0)/(MIN('13missions'!B$12+'13missions'!C$12,'13missions'!B12+'13missions'!C12)-MAX('13missions'!B$12,'13missions'!B12))</f>
        <v>1</v>
      </c>
      <c r="R10">
        <f>MAX(MIN('13missions'!B$13+'13missions'!C$13,'13missions'!B12+'13missions'!C12)-MAX('13missions'!B$13,'13missions'!B12),0)/(MIN('13missions'!B$13+'13missions'!C$13,'13missions'!B12+'13missions'!C12)-MAX('13missions'!B$13,'13missions'!B12))</f>
        <v>0</v>
      </c>
      <c r="S10">
        <f>MAX(MIN('13missions'!B$14+'13missions'!C$14,'13missions'!B12+'13missions'!C12)-MAX('13missions'!B$14,'13missions'!B12),0)/(MIN('13missions'!B$14+'13missions'!C$14,'13missions'!B12+'13missions'!C12)-MAX('13missions'!B$14,'13missions'!B12))</f>
        <v>0</v>
      </c>
      <c r="T10">
        <f>MAX(MIN('13missions'!B$15+'13missions'!C$15,'13missions'!B12+'13missions'!C12)-MAX('13missions'!B$15,'13missions'!B12),0)/(MIN('13missions'!B$15+'13missions'!C$15,'13missions'!B12+'13missions'!C12)-MAX('13missions'!B$15,'13missions'!B12))</f>
        <v>0</v>
      </c>
    </row>
    <row r="11" spans="1:20" x14ac:dyDescent="0.35">
      <c r="H11">
        <f>MAX(MIN('13missions'!B$3+'13missions'!C$3,'13missions'!B13+'13missions'!C13)-MAX('13missions'!B$3,'13missions'!B13),0)/(MIN('13missions'!B$3+'13missions'!C$3,'13missions'!B13+'13missions'!C13)-MAX('13missions'!B$3,'13missions'!B13))</f>
        <v>0</v>
      </c>
      <c r="I11">
        <f>MAX(MIN('13missions'!B$4+'13missions'!C$4,'13missions'!B13+'13missions'!C13)-MAX('13missions'!B$4,'13missions'!B13),0)/(MIN('13missions'!B$4+'13missions'!C$4,'13missions'!B13+'13missions'!C13)-MAX('13missions'!B$4,'13missions'!B13))</f>
        <v>0</v>
      </c>
      <c r="J11">
        <f>MAX(MIN('13missions'!B$5+'13missions'!C$5,'13missions'!B13+'13missions'!C13)-MAX('13missions'!B$5,'13missions'!B13),0)/(MIN('13missions'!B$5+'13missions'!C$5,'13missions'!B13+'13missions'!C13)-MAX('13missions'!B$5,'13missions'!B13))</f>
        <v>0</v>
      </c>
      <c r="K11">
        <f>MAX(MIN('13missions'!B$6+'13missions'!C$6,'13missions'!B13+'13missions'!C13)-MAX('13missions'!B$6,'13missions'!B13),0)/(MIN('13missions'!B$6+'13missions'!C$6,'13missions'!B13+'13missions'!C13)-MAX('13missions'!B$6,'13missions'!B13))</f>
        <v>0</v>
      </c>
      <c r="L11">
        <f>MAX(MIN('13missions'!B$7+'13missions'!C$7,'13missions'!B13+'13missions'!C13)-MAX('13missions'!B$7,'13missions'!B13),0)/(MIN('13missions'!B$7+'13missions'!C$7,'13missions'!B13+'13missions'!C13)-MAX('13missions'!B$7,'13missions'!B13))</f>
        <v>0</v>
      </c>
      <c r="M11">
        <f>MAX(MIN('13missions'!B$8+'13missions'!C$8,'13missions'!B13+'13missions'!C13)-MAX('13missions'!B$8,'13missions'!B13),0)/(MIN('13missions'!B$8+'13missions'!C$8,'13missions'!B13+'13missions'!C13)-MAX('13missions'!B$8,'13missions'!B13))</f>
        <v>0</v>
      </c>
      <c r="N11">
        <f>MAX(MIN('13missions'!B$9+'13missions'!C$9,'13missions'!B13+'13missions'!C13)-MAX('13missions'!B$9,'13missions'!B13),0)/(MIN('13missions'!B$9+'13missions'!C$9,'13missions'!B13+'13missions'!C13)-MAX('13missions'!B$9,'13missions'!B13))</f>
        <v>0</v>
      </c>
      <c r="O11">
        <f>MAX(MIN('13missions'!B$10+'13missions'!C$10,'13missions'!B13+'13missions'!C13)-MAX('13missions'!B$10,'13missions'!B13),0)/(MIN('13missions'!B$10+'13missions'!C$10,'13missions'!B13+'13missions'!C13)-MAX('13missions'!B$10,'13missions'!B13))</f>
        <v>0</v>
      </c>
      <c r="P11">
        <f>MAX(MIN('13missions'!B$11+'13missions'!C$11,'13missions'!B13+'13missions'!C13)-MAX('13missions'!B$11,'13missions'!B13),0)/(MIN('13missions'!B$11+'13missions'!C$11,'13missions'!B13+'13missions'!C13)-MAX('13missions'!B$11,'13missions'!B13))</f>
        <v>0</v>
      </c>
      <c r="Q11">
        <f>MAX(MIN('13missions'!B$12+'13missions'!C$12,'13missions'!B13+'13missions'!C13)-MAX('13missions'!B$12,'13missions'!B13),0)/(MIN('13missions'!B$12+'13missions'!C$12,'13missions'!B13+'13missions'!C13)-MAX('13missions'!B$12,'13missions'!B13))</f>
        <v>0</v>
      </c>
      <c r="R11">
        <f>MAX(MIN('13missions'!B$13+'13missions'!C$13,'13missions'!B13+'13missions'!C13)-MAX('13missions'!B$13,'13missions'!B13),0)/(MIN('13missions'!B$13+'13missions'!C$13,'13missions'!B13+'13missions'!C13)-MAX('13missions'!B$13,'13missions'!B13))</f>
        <v>1</v>
      </c>
      <c r="S11">
        <f>MAX(MIN('13missions'!B$14+'13missions'!C$14,'13missions'!B13+'13missions'!C13)-MAX('13missions'!B$14,'13missions'!B13),0)/(MIN('13missions'!B$14+'13missions'!C$14,'13missions'!B13+'13missions'!C13)-MAX('13missions'!B$14,'13missions'!B13))</f>
        <v>0</v>
      </c>
      <c r="T11">
        <f>MAX(MIN('13missions'!B$15+'13missions'!C$15,'13missions'!B13+'13missions'!C13)-MAX('13missions'!B$15,'13missions'!B13),0)/(MIN('13missions'!B$15+'13missions'!C$15,'13missions'!B13+'13missions'!C13)-MAX('13missions'!B$15,'13missions'!B13))</f>
        <v>0</v>
      </c>
    </row>
    <row r="12" spans="1:20" x14ac:dyDescent="0.35">
      <c r="H12">
        <f>MAX(MIN('13missions'!B$3+'13missions'!C$3,'13missions'!B14+'13missions'!C14)-MAX('13missions'!B$3,'13missions'!B14),0)/(MIN('13missions'!B$3+'13missions'!C$3,'13missions'!B14+'13missions'!C14)-MAX('13missions'!B$3,'13missions'!B14))</f>
        <v>0</v>
      </c>
      <c r="I12">
        <f>MAX(MIN('13missions'!B$4+'13missions'!C$4,'13missions'!B14+'13missions'!C14)-MAX('13missions'!B$4,'13missions'!B14),0)/(MIN('13missions'!B$4+'13missions'!C$4,'13missions'!B14+'13missions'!C14)-MAX('13missions'!B$4,'13missions'!B14))</f>
        <v>0</v>
      </c>
      <c r="J12">
        <f>MAX(MIN('13missions'!B$5+'13missions'!C$5,'13missions'!B14+'13missions'!C14)-MAX('13missions'!B$5,'13missions'!B14),0)/(MIN('13missions'!B$5+'13missions'!C$5,'13missions'!B14+'13missions'!C14)-MAX('13missions'!B$5,'13missions'!B14))</f>
        <v>0</v>
      </c>
      <c r="K12">
        <f>MAX(MIN('13missions'!B$6+'13missions'!C$6,'13missions'!B14+'13missions'!C14)-MAX('13missions'!B$6,'13missions'!B14),0)/(MIN('13missions'!B$6+'13missions'!C$6,'13missions'!B14+'13missions'!C14)-MAX('13missions'!B$6,'13missions'!B14))</f>
        <v>0</v>
      </c>
      <c r="L12">
        <f>MAX(MIN('13missions'!B$7+'13missions'!C$7,'13missions'!B14+'13missions'!C14)-MAX('13missions'!B$7,'13missions'!B14),0)/(MIN('13missions'!B$7+'13missions'!C$7,'13missions'!B14+'13missions'!C14)-MAX('13missions'!B$7,'13missions'!B14))</f>
        <v>0</v>
      </c>
      <c r="M12">
        <f>MAX(MIN('13missions'!B$8+'13missions'!C$8,'13missions'!B14+'13missions'!C14)-MAX('13missions'!B$8,'13missions'!B14),0)/(MIN('13missions'!B$8+'13missions'!C$8,'13missions'!B14+'13missions'!C14)-MAX('13missions'!B$8,'13missions'!B14))</f>
        <v>0</v>
      </c>
      <c r="N12">
        <f>MAX(MIN('13missions'!B$9+'13missions'!C$9,'13missions'!B14+'13missions'!C14)-MAX('13missions'!B$9,'13missions'!B14),0)/(MIN('13missions'!B$9+'13missions'!C$9,'13missions'!B14+'13missions'!C14)-MAX('13missions'!B$9,'13missions'!B14))</f>
        <v>0</v>
      </c>
      <c r="O12">
        <f>MAX(MIN('13missions'!B$10+'13missions'!C$10,'13missions'!B14+'13missions'!C14)-MAX('13missions'!B$10,'13missions'!B14),0)/(MIN('13missions'!B$10+'13missions'!C$10,'13missions'!B14+'13missions'!C14)-MAX('13missions'!B$10,'13missions'!B14))</f>
        <v>0</v>
      </c>
      <c r="P12">
        <f>MAX(MIN('13missions'!B$11+'13missions'!C$11,'13missions'!B14+'13missions'!C14)-MAX('13missions'!B$11,'13missions'!B14),0)/(MIN('13missions'!B$11+'13missions'!C$11,'13missions'!B14+'13missions'!C14)-MAX('13missions'!B$11,'13missions'!B14))</f>
        <v>0</v>
      </c>
      <c r="Q12">
        <f>MAX(MIN('13missions'!B$12+'13missions'!C$12,'13missions'!B14+'13missions'!C14)-MAX('13missions'!B$12,'13missions'!B14),0)/(MIN('13missions'!B$12+'13missions'!C$12,'13missions'!B14+'13missions'!C14)-MAX('13missions'!B$12,'13missions'!B14))</f>
        <v>0</v>
      </c>
      <c r="R12">
        <f>MAX(MIN('13missions'!B$13+'13missions'!C$13,'13missions'!B14+'13missions'!C14)-MAX('13missions'!B$13,'13missions'!B14),0)/(MIN('13missions'!B$13+'13missions'!C$13,'13missions'!B14+'13missions'!C14)-MAX('13missions'!B$13,'13missions'!B14))</f>
        <v>0</v>
      </c>
      <c r="S12">
        <f>MAX(MIN('13missions'!B$14+'13missions'!C$14,'13missions'!B14+'13missions'!C14)-MAX('13missions'!B$14,'13missions'!B14),0)/(MIN('13missions'!B$14+'13missions'!C$14,'13missions'!B14+'13missions'!C14)-MAX('13missions'!B$14,'13missions'!B14))</f>
        <v>1</v>
      </c>
      <c r="T12">
        <f>MAX(MIN('13missions'!B$15+'13missions'!C$15,'13missions'!B14+'13missions'!C14)-MAX('13missions'!B$15,'13missions'!B14),0)/(MIN('13missions'!B$15+'13missions'!C$15,'13missions'!B14+'13missions'!C14)-MAX('13missions'!B$15,'13missions'!B14))</f>
        <v>0</v>
      </c>
    </row>
    <row r="13" spans="1:20" x14ac:dyDescent="0.35">
      <c r="H13">
        <f>MAX(MIN('13missions'!B$3+'13missions'!C$3,'13missions'!B15+'13missions'!C15)-MAX('13missions'!B$3,'13missions'!B15),0)/(MIN('13missions'!B$3+'13missions'!C$3,'13missions'!B15+'13missions'!C15)-MAX('13missions'!B$3,'13missions'!B15))</f>
        <v>0</v>
      </c>
      <c r="I13">
        <f>MAX(MIN('13missions'!B$4+'13missions'!C$4,'13missions'!B15+'13missions'!C15)-MAX('13missions'!B$4,'13missions'!B15),0)/(MIN('13missions'!B$4+'13missions'!C$4,'13missions'!B15+'13missions'!C15)-MAX('13missions'!B$4,'13missions'!B15))</f>
        <v>0</v>
      </c>
      <c r="J13">
        <f>MAX(MIN('13missions'!B$5+'13missions'!C$5,'13missions'!B15+'13missions'!C15)-MAX('13missions'!B$5,'13missions'!B15),0)/(MIN('13missions'!B$5+'13missions'!C$5,'13missions'!B15+'13missions'!C15)-MAX('13missions'!B$5,'13missions'!B15))</f>
        <v>0</v>
      </c>
      <c r="K13">
        <f>MAX(MIN('13missions'!B$6+'13missions'!C$6,'13missions'!B15+'13missions'!C15)-MAX('13missions'!B$6,'13missions'!B15),0)/(MIN('13missions'!B$6+'13missions'!C$6,'13missions'!B15+'13missions'!C15)-MAX('13missions'!B$6,'13missions'!B15))</f>
        <v>0</v>
      </c>
      <c r="L13">
        <f>MAX(MIN('13missions'!B$7+'13missions'!C$7,'13missions'!B15+'13missions'!C15)-MAX('13missions'!B$7,'13missions'!B15),0)/(MIN('13missions'!B$7+'13missions'!C$7,'13missions'!B15+'13missions'!C15)-MAX('13missions'!B$7,'13missions'!B15))</f>
        <v>0</v>
      </c>
      <c r="M13">
        <f>MAX(MIN('13missions'!B$8+'13missions'!C$8,'13missions'!B15+'13missions'!C15)-MAX('13missions'!B$8,'13missions'!B15),0)/(MIN('13missions'!B$8+'13missions'!C$8,'13missions'!B15+'13missions'!C15)-MAX('13missions'!B$8,'13missions'!B15))</f>
        <v>0</v>
      </c>
      <c r="N13">
        <f>MAX(MIN('13missions'!B$9+'13missions'!C$9,'13missions'!B15+'13missions'!C15)-MAX('13missions'!B$9,'13missions'!B15),0)/(MIN('13missions'!B$9+'13missions'!C$9,'13missions'!B15+'13missions'!C15)-MAX('13missions'!B$9,'13missions'!B15))</f>
        <v>0</v>
      </c>
      <c r="O13">
        <f>MAX(MIN('13missions'!B$10+'13missions'!C$10,'13missions'!B15+'13missions'!C15)-MAX('13missions'!B$10,'13missions'!B15),0)/(MIN('13missions'!B$10+'13missions'!C$10,'13missions'!B15+'13missions'!C15)-MAX('13missions'!B$10,'13missions'!B15))</f>
        <v>0</v>
      </c>
      <c r="P13">
        <f>MAX(MIN('13missions'!B$11+'13missions'!C$11,'13missions'!B15+'13missions'!C15)-MAX('13missions'!B$11,'13missions'!B15),0)/(MIN('13missions'!B$11+'13missions'!C$11,'13missions'!B15+'13missions'!C15)-MAX('13missions'!B$11,'13missions'!B15))</f>
        <v>0</v>
      </c>
      <c r="Q13">
        <f>MAX(MIN('13missions'!B$12+'13missions'!C$12,'13missions'!B15+'13missions'!C15)-MAX('13missions'!B$12,'13missions'!B15),0)/(MIN('13missions'!B$12+'13missions'!C$12,'13missions'!B15+'13missions'!C15)-MAX('13missions'!B$12,'13missions'!B15))</f>
        <v>0</v>
      </c>
      <c r="R13">
        <f>MAX(MIN('13missions'!B$13+'13missions'!C$13,'13missions'!B15+'13missions'!C15)-MAX('13missions'!B$13,'13missions'!B15),0)/(MIN('13missions'!B$13+'13missions'!C$13,'13missions'!B15+'13missions'!C15)-MAX('13missions'!B$13,'13missions'!B15))</f>
        <v>0</v>
      </c>
      <c r="S13">
        <f>MAX(MIN('13missions'!B$14+'13missions'!C$14,'13missions'!B15+'13missions'!C15)-MAX('13missions'!B$14,'13missions'!B15),0)/(MIN('13missions'!B$14+'13missions'!C$14,'13missions'!B15+'13missions'!C15)-MAX('13missions'!B$14,'13missions'!B15))</f>
        <v>0</v>
      </c>
      <c r="T13">
        <f>MAX(MIN('13missions'!B$15+'13missions'!C$15,'13missions'!B15+'13missions'!C15)-MAX('13missions'!B$15,'13missions'!B15),0)/(MIN('13missions'!B$15+'13missions'!C$15,'13missions'!B15+'13missions'!C15)-MAX('13missions'!B$15,'13missions'!B15))</f>
        <v>1</v>
      </c>
    </row>
  </sheetData>
  <conditionalFormatting sqref="C2">
    <cfRule type="cellIs" dxfId="5" priority="3" stopIfTrue="1" operator="greaterThanOrEqual">
      <formula>$C$3</formula>
    </cfRule>
  </conditionalFormatting>
  <conditionalFormatting sqref="B2">
    <cfRule type="cellIs" dxfId="4" priority="2" stopIfTrue="1" operator="greaterThan">
      <formula>$B$3</formula>
    </cfRule>
  </conditionalFormatting>
  <conditionalFormatting sqref="D2">
    <cfRule type="cellIs" dxfId="3" priority="1" stopIfTrue="1" operator="greaterThanOrEqual">
      <formula>$D$3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A46E-81A0-47E4-83C5-E988DD4F576A}">
  <sheetPr codeName="Feuil6"/>
  <dimension ref="A1:J34"/>
  <sheetViews>
    <sheetView workbookViewId="0">
      <selection activeCell="F7" sqref="F7"/>
    </sheetView>
  </sheetViews>
  <sheetFormatPr baseColWidth="10" defaultRowHeight="14.5" x14ac:dyDescent="0.35"/>
  <cols>
    <col min="1" max="1" width="10.90625" style="8"/>
    <col min="2" max="2" width="19.36328125" bestFit="1" customWidth="1"/>
    <col min="3" max="3" width="15.26953125" customWidth="1"/>
    <col min="7" max="7" width="14.1796875" bestFit="1" customWidth="1"/>
    <col min="9" max="9" width="12.90625" bestFit="1" customWidth="1"/>
  </cols>
  <sheetData>
    <row r="1" spans="1:10" x14ac:dyDescent="0.35">
      <c r="A1" s="8" t="s">
        <v>356</v>
      </c>
      <c r="B1" t="s">
        <v>357</v>
      </c>
      <c r="C1" t="s">
        <v>390</v>
      </c>
      <c r="D1" t="s">
        <v>364</v>
      </c>
      <c r="G1" t="s">
        <v>359</v>
      </c>
      <c r="I1" t="s">
        <v>361</v>
      </c>
      <c r="J1" t="s">
        <v>363</v>
      </c>
    </row>
    <row r="2" spans="1:10" x14ac:dyDescent="0.35">
      <c r="A2" s="8" t="s">
        <v>365</v>
      </c>
      <c r="B2">
        <v>5</v>
      </c>
      <c r="C2">
        <v>3</v>
      </c>
      <c r="D2">
        <v>1</v>
      </c>
      <c r="G2">
        <v>16</v>
      </c>
    </row>
    <row r="3" spans="1:10" x14ac:dyDescent="0.35">
      <c r="A3" s="8" t="s">
        <v>366</v>
      </c>
      <c r="B3">
        <v>14</v>
      </c>
      <c r="C3">
        <v>4</v>
      </c>
      <c r="D3">
        <v>1</v>
      </c>
      <c r="G3" t="s">
        <v>391</v>
      </c>
      <c r="I3">
        <v>1</v>
      </c>
      <c r="J3">
        <v>300</v>
      </c>
    </row>
    <row r="4" spans="1:10" x14ac:dyDescent="0.35">
      <c r="A4" s="8" t="s">
        <v>369</v>
      </c>
      <c r="B4">
        <v>20</v>
      </c>
      <c r="C4">
        <v>4</v>
      </c>
      <c r="D4">
        <v>1</v>
      </c>
      <c r="G4">
        <v>9</v>
      </c>
      <c r="I4">
        <v>2</v>
      </c>
      <c r="J4">
        <v>300</v>
      </c>
    </row>
    <row r="5" spans="1:10" x14ac:dyDescent="0.35">
      <c r="A5" s="8" t="s">
        <v>370</v>
      </c>
      <c r="B5">
        <v>24</v>
      </c>
      <c r="C5">
        <v>4</v>
      </c>
      <c r="D5">
        <v>1</v>
      </c>
      <c r="G5" t="s">
        <v>392</v>
      </c>
      <c r="I5">
        <v>3</v>
      </c>
      <c r="J5">
        <v>300</v>
      </c>
    </row>
    <row r="6" spans="1:10" x14ac:dyDescent="0.35">
      <c r="A6" s="8" t="s">
        <v>371</v>
      </c>
      <c r="B6">
        <v>25</v>
      </c>
      <c r="C6">
        <v>5</v>
      </c>
      <c r="D6">
        <v>1</v>
      </c>
      <c r="G6">
        <v>5</v>
      </c>
      <c r="I6">
        <v>4</v>
      </c>
      <c r="J6">
        <v>300</v>
      </c>
    </row>
    <row r="7" spans="1:10" x14ac:dyDescent="0.35">
      <c r="A7" s="8" t="s">
        <v>372</v>
      </c>
      <c r="B7">
        <v>26</v>
      </c>
      <c r="C7">
        <v>5</v>
      </c>
      <c r="D7">
        <v>1</v>
      </c>
      <c r="I7">
        <v>5</v>
      </c>
      <c r="J7">
        <v>300</v>
      </c>
    </row>
    <row r="8" spans="1:10" x14ac:dyDescent="0.35">
      <c r="A8" s="8" t="s">
        <v>373</v>
      </c>
      <c r="B8">
        <v>32</v>
      </c>
      <c r="C8">
        <v>2</v>
      </c>
      <c r="D8">
        <v>1</v>
      </c>
    </row>
    <row r="9" spans="1:10" x14ac:dyDescent="0.35">
      <c r="A9" s="8" t="s">
        <v>374</v>
      </c>
      <c r="B9">
        <v>40</v>
      </c>
      <c r="C9">
        <v>2</v>
      </c>
      <c r="D9">
        <v>1</v>
      </c>
    </row>
    <row r="10" spans="1:10" x14ac:dyDescent="0.35">
      <c r="A10" s="8" t="s">
        <v>375</v>
      </c>
      <c r="B10">
        <v>43</v>
      </c>
      <c r="C10">
        <v>4</v>
      </c>
      <c r="D10">
        <v>1</v>
      </c>
    </row>
    <row r="11" spans="1:10" x14ac:dyDescent="0.35">
      <c r="A11" s="8" t="s">
        <v>377</v>
      </c>
      <c r="B11">
        <v>45</v>
      </c>
      <c r="C11">
        <v>2</v>
      </c>
      <c r="D11">
        <v>1</v>
      </c>
    </row>
    <row r="12" spans="1:10" x14ac:dyDescent="0.35">
      <c r="A12" s="8" t="s">
        <v>378</v>
      </c>
      <c r="B12">
        <v>55</v>
      </c>
      <c r="C12">
        <v>3</v>
      </c>
      <c r="D12">
        <v>1</v>
      </c>
    </row>
    <row r="13" spans="1:10" x14ac:dyDescent="0.35">
      <c r="A13" s="8" t="s">
        <v>381</v>
      </c>
      <c r="B13">
        <v>67</v>
      </c>
      <c r="C13">
        <v>3</v>
      </c>
      <c r="D13">
        <v>1</v>
      </c>
    </row>
    <row r="14" spans="1:10" x14ac:dyDescent="0.35">
      <c r="A14" s="8" t="s">
        <v>382</v>
      </c>
      <c r="B14">
        <v>72</v>
      </c>
      <c r="C14">
        <v>4</v>
      </c>
      <c r="D14">
        <v>1</v>
      </c>
    </row>
    <row r="15" spans="1:10" x14ac:dyDescent="0.35">
      <c r="A15" s="8" t="s">
        <v>383</v>
      </c>
      <c r="B15">
        <v>73</v>
      </c>
      <c r="C15">
        <v>3</v>
      </c>
      <c r="D15">
        <v>1</v>
      </c>
    </row>
    <row r="16" spans="1:10" x14ac:dyDescent="0.35">
      <c r="A16" s="8" t="s">
        <v>387</v>
      </c>
      <c r="B16">
        <v>88</v>
      </c>
      <c r="C16">
        <v>2</v>
      </c>
      <c r="D16">
        <v>1</v>
      </c>
    </row>
    <row r="17" spans="1:4" x14ac:dyDescent="0.35">
      <c r="A17" s="8" t="s">
        <v>389</v>
      </c>
      <c r="B17">
        <v>100</v>
      </c>
      <c r="C17">
        <v>5</v>
      </c>
      <c r="D17">
        <v>1</v>
      </c>
    </row>
    <row r="18" spans="1:4" x14ac:dyDescent="0.35">
      <c r="A18" s="8" t="s">
        <v>367</v>
      </c>
      <c r="B18">
        <v>14</v>
      </c>
      <c r="C18">
        <v>2</v>
      </c>
      <c r="D18">
        <v>2</v>
      </c>
    </row>
    <row r="19" spans="1:4" x14ac:dyDescent="0.35">
      <c r="A19" s="8" t="s">
        <v>368</v>
      </c>
      <c r="B19">
        <v>20</v>
      </c>
      <c r="C19">
        <v>5</v>
      </c>
      <c r="D19">
        <v>2</v>
      </c>
    </row>
    <row r="20" spans="1:4" x14ac:dyDescent="0.35">
      <c r="A20" s="8" t="s">
        <v>376</v>
      </c>
      <c r="B20">
        <v>45</v>
      </c>
      <c r="C20">
        <v>4</v>
      </c>
      <c r="D20">
        <v>2</v>
      </c>
    </row>
    <row r="21" spans="1:4" x14ac:dyDescent="0.35">
      <c r="A21" s="8" t="s">
        <v>379</v>
      </c>
      <c r="B21">
        <v>60</v>
      </c>
      <c r="C21">
        <v>2</v>
      </c>
      <c r="D21">
        <v>2</v>
      </c>
    </row>
    <row r="22" spans="1:4" x14ac:dyDescent="0.35">
      <c r="A22" s="8" t="s">
        <v>380</v>
      </c>
      <c r="B22">
        <v>67</v>
      </c>
      <c r="C22">
        <v>4</v>
      </c>
      <c r="D22">
        <v>2</v>
      </c>
    </row>
    <row r="23" spans="1:4" x14ac:dyDescent="0.35">
      <c r="A23" s="8" t="s">
        <v>384</v>
      </c>
      <c r="B23">
        <v>77</v>
      </c>
      <c r="C23">
        <v>4</v>
      </c>
      <c r="D23">
        <v>2</v>
      </c>
    </row>
    <row r="24" spans="1:4" x14ac:dyDescent="0.35">
      <c r="A24" s="8" t="s">
        <v>385</v>
      </c>
      <c r="B24">
        <v>88</v>
      </c>
      <c r="C24">
        <v>5</v>
      </c>
      <c r="D24">
        <v>2</v>
      </c>
    </row>
    <row r="25" spans="1:4" x14ac:dyDescent="0.35">
      <c r="A25" s="8" t="s">
        <v>386</v>
      </c>
      <c r="B25">
        <v>89</v>
      </c>
      <c r="C25">
        <v>5</v>
      </c>
      <c r="D25">
        <v>2</v>
      </c>
    </row>
    <row r="26" spans="1:4" x14ac:dyDescent="0.35">
      <c r="A26" s="8" t="s">
        <v>388</v>
      </c>
      <c r="B26">
        <v>91</v>
      </c>
      <c r="C26">
        <v>4</v>
      </c>
      <c r="D26">
        <v>2</v>
      </c>
    </row>
    <row r="32" spans="1:4" x14ac:dyDescent="0.35">
      <c r="B32" s="9"/>
      <c r="C32" s="9"/>
    </row>
    <row r="33" spans="2:3" x14ac:dyDescent="0.35">
      <c r="B33" s="9"/>
      <c r="C33" s="9"/>
    </row>
    <row r="34" spans="2:3" x14ac:dyDescent="0.35">
      <c r="B34" s="9"/>
      <c r="C34" s="9"/>
    </row>
  </sheetData>
  <sortState xmlns:xlrd2="http://schemas.microsoft.com/office/spreadsheetml/2017/richdata2" ref="A2:D80">
    <sortCondition ref="D1:D80"/>
  </sortState>
  <conditionalFormatting sqref="D31">
    <cfRule type="cellIs" dxfId="9" priority="1" operator="between">
      <formula>6.6</formula>
      <formula>8.5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2B99-19F5-42E1-B262-0E2F9D36F1FA}">
  <sheetPr codeName="Feuil7"/>
  <dimension ref="A1:AF25"/>
  <sheetViews>
    <sheetView tabSelected="1" workbookViewId="0">
      <selection activeCell="H18" sqref="H18"/>
    </sheetView>
  </sheetViews>
  <sheetFormatPr baseColWidth="10" defaultRowHeight="14.5" x14ac:dyDescent="0.35"/>
  <sheetData>
    <row r="1" spans="1:32" x14ac:dyDescent="0.3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H1">
        <f>MAX(MIN('25missions'!B$2+'25missions'!C$2,'25missions'!B2+'25missions'!C2)-MAX('25missions'!B$2,'25missions'!B2),0)/(MIN('25missions'!B$2+'25missions'!C$2,'25missions'!B2+'25missions'!C2)-MAX('25missions'!B$2,'25missions'!B2))</f>
        <v>1</v>
      </c>
      <c r="I1">
        <f>MAX(MIN('25missions'!B$3+'25missions'!C$3,'25missions'!B2+'25missions'!C2)-MAX('25missions'!B$3,'25missions'!B2),0)/(MIN('25missions'!B$3+'25missions'!C$3,'25missions'!B2+'25missions'!C2)-MAX('25missions'!B$3,'25missions'!B2))</f>
        <v>0</v>
      </c>
      <c r="J1">
        <f>MAX(MIN('25missions'!B$4+'25missions'!C$4,'25missions'!B2+'25missions'!C2)-MAX('25missions'!B$4,'25missions'!B2),0)/(MIN('25missions'!B$4+'25missions'!C$4,'25missions'!B2+'25missions'!C2)-MAX('25missions'!B$4,'25missions'!B2))</f>
        <v>0</v>
      </c>
      <c r="K1">
        <f>MAX(MIN('25missions'!B$5+'25missions'!C$5,'25missions'!B2+'25missions'!C2)-MAX('25missions'!B$5,'25missions'!B2),0)/(MIN('25missions'!B$5+'25missions'!C$5,'25missions'!B2+'25missions'!C2)-MAX('25missions'!B$5,'25missions'!B2))</f>
        <v>0</v>
      </c>
      <c r="L1">
        <f>MAX(MIN('25missions'!B$6+'25missions'!C$6,'25missions'!B2+'25missions'!C2)-MAX('25missions'!B$6,'25missions'!B2),0)/(MIN('25missions'!B$6+'25missions'!C$6,'25missions'!B2+'25missions'!C2)-MAX('25missions'!B$6,'25missions'!B2))</f>
        <v>0</v>
      </c>
      <c r="M1">
        <f>MAX(MIN('25missions'!B$7+'25missions'!C$7,'25missions'!B2+'25missions'!C2)-MAX('25missions'!B$7,'25missions'!B2),0)/(MIN('25missions'!B$7+'25missions'!C$7,'25missions'!B2+'25missions'!C2)-MAX('25missions'!B$7,'25missions'!B2))</f>
        <v>0</v>
      </c>
      <c r="N1">
        <f>MAX(MIN('25missions'!B$8+'25missions'!C$8,'25missions'!B2+'25missions'!C2)-MAX('25missions'!B$8,'25missions'!B2),0)/(MIN('25missions'!B$8+'25missions'!C$8,'25missions'!B2+'25missions'!C2)-MAX('25missions'!B$8,'25missions'!B2))</f>
        <v>0</v>
      </c>
      <c r="O1">
        <f>MAX(MIN('25missions'!B$9+'25missions'!C$9,'25missions'!B2+'25missions'!C2)-MAX('25missions'!B$9,'25missions'!B2),0)/(MIN('25missions'!B$9+'25missions'!C$9,'25missions'!B2+'25missions'!C2)-MAX('25missions'!B$9,'25missions'!B2))</f>
        <v>0</v>
      </c>
      <c r="P1">
        <f>MAX(MIN('25missions'!B$10+'25missions'!C$10,'25missions'!B2+'25missions'!C2)-MAX('25missions'!B$10,'25missions'!B2),0)/(MIN('25missions'!B$10+'25missions'!C$10,'25missions'!B2+'25missions'!C2)-MAX('25missions'!B$10,'25missions'!B2))</f>
        <v>0</v>
      </c>
      <c r="Q1">
        <f>MAX(MIN('25missions'!B$11+'25missions'!C$11,'25missions'!B2+'25missions'!C2)-MAX('25missions'!B$11,'25missions'!B2),0)/(MIN('25missions'!B$11+'25missions'!C$11,'25missions'!B2+'25missions'!C2)-MAX('25missions'!B$11,'25missions'!B2))</f>
        <v>0</v>
      </c>
      <c r="R1">
        <f>MAX(MIN('25missions'!B$12+'25missions'!C$12,'25missions'!B2+'25missions'!C2)-MAX('25missions'!B$12,'25missions'!B2),0)/(MIN('25missions'!B$12+'25missions'!C$12,'25missions'!B2+'25missions'!C2)-MAX('25missions'!B$12,'25missions'!B2))</f>
        <v>0</v>
      </c>
      <c r="S1">
        <f>MAX(MIN('25missions'!B$13+'25missions'!C$13,'25missions'!B2+'25missions'!C2)-MAX('25missions'!B$13,'25missions'!B2),0)/(MIN('25missions'!B$13+'25missions'!C$13,'25missions'!B2+'25missions'!C2)-MAX('25missions'!B$13,'25missions'!B2))</f>
        <v>0</v>
      </c>
      <c r="T1">
        <f>MAX(MIN('25missions'!B$14+'25missions'!C$14,'25missions'!B2+'25missions'!C2)-MAX('25missions'!B$14,'25missions'!B2),0)/(MIN('25missions'!B$14+'25missions'!C$14,'25missions'!B2+'25missions'!C2)-MAX('25missions'!B$14,'25missions'!B2))</f>
        <v>0</v>
      </c>
      <c r="U1">
        <f>MAX(MIN('25missions'!B$15+'25missions'!C$15,'25missions'!B2+'25missions'!C2)-MAX('25missions'!B$15,'25missions'!B2),0)/(MIN('25missions'!B$15+'25missions'!C$15,'25missions'!B2+'25missions'!C2)-MAX('25missions'!B$15,'25missions'!B2))</f>
        <v>0</v>
      </c>
      <c r="V1">
        <f>MAX(MIN('25missions'!B$16+'25missions'!C$16,'25missions'!B2+'25missions'!C2)-MAX('25missions'!B$16,'25missions'!B2),0)/(MIN('25missions'!B$16+'25missions'!C$16,'25missions'!B2+'25missions'!C2)-MAX('25missions'!B$16,'25missions'!B2))</f>
        <v>0</v>
      </c>
      <c r="W1">
        <f>MAX(MIN('25missions'!B$17+'25missions'!C$17,'25missions'!B2+'25missions'!C2)-MAX('25missions'!B$17,'25missions'!B2),0)/(MIN('25missions'!B$17+'25missions'!C$17,'25missions'!B2+'25missions'!C2)-MAX('25missions'!B$17,'25missions'!B2))</f>
        <v>0</v>
      </c>
      <c r="X1">
        <f>MAX(MIN('25missions'!B$18+'25missions'!C$18,'25missions'!B2+'25missions'!C2)-MAX('25missions'!B$18,'25missions'!B2),0)/(MIN('25missions'!B$18+'25missions'!C$18,'25missions'!B2+'25missions'!C2)-MAX('25missions'!B$18,'25missions'!B2))</f>
        <v>0</v>
      </c>
      <c r="Y1">
        <f>MAX(MIN('25missions'!B$19+'25missions'!C$19,'25missions'!B2+'25missions'!C2)-MAX('25missions'!B$19,'25missions'!B2),0)/(MIN('25missions'!B$19+'25missions'!C$19,'25missions'!B2+'25missions'!C2)-MAX('25missions'!B$19,'25missions'!B2))</f>
        <v>0</v>
      </c>
      <c r="Z1">
        <f>MAX(MIN('25missions'!B$20+'25missions'!C$20,'25missions'!B2+'25missions'!C2)-MAX('25missions'!B$20,'25missions'!B2),0)/(MIN('25missions'!B$20+'25missions'!C$20,'25missions'!B2+'25missions'!C2)-MAX('25missions'!B$20,'25missions'!B2))</f>
        <v>0</v>
      </c>
      <c r="AA1">
        <f>MAX(MIN('25missions'!B$21+'25missions'!C$21,'25missions'!B2+'25missions'!C2)-MAX('25missions'!B$21,'25missions'!B2),0)/(MIN('25missions'!B$21+'25missions'!C$21,'25missions'!B2+'25missions'!C2)-MAX('25missions'!B$21,'25missions'!B2))</f>
        <v>0</v>
      </c>
      <c r="AB1">
        <f>MAX(MIN('25missions'!B$22+'25missions'!C$22,'25missions'!B2+'25missions'!C2)-MAX('25missions'!B$22,'25missions'!B2),0)/(MIN('25missions'!B$22+'25missions'!C$22,'25missions'!B2+'25missions'!C2)-MAX('25missions'!B$22,'25missions'!B2))</f>
        <v>0</v>
      </c>
      <c r="AC1">
        <f>MAX(MIN('25missions'!B$23+'25missions'!C$23,'25missions'!B2+'25missions'!C2)-MAX('25missions'!B$23,'25missions'!B2),0)/(MIN('25missions'!B$23+'25missions'!C$23,'25missions'!B2+'25missions'!C2)-MAX('25missions'!B$23,'25missions'!B2))</f>
        <v>0</v>
      </c>
      <c r="AD1">
        <f>MAX(MIN('25missions'!B$24+'25missions'!C$24,'25missions'!B2+'25missions'!C2)-MAX('25missions'!B$24,'25missions'!B2),0)/(MIN('25missions'!B$24+'25missions'!C$24,'25missions'!B2+'25missions'!C2)-MAX('25missions'!B$24,'25missions'!B2))</f>
        <v>0</v>
      </c>
      <c r="AE1">
        <f>MAX(MIN('25missions'!B$25+'25missions'!C$25,'25missions'!B2+'25missions'!C2)-MAX('25missions'!B$25,'25missions'!B2),0)/(MIN('25missions'!B$25+'25missions'!C$25,'25missions'!B2+'25missions'!C2)-MAX('25missions'!B$25,'25missions'!B2))</f>
        <v>0</v>
      </c>
      <c r="AF1">
        <f>MAX(MIN('25missions'!B$26+'25missions'!C$26,'25missions'!B2+'25missions'!C2)-MAX('25missions'!B$26,'25missions'!B2),0)/(MIN('25missions'!B$26+'25missions'!C$26,'25missions'!B2+'25missions'!C2)-MAX('25missions'!B$26,'25missions'!B2))</f>
        <v>0</v>
      </c>
    </row>
    <row r="2" spans="1:32" x14ac:dyDescent="0.35">
      <c r="B2">
        <f>('25missions'!G2+2*'25missions'!G4)/'25missions'!G6</f>
        <v>6.8</v>
      </c>
      <c r="C2">
        <f>(SUM('25missions'!C2:C17)+2*SUM('25missions'!C18:C26))/'25missions'!G6</f>
        <v>25</v>
      </c>
      <c r="D2">
        <f>MAX(SUM(H:H),SUM(I:I),SUM(J:J),SUM(K:K),SUM(L:L),SUM(M:M),SUM(N:N),SUM(O:O),SUM(P:P),SUM(Q:Q),SUM(R:R),SUM(S:S),SUM(T:T),SUM(U:U),SUM(V:V),SUM(W:W),SUM(X:X),SUM(Y:Y),SUM(Z:Z),SUM(AA:AA),SUM(AB:AB),SUM(AC:AC),SUM(AD:AD),SUM(AE:AE),SUM(AF:AF))-1</f>
        <v>3</v>
      </c>
      <c r="E2">
        <f>STDEV('25missions'!C2:C26)</f>
        <v>1.1180339887498949</v>
      </c>
      <c r="H2">
        <f>MAX(MIN('25missions'!B$2+'25missions'!C$2,'25missions'!B3+'25missions'!C3)-MAX('25missions'!B$2,'25missions'!B3),0)/(MIN('25missions'!B$2+'25missions'!C$2,'25missions'!B3+'25missions'!C3)-MAX('25missions'!B$2,'25missions'!B3))</f>
        <v>0</v>
      </c>
      <c r="I2">
        <f>MAX(MIN('25missions'!B$3+'25missions'!C$3,'25missions'!B3+'25missions'!C3)-MAX('25missions'!B$3,'25missions'!B3),0)/(MIN('25missions'!B$3+'25missions'!C$3,'25missions'!B3+'25missions'!C3)-MAX('25missions'!B$3,'25missions'!B3))</f>
        <v>1</v>
      </c>
      <c r="J2">
        <f>MAX(MIN('25missions'!B$4+'25missions'!C$4,'25missions'!B3+'25missions'!C3)-MAX('25missions'!B$4,'25missions'!B3),0)/(MIN('25missions'!B$4+'25missions'!C$4,'25missions'!B3+'25missions'!C3)-MAX('25missions'!B$4,'25missions'!B3))</f>
        <v>0</v>
      </c>
      <c r="K2">
        <f>MAX(MIN('25missions'!B$5+'25missions'!C$5,'25missions'!B3+'25missions'!C3)-MAX('25missions'!B$5,'25missions'!B3),0)/(MIN('25missions'!B$5+'25missions'!C$5,'25missions'!B3+'25missions'!C3)-MAX('25missions'!B$5,'25missions'!B3))</f>
        <v>0</v>
      </c>
      <c r="L2">
        <f>MAX(MIN('25missions'!B$6+'25missions'!C$6,'25missions'!B3+'25missions'!C3)-MAX('25missions'!B$6,'25missions'!B3),0)/(MIN('25missions'!B$6+'25missions'!C$6,'25missions'!B3+'25missions'!C3)-MAX('25missions'!B$6,'25missions'!B3))</f>
        <v>0</v>
      </c>
      <c r="M2">
        <f>MAX(MIN('25missions'!B$7+'25missions'!C$7,'25missions'!B3+'25missions'!C3)-MAX('25missions'!B$7,'25missions'!B3),0)/(MIN('25missions'!B$7+'25missions'!C$7,'25missions'!B3+'25missions'!C3)-MAX('25missions'!B$7,'25missions'!B3))</f>
        <v>0</v>
      </c>
      <c r="N2">
        <f>MAX(MIN('25missions'!B$8+'25missions'!C$8,'25missions'!B3+'25missions'!C3)-MAX('25missions'!B$8,'25missions'!B3),0)/(MIN('25missions'!B$8+'25missions'!C$8,'25missions'!B3+'25missions'!C3)-MAX('25missions'!B$8,'25missions'!B3))</f>
        <v>0</v>
      </c>
      <c r="O2">
        <f>MAX(MIN('25missions'!B$9+'25missions'!C$9,'25missions'!B3+'25missions'!C3)-MAX('25missions'!B$9,'25missions'!B3),0)/(MIN('25missions'!B$9+'25missions'!C$9,'25missions'!B3+'25missions'!C3)-MAX('25missions'!B$9,'25missions'!B3))</f>
        <v>0</v>
      </c>
      <c r="P2">
        <f>MAX(MIN('25missions'!B$10+'25missions'!C$10,'25missions'!B3+'25missions'!C3)-MAX('25missions'!B$10,'25missions'!B3),0)/(MIN('25missions'!B$10+'25missions'!C$10,'25missions'!B3+'25missions'!C3)-MAX('25missions'!B$10,'25missions'!B3))</f>
        <v>0</v>
      </c>
      <c r="Q2">
        <f>MAX(MIN('25missions'!B$11+'25missions'!C$11,'25missions'!B3+'25missions'!C3)-MAX('25missions'!B$11,'25missions'!B3),0)/(MIN('25missions'!B$11+'25missions'!C$11,'25missions'!B3+'25missions'!C3)-MAX('25missions'!B$11,'25missions'!B3))</f>
        <v>0</v>
      </c>
      <c r="R2">
        <f>MAX(MIN('25missions'!B$12+'25missions'!C$12,'25missions'!B3+'25missions'!C3)-MAX('25missions'!B$12,'25missions'!B3),0)/(MIN('25missions'!B$12+'25missions'!C$12,'25missions'!B3+'25missions'!C3)-MAX('25missions'!B$12,'25missions'!B3))</f>
        <v>0</v>
      </c>
      <c r="S2">
        <f>MAX(MIN('25missions'!B$13+'25missions'!C$13,'25missions'!B3+'25missions'!C3)-MAX('25missions'!B$13,'25missions'!B3),0)/(MIN('25missions'!B$13+'25missions'!C$13,'25missions'!B3+'25missions'!C3)-MAX('25missions'!B$13,'25missions'!B3))</f>
        <v>0</v>
      </c>
      <c r="T2">
        <f>MAX(MIN('25missions'!B$14+'25missions'!C$14,'25missions'!B3+'25missions'!C3)-MAX('25missions'!B$14,'25missions'!B3),0)/(MIN('25missions'!B$14+'25missions'!C$14,'25missions'!B3+'25missions'!C3)-MAX('25missions'!B$14,'25missions'!B3))</f>
        <v>0</v>
      </c>
      <c r="U2">
        <f>MAX(MIN('25missions'!B$15+'25missions'!C$15,'25missions'!B3+'25missions'!C3)-MAX('25missions'!B$15,'25missions'!B3),0)/(MIN('25missions'!B$15+'25missions'!C$15,'25missions'!B3+'25missions'!C3)-MAX('25missions'!B$15,'25missions'!B3))</f>
        <v>0</v>
      </c>
      <c r="V2">
        <f>MAX(MIN('25missions'!B$16+'25missions'!C$16,'25missions'!B3+'25missions'!C3)-MAX('25missions'!B$16,'25missions'!B3),0)/(MIN('25missions'!B$16+'25missions'!C$16,'25missions'!B3+'25missions'!C3)-MAX('25missions'!B$16,'25missions'!B3))</f>
        <v>0</v>
      </c>
      <c r="W2">
        <f>MAX(MIN('25missions'!B$17+'25missions'!C$17,'25missions'!B3+'25missions'!C3)-MAX('25missions'!B$17,'25missions'!B3),0)/(MIN('25missions'!B$17+'25missions'!C$17,'25missions'!B3+'25missions'!C3)-MAX('25missions'!B$17,'25missions'!B3))</f>
        <v>0</v>
      </c>
      <c r="X2">
        <f>MAX(MIN('25missions'!B$18+'25missions'!C$18,'25missions'!B3+'25missions'!C3)-MAX('25missions'!B$18,'25missions'!B3),0)/(MIN('25missions'!B$18+'25missions'!C$18,'25missions'!B3+'25missions'!C3)-MAX('25missions'!B$18,'25missions'!B3))</f>
        <v>1</v>
      </c>
      <c r="Y2">
        <f>MAX(MIN('25missions'!B$19+'25missions'!C$19,'25missions'!B3+'25missions'!C3)-MAX('25missions'!B$19,'25missions'!B3),0)/(MIN('25missions'!B$19+'25missions'!C$19,'25missions'!B3+'25missions'!C3)-MAX('25missions'!B$19,'25missions'!B3))</f>
        <v>0</v>
      </c>
      <c r="Z2">
        <f>MAX(MIN('25missions'!B$20+'25missions'!C$20,'25missions'!B3+'25missions'!C3)-MAX('25missions'!B$20,'25missions'!B3),0)/(MIN('25missions'!B$20+'25missions'!C$20,'25missions'!B3+'25missions'!C3)-MAX('25missions'!B$20,'25missions'!B3))</f>
        <v>0</v>
      </c>
      <c r="AA2">
        <f>MAX(MIN('25missions'!B$21+'25missions'!C$21,'25missions'!B3+'25missions'!C3)-MAX('25missions'!B$21,'25missions'!B3),0)/(MIN('25missions'!B$21+'25missions'!C$21,'25missions'!B3+'25missions'!C3)-MAX('25missions'!B$21,'25missions'!B3))</f>
        <v>0</v>
      </c>
      <c r="AB2">
        <f>MAX(MIN('25missions'!B$22+'25missions'!C$22,'25missions'!B3+'25missions'!C3)-MAX('25missions'!B$22,'25missions'!B3),0)/(MIN('25missions'!B$22+'25missions'!C$22,'25missions'!B3+'25missions'!C3)-MAX('25missions'!B$22,'25missions'!B3))</f>
        <v>0</v>
      </c>
      <c r="AC2">
        <f>MAX(MIN('25missions'!B$23+'25missions'!C$23,'25missions'!B3+'25missions'!C3)-MAX('25missions'!B$23,'25missions'!B3),0)/(MIN('25missions'!B$23+'25missions'!C$23,'25missions'!B3+'25missions'!C3)-MAX('25missions'!B$23,'25missions'!B3))</f>
        <v>0</v>
      </c>
      <c r="AD2">
        <f>MAX(MIN('25missions'!B$24+'25missions'!C$24,'25missions'!B3+'25missions'!C3)-MAX('25missions'!B$24,'25missions'!B3),0)/(MIN('25missions'!B$24+'25missions'!C$24,'25missions'!B3+'25missions'!C3)-MAX('25missions'!B$24,'25missions'!B3))</f>
        <v>0</v>
      </c>
      <c r="AE2">
        <f>MAX(MIN('25missions'!B$25+'25missions'!C$25,'25missions'!B3+'25missions'!C3)-MAX('25missions'!B$25,'25missions'!B3),0)/(MIN('25missions'!B$25+'25missions'!C$25,'25missions'!B3+'25missions'!C3)-MAX('25missions'!B$25,'25missions'!B3))</f>
        <v>0</v>
      </c>
      <c r="AF2">
        <f>MAX(MIN('25missions'!B$26+'25missions'!C$26,'25missions'!B3+'25missions'!C3)-MAX('25missions'!B$26,'25missions'!B3),0)/(MIN('25missions'!B$26+'25missions'!C$26,'25missions'!B3+'25missions'!C3)-MAX('25missions'!B$26,'25missions'!B3))</f>
        <v>0</v>
      </c>
    </row>
    <row r="3" spans="1:32" x14ac:dyDescent="0.35">
      <c r="A3" t="s">
        <v>355</v>
      </c>
      <c r="B3">
        <v>5.15</v>
      </c>
      <c r="C3">
        <f>AVERAGE('25missions'!J3:J7)</f>
        <v>300</v>
      </c>
      <c r="D3">
        <f>'25missions'!G6</f>
        <v>5</v>
      </c>
      <c r="H3">
        <f>MAX(MIN('25missions'!B$2+'25missions'!C$2,'25missions'!B4+'25missions'!C4)-MAX('25missions'!B$2,'25missions'!B4),0)/(MIN('25missions'!B$2+'25missions'!C$2,'25missions'!B4+'25missions'!C4)-MAX('25missions'!B$2,'25missions'!B4))</f>
        <v>0</v>
      </c>
      <c r="I3">
        <f>MAX(MIN('25missions'!B$3+'25missions'!C$3,'25missions'!B4+'25missions'!C4)-MAX('25missions'!B$3,'25missions'!B4),0)/(MIN('25missions'!B$3+'25missions'!C$3,'25missions'!B4+'25missions'!C4)-MAX('25missions'!B$3,'25missions'!B4))</f>
        <v>0</v>
      </c>
      <c r="J3">
        <f>MAX(MIN('25missions'!B$4+'25missions'!C$4,'25missions'!B4+'25missions'!C4)-MAX('25missions'!B$4,'25missions'!B4),0)/(MIN('25missions'!B$4+'25missions'!C$4,'25missions'!B4+'25missions'!C4)-MAX('25missions'!B$4,'25missions'!B4))</f>
        <v>1</v>
      </c>
      <c r="K3">
        <v>0</v>
      </c>
      <c r="L3">
        <f>MAX(MIN('25missions'!B$6+'25missions'!C$6,'25missions'!B4+'25missions'!C4)-MAX('25missions'!B$6,'25missions'!B4),0)/(MIN('25missions'!B$6+'25missions'!C$6,'25missions'!B4+'25missions'!C4)-MAX('25missions'!B$6,'25missions'!B4))</f>
        <v>0</v>
      </c>
      <c r="M3">
        <f>MAX(MIN('25missions'!B$7+'25missions'!C$7,'25missions'!B4+'25missions'!C4)-MAX('25missions'!B$7,'25missions'!B4),0)/(MIN('25missions'!B$7+'25missions'!C$7,'25missions'!B4+'25missions'!C4)-MAX('25missions'!B$7,'25missions'!B4))</f>
        <v>0</v>
      </c>
      <c r="N3">
        <f>MAX(MIN('25missions'!B$8+'25missions'!C$8,'25missions'!B4+'25missions'!C4)-MAX('25missions'!B$8,'25missions'!B4),0)/(MIN('25missions'!B$8+'25missions'!C$8,'25missions'!B4+'25missions'!C4)-MAX('25missions'!B$8,'25missions'!B4))</f>
        <v>0</v>
      </c>
      <c r="O3">
        <f>MAX(MIN('25missions'!B$9+'25missions'!C$9,'25missions'!B4+'25missions'!C4)-MAX('25missions'!B$9,'25missions'!B4),0)/(MIN('25missions'!B$9+'25missions'!C$9,'25missions'!B4+'25missions'!C4)-MAX('25missions'!B$9,'25missions'!B4))</f>
        <v>0</v>
      </c>
      <c r="P3">
        <f>MAX(MIN('25missions'!B$10+'25missions'!C$10,'25missions'!B4+'25missions'!C4)-MAX('25missions'!B$10,'25missions'!B4),0)/(MIN('25missions'!B$10+'25missions'!C$10,'25missions'!B4+'25missions'!C4)-MAX('25missions'!B$10,'25missions'!B4))</f>
        <v>0</v>
      </c>
      <c r="Q3">
        <f>MAX(MIN('25missions'!B$11+'25missions'!C$11,'25missions'!B4+'25missions'!C4)-MAX('25missions'!B$11,'25missions'!B4),0)/(MIN('25missions'!B$11+'25missions'!C$11,'25missions'!B4+'25missions'!C4)-MAX('25missions'!B$11,'25missions'!B4))</f>
        <v>0</v>
      </c>
      <c r="R3">
        <f>MAX(MIN('25missions'!B$12+'25missions'!C$12,'25missions'!B4+'25missions'!C4)-MAX('25missions'!B$12,'25missions'!B4),0)/(MIN('25missions'!B$12+'25missions'!C$12,'25missions'!B4+'25missions'!C4)-MAX('25missions'!B$12,'25missions'!B4))</f>
        <v>0</v>
      </c>
      <c r="S3">
        <f>MAX(MIN('25missions'!B$13+'25missions'!C$13,'25missions'!B4+'25missions'!C4)-MAX('25missions'!B$13,'25missions'!B4),0)/(MIN('25missions'!B$13+'25missions'!C$13,'25missions'!B4+'25missions'!C4)-MAX('25missions'!B$13,'25missions'!B4))</f>
        <v>0</v>
      </c>
      <c r="T3">
        <f>MAX(MIN('25missions'!B$14+'25missions'!C$14,'25missions'!B4+'25missions'!C4)-MAX('25missions'!B$14,'25missions'!B4),0)/(MIN('25missions'!B$14+'25missions'!C$14,'25missions'!B4+'25missions'!C4)-MAX('25missions'!B$14,'25missions'!B4))</f>
        <v>0</v>
      </c>
      <c r="U3">
        <f>MAX(MIN('25missions'!B$15+'25missions'!C$15,'25missions'!B4+'25missions'!C4)-MAX('25missions'!B$15,'25missions'!B4),0)/(MIN('25missions'!B$15+'25missions'!C$15,'25missions'!B4+'25missions'!C4)-MAX('25missions'!B$15,'25missions'!B4))</f>
        <v>0</v>
      </c>
      <c r="V3">
        <f>MAX(MIN('25missions'!B$16+'25missions'!C$16,'25missions'!B4+'25missions'!C4)-MAX('25missions'!B$16,'25missions'!B4),0)/(MIN('25missions'!B$16+'25missions'!C$16,'25missions'!B4+'25missions'!C4)-MAX('25missions'!B$16,'25missions'!B4))</f>
        <v>0</v>
      </c>
      <c r="W3">
        <f>MAX(MIN('25missions'!B$17+'25missions'!C$17,'25missions'!B4+'25missions'!C4)-MAX('25missions'!B$17,'25missions'!B4),0)/(MIN('25missions'!B$17+'25missions'!C$17,'25missions'!B4+'25missions'!C4)-MAX('25missions'!B$17,'25missions'!B4))</f>
        <v>0</v>
      </c>
      <c r="X3">
        <f>MAX(MIN('25missions'!B$18+'25missions'!C$18,'25missions'!B4+'25missions'!C4)-MAX('25missions'!B$18,'25missions'!B4),0)/(MIN('25missions'!B$18+'25missions'!C$18,'25missions'!B4+'25missions'!C4)-MAX('25missions'!B$18,'25missions'!B4))</f>
        <v>0</v>
      </c>
      <c r="Y3">
        <f>MAX(MIN('25missions'!B$19+'25missions'!C$19,'25missions'!B4+'25missions'!C4)-MAX('25missions'!B$19,'25missions'!B4),0)/(MIN('25missions'!B$19+'25missions'!C$19,'25missions'!B4+'25missions'!C4)-MAX('25missions'!B$19,'25missions'!B4))</f>
        <v>1</v>
      </c>
      <c r="Z3">
        <f>MAX(MIN('25missions'!B$20+'25missions'!C$20,'25missions'!B4+'25missions'!C4)-MAX('25missions'!B$20,'25missions'!B4),0)/(MIN('25missions'!B$20+'25missions'!C$20,'25missions'!B4+'25missions'!C4)-MAX('25missions'!B$20,'25missions'!B4))</f>
        <v>0</v>
      </c>
      <c r="AA3">
        <f>MAX(MIN('25missions'!B$21+'25missions'!C$21,'25missions'!B4+'25missions'!C4)-MAX('25missions'!B$21,'25missions'!B4),0)/(MIN('25missions'!B$21+'25missions'!C$21,'25missions'!B4+'25missions'!C4)-MAX('25missions'!B$21,'25missions'!B4))</f>
        <v>0</v>
      </c>
      <c r="AB3">
        <f>MAX(MIN('25missions'!B$22+'25missions'!C$22,'25missions'!B4+'25missions'!C4)-MAX('25missions'!B$22,'25missions'!B4),0)/(MIN('25missions'!B$22+'25missions'!C$22,'25missions'!B4+'25missions'!C4)-MAX('25missions'!B$22,'25missions'!B4))</f>
        <v>0</v>
      </c>
      <c r="AC3">
        <f>MAX(MIN('25missions'!B$23+'25missions'!C$23,'25missions'!B4+'25missions'!C4)-MAX('25missions'!B$23,'25missions'!B4),0)/(MIN('25missions'!B$23+'25missions'!C$23,'25missions'!B4+'25missions'!C4)-MAX('25missions'!B$23,'25missions'!B4))</f>
        <v>0</v>
      </c>
      <c r="AD3">
        <f>MAX(MIN('25missions'!B$24+'25missions'!C$24,'25missions'!B4+'25missions'!C4)-MAX('25missions'!B$24,'25missions'!B4),0)/(MIN('25missions'!B$24+'25missions'!C$24,'25missions'!B4+'25missions'!C4)-MAX('25missions'!B$24,'25missions'!B4))</f>
        <v>0</v>
      </c>
      <c r="AE3">
        <f>MAX(MIN('25missions'!B$25+'25missions'!C$25,'25missions'!B4+'25missions'!C4)-MAX('25missions'!B$25,'25missions'!B4),0)/(MIN('25missions'!B$25+'25missions'!C$25,'25missions'!B4+'25missions'!C4)-MAX('25missions'!B$25,'25missions'!B4))</f>
        <v>0</v>
      </c>
      <c r="AF3">
        <f>MAX(MIN('25missions'!B$26+'25missions'!C$26,'25missions'!B4+'25missions'!C4)-MAX('25missions'!B$26,'25missions'!B4),0)/(MIN('25missions'!B$26+'25missions'!C$26,'25missions'!B4+'25missions'!C4)-MAX('25missions'!B$26,'25missions'!B4))</f>
        <v>0</v>
      </c>
    </row>
    <row r="4" spans="1:32" x14ac:dyDescent="0.35">
      <c r="H4">
        <f>MAX(MIN('25missions'!B$2+'25missions'!C$2,'25missions'!B5+'25missions'!C5)-MAX('25missions'!B$2,'25missions'!B5),0)/(MIN('25missions'!B$2+'25missions'!C$2,'25missions'!B5+'25missions'!C5)-MAX('25missions'!B$2,'25missions'!B5))</f>
        <v>0</v>
      </c>
      <c r="I4">
        <f>MAX(MIN('25missions'!B$3+'25missions'!C$3,'25missions'!B5+'25missions'!C5)-MAX('25missions'!B$3,'25missions'!B5),0)/(MIN('25missions'!B$3+'25missions'!C$3,'25missions'!B5+'25missions'!C5)-MAX('25missions'!B$3,'25missions'!B5))</f>
        <v>0</v>
      </c>
      <c r="J4">
        <v>0</v>
      </c>
      <c r="K4">
        <f>MAX(MIN('25missions'!B$5+'25missions'!C$5,'25missions'!B5+'25missions'!C5)-MAX('25missions'!B$5,'25missions'!B5),0)/(MIN('25missions'!B$5+'25missions'!C$5,'25missions'!B5+'25missions'!C5)-MAX('25missions'!B$5,'25missions'!B5))</f>
        <v>1</v>
      </c>
      <c r="L4">
        <f>MAX(MIN('25missions'!B$6+'25missions'!C$6,'25missions'!B5+'25missions'!C5)-MAX('25missions'!B$6,'25missions'!B5),0)/(MIN('25missions'!B$6+'25missions'!C$6,'25missions'!B5+'25missions'!C5)-MAX('25missions'!B$6,'25missions'!B5))</f>
        <v>1</v>
      </c>
      <c r="M4">
        <f>MAX(MIN('25missions'!B$7+'25missions'!C$7,'25missions'!B5+'25missions'!C5)-MAX('25missions'!B$7,'25missions'!B5),0)/(MIN('25missions'!B$7+'25missions'!C$7,'25missions'!B5+'25missions'!C5)-MAX('25missions'!B$7,'25missions'!B5))</f>
        <v>1</v>
      </c>
      <c r="N4">
        <f>MAX(MIN('25missions'!B$8+'25missions'!C$8,'25missions'!B5+'25missions'!C5)-MAX('25missions'!B$8,'25missions'!B5),0)/(MIN('25missions'!B$8+'25missions'!C$8,'25missions'!B5+'25missions'!C5)-MAX('25missions'!B$8,'25missions'!B5))</f>
        <v>0</v>
      </c>
      <c r="O4">
        <f>MAX(MIN('25missions'!B$9+'25missions'!C$9,'25missions'!B5+'25missions'!C5)-MAX('25missions'!B$9,'25missions'!B5),0)/(MIN('25missions'!B$9+'25missions'!C$9,'25missions'!B5+'25missions'!C5)-MAX('25missions'!B$9,'25missions'!B5))</f>
        <v>0</v>
      </c>
      <c r="P4">
        <f>MAX(MIN('25missions'!B$10+'25missions'!C$10,'25missions'!B5+'25missions'!C5)-MAX('25missions'!B$10,'25missions'!B5),0)/(MIN('25missions'!B$10+'25missions'!C$10,'25missions'!B5+'25missions'!C5)-MAX('25missions'!B$10,'25missions'!B5))</f>
        <v>0</v>
      </c>
      <c r="Q4">
        <f>MAX(MIN('25missions'!B$11+'25missions'!C$11,'25missions'!B5+'25missions'!C5)-MAX('25missions'!B$11,'25missions'!B5),0)/(MIN('25missions'!B$11+'25missions'!C$11,'25missions'!B5+'25missions'!C5)-MAX('25missions'!B$11,'25missions'!B5))</f>
        <v>0</v>
      </c>
      <c r="R4">
        <f>MAX(MIN('25missions'!B$12+'25missions'!C$12,'25missions'!B5+'25missions'!C5)-MAX('25missions'!B$12,'25missions'!B5),0)/(MIN('25missions'!B$12+'25missions'!C$12,'25missions'!B5+'25missions'!C5)-MAX('25missions'!B$12,'25missions'!B5))</f>
        <v>0</v>
      </c>
      <c r="S4">
        <f>MAX(MIN('25missions'!B$13+'25missions'!C$13,'25missions'!B5+'25missions'!C5)-MAX('25missions'!B$13,'25missions'!B5),0)/(MIN('25missions'!B$13+'25missions'!C$13,'25missions'!B5+'25missions'!C5)-MAX('25missions'!B$13,'25missions'!B5))</f>
        <v>0</v>
      </c>
      <c r="T4">
        <f>MAX(MIN('25missions'!B$14+'25missions'!C$14,'25missions'!B5+'25missions'!C5)-MAX('25missions'!B$14,'25missions'!B5),0)/(MIN('25missions'!B$14+'25missions'!C$14,'25missions'!B5+'25missions'!C5)-MAX('25missions'!B$14,'25missions'!B5))</f>
        <v>0</v>
      </c>
      <c r="U4">
        <f>MAX(MIN('25missions'!B$15+'25missions'!C$15,'25missions'!B5+'25missions'!C5)-MAX('25missions'!B$15,'25missions'!B5),0)/(MIN('25missions'!B$15+'25missions'!C$15,'25missions'!B5+'25missions'!C5)-MAX('25missions'!B$15,'25missions'!B5))</f>
        <v>0</v>
      </c>
      <c r="V4">
        <f>MAX(MIN('25missions'!B$16+'25missions'!C$16,'25missions'!B5+'25missions'!C5)-MAX('25missions'!B$16,'25missions'!B5),0)/(MIN('25missions'!B$16+'25missions'!C$16,'25missions'!B5+'25missions'!C5)-MAX('25missions'!B$16,'25missions'!B5))</f>
        <v>0</v>
      </c>
      <c r="W4">
        <f>MAX(MIN('25missions'!B$17+'25missions'!C$17,'25missions'!B5+'25missions'!C5)-MAX('25missions'!B$17,'25missions'!B5),0)/(MIN('25missions'!B$17+'25missions'!C$17,'25missions'!B5+'25missions'!C5)-MAX('25missions'!B$17,'25missions'!B5))</f>
        <v>0</v>
      </c>
      <c r="X4">
        <f>MAX(MIN('25missions'!B$18+'25missions'!C$18,'25missions'!B5+'25missions'!C5)-MAX('25missions'!B$18,'25missions'!B5),0)/(MIN('25missions'!B$18+'25missions'!C$18,'25missions'!B5+'25missions'!C5)-MAX('25missions'!B$18,'25missions'!B5))</f>
        <v>0</v>
      </c>
      <c r="Y4">
        <f>MAX(MIN('25missions'!B$19+'25missions'!C$19,'25missions'!B5+'25missions'!C5)-MAX('25missions'!B$19,'25missions'!B5),0)/(MIN('25missions'!B$19+'25missions'!C$19,'25missions'!B5+'25missions'!C5)-MAX('25missions'!B$19,'25missions'!B5))</f>
        <v>1</v>
      </c>
      <c r="Z4">
        <f>MAX(MIN('25missions'!B$20+'25missions'!C$20,'25missions'!B5+'25missions'!C5)-MAX('25missions'!B$20,'25missions'!B5),0)/(MIN('25missions'!B$20+'25missions'!C$20,'25missions'!B5+'25missions'!C5)-MAX('25missions'!B$20,'25missions'!B5))</f>
        <v>0</v>
      </c>
      <c r="AA4">
        <f>MAX(MIN('25missions'!B$21+'25missions'!C$21,'25missions'!B5+'25missions'!C5)-MAX('25missions'!B$21,'25missions'!B5),0)/(MIN('25missions'!B$21+'25missions'!C$21,'25missions'!B5+'25missions'!C5)-MAX('25missions'!B$21,'25missions'!B5))</f>
        <v>0</v>
      </c>
      <c r="AB4">
        <f>MAX(MIN('25missions'!B$22+'25missions'!C$22,'25missions'!B5+'25missions'!C5)-MAX('25missions'!B$22,'25missions'!B5),0)/(MIN('25missions'!B$22+'25missions'!C$22,'25missions'!B5+'25missions'!C5)-MAX('25missions'!B$22,'25missions'!B5))</f>
        <v>0</v>
      </c>
      <c r="AC4">
        <f>MAX(MIN('25missions'!B$23+'25missions'!C$23,'25missions'!B5+'25missions'!C5)-MAX('25missions'!B$23,'25missions'!B5),0)/(MIN('25missions'!B$23+'25missions'!C$23,'25missions'!B5+'25missions'!C5)-MAX('25missions'!B$23,'25missions'!B5))</f>
        <v>0</v>
      </c>
      <c r="AD4">
        <f>MAX(MIN('25missions'!B$24+'25missions'!C$24,'25missions'!B5+'25missions'!C5)-MAX('25missions'!B$24,'25missions'!B5),0)/(MIN('25missions'!B$24+'25missions'!C$24,'25missions'!B5+'25missions'!C5)-MAX('25missions'!B$24,'25missions'!B5))</f>
        <v>0</v>
      </c>
      <c r="AE4">
        <f>MAX(MIN('25missions'!B$25+'25missions'!C$25,'25missions'!B5+'25missions'!C5)-MAX('25missions'!B$25,'25missions'!B5),0)/(MIN('25missions'!B$25+'25missions'!C$25,'25missions'!B5+'25missions'!C5)-MAX('25missions'!B$25,'25missions'!B5))</f>
        <v>0</v>
      </c>
      <c r="AF4">
        <f>MAX(MIN('25missions'!B$26+'25missions'!C$26,'25missions'!B5+'25missions'!C5)-MAX('25missions'!B$26,'25missions'!B5),0)/(MIN('25missions'!B$26+'25missions'!C$26,'25missions'!B5+'25missions'!C5)-MAX('25missions'!B$26,'25missions'!B5))</f>
        <v>0</v>
      </c>
    </row>
    <row r="5" spans="1:32" x14ac:dyDescent="0.35">
      <c r="H5">
        <f>MAX(MIN('25missions'!B$2+'25missions'!C$2,'25missions'!B6+'25missions'!C6)-MAX('25missions'!B$2,'25missions'!B6),0)/(MIN('25missions'!B$2+'25missions'!C$2,'25missions'!B6+'25missions'!C6)-MAX('25missions'!B$2,'25missions'!B6))</f>
        <v>0</v>
      </c>
      <c r="I5">
        <f>MAX(MIN('25missions'!B$3+'25missions'!C$3,'25missions'!B6+'25missions'!C6)-MAX('25missions'!B$3,'25missions'!B6),0)/(MIN('25missions'!B$3+'25missions'!C$3,'25missions'!B6+'25missions'!C6)-MAX('25missions'!B$3,'25missions'!B6))</f>
        <v>0</v>
      </c>
      <c r="J5">
        <f>MAX(MIN('25missions'!B$4+'25missions'!C$4,'25missions'!B6+'25missions'!C6)-MAX('25missions'!B$4,'25missions'!B6),0)/(MIN('25missions'!B$4+'25missions'!C$4,'25missions'!B6+'25missions'!C6)-MAX('25missions'!B$4,'25missions'!B6))</f>
        <v>0</v>
      </c>
      <c r="K5">
        <f>MAX(MIN('25missions'!B$5+'25missions'!C$5,'25missions'!B6+'25missions'!C6)-MAX('25missions'!B$5,'25missions'!B6),0)/(MIN('25missions'!B$5+'25missions'!C$5,'25missions'!B6+'25missions'!C6)-MAX('25missions'!B$5,'25missions'!B6))</f>
        <v>1</v>
      </c>
      <c r="L5">
        <f>MAX(MIN('25missions'!B$6+'25missions'!C$6,'25missions'!B6+'25missions'!C6)-MAX('25missions'!B$6,'25missions'!B6),0)/(MIN('25missions'!B$6+'25missions'!C$6,'25missions'!B6+'25missions'!C6)-MAX('25missions'!B$6,'25missions'!B6))</f>
        <v>1</v>
      </c>
      <c r="M5">
        <f>MAX(MIN('25missions'!B$7+'25missions'!C$7,'25missions'!B6+'25missions'!C6)-MAX('25missions'!B$7,'25missions'!B6),0)/(MIN('25missions'!B$7+'25missions'!C$7,'25missions'!B6+'25missions'!C6)-MAX('25missions'!B$7,'25missions'!B6))</f>
        <v>1</v>
      </c>
      <c r="N5">
        <f>MAX(MIN('25missions'!B$8+'25missions'!C$8,'25missions'!B6+'25missions'!C6)-MAX('25missions'!B$8,'25missions'!B6),0)/(MIN('25missions'!B$8+'25missions'!C$8,'25missions'!B6+'25missions'!C6)-MAX('25missions'!B$8,'25missions'!B6))</f>
        <v>0</v>
      </c>
      <c r="O5">
        <f>MAX(MIN('25missions'!B$9+'25missions'!C$9,'25missions'!B6+'25missions'!C6)-MAX('25missions'!B$9,'25missions'!B6),0)/(MIN('25missions'!B$9+'25missions'!C$9,'25missions'!B6+'25missions'!C6)-MAX('25missions'!B$9,'25missions'!B6))</f>
        <v>0</v>
      </c>
      <c r="P5">
        <f>MAX(MIN('25missions'!B$10+'25missions'!C$10,'25missions'!B6+'25missions'!C6)-MAX('25missions'!B$10,'25missions'!B6),0)/(MIN('25missions'!B$10+'25missions'!C$10,'25missions'!B6+'25missions'!C6)-MAX('25missions'!B$10,'25missions'!B6))</f>
        <v>0</v>
      </c>
      <c r="Q5">
        <f>MAX(MIN('25missions'!B$11+'25missions'!C$11,'25missions'!B6+'25missions'!C6)-MAX('25missions'!B$11,'25missions'!B6),0)/(MIN('25missions'!B$11+'25missions'!C$11,'25missions'!B6+'25missions'!C6)-MAX('25missions'!B$11,'25missions'!B6))</f>
        <v>0</v>
      </c>
      <c r="R5">
        <f>MAX(MIN('25missions'!B$12+'25missions'!C$12,'25missions'!B6+'25missions'!C6)-MAX('25missions'!B$12,'25missions'!B6),0)/(MIN('25missions'!B$12+'25missions'!C$12,'25missions'!B6+'25missions'!C6)-MAX('25missions'!B$12,'25missions'!B6))</f>
        <v>0</v>
      </c>
      <c r="S5">
        <f>MAX(MIN('25missions'!B$13+'25missions'!C$13,'25missions'!B6+'25missions'!C6)-MAX('25missions'!B$13,'25missions'!B6),0)/(MIN('25missions'!B$13+'25missions'!C$13,'25missions'!B6+'25missions'!C6)-MAX('25missions'!B$13,'25missions'!B6))</f>
        <v>0</v>
      </c>
      <c r="T5">
        <f>MAX(MIN('25missions'!B$14+'25missions'!C$14,'25missions'!B6+'25missions'!C6)-MAX('25missions'!B$14,'25missions'!B6),0)/(MIN('25missions'!B$14+'25missions'!C$14,'25missions'!B6+'25missions'!C6)-MAX('25missions'!B$14,'25missions'!B6))</f>
        <v>0</v>
      </c>
      <c r="U5">
        <f>MAX(MIN('25missions'!B$15+'25missions'!C$15,'25missions'!B6+'25missions'!C6)-MAX('25missions'!B$15,'25missions'!B6),0)/(MIN('25missions'!B$15+'25missions'!C$15,'25missions'!B6+'25missions'!C6)-MAX('25missions'!B$15,'25missions'!B6))</f>
        <v>0</v>
      </c>
      <c r="V5">
        <f>MAX(MIN('25missions'!B$16+'25missions'!C$16,'25missions'!B6+'25missions'!C6)-MAX('25missions'!B$16,'25missions'!B6),0)/(MIN('25missions'!B$16+'25missions'!C$16,'25missions'!B6+'25missions'!C6)-MAX('25missions'!B$16,'25missions'!B6))</f>
        <v>0</v>
      </c>
      <c r="W5">
        <f>MAX(MIN('25missions'!B$17+'25missions'!C$17,'25missions'!B6+'25missions'!C6)-MAX('25missions'!B$17,'25missions'!B6),0)/(MIN('25missions'!B$17+'25missions'!C$17,'25missions'!B6+'25missions'!C6)-MAX('25missions'!B$17,'25missions'!B6))</f>
        <v>0</v>
      </c>
      <c r="X5">
        <f>MAX(MIN('25missions'!B$18+'25missions'!C$18,'25missions'!B6+'25missions'!C6)-MAX('25missions'!B$18,'25missions'!B6),0)/(MIN('25missions'!B$18+'25missions'!C$18,'25missions'!B6+'25missions'!C6)-MAX('25missions'!B$18,'25missions'!B6))</f>
        <v>0</v>
      </c>
      <c r="Y5">
        <v>0</v>
      </c>
      <c r="Z5">
        <f>MAX(MIN('25missions'!B$20+'25missions'!C$20,'25missions'!B6+'25missions'!C6)-MAX('25missions'!B$20,'25missions'!B6),0)/(MIN('25missions'!B$20+'25missions'!C$20,'25missions'!B6+'25missions'!C6)-MAX('25missions'!B$20,'25missions'!B6))</f>
        <v>0</v>
      </c>
      <c r="AA5">
        <f>MAX(MIN('25missions'!B$21+'25missions'!C$21,'25missions'!B6+'25missions'!C6)-MAX('25missions'!B$21,'25missions'!B6),0)/(MIN('25missions'!B$21+'25missions'!C$21,'25missions'!B6+'25missions'!C6)-MAX('25missions'!B$21,'25missions'!B6))</f>
        <v>0</v>
      </c>
      <c r="AB5">
        <f>MAX(MIN('25missions'!B$22+'25missions'!C$22,'25missions'!B6+'25missions'!C6)-MAX('25missions'!B$22,'25missions'!B6),0)/(MIN('25missions'!B$22+'25missions'!C$22,'25missions'!B6+'25missions'!C6)-MAX('25missions'!B$22,'25missions'!B6))</f>
        <v>0</v>
      </c>
      <c r="AC5">
        <f>MAX(MIN('25missions'!B$23+'25missions'!C$23,'25missions'!B6+'25missions'!C6)-MAX('25missions'!B$23,'25missions'!B6),0)/(MIN('25missions'!B$23+'25missions'!C$23,'25missions'!B6+'25missions'!C6)-MAX('25missions'!B$23,'25missions'!B6))</f>
        <v>0</v>
      </c>
      <c r="AD5">
        <f>MAX(MIN('25missions'!B$24+'25missions'!C$24,'25missions'!B6+'25missions'!C6)-MAX('25missions'!B$24,'25missions'!B6),0)/(MIN('25missions'!B$24+'25missions'!C$24,'25missions'!B6+'25missions'!C6)-MAX('25missions'!B$24,'25missions'!B6))</f>
        <v>0</v>
      </c>
      <c r="AE5">
        <f>MAX(MIN('25missions'!B$25+'25missions'!C$25,'25missions'!B6+'25missions'!C6)-MAX('25missions'!B$25,'25missions'!B6),0)/(MIN('25missions'!B$25+'25missions'!C$25,'25missions'!B6+'25missions'!C6)-MAX('25missions'!B$25,'25missions'!B6))</f>
        <v>0</v>
      </c>
      <c r="AF5">
        <f>MAX(MIN('25missions'!B$26+'25missions'!C$26,'25missions'!B6+'25missions'!C6)-MAX('25missions'!B$26,'25missions'!B6),0)/(MIN('25missions'!B$26+'25missions'!C$26,'25missions'!B6+'25missions'!C6)-MAX('25missions'!B$26,'25missions'!B6))</f>
        <v>0</v>
      </c>
    </row>
    <row r="6" spans="1:32" x14ac:dyDescent="0.35">
      <c r="H6">
        <f>MAX(MIN('25missions'!B$2+'25missions'!C$2,'25missions'!B7+'25missions'!C7)-MAX('25missions'!B$2,'25missions'!B7),0)/(MIN('25missions'!B$2+'25missions'!C$2,'25missions'!B7+'25missions'!C7)-MAX('25missions'!B$2,'25missions'!B7))</f>
        <v>0</v>
      </c>
      <c r="I6">
        <f>MAX(MIN('25missions'!B$3+'25missions'!C$3,'25missions'!B7+'25missions'!C7)-MAX('25missions'!B$3,'25missions'!B7),0)/(MIN('25missions'!B$3+'25missions'!C$3,'25missions'!B7+'25missions'!C7)-MAX('25missions'!B$3,'25missions'!B7))</f>
        <v>0</v>
      </c>
      <c r="J6">
        <f>MAX(MIN('25missions'!B$4+'25missions'!C$4,'25missions'!B7+'25missions'!C7)-MAX('25missions'!B$4,'25missions'!B7),0)/(MIN('25missions'!B$4+'25missions'!C$4,'25missions'!B7+'25missions'!C7)-MAX('25missions'!B$4,'25missions'!B7))</f>
        <v>0</v>
      </c>
      <c r="K6">
        <f>MAX(MIN('25missions'!B$5+'25missions'!C$5,'25missions'!B7+'25missions'!C7)-MAX('25missions'!B$5,'25missions'!B7),0)/(MIN('25missions'!B$5+'25missions'!C$5,'25missions'!B7+'25missions'!C7)-MAX('25missions'!B$5,'25missions'!B7))</f>
        <v>1</v>
      </c>
      <c r="L6">
        <f>MAX(MIN('25missions'!B$6+'25missions'!C$6,'25missions'!B7+'25missions'!C7)-MAX('25missions'!B$6,'25missions'!B7),0)/(MIN('25missions'!B$6+'25missions'!C$6,'25missions'!B7+'25missions'!C7)-MAX('25missions'!B$6,'25missions'!B7))</f>
        <v>1</v>
      </c>
      <c r="M6">
        <f>MAX(MIN('25missions'!B$7+'25missions'!C$7,'25missions'!B7+'25missions'!C7)-MAX('25missions'!B$7,'25missions'!B7),0)/(MIN('25missions'!B$7+'25missions'!C$7,'25missions'!B7+'25missions'!C7)-MAX('25missions'!B$7,'25missions'!B7))</f>
        <v>1</v>
      </c>
      <c r="N6">
        <f>MAX(MIN('25missions'!B$8+'25missions'!C$8,'25missions'!B7+'25missions'!C7)-MAX('25missions'!B$8,'25missions'!B7),0)/(MIN('25missions'!B$8+'25missions'!C$8,'25missions'!B7+'25missions'!C7)-MAX('25missions'!B$8,'25missions'!B7))</f>
        <v>0</v>
      </c>
      <c r="O6">
        <f>MAX(MIN('25missions'!B$9+'25missions'!C$9,'25missions'!B7+'25missions'!C7)-MAX('25missions'!B$9,'25missions'!B7),0)/(MIN('25missions'!B$9+'25missions'!C$9,'25missions'!B7+'25missions'!C7)-MAX('25missions'!B$9,'25missions'!B7))</f>
        <v>0</v>
      </c>
      <c r="P6">
        <f>MAX(MIN('25missions'!B$10+'25missions'!C$10,'25missions'!B7+'25missions'!C7)-MAX('25missions'!B$10,'25missions'!B7),0)/(MIN('25missions'!B$10+'25missions'!C$10,'25missions'!B7+'25missions'!C7)-MAX('25missions'!B$10,'25missions'!B7))</f>
        <v>0</v>
      </c>
      <c r="Q6">
        <f>MAX(MIN('25missions'!B$11+'25missions'!C$11,'25missions'!B7+'25missions'!C7)-MAX('25missions'!B$11,'25missions'!B7),0)/(MIN('25missions'!B$11+'25missions'!C$11,'25missions'!B7+'25missions'!C7)-MAX('25missions'!B$11,'25missions'!B7))</f>
        <v>0</v>
      </c>
      <c r="R6">
        <f>MAX(MIN('25missions'!B$12+'25missions'!C$12,'25missions'!B7+'25missions'!C7)-MAX('25missions'!B$12,'25missions'!B7),0)/(MIN('25missions'!B$12+'25missions'!C$12,'25missions'!B7+'25missions'!C7)-MAX('25missions'!B$12,'25missions'!B7))</f>
        <v>0</v>
      </c>
      <c r="S6">
        <f>MAX(MIN('25missions'!B$13+'25missions'!C$13,'25missions'!B7+'25missions'!C7)-MAX('25missions'!B$13,'25missions'!B7),0)/(MIN('25missions'!B$13+'25missions'!C$13,'25missions'!B7+'25missions'!C7)-MAX('25missions'!B$13,'25missions'!B7))</f>
        <v>0</v>
      </c>
      <c r="T6">
        <f>MAX(MIN('25missions'!B$14+'25missions'!C$14,'25missions'!B7+'25missions'!C7)-MAX('25missions'!B$14,'25missions'!B7),0)/(MIN('25missions'!B$14+'25missions'!C$14,'25missions'!B7+'25missions'!C7)-MAX('25missions'!B$14,'25missions'!B7))</f>
        <v>0</v>
      </c>
      <c r="U6">
        <f>MAX(MIN('25missions'!B$15+'25missions'!C$15,'25missions'!B7+'25missions'!C7)-MAX('25missions'!B$15,'25missions'!B7),0)/(MIN('25missions'!B$15+'25missions'!C$15,'25missions'!B7+'25missions'!C7)-MAX('25missions'!B$15,'25missions'!B7))</f>
        <v>0</v>
      </c>
      <c r="V6">
        <f>MAX(MIN('25missions'!B$16+'25missions'!C$16,'25missions'!B7+'25missions'!C7)-MAX('25missions'!B$16,'25missions'!B7),0)/(MIN('25missions'!B$16+'25missions'!C$16,'25missions'!B7+'25missions'!C7)-MAX('25missions'!B$16,'25missions'!B7))</f>
        <v>0</v>
      </c>
      <c r="W6">
        <f>MAX(MIN('25missions'!B$17+'25missions'!C$17,'25missions'!B7+'25missions'!C7)-MAX('25missions'!B$17,'25missions'!B7),0)/(MIN('25missions'!B$17+'25missions'!C$17,'25missions'!B7+'25missions'!C7)-MAX('25missions'!B$17,'25missions'!B7))</f>
        <v>0</v>
      </c>
      <c r="X6">
        <f>MAX(MIN('25missions'!B$18+'25missions'!C$18,'25missions'!B7+'25missions'!C7)-MAX('25missions'!B$18,'25missions'!B7),0)/(MIN('25missions'!B$18+'25missions'!C$18,'25missions'!B7+'25missions'!C7)-MAX('25missions'!B$18,'25missions'!B7))</f>
        <v>0</v>
      </c>
      <c r="Y6">
        <f>MAX(MIN('25missions'!B$19+'25missions'!C$19,'25missions'!B7+'25missions'!C7)-MAX('25missions'!B$19,'25missions'!B7),0)/(MIN('25missions'!B$19+'25missions'!C$19,'25missions'!B7+'25missions'!C7)-MAX('25missions'!B$19,'25missions'!B7))</f>
        <v>0</v>
      </c>
      <c r="Z6">
        <f>MAX(MIN('25missions'!B$20+'25missions'!C$20,'25missions'!B7+'25missions'!C7)-MAX('25missions'!B$20,'25missions'!B7),0)/(MIN('25missions'!B$20+'25missions'!C$20,'25missions'!B7+'25missions'!C7)-MAX('25missions'!B$20,'25missions'!B7))</f>
        <v>0</v>
      </c>
      <c r="AA6">
        <f>MAX(MIN('25missions'!B$21+'25missions'!C$21,'25missions'!B7+'25missions'!C7)-MAX('25missions'!B$21,'25missions'!B7),0)/(MIN('25missions'!B$21+'25missions'!C$21,'25missions'!B7+'25missions'!C7)-MAX('25missions'!B$21,'25missions'!B7))</f>
        <v>0</v>
      </c>
      <c r="AB6">
        <f>MAX(MIN('25missions'!B$22+'25missions'!C$22,'25missions'!B7+'25missions'!C7)-MAX('25missions'!B$22,'25missions'!B7),0)/(MIN('25missions'!B$22+'25missions'!C$22,'25missions'!B7+'25missions'!C7)-MAX('25missions'!B$22,'25missions'!B7))</f>
        <v>0</v>
      </c>
      <c r="AC6">
        <f>MAX(MIN('25missions'!B$23+'25missions'!C$23,'25missions'!B7+'25missions'!C7)-MAX('25missions'!B$23,'25missions'!B7),0)/(MIN('25missions'!B$23+'25missions'!C$23,'25missions'!B7+'25missions'!C7)-MAX('25missions'!B$23,'25missions'!B7))</f>
        <v>0</v>
      </c>
      <c r="AD6">
        <f>MAX(MIN('25missions'!B$24+'25missions'!C$24,'25missions'!B7+'25missions'!C7)-MAX('25missions'!B$24,'25missions'!B7),0)/(MIN('25missions'!B$24+'25missions'!C$24,'25missions'!B7+'25missions'!C7)-MAX('25missions'!B$24,'25missions'!B7))</f>
        <v>0</v>
      </c>
      <c r="AE6">
        <f>MAX(MIN('25missions'!B$25+'25missions'!C$25,'25missions'!B7+'25missions'!C7)-MAX('25missions'!B$25,'25missions'!B7),0)/(MIN('25missions'!B$25+'25missions'!C$25,'25missions'!B7+'25missions'!C7)-MAX('25missions'!B$25,'25missions'!B7))</f>
        <v>0</v>
      </c>
      <c r="AF6">
        <f>MAX(MIN('25missions'!B$26+'25missions'!C$26,'25missions'!B7+'25missions'!C7)-MAX('25missions'!B$26,'25missions'!B7),0)/(MIN('25missions'!B$26+'25missions'!C$26,'25missions'!B7+'25missions'!C7)-MAX('25missions'!B$26,'25missions'!B7))</f>
        <v>0</v>
      </c>
    </row>
    <row r="7" spans="1:32" x14ac:dyDescent="0.35">
      <c r="H7">
        <f>MAX(MIN('25missions'!B$2+'25missions'!C$2,'25missions'!B8+'25missions'!C8)-MAX('25missions'!B$2,'25missions'!B8),0)/(MIN('25missions'!B$2+'25missions'!C$2,'25missions'!B8+'25missions'!C8)-MAX('25missions'!B$2,'25missions'!B8))</f>
        <v>0</v>
      </c>
      <c r="I7">
        <f>MAX(MIN('25missions'!B$3+'25missions'!C$3,'25missions'!B8+'25missions'!C8)-MAX('25missions'!B$3,'25missions'!B8),0)/(MIN('25missions'!B$3+'25missions'!C$3,'25missions'!B8+'25missions'!C8)-MAX('25missions'!B$3,'25missions'!B8))</f>
        <v>0</v>
      </c>
      <c r="J7">
        <f>MAX(MIN('25missions'!B$4+'25missions'!C$4,'25missions'!B8+'25missions'!C8)-MAX('25missions'!B$4,'25missions'!B8),0)/(MIN('25missions'!B$4+'25missions'!C$4,'25missions'!B8+'25missions'!C8)-MAX('25missions'!B$4,'25missions'!B8))</f>
        <v>0</v>
      </c>
      <c r="K7">
        <f>MAX(MIN('25missions'!B$5+'25missions'!C$5,'25missions'!B8+'25missions'!C8)-MAX('25missions'!B$5,'25missions'!B8),0)/(MIN('25missions'!B$5+'25missions'!C$5,'25missions'!B8+'25missions'!C8)-MAX('25missions'!B$5,'25missions'!B8))</f>
        <v>0</v>
      </c>
      <c r="L7">
        <f>MAX(MIN('25missions'!B$6+'25missions'!C$6,'25missions'!B8+'25missions'!C8)-MAX('25missions'!B$6,'25missions'!B8),0)/(MIN('25missions'!B$6+'25missions'!C$6,'25missions'!B8+'25missions'!C8)-MAX('25missions'!B$6,'25missions'!B8))</f>
        <v>0</v>
      </c>
      <c r="M7">
        <f>MAX(MIN('25missions'!B$7+'25missions'!C$7,'25missions'!B8+'25missions'!C8)-MAX('25missions'!B$7,'25missions'!B8),0)/(MIN('25missions'!B$7+'25missions'!C$7,'25missions'!B8+'25missions'!C8)-MAX('25missions'!B$7,'25missions'!B8))</f>
        <v>0</v>
      </c>
      <c r="N7">
        <f>MAX(MIN('25missions'!B$8+'25missions'!C$8,'25missions'!B8+'25missions'!C8)-MAX('25missions'!B$8,'25missions'!B8),0)/(MIN('25missions'!B$8+'25missions'!C$8,'25missions'!B8+'25missions'!C8)-MAX('25missions'!B$8,'25missions'!B8))</f>
        <v>1</v>
      </c>
      <c r="O7">
        <f>MAX(MIN('25missions'!B$9+'25missions'!C$9,'25missions'!B8+'25missions'!C8)-MAX('25missions'!B$9,'25missions'!B8),0)/(MIN('25missions'!B$9+'25missions'!C$9,'25missions'!B8+'25missions'!C8)-MAX('25missions'!B$9,'25missions'!B8))</f>
        <v>0</v>
      </c>
      <c r="P7">
        <f>MAX(MIN('25missions'!B$10+'25missions'!C$10,'25missions'!B8+'25missions'!C8)-MAX('25missions'!B$10,'25missions'!B8),0)/(MIN('25missions'!B$10+'25missions'!C$10,'25missions'!B8+'25missions'!C8)-MAX('25missions'!B$10,'25missions'!B8))</f>
        <v>0</v>
      </c>
      <c r="Q7">
        <f>MAX(MIN('25missions'!B$11+'25missions'!C$11,'25missions'!B8+'25missions'!C8)-MAX('25missions'!B$11,'25missions'!B8),0)/(MIN('25missions'!B$11+'25missions'!C$11,'25missions'!B8+'25missions'!C8)-MAX('25missions'!B$11,'25missions'!B8))</f>
        <v>0</v>
      </c>
      <c r="R7">
        <f>MAX(MIN('25missions'!B$12+'25missions'!C$12,'25missions'!B8+'25missions'!C8)-MAX('25missions'!B$12,'25missions'!B8),0)/(MIN('25missions'!B$12+'25missions'!C$12,'25missions'!B8+'25missions'!C8)-MAX('25missions'!B$12,'25missions'!B8))</f>
        <v>0</v>
      </c>
      <c r="S7">
        <f>MAX(MIN('25missions'!B$13+'25missions'!C$13,'25missions'!B8+'25missions'!C8)-MAX('25missions'!B$13,'25missions'!B8),0)/(MIN('25missions'!B$13+'25missions'!C$13,'25missions'!B8+'25missions'!C8)-MAX('25missions'!B$13,'25missions'!B8))</f>
        <v>0</v>
      </c>
      <c r="T7">
        <f>MAX(MIN('25missions'!B$14+'25missions'!C$14,'25missions'!B8+'25missions'!C8)-MAX('25missions'!B$14,'25missions'!B8),0)/(MIN('25missions'!B$14+'25missions'!C$14,'25missions'!B8+'25missions'!C8)-MAX('25missions'!B$14,'25missions'!B8))</f>
        <v>0</v>
      </c>
      <c r="U7">
        <f>MAX(MIN('25missions'!B$15+'25missions'!C$15,'25missions'!B8+'25missions'!C8)-MAX('25missions'!B$15,'25missions'!B8),0)/(MIN('25missions'!B$15+'25missions'!C$15,'25missions'!B8+'25missions'!C8)-MAX('25missions'!B$15,'25missions'!B8))</f>
        <v>0</v>
      </c>
      <c r="V7">
        <f>MAX(MIN('25missions'!B$16+'25missions'!C$16,'25missions'!B8+'25missions'!C8)-MAX('25missions'!B$16,'25missions'!B8),0)/(MIN('25missions'!B$16+'25missions'!C$16,'25missions'!B8+'25missions'!C8)-MAX('25missions'!B$16,'25missions'!B8))</f>
        <v>0</v>
      </c>
      <c r="W7">
        <f>MAX(MIN('25missions'!B$17+'25missions'!C$17,'25missions'!B8+'25missions'!C8)-MAX('25missions'!B$17,'25missions'!B8),0)/(MIN('25missions'!B$17+'25missions'!C$17,'25missions'!B8+'25missions'!C8)-MAX('25missions'!B$17,'25missions'!B8))</f>
        <v>0</v>
      </c>
      <c r="X7">
        <f>MAX(MIN('25missions'!B$18+'25missions'!C$18,'25missions'!B8+'25missions'!C8)-MAX('25missions'!B$18,'25missions'!B8),0)/(MIN('25missions'!B$18+'25missions'!C$18,'25missions'!B8+'25missions'!C8)-MAX('25missions'!B$18,'25missions'!B8))</f>
        <v>0</v>
      </c>
      <c r="Y7">
        <f>MAX(MIN('25missions'!B$19+'25missions'!C$19,'25missions'!B8+'25missions'!C8)-MAX('25missions'!B$19,'25missions'!B8),0)/(MIN('25missions'!B$19+'25missions'!C$19,'25missions'!B8+'25missions'!C8)-MAX('25missions'!B$19,'25missions'!B8))</f>
        <v>0</v>
      </c>
      <c r="Z7">
        <f>MAX(MIN('25missions'!B$20+'25missions'!C$20,'25missions'!B8+'25missions'!C8)-MAX('25missions'!B$20,'25missions'!B8),0)/(MIN('25missions'!B$20+'25missions'!C$20,'25missions'!B8+'25missions'!C8)-MAX('25missions'!B$20,'25missions'!B8))</f>
        <v>0</v>
      </c>
      <c r="AA7">
        <f>MAX(MIN('25missions'!B$21+'25missions'!C$21,'25missions'!B8+'25missions'!C8)-MAX('25missions'!B$21,'25missions'!B8),0)/(MIN('25missions'!B$21+'25missions'!C$21,'25missions'!B8+'25missions'!C8)-MAX('25missions'!B$21,'25missions'!B8))</f>
        <v>0</v>
      </c>
      <c r="AB7">
        <f>MAX(MIN('25missions'!B$22+'25missions'!C$22,'25missions'!B8+'25missions'!C8)-MAX('25missions'!B$22,'25missions'!B8),0)/(MIN('25missions'!B$22+'25missions'!C$22,'25missions'!B8+'25missions'!C8)-MAX('25missions'!B$22,'25missions'!B8))</f>
        <v>0</v>
      </c>
      <c r="AC7">
        <f>MAX(MIN('25missions'!B$23+'25missions'!C$23,'25missions'!B8+'25missions'!C8)-MAX('25missions'!B$23,'25missions'!B8),0)/(MIN('25missions'!B$23+'25missions'!C$23,'25missions'!B8+'25missions'!C8)-MAX('25missions'!B$23,'25missions'!B8))</f>
        <v>0</v>
      </c>
      <c r="AD7">
        <f>MAX(MIN('25missions'!B$24+'25missions'!C$24,'25missions'!B8+'25missions'!C8)-MAX('25missions'!B$24,'25missions'!B8),0)/(MIN('25missions'!B$24+'25missions'!C$24,'25missions'!B8+'25missions'!C8)-MAX('25missions'!B$24,'25missions'!B8))</f>
        <v>0</v>
      </c>
      <c r="AE7">
        <f>MAX(MIN('25missions'!B$25+'25missions'!C$25,'25missions'!B8+'25missions'!C8)-MAX('25missions'!B$25,'25missions'!B8),0)/(MIN('25missions'!B$25+'25missions'!C$25,'25missions'!B8+'25missions'!C8)-MAX('25missions'!B$25,'25missions'!B8))</f>
        <v>0</v>
      </c>
      <c r="AF7">
        <f>MAX(MIN('25missions'!B$26+'25missions'!C$26,'25missions'!B8+'25missions'!C8)-MAX('25missions'!B$26,'25missions'!B8),0)/(MIN('25missions'!B$26+'25missions'!C$26,'25missions'!B8+'25missions'!C8)-MAX('25missions'!B$26,'25missions'!B8))</f>
        <v>0</v>
      </c>
    </row>
    <row r="8" spans="1:32" x14ac:dyDescent="0.35">
      <c r="H8">
        <f>MAX(MIN('25missions'!B$2+'25missions'!C$2,'25missions'!B9+'25missions'!C9)-MAX('25missions'!B$2,'25missions'!B9),0)/(MIN('25missions'!B$2+'25missions'!C$2,'25missions'!B9+'25missions'!C9)-MAX('25missions'!B$2,'25missions'!B9))</f>
        <v>0</v>
      </c>
      <c r="I8">
        <f>MAX(MIN('25missions'!B$3+'25missions'!C$3,'25missions'!B9+'25missions'!C9)-MAX('25missions'!B$3,'25missions'!B9),0)/(MIN('25missions'!B$3+'25missions'!C$3,'25missions'!B9+'25missions'!C9)-MAX('25missions'!B$3,'25missions'!B9))</f>
        <v>0</v>
      </c>
      <c r="J8">
        <f>MAX(MIN('25missions'!B$4+'25missions'!C$4,'25missions'!B9+'25missions'!C9)-MAX('25missions'!B$4,'25missions'!B9),0)/(MIN('25missions'!B$4+'25missions'!C$4,'25missions'!B9+'25missions'!C9)-MAX('25missions'!B$4,'25missions'!B9))</f>
        <v>0</v>
      </c>
      <c r="K8">
        <f>MAX(MIN('25missions'!B$5+'25missions'!C$5,'25missions'!B9+'25missions'!C9)-MAX('25missions'!B$5,'25missions'!B9),0)/(MIN('25missions'!B$5+'25missions'!C$5,'25missions'!B9+'25missions'!C9)-MAX('25missions'!B$5,'25missions'!B9))</f>
        <v>0</v>
      </c>
      <c r="L8">
        <f>MAX(MIN('25missions'!B$6+'25missions'!C$6,'25missions'!B9+'25missions'!C9)-MAX('25missions'!B$6,'25missions'!B9),0)/(MIN('25missions'!B$6+'25missions'!C$6,'25missions'!B9+'25missions'!C9)-MAX('25missions'!B$6,'25missions'!B9))</f>
        <v>0</v>
      </c>
      <c r="M8">
        <f>MAX(MIN('25missions'!B$7+'25missions'!C$7,'25missions'!B9+'25missions'!C9)-MAX('25missions'!B$7,'25missions'!B9),0)/(MIN('25missions'!B$7+'25missions'!C$7,'25missions'!B9+'25missions'!C9)-MAX('25missions'!B$7,'25missions'!B9))</f>
        <v>0</v>
      </c>
      <c r="N8">
        <f>MAX(MIN('25missions'!B$8+'25missions'!C$8,'25missions'!B9+'25missions'!C9)-MAX('25missions'!B$8,'25missions'!B9),0)/(MIN('25missions'!B$8+'25missions'!C$8,'25missions'!B9+'25missions'!C9)-MAX('25missions'!B$8,'25missions'!B9))</f>
        <v>0</v>
      </c>
      <c r="O8">
        <f>MAX(MIN('25missions'!B$9+'25missions'!C$9,'25missions'!B9+'25missions'!C9)-MAX('25missions'!B$9,'25missions'!B9),0)/(MIN('25missions'!B$9+'25missions'!C$9,'25missions'!B9+'25missions'!C9)-MAX('25missions'!B$9,'25missions'!B9))</f>
        <v>1</v>
      </c>
      <c r="P8">
        <f>MAX(MIN('25missions'!B$10+'25missions'!C$10,'25missions'!B9+'25missions'!C9)-MAX('25missions'!B$10,'25missions'!B9),0)/(MIN('25missions'!B$10+'25missions'!C$10,'25missions'!B9+'25missions'!C9)-MAX('25missions'!B$10,'25missions'!B9))</f>
        <v>0</v>
      </c>
      <c r="Q8">
        <f>MAX(MIN('25missions'!B$11+'25missions'!C$11,'25missions'!B9+'25missions'!C9)-MAX('25missions'!B$11,'25missions'!B9),0)/(MIN('25missions'!B$11+'25missions'!C$11,'25missions'!B9+'25missions'!C9)-MAX('25missions'!B$11,'25missions'!B9))</f>
        <v>0</v>
      </c>
      <c r="R8">
        <f>MAX(MIN('25missions'!B$12+'25missions'!C$12,'25missions'!B9+'25missions'!C9)-MAX('25missions'!B$12,'25missions'!B9),0)/(MIN('25missions'!B$12+'25missions'!C$12,'25missions'!B9+'25missions'!C9)-MAX('25missions'!B$12,'25missions'!B9))</f>
        <v>0</v>
      </c>
      <c r="S8">
        <f>MAX(MIN('25missions'!B$13+'25missions'!C$13,'25missions'!B9+'25missions'!C9)-MAX('25missions'!B$13,'25missions'!B9),0)/(MIN('25missions'!B$13+'25missions'!C$13,'25missions'!B9+'25missions'!C9)-MAX('25missions'!B$13,'25missions'!B9))</f>
        <v>0</v>
      </c>
      <c r="T8">
        <f>MAX(MIN('25missions'!B$14+'25missions'!C$14,'25missions'!B9+'25missions'!C9)-MAX('25missions'!B$14,'25missions'!B9),0)/(MIN('25missions'!B$14+'25missions'!C$14,'25missions'!B9+'25missions'!C9)-MAX('25missions'!B$14,'25missions'!B9))</f>
        <v>0</v>
      </c>
      <c r="U8">
        <f>MAX(MIN('25missions'!B$15+'25missions'!C$15,'25missions'!B9+'25missions'!C9)-MAX('25missions'!B$15,'25missions'!B9),0)/(MIN('25missions'!B$15+'25missions'!C$15,'25missions'!B9+'25missions'!C9)-MAX('25missions'!B$15,'25missions'!B9))</f>
        <v>0</v>
      </c>
      <c r="V8">
        <f>MAX(MIN('25missions'!B$16+'25missions'!C$16,'25missions'!B9+'25missions'!C9)-MAX('25missions'!B$16,'25missions'!B9),0)/(MIN('25missions'!B$16+'25missions'!C$16,'25missions'!B9+'25missions'!C9)-MAX('25missions'!B$16,'25missions'!B9))</f>
        <v>0</v>
      </c>
      <c r="W8">
        <f>MAX(MIN('25missions'!B$17+'25missions'!C$17,'25missions'!B9+'25missions'!C9)-MAX('25missions'!B$17,'25missions'!B9),0)/(MIN('25missions'!B$17+'25missions'!C$17,'25missions'!B9+'25missions'!C9)-MAX('25missions'!B$17,'25missions'!B9))</f>
        <v>0</v>
      </c>
      <c r="X8">
        <f>MAX(MIN('25missions'!B$18+'25missions'!C$18,'25missions'!B9+'25missions'!C9)-MAX('25missions'!B$18,'25missions'!B9),0)/(MIN('25missions'!B$18+'25missions'!C$18,'25missions'!B9+'25missions'!C9)-MAX('25missions'!B$18,'25missions'!B9))</f>
        <v>0</v>
      </c>
      <c r="Y8">
        <f>MAX(MIN('25missions'!B$19+'25missions'!C$19,'25missions'!B9+'25missions'!C9)-MAX('25missions'!B$19,'25missions'!B9),0)/(MIN('25missions'!B$19+'25missions'!C$19,'25missions'!B9+'25missions'!C9)-MAX('25missions'!B$19,'25missions'!B9))</f>
        <v>0</v>
      </c>
      <c r="Z8">
        <f>MAX(MIN('25missions'!B$20+'25missions'!C$20,'25missions'!B9+'25missions'!C9)-MAX('25missions'!B$20,'25missions'!B9),0)/(MIN('25missions'!B$20+'25missions'!C$20,'25missions'!B9+'25missions'!C9)-MAX('25missions'!B$20,'25missions'!B9))</f>
        <v>0</v>
      </c>
      <c r="AA8">
        <f>MAX(MIN('25missions'!B$21+'25missions'!C$21,'25missions'!B9+'25missions'!C9)-MAX('25missions'!B$21,'25missions'!B9),0)/(MIN('25missions'!B$21+'25missions'!C$21,'25missions'!B9+'25missions'!C9)-MAX('25missions'!B$21,'25missions'!B9))</f>
        <v>0</v>
      </c>
      <c r="AB8">
        <f>MAX(MIN('25missions'!B$22+'25missions'!C$22,'25missions'!B9+'25missions'!C9)-MAX('25missions'!B$22,'25missions'!B9),0)/(MIN('25missions'!B$22+'25missions'!C$22,'25missions'!B9+'25missions'!C9)-MAX('25missions'!B$22,'25missions'!B9))</f>
        <v>0</v>
      </c>
      <c r="AC8">
        <f>MAX(MIN('25missions'!B$23+'25missions'!C$23,'25missions'!B9+'25missions'!C9)-MAX('25missions'!B$23,'25missions'!B9),0)/(MIN('25missions'!B$23+'25missions'!C$23,'25missions'!B9+'25missions'!C9)-MAX('25missions'!B$23,'25missions'!B9))</f>
        <v>0</v>
      </c>
      <c r="AD8">
        <f>MAX(MIN('25missions'!B$24+'25missions'!C$24,'25missions'!B9+'25missions'!C9)-MAX('25missions'!B$24,'25missions'!B9),0)/(MIN('25missions'!B$24+'25missions'!C$24,'25missions'!B9+'25missions'!C9)-MAX('25missions'!B$24,'25missions'!B9))</f>
        <v>0</v>
      </c>
      <c r="AE8">
        <f>MAX(MIN('25missions'!B$25+'25missions'!C$25,'25missions'!B9+'25missions'!C9)-MAX('25missions'!B$25,'25missions'!B9),0)/(MIN('25missions'!B$25+'25missions'!C$25,'25missions'!B9+'25missions'!C9)-MAX('25missions'!B$25,'25missions'!B9))</f>
        <v>0</v>
      </c>
      <c r="AF8">
        <f>MAX(MIN('25missions'!B$26+'25missions'!C$26,'25missions'!B9+'25missions'!C9)-MAX('25missions'!B$26,'25missions'!B9),0)/(MIN('25missions'!B$26+'25missions'!C$26,'25missions'!B9+'25missions'!C9)-MAX('25missions'!B$26,'25missions'!B9))</f>
        <v>0</v>
      </c>
    </row>
    <row r="9" spans="1:32" x14ac:dyDescent="0.35">
      <c r="H9">
        <f>MAX(MIN('25missions'!B$2+'25missions'!C$2,'25missions'!B10+'25missions'!C10)-MAX('25missions'!B$2,'25missions'!B10),0)/(MIN('25missions'!B$2+'25missions'!C$2,'25missions'!B10+'25missions'!C10)-MAX('25missions'!B$2,'25missions'!B10))</f>
        <v>0</v>
      </c>
      <c r="I9">
        <f>MAX(MIN('25missions'!B$3+'25missions'!C$3,'25missions'!B10+'25missions'!C10)-MAX('25missions'!B$3,'25missions'!B10),0)/(MIN('25missions'!B$3+'25missions'!C$3,'25missions'!B10+'25missions'!C10)-MAX('25missions'!B$3,'25missions'!B10))</f>
        <v>0</v>
      </c>
      <c r="J9">
        <f>MAX(MIN('25missions'!B$4+'25missions'!C$4,'25missions'!B10+'25missions'!C10)-MAX('25missions'!B$4,'25missions'!B10),0)/(MIN('25missions'!B$4+'25missions'!C$4,'25missions'!B10+'25missions'!C10)-MAX('25missions'!B$4,'25missions'!B10))</f>
        <v>0</v>
      </c>
      <c r="K9">
        <f>MAX(MIN('25missions'!B$5+'25missions'!C$5,'25missions'!B10+'25missions'!C10)-MAX('25missions'!B$5,'25missions'!B10),0)/(MIN('25missions'!B$5+'25missions'!C$5,'25missions'!B10+'25missions'!C10)-MAX('25missions'!B$5,'25missions'!B10))</f>
        <v>0</v>
      </c>
      <c r="L9">
        <f>MAX(MIN('25missions'!B$6+'25missions'!C$6,'25missions'!B10+'25missions'!C10)-MAX('25missions'!B$6,'25missions'!B10),0)/(MIN('25missions'!B$6+'25missions'!C$6,'25missions'!B10+'25missions'!C10)-MAX('25missions'!B$6,'25missions'!B10))</f>
        <v>0</v>
      </c>
      <c r="M9">
        <f>MAX(MIN('25missions'!B$7+'25missions'!C$7,'25missions'!B10+'25missions'!C10)-MAX('25missions'!B$7,'25missions'!B10),0)/(MIN('25missions'!B$7+'25missions'!C$7,'25missions'!B10+'25missions'!C10)-MAX('25missions'!B$7,'25missions'!B10))</f>
        <v>0</v>
      </c>
      <c r="N9">
        <f>MAX(MIN('25missions'!B$8+'25missions'!C$8,'25missions'!B10+'25missions'!C10)-MAX('25missions'!B$8,'25missions'!B10),0)/(MIN('25missions'!B$8+'25missions'!C$8,'25missions'!B10+'25missions'!C10)-MAX('25missions'!B$8,'25missions'!B10))</f>
        <v>0</v>
      </c>
      <c r="O9">
        <f>MAX(MIN('25missions'!B$9+'25missions'!C$9,'25missions'!B10+'25missions'!C10)-MAX('25missions'!B$9,'25missions'!B10),0)/(MIN('25missions'!B$9+'25missions'!C$9,'25missions'!B10+'25missions'!C10)-MAX('25missions'!B$9,'25missions'!B10))</f>
        <v>0</v>
      </c>
      <c r="P9">
        <f>MAX(MIN('25missions'!B$10+'25missions'!C$10,'25missions'!B10+'25missions'!C10)-MAX('25missions'!B$10,'25missions'!B10),0)/(MIN('25missions'!B$10+'25missions'!C$10,'25missions'!B10+'25missions'!C10)-MAX('25missions'!B$10,'25missions'!B10))</f>
        <v>1</v>
      </c>
      <c r="Q9">
        <f>MAX(MIN('25missions'!B$11+'25missions'!C$11,'25missions'!B10+'25missions'!C10)-MAX('25missions'!B$11,'25missions'!B10),0)/(MIN('25missions'!B$11+'25missions'!C$11,'25missions'!B10+'25missions'!C10)-MAX('25missions'!B$11,'25missions'!B10))</f>
        <v>1</v>
      </c>
      <c r="R9">
        <f>MAX(MIN('25missions'!B$12+'25missions'!C$12,'25missions'!B10+'25missions'!C10)-MAX('25missions'!B$12,'25missions'!B10),0)/(MIN('25missions'!B$12+'25missions'!C$12,'25missions'!B10+'25missions'!C10)-MAX('25missions'!B$12,'25missions'!B10))</f>
        <v>0</v>
      </c>
      <c r="S9">
        <f>MAX(MIN('25missions'!B$13+'25missions'!C$13,'25missions'!B10+'25missions'!C10)-MAX('25missions'!B$13,'25missions'!B10),0)/(MIN('25missions'!B$13+'25missions'!C$13,'25missions'!B10+'25missions'!C10)-MAX('25missions'!B$13,'25missions'!B10))</f>
        <v>0</v>
      </c>
      <c r="T9">
        <f>MAX(MIN('25missions'!B$14+'25missions'!C$14,'25missions'!B10+'25missions'!C10)-MAX('25missions'!B$14,'25missions'!B10),0)/(MIN('25missions'!B$14+'25missions'!C$14,'25missions'!B10+'25missions'!C10)-MAX('25missions'!B$14,'25missions'!B10))</f>
        <v>0</v>
      </c>
      <c r="U9">
        <f>MAX(MIN('25missions'!B$15+'25missions'!C$15,'25missions'!B10+'25missions'!C10)-MAX('25missions'!B$15,'25missions'!B10),0)/(MIN('25missions'!B$15+'25missions'!C$15,'25missions'!B10+'25missions'!C10)-MAX('25missions'!B$15,'25missions'!B10))</f>
        <v>0</v>
      </c>
      <c r="V9">
        <f>MAX(MIN('25missions'!B$16+'25missions'!C$16,'25missions'!B10+'25missions'!C10)-MAX('25missions'!B$16,'25missions'!B10),0)/(MIN('25missions'!B$16+'25missions'!C$16,'25missions'!B10+'25missions'!C10)-MAX('25missions'!B$16,'25missions'!B10))</f>
        <v>0</v>
      </c>
      <c r="W9">
        <f>MAX(MIN('25missions'!B$17+'25missions'!C$17,'25missions'!B10+'25missions'!C10)-MAX('25missions'!B$17,'25missions'!B10),0)/(MIN('25missions'!B$17+'25missions'!C$17,'25missions'!B10+'25missions'!C10)-MAX('25missions'!B$17,'25missions'!B10))</f>
        <v>0</v>
      </c>
      <c r="X9">
        <f>MAX(MIN('25missions'!B$18+'25missions'!C$18,'25missions'!B10+'25missions'!C10)-MAX('25missions'!B$18,'25missions'!B10),0)/(MIN('25missions'!B$18+'25missions'!C$18,'25missions'!B10+'25missions'!C10)-MAX('25missions'!B$18,'25missions'!B10))</f>
        <v>0</v>
      </c>
      <c r="Y9">
        <f>MAX(MIN('25missions'!B$19+'25missions'!C$19,'25missions'!B10+'25missions'!C10)-MAX('25missions'!B$19,'25missions'!B10),0)/(MIN('25missions'!B$19+'25missions'!C$19,'25missions'!B10+'25missions'!C10)-MAX('25missions'!B$19,'25missions'!B10))</f>
        <v>0</v>
      </c>
      <c r="Z9">
        <f>MAX(MIN('25missions'!B$20+'25missions'!C$20,'25missions'!B10+'25missions'!C10)-MAX('25missions'!B$20,'25missions'!B10),0)/(MIN('25missions'!B$20+'25missions'!C$20,'25missions'!B10+'25missions'!C10)-MAX('25missions'!B$20,'25missions'!B10))</f>
        <v>1</v>
      </c>
      <c r="AA9">
        <f>MAX(MIN('25missions'!B$21+'25missions'!C$21,'25missions'!B10+'25missions'!C10)-MAX('25missions'!B$21,'25missions'!B10),0)/(MIN('25missions'!B$21+'25missions'!C$21,'25missions'!B10+'25missions'!C10)-MAX('25missions'!B$21,'25missions'!B10))</f>
        <v>0</v>
      </c>
      <c r="AB9">
        <f>MAX(MIN('25missions'!B$22+'25missions'!C$22,'25missions'!B10+'25missions'!C10)-MAX('25missions'!B$22,'25missions'!B10),0)/(MIN('25missions'!B$22+'25missions'!C$22,'25missions'!B10+'25missions'!C10)-MAX('25missions'!B$22,'25missions'!B10))</f>
        <v>0</v>
      </c>
      <c r="AC9">
        <f>MAX(MIN('25missions'!B$23+'25missions'!C$23,'25missions'!B10+'25missions'!C10)-MAX('25missions'!B$23,'25missions'!B10),0)/(MIN('25missions'!B$23+'25missions'!C$23,'25missions'!B10+'25missions'!C10)-MAX('25missions'!B$23,'25missions'!B10))</f>
        <v>0</v>
      </c>
      <c r="AD9">
        <f>MAX(MIN('25missions'!B$24+'25missions'!C$24,'25missions'!B10+'25missions'!C10)-MAX('25missions'!B$24,'25missions'!B10),0)/(MIN('25missions'!B$24+'25missions'!C$24,'25missions'!B10+'25missions'!C10)-MAX('25missions'!B$24,'25missions'!B10))</f>
        <v>0</v>
      </c>
      <c r="AE9">
        <f>MAX(MIN('25missions'!B$25+'25missions'!C$25,'25missions'!B10+'25missions'!C10)-MAX('25missions'!B$25,'25missions'!B10),0)/(MIN('25missions'!B$25+'25missions'!C$25,'25missions'!B10+'25missions'!C10)-MAX('25missions'!B$25,'25missions'!B10))</f>
        <v>0</v>
      </c>
      <c r="AF9">
        <f>MAX(MIN('25missions'!B$26+'25missions'!C$26,'25missions'!B10+'25missions'!C10)-MAX('25missions'!B$26,'25missions'!B10),0)/(MIN('25missions'!B$26+'25missions'!C$26,'25missions'!B10+'25missions'!C10)-MAX('25missions'!B$26,'25missions'!B10))</f>
        <v>0</v>
      </c>
    </row>
    <row r="10" spans="1:32" x14ac:dyDescent="0.35">
      <c r="H10">
        <f>MAX(MIN('25missions'!B$2+'25missions'!C$2,'25missions'!B11+'25missions'!C11)-MAX('25missions'!B$2,'25missions'!B11),0)/(MIN('25missions'!B$2+'25missions'!C$2,'25missions'!B11+'25missions'!C11)-MAX('25missions'!B$2,'25missions'!B11))</f>
        <v>0</v>
      </c>
      <c r="I10">
        <f>MAX(MIN('25missions'!B$3+'25missions'!C$3,'25missions'!B11+'25missions'!C11)-MAX('25missions'!B$3,'25missions'!B11),0)/(MIN('25missions'!B$3+'25missions'!C$3,'25missions'!B11+'25missions'!C11)-MAX('25missions'!B$3,'25missions'!B11))</f>
        <v>0</v>
      </c>
      <c r="J10">
        <f>MAX(MIN('25missions'!B$4+'25missions'!C$4,'25missions'!B11+'25missions'!C11)-MAX('25missions'!B$4,'25missions'!B11),0)/(MIN('25missions'!B$4+'25missions'!C$4,'25missions'!B11+'25missions'!C11)-MAX('25missions'!B$4,'25missions'!B11))</f>
        <v>0</v>
      </c>
      <c r="K10">
        <f>MAX(MIN('25missions'!B$5+'25missions'!C$5,'25missions'!B11+'25missions'!C11)-MAX('25missions'!B$5,'25missions'!B11),0)/(MIN('25missions'!B$5+'25missions'!C$5,'25missions'!B11+'25missions'!C11)-MAX('25missions'!B$5,'25missions'!B11))</f>
        <v>0</v>
      </c>
      <c r="L10">
        <f>MAX(MIN('25missions'!B$6+'25missions'!C$6,'25missions'!B11+'25missions'!C11)-MAX('25missions'!B$6,'25missions'!B11),0)/(MIN('25missions'!B$6+'25missions'!C$6,'25missions'!B11+'25missions'!C11)-MAX('25missions'!B$6,'25missions'!B11))</f>
        <v>0</v>
      </c>
      <c r="M10">
        <f>MAX(MIN('25missions'!B$7+'25missions'!C$7,'25missions'!B11+'25missions'!C11)-MAX('25missions'!B$7,'25missions'!B11),0)/(MIN('25missions'!B$7+'25missions'!C$7,'25missions'!B11+'25missions'!C11)-MAX('25missions'!B$7,'25missions'!B11))</f>
        <v>0</v>
      </c>
      <c r="N10">
        <f>MAX(MIN('25missions'!B$8+'25missions'!C$8,'25missions'!B11+'25missions'!C11)-MAX('25missions'!B$8,'25missions'!B11),0)/(MIN('25missions'!B$8+'25missions'!C$8,'25missions'!B11+'25missions'!C11)-MAX('25missions'!B$8,'25missions'!B11))</f>
        <v>0</v>
      </c>
      <c r="O10">
        <f>MAX(MIN('25missions'!B$9+'25missions'!C$9,'25missions'!B11+'25missions'!C11)-MAX('25missions'!B$9,'25missions'!B11),0)/(MIN('25missions'!B$9+'25missions'!C$9,'25missions'!B11+'25missions'!C11)-MAX('25missions'!B$9,'25missions'!B11))</f>
        <v>0</v>
      </c>
      <c r="P10">
        <f>MAX(MIN('25missions'!B$10+'25missions'!C$10,'25missions'!B11+'25missions'!C11)-MAX('25missions'!B$10,'25missions'!B11),0)/(MIN('25missions'!B$10+'25missions'!C$10,'25missions'!B11+'25missions'!C11)-MAX('25missions'!B$10,'25missions'!B11))</f>
        <v>1</v>
      </c>
      <c r="Q10">
        <f>MAX(MIN('25missions'!B$11+'25missions'!C$11,'25missions'!B11+'25missions'!C11)-MAX('25missions'!B$11,'25missions'!B11),0)/(MIN('25missions'!B$11+'25missions'!C$11,'25missions'!B11+'25missions'!C11)-MAX('25missions'!B$11,'25missions'!B11))</f>
        <v>1</v>
      </c>
      <c r="R10">
        <f>MAX(MIN('25missions'!B$12+'25missions'!C$12,'25missions'!B11+'25missions'!C11)-MAX('25missions'!B$12,'25missions'!B11),0)/(MIN('25missions'!B$12+'25missions'!C$12,'25missions'!B11+'25missions'!C11)-MAX('25missions'!B$12,'25missions'!B11))</f>
        <v>0</v>
      </c>
      <c r="S10">
        <f>MAX(MIN('25missions'!B$13+'25missions'!C$13,'25missions'!B11+'25missions'!C11)-MAX('25missions'!B$13,'25missions'!B11),0)/(MIN('25missions'!B$13+'25missions'!C$13,'25missions'!B11+'25missions'!C11)-MAX('25missions'!B$13,'25missions'!B11))</f>
        <v>0</v>
      </c>
      <c r="T10">
        <f>MAX(MIN('25missions'!B$14+'25missions'!C$14,'25missions'!B11+'25missions'!C11)-MAX('25missions'!B$14,'25missions'!B11),0)/(MIN('25missions'!B$14+'25missions'!C$14,'25missions'!B11+'25missions'!C11)-MAX('25missions'!B$14,'25missions'!B11))</f>
        <v>0</v>
      </c>
      <c r="U10">
        <f>MAX(MIN('25missions'!B$15+'25missions'!C$15,'25missions'!B11+'25missions'!C11)-MAX('25missions'!B$15,'25missions'!B11),0)/(MIN('25missions'!B$15+'25missions'!C$15,'25missions'!B11+'25missions'!C11)-MAX('25missions'!B$15,'25missions'!B11))</f>
        <v>0</v>
      </c>
      <c r="V10">
        <f>MAX(MIN('25missions'!B$16+'25missions'!C$16,'25missions'!B11+'25missions'!C11)-MAX('25missions'!B$16,'25missions'!B11),0)/(MIN('25missions'!B$16+'25missions'!C$16,'25missions'!B11+'25missions'!C11)-MAX('25missions'!B$16,'25missions'!B11))</f>
        <v>0</v>
      </c>
      <c r="W10">
        <f>MAX(MIN('25missions'!B$17+'25missions'!C$17,'25missions'!B11+'25missions'!C11)-MAX('25missions'!B$17,'25missions'!B11),0)/(MIN('25missions'!B$17+'25missions'!C$17,'25missions'!B11+'25missions'!C11)-MAX('25missions'!B$17,'25missions'!B11))</f>
        <v>0</v>
      </c>
      <c r="X10">
        <f>MAX(MIN('25missions'!B$18+'25missions'!C$18,'25missions'!B11+'25missions'!C11)-MAX('25missions'!B$18,'25missions'!B11),0)/(MIN('25missions'!B$18+'25missions'!C$18,'25missions'!B11+'25missions'!C11)-MAX('25missions'!B$18,'25missions'!B11))</f>
        <v>0</v>
      </c>
      <c r="Y10">
        <f>MAX(MIN('25missions'!B$19+'25missions'!C$19,'25missions'!B11+'25missions'!C11)-MAX('25missions'!B$19,'25missions'!B11),0)/(MIN('25missions'!B$19+'25missions'!C$19,'25missions'!B11+'25missions'!C11)-MAX('25missions'!B$19,'25missions'!B11))</f>
        <v>0</v>
      </c>
      <c r="Z10">
        <f>MAX(MIN('25missions'!B$20+'25missions'!C$20,'25missions'!B11+'25missions'!C11)-MAX('25missions'!B$20,'25missions'!B11),0)/(MIN('25missions'!B$20+'25missions'!C$20,'25missions'!B11+'25missions'!C11)-MAX('25missions'!B$20,'25missions'!B11))</f>
        <v>1</v>
      </c>
      <c r="AA10">
        <f>MAX(MIN('25missions'!B$21+'25missions'!C$21,'25missions'!B11+'25missions'!C11)-MAX('25missions'!B$21,'25missions'!B11),0)/(MIN('25missions'!B$21+'25missions'!C$21,'25missions'!B11+'25missions'!C11)-MAX('25missions'!B$21,'25missions'!B11))</f>
        <v>0</v>
      </c>
      <c r="AB10">
        <f>MAX(MIN('25missions'!B$22+'25missions'!C$22,'25missions'!B11+'25missions'!C11)-MAX('25missions'!B$22,'25missions'!B11),0)/(MIN('25missions'!B$22+'25missions'!C$22,'25missions'!B11+'25missions'!C11)-MAX('25missions'!B$22,'25missions'!B11))</f>
        <v>0</v>
      </c>
      <c r="AC10">
        <f>MAX(MIN('25missions'!B$23+'25missions'!C$23,'25missions'!B11+'25missions'!C11)-MAX('25missions'!B$23,'25missions'!B11),0)/(MIN('25missions'!B$23+'25missions'!C$23,'25missions'!B11+'25missions'!C11)-MAX('25missions'!B$23,'25missions'!B11))</f>
        <v>0</v>
      </c>
      <c r="AD10">
        <f>MAX(MIN('25missions'!B$24+'25missions'!C$24,'25missions'!B11+'25missions'!C11)-MAX('25missions'!B$24,'25missions'!B11),0)/(MIN('25missions'!B$24+'25missions'!C$24,'25missions'!B11+'25missions'!C11)-MAX('25missions'!B$24,'25missions'!B11))</f>
        <v>0</v>
      </c>
      <c r="AE10">
        <f>MAX(MIN('25missions'!B$25+'25missions'!C$25,'25missions'!B11+'25missions'!C11)-MAX('25missions'!B$25,'25missions'!B11),0)/(MIN('25missions'!B$25+'25missions'!C$25,'25missions'!B11+'25missions'!C11)-MAX('25missions'!B$25,'25missions'!B11))</f>
        <v>0</v>
      </c>
      <c r="AF10">
        <f>MAX(MIN('25missions'!B$26+'25missions'!C$26,'25missions'!B11+'25missions'!C11)-MAX('25missions'!B$26,'25missions'!B11),0)/(MIN('25missions'!B$26+'25missions'!C$26,'25missions'!B11+'25missions'!C11)-MAX('25missions'!B$26,'25missions'!B11))</f>
        <v>0</v>
      </c>
    </row>
    <row r="11" spans="1:32" x14ac:dyDescent="0.35">
      <c r="H11">
        <f>MAX(MIN('25missions'!B$2+'25missions'!C$2,'25missions'!B12+'25missions'!C12)-MAX('25missions'!B$2,'25missions'!B12),0)/(MIN('25missions'!B$2+'25missions'!C$2,'25missions'!B12+'25missions'!C12)-MAX('25missions'!B$2,'25missions'!B12))</f>
        <v>0</v>
      </c>
      <c r="I11">
        <f>MAX(MIN('25missions'!B$3+'25missions'!C$3,'25missions'!B12+'25missions'!C12)-MAX('25missions'!B$3,'25missions'!B12),0)/(MIN('25missions'!B$3+'25missions'!C$3,'25missions'!B12+'25missions'!C12)-MAX('25missions'!B$3,'25missions'!B12))</f>
        <v>0</v>
      </c>
      <c r="J11">
        <f>MAX(MIN('25missions'!B$4+'25missions'!C$4,'25missions'!B12+'25missions'!C12)-MAX('25missions'!B$4,'25missions'!B12),0)/(MIN('25missions'!B$4+'25missions'!C$4,'25missions'!B12+'25missions'!C12)-MAX('25missions'!B$4,'25missions'!B12))</f>
        <v>0</v>
      </c>
      <c r="K11">
        <f>MAX(MIN('25missions'!B$5+'25missions'!C$5,'25missions'!B12+'25missions'!C12)-MAX('25missions'!B$5,'25missions'!B12),0)/(MIN('25missions'!B$5+'25missions'!C$5,'25missions'!B12+'25missions'!C12)-MAX('25missions'!B$5,'25missions'!B12))</f>
        <v>0</v>
      </c>
      <c r="L11">
        <f>MAX(MIN('25missions'!B$6+'25missions'!C$6,'25missions'!B12+'25missions'!C12)-MAX('25missions'!B$6,'25missions'!B12),0)/(MIN('25missions'!B$6+'25missions'!C$6,'25missions'!B12+'25missions'!C12)-MAX('25missions'!B$6,'25missions'!B12))</f>
        <v>0</v>
      </c>
      <c r="M11">
        <f>MAX(MIN('25missions'!B$7+'25missions'!C$7,'25missions'!B12+'25missions'!C12)-MAX('25missions'!B$7,'25missions'!B12),0)/(MIN('25missions'!B$7+'25missions'!C$7,'25missions'!B12+'25missions'!C12)-MAX('25missions'!B$7,'25missions'!B12))</f>
        <v>0</v>
      </c>
      <c r="N11">
        <f>MAX(MIN('25missions'!B$8+'25missions'!C$8,'25missions'!B12+'25missions'!C12)-MAX('25missions'!B$8,'25missions'!B12),0)/(MIN('25missions'!B$8+'25missions'!C$8,'25missions'!B12+'25missions'!C12)-MAX('25missions'!B$8,'25missions'!B12))</f>
        <v>0</v>
      </c>
      <c r="O11">
        <f>MAX(MIN('25missions'!B$9+'25missions'!C$9,'25missions'!B12+'25missions'!C12)-MAX('25missions'!B$9,'25missions'!B12),0)/(MIN('25missions'!B$9+'25missions'!C$9,'25missions'!B12+'25missions'!C12)-MAX('25missions'!B$9,'25missions'!B12))</f>
        <v>0</v>
      </c>
      <c r="P11">
        <f>MAX(MIN('25missions'!B$10+'25missions'!C$10,'25missions'!B12+'25missions'!C12)-MAX('25missions'!B$10,'25missions'!B12),0)/(MIN('25missions'!B$10+'25missions'!C$10,'25missions'!B12+'25missions'!C12)-MAX('25missions'!B$10,'25missions'!B12))</f>
        <v>0</v>
      </c>
      <c r="Q11">
        <f>MAX(MIN('25missions'!B$11+'25missions'!C$11,'25missions'!B12+'25missions'!C12)-MAX('25missions'!B$11,'25missions'!B12),0)/(MIN('25missions'!B$11+'25missions'!C$11,'25missions'!B12+'25missions'!C12)-MAX('25missions'!B$11,'25missions'!B12))</f>
        <v>0</v>
      </c>
      <c r="R11">
        <f>MAX(MIN('25missions'!B$12+'25missions'!C$12,'25missions'!B12+'25missions'!C12)-MAX('25missions'!B$12,'25missions'!B12),0)/(MIN('25missions'!B$12+'25missions'!C$12,'25missions'!B12+'25missions'!C12)-MAX('25missions'!B$12,'25missions'!B12))</f>
        <v>1</v>
      </c>
      <c r="S11">
        <f>MAX(MIN('25missions'!B$13+'25missions'!C$13,'25missions'!B12+'25missions'!C12)-MAX('25missions'!B$13,'25missions'!B12),0)/(MIN('25missions'!B$13+'25missions'!C$13,'25missions'!B12+'25missions'!C12)-MAX('25missions'!B$13,'25missions'!B12))</f>
        <v>0</v>
      </c>
      <c r="T11">
        <f>MAX(MIN('25missions'!B$14+'25missions'!C$14,'25missions'!B12+'25missions'!C12)-MAX('25missions'!B$14,'25missions'!B12),0)/(MIN('25missions'!B$14+'25missions'!C$14,'25missions'!B12+'25missions'!C12)-MAX('25missions'!B$14,'25missions'!B12))</f>
        <v>0</v>
      </c>
      <c r="U11">
        <f>MAX(MIN('25missions'!B$15+'25missions'!C$15,'25missions'!B12+'25missions'!C12)-MAX('25missions'!B$15,'25missions'!B12),0)/(MIN('25missions'!B$15+'25missions'!C$15,'25missions'!B12+'25missions'!C12)-MAX('25missions'!B$15,'25missions'!B12))</f>
        <v>0</v>
      </c>
      <c r="V11">
        <f>MAX(MIN('25missions'!B$16+'25missions'!C$16,'25missions'!B12+'25missions'!C12)-MAX('25missions'!B$16,'25missions'!B12),0)/(MIN('25missions'!B$16+'25missions'!C$16,'25missions'!B12+'25missions'!C12)-MAX('25missions'!B$16,'25missions'!B12))</f>
        <v>0</v>
      </c>
      <c r="W11">
        <f>MAX(MIN('25missions'!B$17+'25missions'!C$17,'25missions'!B12+'25missions'!C12)-MAX('25missions'!B$17,'25missions'!B12),0)/(MIN('25missions'!B$17+'25missions'!C$17,'25missions'!B12+'25missions'!C12)-MAX('25missions'!B$17,'25missions'!B12))</f>
        <v>0</v>
      </c>
      <c r="X11">
        <f>MAX(MIN('25missions'!B$18+'25missions'!C$18,'25missions'!B12+'25missions'!C12)-MAX('25missions'!B$18,'25missions'!B12),0)/(MIN('25missions'!B$18+'25missions'!C$18,'25missions'!B12+'25missions'!C12)-MAX('25missions'!B$18,'25missions'!B12))</f>
        <v>0</v>
      </c>
      <c r="Y11">
        <f>MAX(MIN('25missions'!B$19+'25missions'!C$19,'25missions'!B12+'25missions'!C12)-MAX('25missions'!B$19,'25missions'!B12),0)/(MIN('25missions'!B$19+'25missions'!C$19,'25missions'!B12+'25missions'!C12)-MAX('25missions'!B$19,'25missions'!B12))</f>
        <v>0</v>
      </c>
      <c r="Z11">
        <f>MAX(MIN('25missions'!B$20+'25missions'!C$20,'25missions'!B12+'25missions'!C12)-MAX('25missions'!B$20,'25missions'!B12),0)/(MIN('25missions'!B$20+'25missions'!C$20,'25missions'!B12+'25missions'!C12)-MAX('25missions'!B$20,'25missions'!B12))</f>
        <v>0</v>
      </c>
      <c r="AA11">
        <f>MAX(MIN('25missions'!B$21+'25missions'!C$21,'25missions'!B12+'25missions'!C12)-MAX('25missions'!B$21,'25missions'!B12),0)/(MIN('25missions'!B$21+'25missions'!C$21,'25missions'!B12+'25missions'!C12)-MAX('25missions'!B$21,'25missions'!B12))</f>
        <v>0</v>
      </c>
      <c r="AB11">
        <f>MAX(MIN('25missions'!B$22+'25missions'!C$22,'25missions'!B12+'25missions'!C12)-MAX('25missions'!B$22,'25missions'!B12),0)/(MIN('25missions'!B$22+'25missions'!C$22,'25missions'!B12+'25missions'!C12)-MAX('25missions'!B$22,'25missions'!B12))</f>
        <v>0</v>
      </c>
      <c r="AC11">
        <f>MAX(MIN('25missions'!B$23+'25missions'!C$23,'25missions'!B12+'25missions'!C12)-MAX('25missions'!B$23,'25missions'!B12),0)/(MIN('25missions'!B$23+'25missions'!C$23,'25missions'!B12+'25missions'!C12)-MAX('25missions'!B$23,'25missions'!B12))</f>
        <v>0</v>
      </c>
      <c r="AD11">
        <f>MAX(MIN('25missions'!B$24+'25missions'!C$24,'25missions'!B12+'25missions'!C12)-MAX('25missions'!B$24,'25missions'!B12),0)/(MIN('25missions'!B$24+'25missions'!C$24,'25missions'!B12+'25missions'!C12)-MAX('25missions'!B$24,'25missions'!B12))</f>
        <v>0</v>
      </c>
      <c r="AE11">
        <f>MAX(MIN('25missions'!B$25+'25missions'!C$25,'25missions'!B12+'25missions'!C12)-MAX('25missions'!B$25,'25missions'!B12),0)/(MIN('25missions'!B$25+'25missions'!C$25,'25missions'!B12+'25missions'!C12)-MAX('25missions'!B$25,'25missions'!B12))</f>
        <v>0</v>
      </c>
      <c r="AF11">
        <f>MAX(MIN('25missions'!B$26+'25missions'!C$26,'25missions'!B12+'25missions'!C12)-MAX('25missions'!B$26,'25missions'!B12),0)/(MIN('25missions'!B$26+'25missions'!C$26,'25missions'!B12+'25missions'!C12)-MAX('25missions'!B$26,'25missions'!B12))</f>
        <v>0</v>
      </c>
    </row>
    <row r="12" spans="1:32" x14ac:dyDescent="0.35">
      <c r="H12">
        <f>MAX(MIN('25missions'!B$2+'25missions'!C$2,'25missions'!B13+'25missions'!C13)-MAX('25missions'!B$2,'25missions'!B13),0)/(MIN('25missions'!B$2+'25missions'!C$2,'25missions'!B13+'25missions'!C13)-MAX('25missions'!B$2,'25missions'!B13))</f>
        <v>0</v>
      </c>
      <c r="I12">
        <f>MAX(MIN('25missions'!B$3+'25missions'!C$3,'25missions'!B13+'25missions'!C13)-MAX('25missions'!B$3,'25missions'!B13),0)/(MIN('25missions'!B$3+'25missions'!C$3,'25missions'!B13+'25missions'!C13)-MAX('25missions'!B$3,'25missions'!B13))</f>
        <v>0</v>
      </c>
      <c r="J12">
        <f>MAX(MIN('25missions'!B$4+'25missions'!C$4,'25missions'!B13+'25missions'!C13)-MAX('25missions'!B$4,'25missions'!B13),0)/(MIN('25missions'!B$4+'25missions'!C$4,'25missions'!B13+'25missions'!C13)-MAX('25missions'!B$4,'25missions'!B13))</f>
        <v>0</v>
      </c>
      <c r="K12">
        <f>MAX(MIN('25missions'!B$5+'25missions'!C$5,'25missions'!B13+'25missions'!C13)-MAX('25missions'!B$5,'25missions'!B13),0)/(MIN('25missions'!B$5+'25missions'!C$5,'25missions'!B13+'25missions'!C13)-MAX('25missions'!B$5,'25missions'!B13))</f>
        <v>0</v>
      </c>
      <c r="L12">
        <f>MAX(MIN('25missions'!B$6+'25missions'!C$6,'25missions'!B13+'25missions'!C13)-MAX('25missions'!B$6,'25missions'!B13),0)/(MIN('25missions'!B$6+'25missions'!C$6,'25missions'!B13+'25missions'!C13)-MAX('25missions'!B$6,'25missions'!B13))</f>
        <v>0</v>
      </c>
      <c r="M12">
        <f>MAX(MIN('25missions'!B$7+'25missions'!C$7,'25missions'!B13+'25missions'!C13)-MAX('25missions'!B$7,'25missions'!B13),0)/(MIN('25missions'!B$7+'25missions'!C$7,'25missions'!B13+'25missions'!C13)-MAX('25missions'!B$7,'25missions'!B13))</f>
        <v>0</v>
      </c>
      <c r="N12">
        <f>MAX(MIN('25missions'!B$8+'25missions'!C$8,'25missions'!B13+'25missions'!C13)-MAX('25missions'!B$8,'25missions'!B13),0)/(MIN('25missions'!B$8+'25missions'!C$8,'25missions'!B13+'25missions'!C13)-MAX('25missions'!B$8,'25missions'!B13))</f>
        <v>0</v>
      </c>
      <c r="O12">
        <f>MAX(MIN('25missions'!B$9+'25missions'!C$9,'25missions'!B13+'25missions'!C13)-MAX('25missions'!B$9,'25missions'!B13),0)/(MIN('25missions'!B$9+'25missions'!C$9,'25missions'!B13+'25missions'!C13)-MAX('25missions'!B$9,'25missions'!B13))</f>
        <v>0</v>
      </c>
      <c r="P12">
        <f>MAX(MIN('25missions'!B$10+'25missions'!C$10,'25missions'!B13+'25missions'!C13)-MAX('25missions'!B$10,'25missions'!B13),0)/(MIN('25missions'!B$10+'25missions'!C$10,'25missions'!B13+'25missions'!C13)-MAX('25missions'!B$10,'25missions'!B13))</f>
        <v>0</v>
      </c>
      <c r="Q12">
        <f>MAX(MIN('25missions'!B$11+'25missions'!C$11,'25missions'!B13+'25missions'!C13)-MAX('25missions'!B$11,'25missions'!B13),0)/(MIN('25missions'!B$11+'25missions'!C$11,'25missions'!B13+'25missions'!C13)-MAX('25missions'!B$11,'25missions'!B13))</f>
        <v>0</v>
      </c>
      <c r="R12">
        <f>MAX(MIN('25missions'!B$12+'25missions'!C$12,'25missions'!B13+'25missions'!C13)-MAX('25missions'!B$12,'25missions'!B13),0)/(MIN('25missions'!B$12+'25missions'!C$12,'25missions'!B13+'25missions'!C13)-MAX('25missions'!B$12,'25missions'!B13))</f>
        <v>0</v>
      </c>
      <c r="S12">
        <f>MAX(MIN('25missions'!B$13+'25missions'!C$13,'25missions'!B13+'25missions'!C13)-MAX('25missions'!B$13,'25missions'!B13),0)/(MIN('25missions'!B$13+'25missions'!C$13,'25missions'!B13+'25missions'!C13)-MAX('25missions'!B$13,'25missions'!B13))</f>
        <v>1</v>
      </c>
      <c r="T12">
        <f>MAX(MIN('25missions'!B$14+'25missions'!C$14,'25missions'!B13+'25missions'!C13)-MAX('25missions'!B$14,'25missions'!B13),0)/(MIN('25missions'!B$14+'25missions'!C$14,'25missions'!B13+'25missions'!C13)-MAX('25missions'!B$14,'25missions'!B13))</f>
        <v>0</v>
      </c>
      <c r="U12">
        <f>MAX(MIN('25missions'!B$15+'25missions'!C$15,'25missions'!B13+'25missions'!C13)-MAX('25missions'!B$15,'25missions'!B13),0)/(MIN('25missions'!B$15+'25missions'!C$15,'25missions'!B13+'25missions'!C13)-MAX('25missions'!B$15,'25missions'!B13))</f>
        <v>0</v>
      </c>
      <c r="V12">
        <f>MAX(MIN('25missions'!B$16+'25missions'!C$16,'25missions'!B13+'25missions'!C13)-MAX('25missions'!B$16,'25missions'!B13),0)/(MIN('25missions'!B$16+'25missions'!C$16,'25missions'!B13+'25missions'!C13)-MAX('25missions'!B$16,'25missions'!B13))</f>
        <v>0</v>
      </c>
      <c r="W12">
        <f>MAX(MIN('25missions'!B$17+'25missions'!C$17,'25missions'!B13+'25missions'!C13)-MAX('25missions'!B$17,'25missions'!B13),0)/(MIN('25missions'!B$17+'25missions'!C$17,'25missions'!B13+'25missions'!C13)-MAX('25missions'!B$17,'25missions'!B13))</f>
        <v>0</v>
      </c>
      <c r="X12">
        <f>MAX(MIN('25missions'!B$18+'25missions'!C$18,'25missions'!B13+'25missions'!C13)-MAX('25missions'!B$18,'25missions'!B13),0)/(MIN('25missions'!B$18+'25missions'!C$18,'25missions'!B13+'25missions'!C13)-MAX('25missions'!B$18,'25missions'!B13))</f>
        <v>0</v>
      </c>
      <c r="Y12">
        <f>MAX(MIN('25missions'!B$19+'25missions'!C$19,'25missions'!B13+'25missions'!C13)-MAX('25missions'!B$19,'25missions'!B13),0)/(MIN('25missions'!B$19+'25missions'!C$19,'25missions'!B13+'25missions'!C13)-MAX('25missions'!B$19,'25missions'!B13))</f>
        <v>0</v>
      </c>
      <c r="Z12">
        <f>MAX(MIN('25missions'!B$20+'25missions'!C$20,'25missions'!B13+'25missions'!C13)-MAX('25missions'!B$20,'25missions'!B13),0)/(MIN('25missions'!B$20+'25missions'!C$20,'25missions'!B13+'25missions'!C13)-MAX('25missions'!B$20,'25missions'!B13))</f>
        <v>0</v>
      </c>
      <c r="AA12">
        <f>MAX(MIN('25missions'!B$21+'25missions'!C$21,'25missions'!B13+'25missions'!C13)-MAX('25missions'!B$21,'25missions'!B13),0)/(MIN('25missions'!B$21+'25missions'!C$21,'25missions'!B13+'25missions'!C13)-MAX('25missions'!B$21,'25missions'!B13))</f>
        <v>0</v>
      </c>
      <c r="AB12">
        <f>MAX(MIN('25missions'!B$22+'25missions'!C$22,'25missions'!B13+'25missions'!C13)-MAX('25missions'!B$22,'25missions'!B13),0)/(MIN('25missions'!B$22+'25missions'!C$22,'25missions'!B13+'25missions'!C13)-MAX('25missions'!B$22,'25missions'!B13))</f>
        <v>1</v>
      </c>
      <c r="AC12">
        <f>MAX(MIN('25missions'!B$23+'25missions'!C$23,'25missions'!B13+'25missions'!C13)-MAX('25missions'!B$23,'25missions'!B13),0)/(MIN('25missions'!B$23+'25missions'!C$23,'25missions'!B13+'25missions'!C13)-MAX('25missions'!B$23,'25missions'!B13))</f>
        <v>0</v>
      </c>
      <c r="AD12">
        <f>MAX(MIN('25missions'!B$24+'25missions'!C$24,'25missions'!B13+'25missions'!C13)-MAX('25missions'!B$24,'25missions'!B13),0)/(MIN('25missions'!B$24+'25missions'!C$24,'25missions'!B13+'25missions'!C13)-MAX('25missions'!B$24,'25missions'!B13))</f>
        <v>0</v>
      </c>
      <c r="AE12">
        <f>MAX(MIN('25missions'!B$25+'25missions'!C$25,'25missions'!B13+'25missions'!C13)-MAX('25missions'!B$25,'25missions'!B13),0)/(MIN('25missions'!B$25+'25missions'!C$25,'25missions'!B13+'25missions'!C13)-MAX('25missions'!B$25,'25missions'!B13))</f>
        <v>0</v>
      </c>
      <c r="AF12">
        <f>MAX(MIN('25missions'!B$26+'25missions'!C$26,'25missions'!B13+'25missions'!C13)-MAX('25missions'!B$26,'25missions'!B13),0)/(MIN('25missions'!B$26+'25missions'!C$26,'25missions'!B13+'25missions'!C13)-MAX('25missions'!B$26,'25missions'!B13))</f>
        <v>0</v>
      </c>
    </row>
    <row r="13" spans="1:32" x14ac:dyDescent="0.35">
      <c r="H13">
        <f>MAX(MIN('25missions'!B$2+'25missions'!C$2,'25missions'!B14+'25missions'!C14)-MAX('25missions'!B$2,'25missions'!B14),0)/(MIN('25missions'!B$2+'25missions'!C$2,'25missions'!B14+'25missions'!C14)-MAX('25missions'!B$2,'25missions'!B14))</f>
        <v>0</v>
      </c>
      <c r="I13">
        <f>MAX(MIN('25missions'!B$3+'25missions'!C$3,'25missions'!B14+'25missions'!C14)-MAX('25missions'!B$3,'25missions'!B14),0)/(MIN('25missions'!B$3+'25missions'!C$3,'25missions'!B14+'25missions'!C14)-MAX('25missions'!B$3,'25missions'!B14))</f>
        <v>0</v>
      </c>
      <c r="J13">
        <f>MAX(MIN('25missions'!B$4+'25missions'!C$4,'25missions'!B14+'25missions'!C14)-MAX('25missions'!B$4,'25missions'!B14),0)/(MIN('25missions'!B$4+'25missions'!C$4,'25missions'!B14+'25missions'!C14)-MAX('25missions'!B$4,'25missions'!B14))</f>
        <v>0</v>
      </c>
      <c r="K13">
        <f>MAX(MIN('25missions'!B$5+'25missions'!C$5,'25missions'!B14+'25missions'!C14)-MAX('25missions'!B$5,'25missions'!B14),0)/(MIN('25missions'!B$5+'25missions'!C$5,'25missions'!B14+'25missions'!C14)-MAX('25missions'!B$5,'25missions'!B14))</f>
        <v>0</v>
      </c>
      <c r="L13">
        <f>MAX(MIN('25missions'!B$6+'25missions'!C$6,'25missions'!B14+'25missions'!C14)-MAX('25missions'!B$6,'25missions'!B14),0)/(MIN('25missions'!B$6+'25missions'!C$6,'25missions'!B14+'25missions'!C14)-MAX('25missions'!B$6,'25missions'!B14))</f>
        <v>0</v>
      </c>
      <c r="M13">
        <f>MAX(MIN('25missions'!B$7+'25missions'!C$7,'25missions'!B14+'25missions'!C14)-MAX('25missions'!B$7,'25missions'!B14),0)/(MIN('25missions'!B$7+'25missions'!C$7,'25missions'!B14+'25missions'!C14)-MAX('25missions'!B$7,'25missions'!B14))</f>
        <v>0</v>
      </c>
      <c r="N13">
        <f>MAX(MIN('25missions'!B$8+'25missions'!C$8,'25missions'!B14+'25missions'!C14)-MAX('25missions'!B$8,'25missions'!B14),0)/(MIN('25missions'!B$8+'25missions'!C$8,'25missions'!B14+'25missions'!C14)-MAX('25missions'!B$8,'25missions'!B14))</f>
        <v>0</v>
      </c>
      <c r="O13">
        <f>MAX(MIN('25missions'!B$9+'25missions'!C$9,'25missions'!B14+'25missions'!C14)-MAX('25missions'!B$9,'25missions'!B14),0)/(MIN('25missions'!B$9+'25missions'!C$9,'25missions'!B14+'25missions'!C14)-MAX('25missions'!B$9,'25missions'!B14))</f>
        <v>0</v>
      </c>
      <c r="P13">
        <f>MAX(MIN('25missions'!B$10+'25missions'!C$10,'25missions'!B14+'25missions'!C14)-MAX('25missions'!B$10,'25missions'!B14),0)/(MIN('25missions'!B$10+'25missions'!C$10,'25missions'!B14+'25missions'!C14)-MAX('25missions'!B$10,'25missions'!B14))</f>
        <v>0</v>
      </c>
      <c r="Q13">
        <f>MAX(MIN('25missions'!B$11+'25missions'!C$11,'25missions'!B14+'25missions'!C14)-MAX('25missions'!B$11,'25missions'!B14),0)/(MIN('25missions'!B$11+'25missions'!C$11,'25missions'!B14+'25missions'!C14)-MAX('25missions'!B$11,'25missions'!B14))</f>
        <v>0</v>
      </c>
      <c r="R13">
        <f>MAX(MIN('25missions'!B$12+'25missions'!C$12,'25missions'!B14+'25missions'!C14)-MAX('25missions'!B$12,'25missions'!B14),0)/(MIN('25missions'!B$12+'25missions'!C$12,'25missions'!B14+'25missions'!C14)-MAX('25missions'!B$12,'25missions'!B14))</f>
        <v>0</v>
      </c>
      <c r="S13">
        <f>MAX(MIN('25missions'!B$13+'25missions'!C$13,'25missions'!B14+'25missions'!C14)-MAX('25missions'!B$13,'25missions'!B14),0)/(MIN('25missions'!B$13+'25missions'!C$13,'25missions'!B14+'25missions'!C14)-MAX('25missions'!B$13,'25missions'!B14))</f>
        <v>0</v>
      </c>
      <c r="T13">
        <f>MAX(MIN('25missions'!B$14+'25missions'!C$14,'25missions'!B14+'25missions'!C14)-MAX('25missions'!B$14,'25missions'!B14),0)/(MIN('25missions'!B$14+'25missions'!C$14,'25missions'!B14+'25missions'!C14)-MAX('25missions'!B$14,'25missions'!B14))</f>
        <v>1</v>
      </c>
      <c r="U13">
        <f>MAX(MIN('25missions'!B$15+'25missions'!C$15,'25missions'!B14+'25missions'!C14)-MAX('25missions'!B$15,'25missions'!B14),0)/(MIN('25missions'!B$15+'25missions'!C$15,'25missions'!B14+'25missions'!C14)-MAX('25missions'!B$15,'25missions'!B14))</f>
        <v>1</v>
      </c>
      <c r="V13">
        <f>MAX(MIN('25missions'!B$16+'25missions'!C$16,'25missions'!B14+'25missions'!C14)-MAX('25missions'!B$16,'25missions'!B14),0)/(MIN('25missions'!B$16+'25missions'!C$16,'25missions'!B14+'25missions'!C14)-MAX('25missions'!B$16,'25missions'!B14))</f>
        <v>0</v>
      </c>
      <c r="W13">
        <f>MAX(MIN('25missions'!B$17+'25missions'!C$17,'25missions'!B14+'25missions'!C14)-MAX('25missions'!B$17,'25missions'!B14),0)/(MIN('25missions'!B$17+'25missions'!C$17,'25missions'!B14+'25missions'!C14)-MAX('25missions'!B$17,'25missions'!B14))</f>
        <v>0</v>
      </c>
      <c r="X13">
        <f>MAX(MIN('25missions'!B$18+'25missions'!C$18,'25missions'!B14+'25missions'!C14)-MAX('25missions'!B$18,'25missions'!B14),0)/(MIN('25missions'!B$18+'25missions'!C$18,'25missions'!B14+'25missions'!C14)-MAX('25missions'!B$18,'25missions'!B14))</f>
        <v>0</v>
      </c>
      <c r="Y13">
        <f>MAX(MIN('25missions'!B$19+'25missions'!C$19,'25missions'!B14+'25missions'!C14)-MAX('25missions'!B$19,'25missions'!B14),0)/(MIN('25missions'!B$19+'25missions'!C$19,'25missions'!B14+'25missions'!C14)-MAX('25missions'!B$19,'25missions'!B14))</f>
        <v>0</v>
      </c>
      <c r="Z13">
        <f>MAX(MIN('25missions'!B$20+'25missions'!C$20,'25missions'!B14+'25missions'!C14)-MAX('25missions'!B$20,'25missions'!B14),0)/(MIN('25missions'!B$20+'25missions'!C$20,'25missions'!B14+'25missions'!C14)-MAX('25missions'!B$20,'25missions'!B14))</f>
        <v>0</v>
      </c>
      <c r="AA13">
        <f>MAX(MIN('25missions'!B$21+'25missions'!C$21,'25missions'!B14+'25missions'!C14)-MAX('25missions'!B$21,'25missions'!B14),0)/(MIN('25missions'!B$21+'25missions'!C$21,'25missions'!B14+'25missions'!C14)-MAX('25missions'!B$21,'25missions'!B14))</f>
        <v>0</v>
      </c>
      <c r="AB13">
        <f>MAX(MIN('25missions'!B$22+'25missions'!C$22,'25missions'!B14+'25missions'!C14)-MAX('25missions'!B$22,'25missions'!B14),0)/(MIN('25missions'!B$22+'25missions'!C$22,'25missions'!B14+'25missions'!C14)-MAX('25missions'!B$22,'25missions'!B14))</f>
        <v>0</v>
      </c>
      <c r="AC13">
        <f>MAX(MIN('25missions'!B$23+'25missions'!C$23,'25missions'!B14+'25missions'!C14)-MAX('25missions'!B$23,'25missions'!B14),0)/(MIN('25missions'!B$23+'25missions'!C$23,'25missions'!B14+'25missions'!C14)-MAX('25missions'!B$23,'25missions'!B14))</f>
        <v>0</v>
      </c>
      <c r="AD13">
        <f>MAX(MIN('25missions'!B$24+'25missions'!C$24,'25missions'!B14+'25missions'!C14)-MAX('25missions'!B$24,'25missions'!B14),0)/(MIN('25missions'!B$24+'25missions'!C$24,'25missions'!B14+'25missions'!C14)-MAX('25missions'!B$24,'25missions'!B14))</f>
        <v>0</v>
      </c>
      <c r="AE13">
        <f>MAX(MIN('25missions'!B$25+'25missions'!C$25,'25missions'!B14+'25missions'!C14)-MAX('25missions'!B$25,'25missions'!B14),0)/(MIN('25missions'!B$25+'25missions'!C$25,'25missions'!B14+'25missions'!C14)-MAX('25missions'!B$25,'25missions'!B14))</f>
        <v>0</v>
      </c>
      <c r="AF13">
        <f>MAX(MIN('25missions'!B$26+'25missions'!C$26,'25missions'!B14+'25missions'!C14)-MAX('25missions'!B$26,'25missions'!B14),0)/(MIN('25missions'!B$26+'25missions'!C$26,'25missions'!B14+'25missions'!C14)-MAX('25missions'!B$26,'25missions'!B14))</f>
        <v>0</v>
      </c>
    </row>
    <row r="14" spans="1:32" x14ac:dyDescent="0.35">
      <c r="H14">
        <f>MAX(MIN('25missions'!B$2+'25missions'!C$2,'25missions'!B15+'25missions'!C15)-MAX('25missions'!B$2,'25missions'!B15),0)/(MIN('25missions'!B$2+'25missions'!C$2,'25missions'!B15+'25missions'!C15)-MAX('25missions'!B$2,'25missions'!B15))</f>
        <v>0</v>
      </c>
      <c r="I14">
        <f>MAX(MIN('25missions'!B$3+'25missions'!C$3,'25missions'!B15+'25missions'!C15)-MAX('25missions'!B$3,'25missions'!B15),0)/(MIN('25missions'!B$3+'25missions'!C$3,'25missions'!B15+'25missions'!C15)-MAX('25missions'!B$3,'25missions'!B15))</f>
        <v>0</v>
      </c>
      <c r="J14">
        <f>MAX(MIN('25missions'!B$4+'25missions'!C$4,'25missions'!B15+'25missions'!C15)-MAX('25missions'!B$4,'25missions'!B15),0)/(MIN('25missions'!B$4+'25missions'!C$4,'25missions'!B15+'25missions'!C15)-MAX('25missions'!B$4,'25missions'!B15))</f>
        <v>0</v>
      </c>
      <c r="K14">
        <f>MAX(MIN('25missions'!B$5+'25missions'!C$5,'25missions'!B15+'25missions'!C15)-MAX('25missions'!B$5,'25missions'!B15),0)/(MIN('25missions'!B$5+'25missions'!C$5,'25missions'!B15+'25missions'!C15)-MAX('25missions'!B$5,'25missions'!B15))</f>
        <v>0</v>
      </c>
      <c r="L14">
        <f>MAX(MIN('25missions'!B$6+'25missions'!C$6,'25missions'!B15+'25missions'!C15)-MAX('25missions'!B$6,'25missions'!B15),0)/(MIN('25missions'!B$6+'25missions'!C$6,'25missions'!B15+'25missions'!C15)-MAX('25missions'!B$6,'25missions'!B15))</f>
        <v>0</v>
      </c>
      <c r="M14">
        <f>MAX(MIN('25missions'!B$7+'25missions'!C$7,'25missions'!B15+'25missions'!C15)-MAX('25missions'!B$7,'25missions'!B15),0)/(MIN('25missions'!B$7+'25missions'!C$7,'25missions'!B15+'25missions'!C15)-MAX('25missions'!B$7,'25missions'!B15))</f>
        <v>0</v>
      </c>
      <c r="N14">
        <f>MAX(MIN('25missions'!B$8+'25missions'!C$8,'25missions'!B15+'25missions'!C15)-MAX('25missions'!B$8,'25missions'!B15),0)/(MIN('25missions'!B$8+'25missions'!C$8,'25missions'!B15+'25missions'!C15)-MAX('25missions'!B$8,'25missions'!B15))</f>
        <v>0</v>
      </c>
      <c r="O14">
        <f>MAX(MIN('25missions'!B$9+'25missions'!C$9,'25missions'!B15+'25missions'!C15)-MAX('25missions'!B$9,'25missions'!B15),0)/(MIN('25missions'!B$9+'25missions'!C$9,'25missions'!B15+'25missions'!C15)-MAX('25missions'!B$9,'25missions'!B15))</f>
        <v>0</v>
      </c>
      <c r="P14">
        <f>MAX(MIN('25missions'!B$10+'25missions'!C$10,'25missions'!B15+'25missions'!C15)-MAX('25missions'!B$10,'25missions'!B15),0)/(MIN('25missions'!B$10+'25missions'!C$10,'25missions'!B15+'25missions'!C15)-MAX('25missions'!B$10,'25missions'!B15))</f>
        <v>0</v>
      </c>
      <c r="Q14">
        <f>MAX(MIN('25missions'!B$11+'25missions'!C$11,'25missions'!B15+'25missions'!C15)-MAX('25missions'!B$11,'25missions'!B15),0)/(MIN('25missions'!B$11+'25missions'!C$11,'25missions'!B15+'25missions'!C15)-MAX('25missions'!B$11,'25missions'!B15))</f>
        <v>0</v>
      </c>
      <c r="R14">
        <f>MAX(MIN('25missions'!B$12+'25missions'!C$12,'25missions'!B15+'25missions'!C15)-MAX('25missions'!B$12,'25missions'!B15),0)/(MIN('25missions'!B$12+'25missions'!C$12,'25missions'!B15+'25missions'!C15)-MAX('25missions'!B$12,'25missions'!B15))</f>
        <v>0</v>
      </c>
      <c r="S14">
        <f>MAX(MIN('25missions'!B$13+'25missions'!C$13,'25missions'!B15+'25missions'!C15)-MAX('25missions'!B$13,'25missions'!B15),0)/(MIN('25missions'!B$13+'25missions'!C$13,'25missions'!B15+'25missions'!C15)-MAX('25missions'!B$13,'25missions'!B15))</f>
        <v>0</v>
      </c>
      <c r="T14">
        <f>MAX(MIN('25missions'!B$14+'25missions'!C$14,'25missions'!B15+'25missions'!C15)-MAX('25missions'!B$14,'25missions'!B15),0)/(MIN('25missions'!B$14+'25missions'!C$14,'25missions'!B15+'25missions'!C15)-MAX('25missions'!B$14,'25missions'!B15))</f>
        <v>1</v>
      </c>
      <c r="U14">
        <f>MAX(MIN('25missions'!B$15+'25missions'!C$15,'25missions'!B15+'25missions'!C15)-MAX('25missions'!B$15,'25missions'!B15),0)/(MIN('25missions'!B$15+'25missions'!C$15,'25missions'!B15+'25missions'!C15)-MAX('25missions'!B$15,'25missions'!B15))</f>
        <v>1</v>
      </c>
      <c r="V14">
        <f>MAX(MIN('25missions'!B$16+'25missions'!C$16,'25missions'!B15+'25missions'!C15)-MAX('25missions'!B$16,'25missions'!B15),0)/(MIN('25missions'!B$16+'25missions'!C$16,'25missions'!B15+'25missions'!C15)-MAX('25missions'!B$16,'25missions'!B15))</f>
        <v>0</v>
      </c>
      <c r="W14">
        <f>MAX(MIN('25missions'!B$17+'25missions'!C$17,'25missions'!B15+'25missions'!C15)-MAX('25missions'!B$17,'25missions'!B15),0)/(MIN('25missions'!B$17+'25missions'!C$17,'25missions'!B15+'25missions'!C15)-MAX('25missions'!B$17,'25missions'!B15))</f>
        <v>0</v>
      </c>
      <c r="X14">
        <f>MAX(MIN('25missions'!B$18+'25missions'!C$18,'25missions'!B15+'25missions'!C15)-MAX('25missions'!B$18,'25missions'!B15),0)/(MIN('25missions'!B$18+'25missions'!C$18,'25missions'!B15+'25missions'!C15)-MAX('25missions'!B$18,'25missions'!B15))</f>
        <v>0</v>
      </c>
      <c r="Y14">
        <f>MAX(MIN('25missions'!B$19+'25missions'!C$19,'25missions'!B15+'25missions'!C15)-MAX('25missions'!B$19,'25missions'!B15),0)/(MIN('25missions'!B$19+'25missions'!C$19,'25missions'!B15+'25missions'!C15)-MAX('25missions'!B$19,'25missions'!B15))</f>
        <v>0</v>
      </c>
      <c r="Z14">
        <f>MAX(MIN('25missions'!B$20+'25missions'!C$20,'25missions'!B15+'25missions'!C15)-MAX('25missions'!B$20,'25missions'!B15),0)/(MIN('25missions'!B$20+'25missions'!C$20,'25missions'!B15+'25missions'!C15)-MAX('25missions'!B$20,'25missions'!B15))</f>
        <v>0</v>
      </c>
      <c r="AA14">
        <f>MAX(MIN('25missions'!B$21+'25missions'!C$21,'25missions'!B15+'25missions'!C15)-MAX('25missions'!B$21,'25missions'!B15),0)/(MIN('25missions'!B$21+'25missions'!C$21,'25missions'!B15+'25missions'!C15)-MAX('25missions'!B$21,'25missions'!B15))</f>
        <v>0</v>
      </c>
      <c r="AB14">
        <f>MAX(MIN('25missions'!B$22+'25missions'!C$22,'25missions'!B15+'25missions'!C15)-MAX('25missions'!B$22,'25missions'!B15),0)/(MIN('25missions'!B$22+'25missions'!C$22,'25missions'!B15+'25missions'!C15)-MAX('25missions'!B$22,'25missions'!B15))</f>
        <v>0</v>
      </c>
      <c r="AC14">
        <f>MAX(MIN('25missions'!B$23+'25missions'!C$23,'25missions'!B15+'25missions'!C15)-MAX('25missions'!B$23,'25missions'!B15),0)/(MIN('25missions'!B$23+'25missions'!C$23,'25missions'!B15+'25missions'!C15)-MAX('25missions'!B$23,'25missions'!B15))</f>
        <v>0</v>
      </c>
      <c r="AD14">
        <f>MAX(MIN('25missions'!B$24+'25missions'!C$24,'25missions'!B15+'25missions'!C15)-MAX('25missions'!B$24,'25missions'!B15),0)/(MIN('25missions'!B$24+'25missions'!C$24,'25missions'!B15+'25missions'!C15)-MAX('25missions'!B$24,'25missions'!B15))</f>
        <v>0</v>
      </c>
      <c r="AE14">
        <f>MAX(MIN('25missions'!B$25+'25missions'!C$25,'25missions'!B15+'25missions'!C15)-MAX('25missions'!B$25,'25missions'!B15),0)/(MIN('25missions'!B$25+'25missions'!C$25,'25missions'!B15+'25missions'!C15)-MAX('25missions'!B$25,'25missions'!B15))</f>
        <v>0</v>
      </c>
      <c r="AF14">
        <f>MAX(MIN('25missions'!B$26+'25missions'!C$26,'25missions'!B15+'25missions'!C15)-MAX('25missions'!B$26,'25missions'!B15),0)/(MIN('25missions'!B$26+'25missions'!C$26,'25missions'!B15+'25missions'!C15)-MAX('25missions'!B$26,'25missions'!B15))</f>
        <v>0</v>
      </c>
    </row>
    <row r="15" spans="1:32" x14ac:dyDescent="0.35">
      <c r="H15">
        <f>MAX(MIN('25missions'!B$2+'25missions'!C$2,'25missions'!B16+'25missions'!C16)-MAX('25missions'!B$2,'25missions'!B16),0)/(MIN('25missions'!B$2+'25missions'!C$2,'25missions'!B16+'25missions'!C16)-MAX('25missions'!B$2,'25missions'!B16))</f>
        <v>0</v>
      </c>
      <c r="I15">
        <f>MAX(MIN('25missions'!B$3+'25missions'!C$3,'25missions'!B16+'25missions'!C16)-MAX('25missions'!B$3,'25missions'!B16),0)/(MIN('25missions'!B$3+'25missions'!C$3,'25missions'!B16+'25missions'!C16)-MAX('25missions'!B$3,'25missions'!B16))</f>
        <v>0</v>
      </c>
      <c r="J15">
        <f>MAX(MIN('25missions'!B$4+'25missions'!C$4,'25missions'!B16+'25missions'!C16)-MAX('25missions'!B$4,'25missions'!B16),0)/(MIN('25missions'!B$4+'25missions'!C$4,'25missions'!B16+'25missions'!C16)-MAX('25missions'!B$4,'25missions'!B16))</f>
        <v>0</v>
      </c>
      <c r="K15">
        <f>MAX(MIN('25missions'!B$5+'25missions'!C$5,'25missions'!B16+'25missions'!C16)-MAX('25missions'!B$5,'25missions'!B16),0)/(MIN('25missions'!B$5+'25missions'!C$5,'25missions'!B16+'25missions'!C16)-MAX('25missions'!B$5,'25missions'!B16))</f>
        <v>0</v>
      </c>
      <c r="L15">
        <f>MAX(MIN('25missions'!B$6+'25missions'!C$6,'25missions'!B16+'25missions'!C16)-MAX('25missions'!B$6,'25missions'!B16),0)/(MIN('25missions'!B$6+'25missions'!C$6,'25missions'!B16+'25missions'!C16)-MAX('25missions'!B$6,'25missions'!B16))</f>
        <v>0</v>
      </c>
      <c r="M15">
        <f>MAX(MIN('25missions'!B$7+'25missions'!C$7,'25missions'!B16+'25missions'!C16)-MAX('25missions'!B$7,'25missions'!B16),0)/(MIN('25missions'!B$7+'25missions'!C$7,'25missions'!B16+'25missions'!C16)-MAX('25missions'!B$7,'25missions'!B16))</f>
        <v>0</v>
      </c>
      <c r="N15">
        <f>MAX(MIN('25missions'!B$8+'25missions'!C$8,'25missions'!B16+'25missions'!C16)-MAX('25missions'!B$8,'25missions'!B16),0)/(MIN('25missions'!B$8+'25missions'!C$8,'25missions'!B16+'25missions'!C16)-MAX('25missions'!B$8,'25missions'!B16))</f>
        <v>0</v>
      </c>
      <c r="O15">
        <f>MAX(MIN('25missions'!B$9+'25missions'!C$9,'25missions'!B16+'25missions'!C16)-MAX('25missions'!B$9,'25missions'!B16),0)/(MIN('25missions'!B$9+'25missions'!C$9,'25missions'!B16+'25missions'!C16)-MAX('25missions'!B$9,'25missions'!B16))</f>
        <v>0</v>
      </c>
      <c r="P15">
        <f>MAX(MIN('25missions'!B$10+'25missions'!C$10,'25missions'!B16+'25missions'!C16)-MAX('25missions'!B$10,'25missions'!B16),0)/(MIN('25missions'!B$10+'25missions'!C$10,'25missions'!B16+'25missions'!C16)-MAX('25missions'!B$10,'25missions'!B16))</f>
        <v>0</v>
      </c>
      <c r="Q15">
        <f>MAX(MIN('25missions'!B$11+'25missions'!C$11,'25missions'!B16+'25missions'!C16)-MAX('25missions'!B$11,'25missions'!B16),0)/(MIN('25missions'!B$11+'25missions'!C$11,'25missions'!B16+'25missions'!C16)-MAX('25missions'!B$11,'25missions'!B16))</f>
        <v>0</v>
      </c>
      <c r="R15">
        <f>MAX(MIN('25missions'!B$12+'25missions'!C$12,'25missions'!B16+'25missions'!C16)-MAX('25missions'!B$12,'25missions'!B16),0)/(MIN('25missions'!B$12+'25missions'!C$12,'25missions'!B16+'25missions'!C16)-MAX('25missions'!B$12,'25missions'!B16))</f>
        <v>0</v>
      </c>
      <c r="S15">
        <f>MAX(MIN('25missions'!B$13+'25missions'!C$13,'25missions'!B16+'25missions'!C16)-MAX('25missions'!B$13,'25missions'!B16),0)/(MIN('25missions'!B$13+'25missions'!C$13,'25missions'!B16+'25missions'!C16)-MAX('25missions'!B$13,'25missions'!B16))</f>
        <v>0</v>
      </c>
      <c r="T15">
        <f>MAX(MIN('25missions'!B$14+'25missions'!C$14,'25missions'!B16+'25missions'!C16)-MAX('25missions'!B$14,'25missions'!B16),0)/(MIN('25missions'!B$14+'25missions'!C$14,'25missions'!B16+'25missions'!C16)-MAX('25missions'!B$14,'25missions'!B16))</f>
        <v>0</v>
      </c>
      <c r="U15">
        <f>MAX(MIN('25missions'!B$15+'25missions'!C$15,'25missions'!B16+'25missions'!C16)-MAX('25missions'!B$15,'25missions'!B16),0)/(MIN('25missions'!B$15+'25missions'!C$15,'25missions'!B16+'25missions'!C16)-MAX('25missions'!B$15,'25missions'!B16))</f>
        <v>0</v>
      </c>
      <c r="V15">
        <f>MAX(MIN('25missions'!B$16+'25missions'!C$16,'25missions'!B16+'25missions'!C16)-MAX('25missions'!B$16,'25missions'!B16),0)/(MIN('25missions'!B$16+'25missions'!C$16,'25missions'!B16+'25missions'!C16)-MAX('25missions'!B$16,'25missions'!B16))</f>
        <v>1</v>
      </c>
      <c r="W15">
        <f>MAX(MIN('25missions'!B$17+'25missions'!C$17,'25missions'!B16+'25missions'!C16)-MAX('25missions'!B$17,'25missions'!B16),0)/(MIN('25missions'!B$17+'25missions'!C$17,'25missions'!B16+'25missions'!C16)-MAX('25missions'!B$17,'25missions'!B16))</f>
        <v>0</v>
      </c>
      <c r="X15">
        <f>MAX(MIN('25missions'!B$18+'25missions'!C$18,'25missions'!B16+'25missions'!C16)-MAX('25missions'!B$18,'25missions'!B16),0)/(MIN('25missions'!B$18+'25missions'!C$18,'25missions'!B16+'25missions'!C16)-MAX('25missions'!B$18,'25missions'!B16))</f>
        <v>0</v>
      </c>
      <c r="Y15">
        <f>MAX(MIN('25missions'!B$19+'25missions'!C$19,'25missions'!B16+'25missions'!C16)-MAX('25missions'!B$19,'25missions'!B16),0)/(MIN('25missions'!B$19+'25missions'!C$19,'25missions'!B16+'25missions'!C16)-MAX('25missions'!B$19,'25missions'!B16))</f>
        <v>0</v>
      </c>
      <c r="Z15">
        <f>MAX(MIN('25missions'!B$20+'25missions'!C$20,'25missions'!B16+'25missions'!C16)-MAX('25missions'!B$20,'25missions'!B16),0)/(MIN('25missions'!B$20+'25missions'!C$20,'25missions'!B16+'25missions'!C16)-MAX('25missions'!B$20,'25missions'!B16))</f>
        <v>0</v>
      </c>
      <c r="AA15">
        <f>MAX(MIN('25missions'!B$21+'25missions'!C$21,'25missions'!B16+'25missions'!C16)-MAX('25missions'!B$21,'25missions'!B16),0)/(MIN('25missions'!B$21+'25missions'!C$21,'25missions'!B16+'25missions'!C16)-MAX('25missions'!B$21,'25missions'!B16))</f>
        <v>0</v>
      </c>
      <c r="AB15">
        <f>MAX(MIN('25missions'!B$22+'25missions'!C$22,'25missions'!B16+'25missions'!C16)-MAX('25missions'!B$22,'25missions'!B16),0)/(MIN('25missions'!B$22+'25missions'!C$22,'25missions'!B16+'25missions'!C16)-MAX('25missions'!B$22,'25missions'!B16))</f>
        <v>0</v>
      </c>
      <c r="AC15">
        <f>MAX(MIN('25missions'!B$23+'25missions'!C$23,'25missions'!B16+'25missions'!C16)-MAX('25missions'!B$23,'25missions'!B16),0)/(MIN('25missions'!B$23+'25missions'!C$23,'25missions'!B16+'25missions'!C16)-MAX('25missions'!B$23,'25missions'!B16))</f>
        <v>0</v>
      </c>
      <c r="AD15">
        <f>MAX(MIN('25missions'!B$24+'25missions'!C$24,'25missions'!B16+'25missions'!C16)-MAX('25missions'!B$24,'25missions'!B16),0)/(MIN('25missions'!B$24+'25missions'!C$24,'25missions'!B16+'25missions'!C16)-MAX('25missions'!B$24,'25missions'!B16))</f>
        <v>1</v>
      </c>
      <c r="AE15">
        <f>MAX(MIN('25missions'!B$25+'25missions'!C$25,'25missions'!B16+'25missions'!C16)-MAX('25missions'!B$25,'25missions'!B16),0)/(MIN('25missions'!B$25+'25missions'!C$25,'25missions'!B16+'25missions'!C16)-MAX('25missions'!B$25,'25missions'!B16))</f>
        <v>1</v>
      </c>
      <c r="AF15">
        <f>MAX(MIN('25missions'!B$26+'25missions'!C$26,'25missions'!B16+'25missions'!C16)-MAX('25missions'!B$26,'25missions'!B16),0)/(MIN('25missions'!B$26+'25missions'!C$26,'25missions'!B16+'25missions'!C16)-MAX('25missions'!B$26,'25missions'!B16))</f>
        <v>0</v>
      </c>
    </row>
    <row r="16" spans="1:32" x14ac:dyDescent="0.35">
      <c r="H16">
        <f>MAX(MIN('25missions'!B$2+'25missions'!C$2,'25missions'!B17+'25missions'!C17)-MAX('25missions'!B$2,'25missions'!B17),0)/(MIN('25missions'!B$2+'25missions'!C$2,'25missions'!B17+'25missions'!C17)-MAX('25missions'!B$2,'25missions'!B17))</f>
        <v>0</v>
      </c>
      <c r="I16">
        <f>MAX(MIN('25missions'!B$3+'25missions'!C$3,'25missions'!B17+'25missions'!C17)-MAX('25missions'!B$3,'25missions'!B17),0)/(MIN('25missions'!B$3+'25missions'!C$3,'25missions'!B17+'25missions'!C17)-MAX('25missions'!B$3,'25missions'!B17))</f>
        <v>0</v>
      </c>
      <c r="J16">
        <f>MAX(MIN('25missions'!B$4+'25missions'!C$4,'25missions'!B17+'25missions'!C17)-MAX('25missions'!B$4,'25missions'!B17),0)/(MIN('25missions'!B$4+'25missions'!C$4,'25missions'!B17+'25missions'!C17)-MAX('25missions'!B$4,'25missions'!B17))</f>
        <v>0</v>
      </c>
      <c r="K16">
        <f>MAX(MIN('25missions'!B$5+'25missions'!C$5,'25missions'!B17+'25missions'!C17)-MAX('25missions'!B$5,'25missions'!B17),0)/(MIN('25missions'!B$5+'25missions'!C$5,'25missions'!B17+'25missions'!C17)-MAX('25missions'!B$5,'25missions'!B17))</f>
        <v>0</v>
      </c>
      <c r="L16">
        <f>MAX(MIN('25missions'!B$6+'25missions'!C$6,'25missions'!B17+'25missions'!C17)-MAX('25missions'!B$6,'25missions'!B17),0)/(MIN('25missions'!B$6+'25missions'!C$6,'25missions'!B17+'25missions'!C17)-MAX('25missions'!B$6,'25missions'!B17))</f>
        <v>0</v>
      </c>
      <c r="M16">
        <f>MAX(MIN('25missions'!B$7+'25missions'!C$7,'25missions'!B17+'25missions'!C17)-MAX('25missions'!B$7,'25missions'!B17),0)/(MIN('25missions'!B$7+'25missions'!C$7,'25missions'!B17+'25missions'!C17)-MAX('25missions'!B$7,'25missions'!B17))</f>
        <v>0</v>
      </c>
      <c r="N16">
        <f>MAX(MIN('25missions'!B$8+'25missions'!C$8,'25missions'!B17+'25missions'!C17)-MAX('25missions'!B$8,'25missions'!B17),0)/(MIN('25missions'!B$8+'25missions'!C$8,'25missions'!B17+'25missions'!C17)-MAX('25missions'!B$8,'25missions'!B17))</f>
        <v>0</v>
      </c>
      <c r="O16">
        <f>MAX(MIN('25missions'!B$9+'25missions'!C$9,'25missions'!B17+'25missions'!C17)-MAX('25missions'!B$9,'25missions'!B17),0)/(MIN('25missions'!B$9+'25missions'!C$9,'25missions'!B17+'25missions'!C17)-MAX('25missions'!B$9,'25missions'!B17))</f>
        <v>0</v>
      </c>
      <c r="P16">
        <f>MAX(MIN('25missions'!B$10+'25missions'!C$10,'25missions'!B17+'25missions'!C17)-MAX('25missions'!B$10,'25missions'!B17),0)/(MIN('25missions'!B$10+'25missions'!C$10,'25missions'!B17+'25missions'!C17)-MAX('25missions'!B$10,'25missions'!B17))</f>
        <v>0</v>
      </c>
      <c r="Q16">
        <f>MAX(MIN('25missions'!B$11+'25missions'!C$11,'25missions'!B17+'25missions'!C17)-MAX('25missions'!B$11,'25missions'!B17),0)/(MIN('25missions'!B$11+'25missions'!C$11,'25missions'!B17+'25missions'!C17)-MAX('25missions'!B$11,'25missions'!B17))</f>
        <v>0</v>
      </c>
      <c r="R16">
        <f>MAX(MIN('25missions'!B$12+'25missions'!C$12,'25missions'!B17+'25missions'!C17)-MAX('25missions'!B$12,'25missions'!B17),0)/(MIN('25missions'!B$12+'25missions'!C$12,'25missions'!B17+'25missions'!C17)-MAX('25missions'!B$12,'25missions'!B17))</f>
        <v>0</v>
      </c>
      <c r="S16">
        <f>MAX(MIN('25missions'!B$13+'25missions'!C$13,'25missions'!B17+'25missions'!C17)-MAX('25missions'!B$13,'25missions'!B17),0)/(MIN('25missions'!B$13+'25missions'!C$13,'25missions'!B17+'25missions'!C17)-MAX('25missions'!B$13,'25missions'!B17))</f>
        <v>0</v>
      </c>
      <c r="T16">
        <f>MAX(MIN('25missions'!B$14+'25missions'!C$14,'25missions'!B17+'25missions'!C17)-MAX('25missions'!B$14,'25missions'!B17),0)/(MIN('25missions'!B$14+'25missions'!C$14,'25missions'!B17+'25missions'!C17)-MAX('25missions'!B$14,'25missions'!B17))</f>
        <v>0</v>
      </c>
      <c r="U16">
        <f>MAX(MIN('25missions'!B$15+'25missions'!C$15,'25missions'!B17+'25missions'!C17)-MAX('25missions'!B$15,'25missions'!B17),0)/(MIN('25missions'!B$15+'25missions'!C$15,'25missions'!B17+'25missions'!C17)-MAX('25missions'!B$15,'25missions'!B17))</f>
        <v>0</v>
      </c>
      <c r="V16">
        <f>MAX(MIN('25missions'!B$16+'25missions'!C$16,'25missions'!B17+'25missions'!C17)-MAX('25missions'!B$16,'25missions'!B17),0)/(MIN('25missions'!B$16+'25missions'!C$16,'25missions'!B17+'25missions'!C17)-MAX('25missions'!B$16,'25missions'!B17))</f>
        <v>0</v>
      </c>
      <c r="W16">
        <f>MAX(MIN('25missions'!B$17+'25missions'!C$17,'25missions'!B17+'25missions'!C17)-MAX('25missions'!B$17,'25missions'!B17),0)/(MIN('25missions'!B$17+'25missions'!C$17,'25missions'!B17+'25missions'!C17)-MAX('25missions'!B$17,'25missions'!B17))</f>
        <v>1</v>
      </c>
      <c r="X16">
        <f>MAX(MIN('25missions'!B$18+'25missions'!C$18,'25missions'!B17+'25missions'!C17)-MAX('25missions'!B$18,'25missions'!B17),0)/(MIN('25missions'!B$18+'25missions'!C$18,'25missions'!B17+'25missions'!C17)-MAX('25missions'!B$18,'25missions'!B17))</f>
        <v>0</v>
      </c>
      <c r="Y16">
        <f>MAX(MIN('25missions'!B$19+'25missions'!C$19,'25missions'!B17+'25missions'!C17)-MAX('25missions'!B$19,'25missions'!B17),0)/(MIN('25missions'!B$19+'25missions'!C$19,'25missions'!B17+'25missions'!C17)-MAX('25missions'!B$19,'25missions'!B17))</f>
        <v>0</v>
      </c>
      <c r="Z16">
        <f>MAX(MIN('25missions'!B$20+'25missions'!C$20,'25missions'!B17+'25missions'!C17)-MAX('25missions'!B$20,'25missions'!B17),0)/(MIN('25missions'!B$20+'25missions'!C$20,'25missions'!B17+'25missions'!C17)-MAX('25missions'!B$20,'25missions'!B17))</f>
        <v>0</v>
      </c>
      <c r="AA16">
        <f>MAX(MIN('25missions'!B$21+'25missions'!C$21,'25missions'!B17+'25missions'!C17)-MAX('25missions'!B$21,'25missions'!B17),0)/(MIN('25missions'!B$21+'25missions'!C$21,'25missions'!B17+'25missions'!C17)-MAX('25missions'!B$21,'25missions'!B17))</f>
        <v>0</v>
      </c>
      <c r="AB16">
        <f>MAX(MIN('25missions'!B$22+'25missions'!C$22,'25missions'!B17+'25missions'!C17)-MAX('25missions'!B$22,'25missions'!B17),0)/(MIN('25missions'!B$22+'25missions'!C$22,'25missions'!B17+'25missions'!C17)-MAX('25missions'!B$22,'25missions'!B17))</f>
        <v>0</v>
      </c>
      <c r="AC16">
        <f>MAX(MIN('25missions'!B$23+'25missions'!C$23,'25missions'!B17+'25missions'!C17)-MAX('25missions'!B$23,'25missions'!B17),0)/(MIN('25missions'!B$23+'25missions'!C$23,'25missions'!B17+'25missions'!C17)-MAX('25missions'!B$23,'25missions'!B17))</f>
        <v>0</v>
      </c>
      <c r="AD16">
        <f>MAX(MIN('25missions'!B$24+'25missions'!C$24,'25missions'!B17+'25missions'!C17)-MAX('25missions'!B$24,'25missions'!B17),0)/(MIN('25missions'!B$24+'25missions'!C$24,'25missions'!B17+'25missions'!C17)-MAX('25missions'!B$24,'25missions'!B17))</f>
        <v>0</v>
      </c>
      <c r="AE16">
        <f>MAX(MIN('25missions'!B$25+'25missions'!C$25,'25missions'!B17+'25missions'!C17)-MAX('25missions'!B$25,'25missions'!B17),0)/(MIN('25missions'!B$25+'25missions'!C$25,'25missions'!B17+'25missions'!C17)-MAX('25missions'!B$25,'25missions'!B17))</f>
        <v>0</v>
      </c>
      <c r="AF16">
        <f>MAX(MIN('25missions'!B$26+'25missions'!C$26,'25missions'!B17+'25missions'!C17)-MAX('25missions'!B$26,'25missions'!B17),0)/(MIN('25missions'!B$26+'25missions'!C$26,'25missions'!B17+'25missions'!C17)-MAX('25missions'!B$26,'25missions'!B17))</f>
        <v>0</v>
      </c>
    </row>
    <row r="17" spans="8:32" x14ac:dyDescent="0.35">
      <c r="H17">
        <f>MAX(MIN('25missions'!B$2+'25missions'!C$2,'25missions'!B18+'25missions'!C18)-MAX('25missions'!B$2,'25missions'!B18),0)/(MIN('25missions'!B$2+'25missions'!C$2,'25missions'!B18+'25missions'!C18)-MAX('25missions'!B$2,'25missions'!B18))</f>
        <v>0</v>
      </c>
      <c r="I17">
        <f>MAX(MIN('25missions'!B$3+'25missions'!C$3,'25missions'!B18+'25missions'!C18)-MAX('25missions'!B$3,'25missions'!B18),0)/(MIN('25missions'!B$3+'25missions'!C$3,'25missions'!B18+'25missions'!C18)-MAX('25missions'!B$3,'25missions'!B18))</f>
        <v>1</v>
      </c>
      <c r="J17">
        <f>MAX(MIN('25missions'!B$4+'25missions'!C$4,'25missions'!B18+'25missions'!C18)-MAX('25missions'!B$4,'25missions'!B18),0)/(MIN('25missions'!B$4+'25missions'!C$4,'25missions'!B18+'25missions'!C18)-MAX('25missions'!B$4,'25missions'!B18))</f>
        <v>0</v>
      </c>
      <c r="K17">
        <f>MAX(MIN('25missions'!B$5+'25missions'!C$5,'25missions'!B18+'25missions'!C18)-MAX('25missions'!B$5,'25missions'!B18),0)/(MIN('25missions'!B$5+'25missions'!C$5,'25missions'!B18+'25missions'!C18)-MAX('25missions'!B$5,'25missions'!B18))</f>
        <v>0</v>
      </c>
      <c r="L17">
        <f>MAX(MIN('25missions'!B$6+'25missions'!C$6,'25missions'!B18+'25missions'!C18)-MAX('25missions'!B$6,'25missions'!B18),0)/(MIN('25missions'!B$6+'25missions'!C$6,'25missions'!B18+'25missions'!C18)-MAX('25missions'!B$6,'25missions'!B18))</f>
        <v>0</v>
      </c>
      <c r="M17">
        <f>MAX(MIN('25missions'!B$7+'25missions'!C$7,'25missions'!B18+'25missions'!C18)-MAX('25missions'!B$7,'25missions'!B18),0)/(MIN('25missions'!B$7+'25missions'!C$7,'25missions'!B18+'25missions'!C18)-MAX('25missions'!B$7,'25missions'!B18))</f>
        <v>0</v>
      </c>
      <c r="N17">
        <f>MAX(MIN('25missions'!B$8+'25missions'!C$8,'25missions'!B18+'25missions'!C18)-MAX('25missions'!B$8,'25missions'!B18),0)/(MIN('25missions'!B$8+'25missions'!C$8,'25missions'!B18+'25missions'!C18)-MAX('25missions'!B$8,'25missions'!B18))</f>
        <v>0</v>
      </c>
      <c r="O17">
        <f>MAX(MIN('25missions'!B$9+'25missions'!C$9,'25missions'!B18+'25missions'!C18)-MAX('25missions'!B$9,'25missions'!B18),0)/(MIN('25missions'!B$9+'25missions'!C$9,'25missions'!B18+'25missions'!C18)-MAX('25missions'!B$9,'25missions'!B18))</f>
        <v>0</v>
      </c>
      <c r="P17">
        <f>MAX(MIN('25missions'!B$10+'25missions'!C$10,'25missions'!B18+'25missions'!C18)-MAX('25missions'!B$10,'25missions'!B18),0)/(MIN('25missions'!B$10+'25missions'!C$10,'25missions'!B18+'25missions'!C18)-MAX('25missions'!B$10,'25missions'!B18))</f>
        <v>0</v>
      </c>
      <c r="Q17">
        <f>MAX(MIN('25missions'!B$11+'25missions'!C$11,'25missions'!B18+'25missions'!C18)-MAX('25missions'!B$11,'25missions'!B18),0)/(MIN('25missions'!B$11+'25missions'!C$11,'25missions'!B18+'25missions'!C18)-MAX('25missions'!B$11,'25missions'!B18))</f>
        <v>0</v>
      </c>
      <c r="R17">
        <f>MAX(MIN('25missions'!B$12+'25missions'!C$12,'25missions'!B18+'25missions'!C18)-MAX('25missions'!B$12,'25missions'!B18),0)/(MIN('25missions'!B$12+'25missions'!C$12,'25missions'!B18+'25missions'!C18)-MAX('25missions'!B$12,'25missions'!B18))</f>
        <v>0</v>
      </c>
      <c r="S17">
        <f>MAX(MIN('25missions'!B$13+'25missions'!C$13,'25missions'!B18+'25missions'!C18)-MAX('25missions'!B$13,'25missions'!B18),0)/(MIN('25missions'!B$13+'25missions'!C$13,'25missions'!B18+'25missions'!C18)-MAX('25missions'!B$13,'25missions'!B18))</f>
        <v>0</v>
      </c>
      <c r="T17">
        <f>MAX(MIN('25missions'!B$14+'25missions'!C$14,'25missions'!B18+'25missions'!C18)-MAX('25missions'!B$14,'25missions'!B18),0)/(MIN('25missions'!B$14+'25missions'!C$14,'25missions'!B18+'25missions'!C18)-MAX('25missions'!B$14,'25missions'!B18))</f>
        <v>0</v>
      </c>
      <c r="U17">
        <f>MAX(MIN('25missions'!B$15+'25missions'!C$15,'25missions'!B18+'25missions'!C18)-MAX('25missions'!B$15,'25missions'!B18),0)/(MIN('25missions'!B$15+'25missions'!C$15,'25missions'!B18+'25missions'!C18)-MAX('25missions'!B$15,'25missions'!B18))</f>
        <v>0</v>
      </c>
      <c r="V17">
        <f>MAX(MIN('25missions'!B$16+'25missions'!C$16,'25missions'!B18+'25missions'!C18)-MAX('25missions'!B$16,'25missions'!B18),0)/(MIN('25missions'!B$16+'25missions'!C$16,'25missions'!B18+'25missions'!C18)-MAX('25missions'!B$16,'25missions'!B18))</f>
        <v>0</v>
      </c>
      <c r="W17">
        <f>MAX(MIN('25missions'!B$17+'25missions'!C$17,'25missions'!B18+'25missions'!C18)-MAX('25missions'!B$17,'25missions'!B18),0)/(MIN('25missions'!B$17+'25missions'!C$17,'25missions'!B18+'25missions'!C18)-MAX('25missions'!B$17,'25missions'!B18))</f>
        <v>0</v>
      </c>
      <c r="X17">
        <f>MAX(MIN('25missions'!B$18+'25missions'!C$18,'25missions'!B18+'25missions'!C18)-MAX('25missions'!B$18,'25missions'!B18),0)/(MIN('25missions'!B$18+'25missions'!C$18,'25missions'!B18+'25missions'!C18)-MAX('25missions'!B$18,'25missions'!B18))</f>
        <v>1</v>
      </c>
      <c r="Y17">
        <f>MAX(MIN('25missions'!B$19+'25missions'!C$19,'25missions'!B18+'25missions'!C18)-MAX('25missions'!B$19,'25missions'!B18),0)/(MIN('25missions'!B$19+'25missions'!C$19,'25missions'!B18+'25missions'!C18)-MAX('25missions'!B$19,'25missions'!B18))</f>
        <v>0</v>
      </c>
      <c r="Z17">
        <f>MAX(MIN('25missions'!B$20+'25missions'!C$20,'25missions'!B18+'25missions'!C18)-MAX('25missions'!B$20,'25missions'!B18),0)/(MIN('25missions'!B$20+'25missions'!C$20,'25missions'!B18+'25missions'!C18)-MAX('25missions'!B$20,'25missions'!B18))</f>
        <v>0</v>
      </c>
      <c r="AA17">
        <f>MAX(MIN('25missions'!B$21+'25missions'!C$21,'25missions'!B18+'25missions'!C18)-MAX('25missions'!B$21,'25missions'!B18),0)/(MIN('25missions'!B$21+'25missions'!C$21,'25missions'!B18+'25missions'!C18)-MAX('25missions'!B$21,'25missions'!B18))</f>
        <v>0</v>
      </c>
      <c r="AB17">
        <f>MAX(MIN('25missions'!B$22+'25missions'!C$22,'25missions'!B18+'25missions'!C18)-MAX('25missions'!B$22,'25missions'!B18),0)/(MIN('25missions'!B$22+'25missions'!C$22,'25missions'!B18+'25missions'!C18)-MAX('25missions'!B$22,'25missions'!B18))</f>
        <v>0</v>
      </c>
      <c r="AC17">
        <f>MAX(MIN('25missions'!B$23+'25missions'!C$23,'25missions'!B18+'25missions'!C18)-MAX('25missions'!B$23,'25missions'!B18),0)/(MIN('25missions'!B$23+'25missions'!C$23,'25missions'!B18+'25missions'!C18)-MAX('25missions'!B$23,'25missions'!B18))</f>
        <v>0</v>
      </c>
      <c r="AD17">
        <f>MAX(MIN('25missions'!B$24+'25missions'!C$24,'25missions'!B18+'25missions'!C18)-MAX('25missions'!B$24,'25missions'!B18),0)/(MIN('25missions'!B$24+'25missions'!C$24,'25missions'!B18+'25missions'!C18)-MAX('25missions'!B$24,'25missions'!B18))</f>
        <v>0</v>
      </c>
      <c r="AE17">
        <f>MAX(MIN('25missions'!B$25+'25missions'!C$25,'25missions'!B18+'25missions'!C18)-MAX('25missions'!B$25,'25missions'!B18),0)/(MIN('25missions'!B$25+'25missions'!C$25,'25missions'!B18+'25missions'!C18)-MAX('25missions'!B$25,'25missions'!B18))</f>
        <v>0</v>
      </c>
      <c r="AF17">
        <f>MAX(MIN('25missions'!B$26+'25missions'!C$26,'25missions'!B18+'25missions'!C18)-MAX('25missions'!B$26,'25missions'!B18),0)/(MIN('25missions'!B$26+'25missions'!C$26,'25missions'!B18+'25missions'!C18)-MAX('25missions'!B$26,'25missions'!B18))</f>
        <v>0</v>
      </c>
    </row>
    <row r="18" spans="8:32" x14ac:dyDescent="0.35">
      <c r="H18">
        <f>MAX(MIN('25missions'!B$2+'25missions'!C$2,'25missions'!B19+'25missions'!C19)-MAX('25missions'!B$2,'25missions'!B19),0)/(MIN('25missions'!B$2+'25missions'!C$2,'25missions'!B19+'25missions'!C19)-MAX('25missions'!B$2,'25missions'!B19))</f>
        <v>0</v>
      </c>
      <c r="I18">
        <f>MAX(MIN('25missions'!B$3+'25missions'!C$3,'25missions'!B19+'25missions'!C19)-MAX('25missions'!B$3,'25missions'!B19),0)/(MIN('25missions'!B$3+'25missions'!C$3,'25missions'!B19+'25missions'!C19)-MAX('25missions'!B$3,'25missions'!B19))</f>
        <v>0</v>
      </c>
      <c r="J18">
        <f>MAX(MIN('25missions'!B$4+'25missions'!C$4,'25missions'!B19+'25missions'!C19)-MAX('25missions'!B$4,'25missions'!B19),0)/(MIN('25missions'!B$4+'25missions'!C$4,'25missions'!B19+'25missions'!C19)-MAX('25missions'!B$4,'25missions'!B19))</f>
        <v>1</v>
      </c>
      <c r="K18">
        <f>MAX(MIN('25missions'!B$5+'25missions'!C$5,'25missions'!B19+'25missions'!C19)-MAX('25missions'!B$5,'25missions'!B19),0)/(MIN('25missions'!B$5+'25missions'!C$5,'25missions'!B19+'25missions'!C19)-MAX('25missions'!B$5,'25missions'!B19))</f>
        <v>1</v>
      </c>
      <c r="L18">
        <v>0</v>
      </c>
      <c r="M18">
        <f>MAX(MIN('25missions'!B$7+'25missions'!C$7,'25missions'!B19+'25missions'!C19)-MAX('25missions'!B$7,'25missions'!B19),0)/(MIN('25missions'!B$7+'25missions'!C$7,'25missions'!B19+'25missions'!C19)-MAX('25missions'!B$7,'25missions'!B19))</f>
        <v>0</v>
      </c>
      <c r="N18">
        <f>MAX(MIN('25missions'!B$8+'25missions'!C$8,'25missions'!B19+'25missions'!C19)-MAX('25missions'!B$8,'25missions'!B19),0)/(MIN('25missions'!B$8+'25missions'!C$8,'25missions'!B19+'25missions'!C19)-MAX('25missions'!B$8,'25missions'!B19))</f>
        <v>0</v>
      </c>
      <c r="O18">
        <f>MAX(MIN('25missions'!B$9+'25missions'!C$9,'25missions'!B19+'25missions'!C19)-MAX('25missions'!B$9,'25missions'!B19),0)/(MIN('25missions'!B$9+'25missions'!C$9,'25missions'!B19+'25missions'!C19)-MAX('25missions'!B$9,'25missions'!B19))</f>
        <v>0</v>
      </c>
      <c r="P18">
        <f>MAX(MIN('25missions'!B$10+'25missions'!C$10,'25missions'!B19+'25missions'!C19)-MAX('25missions'!B$10,'25missions'!B19),0)/(MIN('25missions'!B$10+'25missions'!C$10,'25missions'!B19+'25missions'!C19)-MAX('25missions'!B$10,'25missions'!B19))</f>
        <v>0</v>
      </c>
      <c r="Q18">
        <f>MAX(MIN('25missions'!B$11+'25missions'!C$11,'25missions'!B19+'25missions'!C19)-MAX('25missions'!B$11,'25missions'!B19),0)/(MIN('25missions'!B$11+'25missions'!C$11,'25missions'!B19+'25missions'!C19)-MAX('25missions'!B$11,'25missions'!B19))</f>
        <v>0</v>
      </c>
      <c r="R18">
        <f>MAX(MIN('25missions'!B$12+'25missions'!C$12,'25missions'!B19+'25missions'!C19)-MAX('25missions'!B$12,'25missions'!B19),0)/(MIN('25missions'!B$12+'25missions'!C$12,'25missions'!B19+'25missions'!C19)-MAX('25missions'!B$12,'25missions'!B19))</f>
        <v>0</v>
      </c>
      <c r="S18">
        <f>MAX(MIN('25missions'!B$13+'25missions'!C$13,'25missions'!B19+'25missions'!C19)-MAX('25missions'!B$13,'25missions'!B19),0)/(MIN('25missions'!B$13+'25missions'!C$13,'25missions'!B19+'25missions'!C19)-MAX('25missions'!B$13,'25missions'!B19))</f>
        <v>0</v>
      </c>
      <c r="T18">
        <f>MAX(MIN('25missions'!B$14+'25missions'!C$14,'25missions'!B19+'25missions'!C19)-MAX('25missions'!B$14,'25missions'!B19),0)/(MIN('25missions'!B$14+'25missions'!C$14,'25missions'!B19+'25missions'!C19)-MAX('25missions'!B$14,'25missions'!B19))</f>
        <v>0</v>
      </c>
      <c r="U18">
        <f>MAX(MIN('25missions'!B$15+'25missions'!C$15,'25missions'!B19+'25missions'!C19)-MAX('25missions'!B$15,'25missions'!B19),0)/(MIN('25missions'!B$15+'25missions'!C$15,'25missions'!B19+'25missions'!C19)-MAX('25missions'!B$15,'25missions'!B19))</f>
        <v>0</v>
      </c>
      <c r="V18">
        <f>MAX(MIN('25missions'!B$16+'25missions'!C$16,'25missions'!B19+'25missions'!C19)-MAX('25missions'!B$16,'25missions'!B19),0)/(MIN('25missions'!B$16+'25missions'!C$16,'25missions'!B19+'25missions'!C19)-MAX('25missions'!B$16,'25missions'!B19))</f>
        <v>0</v>
      </c>
      <c r="W18">
        <f>MAX(MIN('25missions'!B$17+'25missions'!C$17,'25missions'!B19+'25missions'!C19)-MAX('25missions'!B$17,'25missions'!B19),0)/(MIN('25missions'!B$17+'25missions'!C$17,'25missions'!B19+'25missions'!C19)-MAX('25missions'!B$17,'25missions'!B19))</f>
        <v>0</v>
      </c>
      <c r="X18">
        <f>MAX(MIN('25missions'!B$18+'25missions'!C$18,'25missions'!B19+'25missions'!C19)-MAX('25missions'!B$18,'25missions'!B19),0)/(MIN('25missions'!B$18+'25missions'!C$18,'25missions'!B19+'25missions'!C19)-MAX('25missions'!B$18,'25missions'!B19))</f>
        <v>0</v>
      </c>
      <c r="Y18">
        <f>MAX(MIN('25missions'!B$19+'25missions'!C$19,'25missions'!B19+'25missions'!C19)-MAX('25missions'!B$19,'25missions'!B19),0)/(MIN('25missions'!B$19+'25missions'!C$19,'25missions'!B19+'25missions'!C19)-MAX('25missions'!B$19,'25missions'!B19))</f>
        <v>1</v>
      </c>
      <c r="Z18">
        <f>MAX(MIN('25missions'!B$20+'25missions'!C$20,'25missions'!B19+'25missions'!C19)-MAX('25missions'!B$20,'25missions'!B19),0)/(MIN('25missions'!B$20+'25missions'!C$20,'25missions'!B19+'25missions'!C19)-MAX('25missions'!B$20,'25missions'!B19))</f>
        <v>0</v>
      </c>
      <c r="AA18">
        <f>MAX(MIN('25missions'!B$21+'25missions'!C$21,'25missions'!B19+'25missions'!C19)-MAX('25missions'!B$21,'25missions'!B19),0)/(MIN('25missions'!B$21+'25missions'!C$21,'25missions'!B19+'25missions'!C19)-MAX('25missions'!B$21,'25missions'!B19))</f>
        <v>0</v>
      </c>
      <c r="AB18">
        <f>MAX(MIN('25missions'!B$22+'25missions'!C$22,'25missions'!B19+'25missions'!C19)-MAX('25missions'!B$22,'25missions'!B19),0)/(MIN('25missions'!B$22+'25missions'!C$22,'25missions'!B19+'25missions'!C19)-MAX('25missions'!B$22,'25missions'!B19))</f>
        <v>0</v>
      </c>
      <c r="AC18">
        <f>MAX(MIN('25missions'!B$23+'25missions'!C$23,'25missions'!B19+'25missions'!C19)-MAX('25missions'!B$23,'25missions'!B19),0)/(MIN('25missions'!B$23+'25missions'!C$23,'25missions'!B19+'25missions'!C19)-MAX('25missions'!B$23,'25missions'!B19))</f>
        <v>0</v>
      </c>
      <c r="AD18">
        <f>MAX(MIN('25missions'!B$24+'25missions'!C$24,'25missions'!B19+'25missions'!C19)-MAX('25missions'!B$24,'25missions'!B19),0)/(MIN('25missions'!B$24+'25missions'!C$24,'25missions'!B19+'25missions'!C19)-MAX('25missions'!B$24,'25missions'!B19))</f>
        <v>0</v>
      </c>
      <c r="AE18">
        <f>MAX(MIN('25missions'!B$25+'25missions'!C$25,'25missions'!B19+'25missions'!C19)-MAX('25missions'!B$25,'25missions'!B19),0)/(MIN('25missions'!B$25+'25missions'!C$25,'25missions'!B19+'25missions'!C19)-MAX('25missions'!B$25,'25missions'!B19))</f>
        <v>0</v>
      </c>
      <c r="AF18">
        <f>MAX(MIN('25missions'!B$26+'25missions'!C$26,'25missions'!B19+'25missions'!C19)-MAX('25missions'!B$26,'25missions'!B19),0)/(MIN('25missions'!B$26+'25missions'!C$26,'25missions'!B19+'25missions'!C19)-MAX('25missions'!B$26,'25missions'!B19))</f>
        <v>0</v>
      </c>
    </row>
    <row r="19" spans="8:32" x14ac:dyDescent="0.35">
      <c r="H19">
        <f>MAX(MIN('25missions'!B$2+'25missions'!C$2,'25missions'!B20+'25missions'!C20)-MAX('25missions'!B$2,'25missions'!B20),0)/(MIN('25missions'!B$2+'25missions'!C$2,'25missions'!B20+'25missions'!C20)-MAX('25missions'!B$2,'25missions'!B20))</f>
        <v>0</v>
      </c>
      <c r="I19">
        <f>MAX(MIN('25missions'!B$3+'25missions'!C$3,'25missions'!B20+'25missions'!C20)-MAX('25missions'!B$3,'25missions'!B20),0)/(MIN('25missions'!B$3+'25missions'!C$3,'25missions'!B20+'25missions'!C20)-MAX('25missions'!B$3,'25missions'!B20))</f>
        <v>0</v>
      </c>
      <c r="J19">
        <f>MAX(MIN('25missions'!B$4+'25missions'!C$4,'25missions'!B20+'25missions'!C20)-MAX('25missions'!B$4,'25missions'!B20),0)/(MIN('25missions'!B$4+'25missions'!C$4,'25missions'!B20+'25missions'!C20)-MAX('25missions'!B$4,'25missions'!B20))</f>
        <v>0</v>
      </c>
      <c r="K19">
        <f>MAX(MIN('25missions'!B$5+'25missions'!C$5,'25missions'!B20+'25missions'!C20)-MAX('25missions'!B$5,'25missions'!B20),0)/(MIN('25missions'!B$5+'25missions'!C$5,'25missions'!B20+'25missions'!C20)-MAX('25missions'!B$5,'25missions'!B20))</f>
        <v>0</v>
      </c>
      <c r="L19">
        <f>MAX(MIN('25missions'!B$6+'25missions'!C$6,'25missions'!B20+'25missions'!C20)-MAX('25missions'!B$6,'25missions'!B20),0)/(MIN('25missions'!B$6+'25missions'!C$6,'25missions'!B20+'25missions'!C20)-MAX('25missions'!B$6,'25missions'!B20))</f>
        <v>0</v>
      </c>
      <c r="M19">
        <f>MAX(MIN('25missions'!B$7+'25missions'!C$7,'25missions'!B20+'25missions'!C20)-MAX('25missions'!B$7,'25missions'!B20),0)/(MIN('25missions'!B$7+'25missions'!C$7,'25missions'!B20+'25missions'!C20)-MAX('25missions'!B$7,'25missions'!B20))</f>
        <v>0</v>
      </c>
      <c r="N19">
        <f>MAX(MIN('25missions'!B$8+'25missions'!C$8,'25missions'!B20+'25missions'!C20)-MAX('25missions'!B$8,'25missions'!B20),0)/(MIN('25missions'!B$8+'25missions'!C$8,'25missions'!B20+'25missions'!C20)-MAX('25missions'!B$8,'25missions'!B20))</f>
        <v>0</v>
      </c>
      <c r="O19">
        <f>MAX(MIN('25missions'!B$9+'25missions'!C$9,'25missions'!B20+'25missions'!C20)-MAX('25missions'!B$9,'25missions'!B20),0)/(MIN('25missions'!B$9+'25missions'!C$9,'25missions'!B20+'25missions'!C20)-MAX('25missions'!B$9,'25missions'!B20))</f>
        <v>0</v>
      </c>
      <c r="P19">
        <f>MAX(MIN('25missions'!B$10+'25missions'!C$10,'25missions'!B20+'25missions'!C20)-MAX('25missions'!B$10,'25missions'!B20),0)/(MIN('25missions'!B$10+'25missions'!C$10,'25missions'!B20+'25missions'!C20)-MAX('25missions'!B$10,'25missions'!B20))</f>
        <v>1</v>
      </c>
      <c r="Q19">
        <f>MAX(MIN('25missions'!B$11+'25missions'!C$11,'25missions'!B20+'25missions'!C20)-MAX('25missions'!B$11,'25missions'!B20),0)/(MIN('25missions'!B$11+'25missions'!C$11,'25missions'!B20+'25missions'!C20)-MAX('25missions'!B$11,'25missions'!B20))</f>
        <v>1</v>
      </c>
      <c r="R19">
        <f>MAX(MIN('25missions'!B$12+'25missions'!C$12,'25missions'!B20+'25missions'!C20)-MAX('25missions'!B$12,'25missions'!B20),0)/(MIN('25missions'!B$12+'25missions'!C$12,'25missions'!B20+'25missions'!C20)-MAX('25missions'!B$12,'25missions'!B20))</f>
        <v>0</v>
      </c>
      <c r="S19">
        <f>MAX(MIN('25missions'!B$13+'25missions'!C$13,'25missions'!B20+'25missions'!C20)-MAX('25missions'!B$13,'25missions'!B20),0)/(MIN('25missions'!B$13+'25missions'!C$13,'25missions'!B20+'25missions'!C20)-MAX('25missions'!B$13,'25missions'!B20))</f>
        <v>0</v>
      </c>
      <c r="T19">
        <f>MAX(MIN('25missions'!B$14+'25missions'!C$14,'25missions'!B20+'25missions'!C20)-MAX('25missions'!B$14,'25missions'!B20),0)/(MIN('25missions'!B$14+'25missions'!C$14,'25missions'!B20+'25missions'!C20)-MAX('25missions'!B$14,'25missions'!B20))</f>
        <v>0</v>
      </c>
      <c r="U19">
        <f>MAX(MIN('25missions'!B$15+'25missions'!C$15,'25missions'!B20+'25missions'!C20)-MAX('25missions'!B$15,'25missions'!B20),0)/(MIN('25missions'!B$15+'25missions'!C$15,'25missions'!B20+'25missions'!C20)-MAX('25missions'!B$15,'25missions'!B20))</f>
        <v>0</v>
      </c>
      <c r="V19">
        <f>MAX(MIN('25missions'!B$16+'25missions'!C$16,'25missions'!B20+'25missions'!C20)-MAX('25missions'!B$16,'25missions'!B20),0)/(MIN('25missions'!B$16+'25missions'!C$16,'25missions'!B20+'25missions'!C20)-MAX('25missions'!B$16,'25missions'!B20))</f>
        <v>0</v>
      </c>
      <c r="W19">
        <f>MAX(MIN('25missions'!B$17+'25missions'!C$17,'25missions'!B20+'25missions'!C20)-MAX('25missions'!B$17,'25missions'!B20),0)/(MIN('25missions'!B$17+'25missions'!C$17,'25missions'!B20+'25missions'!C20)-MAX('25missions'!B$17,'25missions'!B20))</f>
        <v>0</v>
      </c>
      <c r="X19">
        <f>MAX(MIN('25missions'!B$18+'25missions'!C$18,'25missions'!B20+'25missions'!C20)-MAX('25missions'!B$18,'25missions'!B20),0)/(MIN('25missions'!B$18+'25missions'!C$18,'25missions'!B20+'25missions'!C20)-MAX('25missions'!B$18,'25missions'!B20))</f>
        <v>0</v>
      </c>
      <c r="Y19">
        <f>MAX(MIN('25missions'!B$19+'25missions'!C$19,'25missions'!B20+'25missions'!C20)-MAX('25missions'!B$19,'25missions'!B20),0)/(MIN('25missions'!B$19+'25missions'!C$19,'25missions'!B20+'25missions'!C20)-MAX('25missions'!B$19,'25missions'!B20))</f>
        <v>0</v>
      </c>
      <c r="Z19">
        <f>MAX(MIN('25missions'!B$20+'25missions'!C$20,'25missions'!B20+'25missions'!C20)-MAX('25missions'!B$20,'25missions'!B20),0)/(MIN('25missions'!B$20+'25missions'!C$20,'25missions'!B20+'25missions'!C20)-MAX('25missions'!B$20,'25missions'!B20))</f>
        <v>1</v>
      </c>
      <c r="AA19">
        <f>MAX(MIN('25missions'!B$21+'25missions'!C$21,'25missions'!B20+'25missions'!C20)-MAX('25missions'!B$21,'25missions'!B20),0)/(MIN('25missions'!B$21+'25missions'!C$21,'25missions'!B20+'25missions'!C20)-MAX('25missions'!B$21,'25missions'!B20))</f>
        <v>0</v>
      </c>
      <c r="AB19">
        <f>MAX(MIN('25missions'!B$22+'25missions'!C$22,'25missions'!B20+'25missions'!C20)-MAX('25missions'!B$22,'25missions'!B20),0)/(MIN('25missions'!B$22+'25missions'!C$22,'25missions'!B20+'25missions'!C20)-MAX('25missions'!B$22,'25missions'!B20))</f>
        <v>0</v>
      </c>
      <c r="AC19">
        <f>MAX(MIN('25missions'!B$23+'25missions'!C$23,'25missions'!B20+'25missions'!C20)-MAX('25missions'!B$23,'25missions'!B20),0)/(MIN('25missions'!B$23+'25missions'!C$23,'25missions'!B20+'25missions'!C20)-MAX('25missions'!B$23,'25missions'!B20))</f>
        <v>0</v>
      </c>
      <c r="AD19">
        <f>MAX(MIN('25missions'!B$24+'25missions'!C$24,'25missions'!B20+'25missions'!C20)-MAX('25missions'!B$24,'25missions'!B20),0)/(MIN('25missions'!B$24+'25missions'!C$24,'25missions'!B20+'25missions'!C20)-MAX('25missions'!B$24,'25missions'!B20))</f>
        <v>0</v>
      </c>
      <c r="AE19">
        <f>MAX(MIN('25missions'!B$25+'25missions'!C$25,'25missions'!B20+'25missions'!C20)-MAX('25missions'!B$25,'25missions'!B20),0)/(MIN('25missions'!B$25+'25missions'!C$25,'25missions'!B20+'25missions'!C20)-MAX('25missions'!B$25,'25missions'!B20))</f>
        <v>0</v>
      </c>
      <c r="AF19">
        <f>MAX(MIN('25missions'!B$26+'25missions'!C$26,'25missions'!B20+'25missions'!C20)-MAX('25missions'!B$26,'25missions'!B20),0)/(MIN('25missions'!B$26+'25missions'!C$26,'25missions'!B20+'25missions'!C20)-MAX('25missions'!B$26,'25missions'!B20))</f>
        <v>0</v>
      </c>
    </row>
    <row r="20" spans="8:32" x14ac:dyDescent="0.35">
      <c r="H20">
        <f>MAX(MIN('25missions'!B$2+'25missions'!C$2,'25missions'!B21+'25missions'!C21)-MAX('25missions'!B$2,'25missions'!B21),0)/(MIN('25missions'!B$2+'25missions'!C$2,'25missions'!B21+'25missions'!C21)-MAX('25missions'!B$2,'25missions'!B21))</f>
        <v>0</v>
      </c>
      <c r="I20">
        <f>MAX(MIN('25missions'!B$3+'25missions'!C$3,'25missions'!B21+'25missions'!C21)-MAX('25missions'!B$3,'25missions'!B21),0)/(MIN('25missions'!B$3+'25missions'!C$3,'25missions'!B21+'25missions'!C21)-MAX('25missions'!B$3,'25missions'!B21))</f>
        <v>0</v>
      </c>
      <c r="J20">
        <f>MAX(MIN('25missions'!B$4+'25missions'!C$4,'25missions'!B21+'25missions'!C21)-MAX('25missions'!B$4,'25missions'!B21),0)/(MIN('25missions'!B$4+'25missions'!C$4,'25missions'!B21+'25missions'!C21)-MAX('25missions'!B$4,'25missions'!B21))</f>
        <v>0</v>
      </c>
      <c r="K20">
        <f>MAX(MIN('25missions'!B$5+'25missions'!C$5,'25missions'!B21+'25missions'!C21)-MAX('25missions'!B$5,'25missions'!B21),0)/(MIN('25missions'!B$5+'25missions'!C$5,'25missions'!B21+'25missions'!C21)-MAX('25missions'!B$5,'25missions'!B21))</f>
        <v>0</v>
      </c>
      <c r="L20">
        <f>MAX(MIN('25missions'!B$6+'25missions'!C$6,'25missions'!B21+'25missions'!C21)-MAX('25missions'!B$6,'25missions'!B21),0)/(MIN('25missions'!B$6+'25missions'!C$6,'25missions'!B21+'25missions'!C21)-MAX('25missions'!B$6,'25missions'!B21))</f>
        <v>0</v>
      </c>
      <c r="M20">
        <f>MAX(MIN('25missions'!B$7+'25missions'!C$7,'25missions'!B21+'25missions'!C21)-MAX('25missions'!B$7,'25missions'!B21),0)/(MIN('25missions'!B$7+'25missions'!C$7,'25missions'!B21+'25missions'!C21)-MAX('25missions'!B$7,'25missions'!B21))</f>
        <v>0</v>
      </c>
      <c r="N20">
        <f>MAX(MIN('25missions'!B$8+'25missions'!C$8,'25missions'!B21+'25missions'!C21)-MAX('25missions'!B$8,'25missions'!B21),0)/(MIN('25missions'!B$8+'25missions'!C$8,'25missions'!B21+'25missions'!C21)-MAX('25missions'!B$8,'25missions'!B21))</f>
        <v>0</v>
      </c>
      <c r="O20">
        <f>MAX(MIN('25missions'!B$9+'25missions'!C$9,'25missions'!B21+'25missions'!C21)-MAX('25missions'!B$9,'25missions'!B21),0)/(MIN('25missions'!B$9+'25missions'!C$9,'25missions'!B21+'25missions'!C21)-MAX('25missions'!B$9,'25missions'!B21))</f>
        <v>0</v>
      </c>
      <c r="P20">
        <f>MAX(MIN('25missions'!B$10+'25missions'!C$10,'25missions'!B21+'25missions'!C21)-MAX('25missions'!B$10,'25missions'!B21),0)/(MIN('25missions'!B$10+'25missions'!C$10,'25missions'!B21+'25missions'!C21)-MAX('25missions'!B$10,'25missions'!B21))</f>
        <v>0</v>
      </c>
      <c r="Q20">
        <f>MAX(MIN('25missions'!B$11+'25missions'!C$11,'25missions'!B21+'25missions'!C21)-MAX('25missions'!B$11,'25missions'!B21),0)/(MIN('25missions'!B$11+'25missions'!C$11,'25missions'!B21+'25missions'!C21)-MAX('25missions'!B$11,'25missions'!B21))</f>
        <v>0</v>
      </c>
      <c r="R20">
        <f>MAX(MIN('25missions'!B$12+'25missions'!C$12,'25missions'!B21+'25missions'!C21)-MAX('25missions'!B$12,'25missions'!B21),0)/(MIN('25missions'!B$12+'25missions'!C$12,'25missions'!B21+'25missions'!C21)-MAX('25missions'!B$12,'25missions'!B21))</f>
        <v>0</v>
      </c>
      <c r="S20">
        <f>MAX(MIN('25missions'!B$13+'25missions'!C$13,'25missions'!B21+'25missions'!C21)-MAX('25missions'!B$13,'25missions'!B21),0)/(MIN('25missions'!B$13+'25missions'!C$13,'25missions'!B21+'25missions'!C21)-MAX('25missions'!B$13,'25missions'!B21))</f>
        <v>0</v>
      </c>
      <c r="T20">
        <f>MAX(MIN('25missions'!B$14+'25missions'!C$14,'25missions'!B21+'25missions'!C21)-MAX('25missions'!B$14,'25missions'!B21),0)/(MIN('25missions'!B$14+'25missions'!C$14,'25missions'!B21+'25missions'!C21)-MAX('25missions'!B$14,'25missions'!B21))</f>
        <v>0</v>
      </c>
      <c r="U20">
        <f>MAX(MIN('25missions'!B$15+'25missions'!C$15,'25missions'!B21+'25missions'!C21)-MAX('25missions'!B$15,'25missions'!B21),0)/(MIN('25missions'!B$15+'25missions'!C$15,'25missions'!B21+'25missions'!C21)-MAX('25missions'!B$15,'25missions'!B21))</f>
        <v>0</v>
      </c>
      <c r="V20">
        <f>MAX(MIN('25missions'!B$16+'25missions'!C$16,'25missions'!B21+'25missions'!C21)-MAX('25missions'!B$16,'25missions'!B21),0)/(MIN('25missions'!B$16+'25missions'!C$16,'25missions'!B21+'25missions'!C21)-MAX('25missions'!B$16,'25missions'!B21))</f>
        <v>0</v>
      </c>
      <c r="W20">
        <f>MAX(MIN('25missions'!B$17+'25missions'!C$17,'25missions'!B21+'25missions'!C21)-MAX('25missions'!B$17,'25missions'!B21),0)/(MIN('25missions'!B$17+'25missions'!C$17,'25missions'!B21+'25missions'!C21)-MAX('25missions'!B$17,'25missions'!B21))</f>
        <v>0</v>
      </c>
      <c r="X20">
        <f>MAX(MIN('25missions'!B$18+'25missions'!C$18,'25missions'!B21+'25missions'!C21)-MAX('25missions'!B$18,'25missions'!B21),0)/(MIN('25missions'!B$18+'25missions'!C$18,'25missions'!B21+'25missions'!C21)-MAX('25missions'!B$18,'25missions'!B21))</f>
        <v>0</v>
      </c>
      <c r="Y20">
        <f>MAX(MIN('25missions'!B$19+'25missions'!C$19,'25missions'!B21+'25missions'!C21)-MAX('25missions'!B$19,'25missions'!B21),0)/(MIN('25missions'!B$19+'25missions'!C$19,'25missions'!B21+'25missions'!C21)-MAX('25missions'!B$19,'25missions'!B21))</f>
        <v>0</v>
      </c>
      <c r="Z20">
        <f>MAX(MIN('25missions'!B$20+'25missions'!C$20,'25missions'!B21+'25missions'!C21)-MAX('25missions'!B$20,'25missions'!B21),0)/(MIN('25missions'!B$20+'25missions'!C$20,'25missions'!B21+'25missions'!C21)-MAX('25missions'!B$20,'25missions'!B21))</f>
        <v>0</v>
      </c>
      <c r="AA20">
        <f>MAX(MIN('25missions'!B$21+'25missions'!C$21,'25missions'!B21+'25missions'!C21)-MAX('25missions'!B$21,'25missions'!B21),0)/(MIN('25missions'!B$21+'25missions'!C$21,'25missions'!B21+'25missions'!C21)-MAX('25missions'!B$21,'25missions'!B21))</f>
        <v>1</v>
      </c>
      <c r="AB20">
        <f>MAX(MIN('25missions'!B$22+'25missions'!C$22,'25missions'!B21+'25missions'!C21)-MAX('25missions'!B$22,'25missions'!B21),0)/(MIN('25missions'!B$22+'25missions'!C$22,'25missions'!B21+'25missions'!C21)-MAX('25missions'!B$22,'25missions'!B21))</f>
        <v>0</v>
      </c>
      <c r="AC20">
        <f>MAX(MIN('25missions'!B$23+'25missions'!C$23,'25missions'!B21+'25missions'!C21)-MAX('25missions'!B$23,'25missions'!B21),0)/(MIN('25missions'!B$23+'25missions'!C$23,'25missions'!B21+'25missions'!C21)-MAX('25missions'!B$23,'25missions'!B21))</f>
        <v>0</v>
      </c>
      <c r="AD20">
        <f>MAX(MIN('25missions'!B$24+'25missions'!C$24,'25missions'!B21+'25missions'!C21)-MAX('25missions'!B$24,'25missions'!B21),0)/(MIN('25missions'!B$24+'25missions'!C$24,'25missions'!B21+'25missions'!C21)-MAX('25missions'!B$24,'25missions'!B21))</f>
        <v>0</v>
      </c>
      <c r="AE20">
        <f>MAX(MIN('25missions'!B$25+'25missions'!C$25,'25missions'!B21+'25missions'!C21)-MAX('25missions'!B$25,'25missions'!B21),0)/(MIN('25missions'!B$25+'25missions'!C$25,'25missions'!B21+'25missions'!C21)-MAX('25missions'!B$25,'25missions'!B21))</f>
        <v>0</v>
      </c>
      <c r="AF20">
        <f>MAX(MIN('25missions'!B$26+'25missions'!C$26,'25missions'!B21+'25missions'!C21)-MAX('25missions'!B$26,'25missions'!B21),0)/(MIN('25missions'!B$26+'25missions'!C$26,'25missions'!B21+'25missions'!C21)-MAX('25missions'!B$26,'25missions'!B21))</f>
        <v>0</v>
      </c>
    </row>
    <row r="21" spans="8:32" x14ac:dyDescent="0.35">
      <c r="H21">
        <f>MAX(MIN('25missions'!B$2+'25missions'!C$2,'25missions'!B22+'25missions'!C22)-MAX('25missions'!B$2,'25missions'!B22),0)/(MIN('25missions'!B$2+'25missions'!C$2,'25missions'!B22+'25missions'!C22)-MAX('25missions'!B$2,'25missions'!B22))</f>
        <v>0</v>
      </c>
      <c r="I21">
        <f>MAX(MIN('25missions'!B$3+'25missions'!C$3,'25missions'!B22+'25missions'!C22)-MAX('25missions'!B$3,'25missions'!B22),0)/(MIN('25missions'!B$3+'25missions'!C$3,'25missions'!B22+'25missions'!C22)-MAX('25missions'!B$3,'25missions'!B22))</f>
        <v>0</v>
      </c>
      <c r="J21">
        <f>MAX(MIN('25missions'!B$4+'25missions'!C$4,'25missions'!B22+'25missions'!C22)-MAX('25missions'!B$4,'25missions'!B22),0)/(MIN('25missions'!B$4+'25missions'!C$4,'25missions'!B22+'25missions'!C22)-MAX('25missions'!B$4,'25missions'!B22))</f>
        <v>0</v>
      </c>
      <c r="K21">
        <f>MAX(MIN('25missions'!B$5+'25missions'!C$5,'25missions'!B22+'25missions'!C22)-MAX('25missions'!B$5,'25missions'!B22),0)/(MIN('25missions'!B$5+'25missions'!C$5,'25missions'!B22+'25missions'!C22)-MAX('25missions'!B$5,'25missions'!B22))</f>
        <v>0</v>
      </c>
      <c r="L21">
        <f>MAX(MIN('25missions'!B$6+'25missions'!C$6,'25missions'!B22+'25missions'!C22)-MAX('25missions'!B$6,'25missions'!B22),0)/(MIN('25missions'!B$6+'25missions'!C$6,'25missions'!B22+'25missions'!C22)-MAX('25missions'!B$6,'25missions'!B22))</f>
        <v>0</v>
      </c>
      <c r="M21">
        <f>MAX(MIN('25missions'!B$7+'25missions'!C$7,'25missions'!B22+'25missions'!C22)-MAX('25missions'!B$7,'25missions'!B22),0)/(MIN('25missions'!B$7+'25missions'!C$7,'25missions'!B22+'25missions'!C22)-MAX('25missions'!B$7,'25missions'!B22))</f>
        <v>0</v>
      </c>
      <c r="N21">
        <f>MAX(MIN('25missions'!B$8+'25missions'!C$8,'25missions'!B22+'25missions'!C22)-MAX('25missions'!B$8,'25missions'!B22),0)/(MIN('25missions'!B$8+'25missions'!C$8,'25missions'!B22+'25missions'!C22)-MAX('25missions'!B$8,'25missions'!B22))</f>
        <v>0</v>
      </c>
      <c r="O21">
        <f>MAX(MIN('25missions'!B$9+'25missions'!C$9,'25missions'!B22+'25missions'!C22)-MAX('25missions'!B$9,'25missions'!B22),0)/(MIN('25missions'!B$9+'25missions'!C$9,'25missions'!B22+'25missions'!C22)-MAX('25missions'!B$9,'25missions'!B22))</f>
        <v>0</v>
      </c>
      <c r="P21">
        <f>MAX(MIN('25missions'!B$10+'25missions'!C$10,'25missions'!B22+'25missions'!C22)-MAX('25missions'!B$10,'25missions'!B22),0)/(MIN('25missions'!B$10+'25missions'!C$10,'25missions'!B22+'25missions'!C22)-MAX('25missions'!B$10,'25missions'!B22))</f>
        <v>0</v>
      </c>
      <c r="Q21">
        <f>MAX(MIN('25missions'!B$11+'25missions'!C$11,'25missions'!B22+'25missions'!C22)-MAX('25missions'!B$11,'25missions'!B22),0)/(MIN('25missions'!B$11+'25missions'!C$11,'25missions'!B22+'25missions'!C22)-MAX('25missions'!B$11,'25missions'!B22))</f>
        <v>0</v>
      </c>
      <c r="R21">
        <f>MAX(MIN('25missions'!B$12+'25missions'!C$12,'25missions'!B22+'25missions'!C22)-MAX('25missions'!B$12,'25missions'!B22),0)/(MIN('25missions'!B$12+'25missions'!C$12,'25missions'!B22+'25missions'!C22)-MAX('25missions'!B$12,'25missions'!B22))</f>
        <v>0</v>
      </c>
      <c r="S21">
        <f>MAX(MIN('25missions'!B$13+'25missions'!C$13,'25missions'!B22+'25missions'!C22)-MAX('25missions'!B$13,'25missions'!B22),0)/(MIN('25missions'!B$13+'25missions'!C$13,'25missions'!B22+'25missions'!C22)-MAX('25missions'!B$13,'25missions'!B22))</f>
        <v>1</v>
      </c>
      <c r="T21">
        <f>MAX(MIN('25missions'!B$14+'25missions'!C$14,'25missions'!B22+'25missions'!C22)-MAX('25missions'!B$14,'25missions'!B22),0)/(MIN('25missions'!B$14+'25missions'!C$14,'25missions'!B22+'25missions'!C22)-MAX('25missions'!B$14,'25missions'!B22))</f>
        <v>0</v>
      </c>
      <c r="U21">
        <f>MAX(MIN('25missions'!B$15+'25missions'!C$15,'25missions'!B22+'25missions'!C22)-MAX('25missions'!B$15,'25missions'!B22),0)/(MIN('25missions'!B$15+'25missions'!C$15,'25missions'!B22+'25missions'!C22)-MAX('25missions'!B$15,'25missions'!B22))</f>
        <v>0</v>
      </c>
      <c r="V21">
        <f>MAX(MIN('25missions'!B$16+'25missions'!C$16,'25missions'!B22+'25missions'!C22)-MAX('25missions'!B$16,'25missions'!B22),0)/(MIN('25missions'!B$16+'25missions'!C$16,'25missions'!B22+'25missions'!C22)-MAX('25missions'!B$16,'25missions'!B22))</f>
        <v>0</v>
      </c>
      <c r="W21">
        <f>MAX(MIN('25missions'!B$17+'25missions'!C$17,'25missions'!B22+'25missions'!C22)-MAX('25missions'!B$17,'25missions'!B22),0)/(MIN('25missions'!B$17+'25missions'!C$17,'25missions'!B22+'25missions'!C22)-MAX('25missions'!B$17,'25missions'!B22))</f>
        <v>0</v>
      </c>
      <c r="X21">
        <f>MAX(MIN('25missions'!B$18+'25missions'!C$18,'25missions'!B22+'25missions'!C22)-MAX('25missions'!B$18,'25missions'!B22),0)/(MIN('25missions'!B$18+'25missions'!C$18,'25missions'!B22+'25missions'!C22)-MAX('25missions'!B$18,'25missions'!B22))</f>
        <v>0</v>
      </c>
      <c r="Y21">
        <f>MAX(MIN('25missions'!B$19+'25missions'!C$19,'25missions'!B22+'25missions'!C22)-MAX('25missions'!B$19,'25missions'!B22),0)/(MIN('25missions'!B$19+'25missions'!C$19,'25missions'!B22+'25missions'!C22)-MAX('25missions'!B$19,'25missions'!B22))</f>
        <v>0</v>
      </c>
      <c r="Z21">
        <f>MAX(MIN('25missions'!B$20+'25missions'!C$20,'25missions'!B22+'25missions'!C22)-MAX('25missions'!B$20,'25missions'!B22),0)/(MIN('25missions'!B$20+'25missions'!C$20,'25missions'!B22+'25missions'!C22)-MAX('25missions'!B$20,'25missions'!B22))</f>
        <v>0</v>
      </c>
      <c r="AA21">
        <f>MAX(MIN('25missions'!B$21+'25missions'!C$21,'25missions'!B22+'25missions'!C22)-MAX('25missions'!B$21,'25missions'!B22),0)/(MIN('25missions'!B$21+'25missions'!C$21,'25missions'!B22+'25missions'!C22)-MAX('25missions'!B$21,'25missions'!B22))</f>
        <v>0</v>
      </c>
      <c r="AB21">
        <f>MAX(MIN('25missions'!B$22+'25missions'!C$22,'25missions'!B22+'25missions'!C22)-MAX('25missions'!B$22,'25missions'!B22),0)/(MIN('25missions'!B$22+'25missions'!C$22,'25missions'!B22+'25missions'!C22)-MAX('25missions'!B$22,'25missions'!B22))</f>
        <v>1</v>
      </c>
      <c r="AC21">
        <f>MAX(MIN('25missions'!B$23+'25missions'!C$23,'25missions'!B22+'25missions'!C22)-MAX('25missions'!B$23,'25missions'!B22),0)/(MIN('25missions'!B$23+'25missions'!C$23,'25missions'!B22+'25missions'!C22)-MAX('25missions'!B$23,'25missions'!B22))</f>
        <v>0</v>
      </c>
      <c r="AD21">
        <f>MAX(MIN('25missions'!B$24+'25missions'!C$24,'25missions'!B22+'25missions'!C22)-MAX('25missions'!B$24,'25missions'!B22),0)/(MIN('25missions'!B$24+'25missions'!C$24,'25missions'!B22+'25missions'!C22)-MAX('25missions'!B$24,'25missions'!B22))</f>
        <v>0</v>
      </c>
      <c r="AE21">
        <f>MAX(MIN('25missions'!B$25+'25missions'!C$25,'25missions'!B22+'25missions'!C22)-MAX('25missions'!B$25,'25missions'!B22),0)/(MIN('25missions'!B$25+'25missions'!C$25,'25missions'!B22+'25missions'!C22)-MAX('25missions'!B$25,'25missions'!B22))</f>
        <v>0</v>
      </c>
      <c r="AF21">
        <f>MAX(MIN('25missions'!B$26+'25missions'!C$26,'25missions'!B22+'25missions'!C22)-MAX('25missions'!B$26,'25missions'!B22),0)/(MIN('25missions'!B$26+'25missions'!C$26,'25missions'!B22+'25missions'!C22)-MAX('25missions'!B$26,'25missions'!B22))</f>
        <v>0</v>
      </c>
    </row>
    <row r="22" spans="8:32" x14ac:dyDescent="0.35">
      <c r="H22">
        <f>MAX(MIN('25missions'!B$2+'25missions'!C$2,'25missions'!B23+'25missions'!C23)-MAX('25missions'!B$2,'25missions'!B23),0)/(MIN('25missions'!B$2+'25missions'!C$2,'25missions'!B23+'25missions'!C23)-MAX('25missions'!B$2,'25missions'!B23))</f>
        <v>0</v>
      </c>
      <c r="I22">
        <f>MAX(MIN('25missions'!B$3+'25missions'!C$3,'25missions'!B23+'25missions'!C23)-MAX('25missions'!B$3,'25missions'!B23),0)/(MIN('25missions'!B$3+'25missions'!C$3,'25missions'!B23+'25missions'!C23)-MAX('25missions'!B$3,'25missions'!B23))</f>
        <v>0</v>
      </c>
      <c r="J22">
        <f>MAX(MIN('25missions'!B$4+'25missions'!C$4,'25missions'!B23+'25missions'!C23)-MAX('25missions'!B$4,'25missions'!B23),0)/(MIN('25missions'!B$4+'25missions'!C$4,'25missions'!B23+'25missions'!C23)-MAX('25missions'!B$4,'25missions'!B23))</f>
        <v>0</v>
      </c>
      <c r="K22">
        <f>MAX(MIN('25missions'!B$5+'25missions'!C$5,'25missions'!B23+'25missions'!C23)-MAX('25missions'!B$5,'25missions'!B23),0)/(MIN('25missions'!B$5+'25missions'!C$5,'25missions'!B23+'25missions'!C23)-MAX('25missions'!B$5,'25missions'!B23))</f>
        <v>0</v>
      </c>
      <c r="L22">
        <f>MAX(MIN('25missions'!B$6+'25missions'!C$6,'25missions'!B23+'25missions'!C23)-MAX('25missions'!B$6,'25missions'!B23),0)/(MIN('25missions'!B$6+'25missions'!C$6,'25missions'!B23+'25missions'!C23)-MAX('25missions'!B$6,'25missions'!B23))</f>
        <v>0</v>
      </c>
      <c r="M22">
        <f>MAX(MIN('25missions'!B$7+'25missions'!C$7,'25missions'!B23+'25missions'!C23)-MAX('25missions'!B$7,'25missions'!B23),0)/(MIN('25missions'!B$7+'25missions'!C$7,'25missions'!B23+'25missions'!C23)-MAX('25missions'!B$7,'25missions'!B23))</f>
        <v>0</v>
      </c>
      <c r="N22">
        <f>MAX(MIN('25missions'!B$8+'25missions'!C$8,'25missions'!B23+'25missions'!C23)-MAX('25missions'!B$8,'25missions'!B23),0)/(MIN('25missions'!B$8+'25missions'!C$8,'25missions'!B23+'25missions'!C23)-MAX('25missions'!B$8,'25missions'!B23))</f>
        <v>0</v>
      </c>
      <c r="O22">
        <f>MAX(MIN('25missions'!B$9+'25missions'!C$9,'25missions'!B23+'25missions'!C23)-MAX('25missions'!B$9,'25missions'!B23),0)/(MIN('25missions'!B$9+'25missions'!C$9,'25missions'!B23+'25missions'!C23)-MAX('25missions'!B$9,'25missions'!B23))</f>
        <v>0</v>
      </c>
      <c r="P22">
        <f>MAX(MIN('25missions'!B$10+'25missions'!C$10,'25missions'!B23+'25missions'!C23)-MAX('25missions'!B$10,'25missions'!B23),0)/(MIN('25missions'!B$10+'25missions'!C$10,'25missions'!B23+'25missions'!C23)-MAX('25missions'!B$10,'25missions'!B23))</f>
        <v>0</v>
      </c>
      <c r="Q22">
        <f>MAX(MIN('25missions'!B$11+'25missions'!C$11,'25missions'!B23+'25missions'!C23)-MAX('25missions'!B$11,'25missions'!B23),0)/(MIN('25missions'!B$11+'25missions'!C$11,'25missions'!B23+'25missions'!C23)-MAX('25missions'!B$11,'25missions'!B23))</f>
        <v>0</v>
      </c>
      <c r="R22">
        <f>MAX(MIN('25missions'!B$12+'25missions'!C$12,'25missions'!B23+'25missions'!C23)-MAX('25missions'!B$12,'25missions'!B23),0)/(MIN('25missions'!B$12+'25missions'!C$12,'25missions'!B23+'25missions'!C23)-MAX('25missions'!B$12,'25missions'!B23))</f>
        <v>0</v>
      </c>
      <c r="S22">
        <f>MAX(MIN('25missions'!B$13+'25missions'!C$13,'25missions'!B23+'25missions'!C23)-MAX('25missions'!B$13,'25missions'!B23),0)/(MIN('25missions'!B$13+'25missions'!C$13,'25missions'!B23+'25missions'!C23)-MAX('25missions'!B$13,'25missions'!B23))</f>
        <v>0</v>
      </c>
      <c r="T22">
        <f>MAX(MIN('25missions'!B$14+'25missions'!C$14,'25missions'!B23+'25missions'!C23)-MAX('25missions'!B$14,'25missions'!B23),0)/(MIN('25missions'!B$14+'25missions'!C$14,'25missions'!B23+'25missions'!C23)-MAX('25missions'!B$14,'25missions'!B23))</f>
        <v>0</v>
      </c>
      <c r="U22">
        <f>MAX(MIN('25missions'!B$15+'25missions'!C$15,'25missions'!B23+'25missions'!C23)-MAX('25missions'!B$15,'25missions'!B23),0)/(MIN('25missions'!B$15+'25missions'!C$15,'25missions'!B23+'25missions'!C23)-MAX('25missions'!B$15,'25missions'!B23))</f>
        <v>0</v>
      </c>
      <c r="V22">
        <f>MAX(MIN('25missions'!B$16+'25missions'!C$16,'25missions'!B23+'25missions'!C23)-MAX('25missions'!B$16,'25missions'!B23),0)/(MIN('25missions'!B$16+'25missions'!C$16,'25missions'!B23+'25missions'!C23)-MAX('25missions'!B$16,'25missions'!B23))</f>
        <v>0</v>
      </c>
      <c r="W22">
        <f>MAX(MIN('25missions'!B$17+'25missions'!C$17,'25missions'!B23+'25missions'!C23)-MAX('25missions'!B$17,'25missions'!B23),0)/(MIN('25missions'!B$17+'25missions'!C$17,'25missions'!B23+'25missions'!C23)-MAX('25missions'!B$17,'25missions'!B23))</f>
        <v>0</v>
      </c>
      <c r="X22">
        <f>MAX(MIN('25missions'!B$18+'25missions'!C$18,'25missions'!B23+'25missions'!C23)-MAX('25missions'!B$18,'25missions'!B23),0)/(MIN('25missions'!B$18+'25missions'!C$18,'25missions'!B23+'25missions'!C23)-MAX('25missions'!B$18,'25missions'!B23))</f>
        <v>0</v>
      </c>
      <c r="Y22">
        <f>MAX(MIN('25missions'!B$19+'25missions'!C$19,'25missions'!B23+'25missions'!C23)-MAX('25missions'!B$19,'25missions'!B23),0)/(MIN('25missions'!B$19+'25missions'!C$19,'25missions'!B23+'25missions'!C23)-MAX('25missions'!B$19,'25missions'!B23))</f>
        <v>0</v>
      </c>
      <c r="Z22">
        <f>MAX(MIN('25missions'!B$20+'25missions'!C$20,'25missions'!B23+'25missions'!C23)-MAX('25missions'!B$20,'25missions'!B23),0)/(MIN('25missions'!B$20+'25missions'!C$20,'25missions'!B23+'25missions'!C23)-MAX('25missions'!B$20,'25missions'!B23))</f>
        <v>0</v>
      </c>
      <c r="AA22">
        <f>MAX(MIN('25missions'!B$21+'25missions'!C$21,'25missions'!B23+'25missions'!C23)-MAX('25missions'!B$21,'25missions'!B23),0)/(MIN('25missions'!B$21+'25missions'!C$21,'25missions'!B23+'25missions'!C23)-MAX('25missions'!B$21,'25missions'!B23))</f>
        <v>0</v>
      </c>
      <c r="AB22">
        <f>MAX(MIN('25missions'!B$22+'25missions'!C$22,'25missions'!B23+'25missions'!C23)-MAX('25missions'!B$22,'25missions'!B23),0)/(MIN('25missions'!B$22+'25missions'!C$22,'25missions'!B23+'25missions'!C23)-MAX('25missions'!B$22,'25missions'!B23))</f>
        <v>0</v>
      </c>
      <c r="AC22">
        <f>MAX(MIN('25missions'!B$23+'25missions'!C$23,'25missions'!B23+'25missions'!C23)-MAX('25missions'!B$23,'25missions'!B23),0)/(MIN('25missions'!B$23+'25missions'!C$23,'25missions'!B23+'25missions'!C23)-MAX('25missions'!B$23,'25missions'!B23))</f>
        <v>1</v>
      </c>
      <c r="AD22">
        <f>MAX(MIN('25missions'!B$24+'25missions'!C$24,'25missions'!B23+'25missions'!C23)-MAX('25missions'!B$24,'25missions'!B23),0)/(MIN('25missions'!B$24+'25missions'!C$24,'25missions'!B23+'25missions'!C23)-MAX('25missions'!B$24,'25missions'!B23))</f>
        <v>0</v>
      </c>
      <c r="AE22">
        <f>MAX(MIN('25missions'!B$25+'25missions'!C$25,'25missions'!B23+'25missions'!C23)-MAX('25missions'!B$25,'25missions'!B23),0)/(MIN('25missions'!B$25+'25missions'!C$25,'25missions'!B23+'25missions'!C23)-MAX('25missions'!B$25,'25missions'!B23))</f>
        <v>0</v>
      </c>
      <c r="AF22">
        <f>MAX(MIN('25missions'!B$26+'25missions'!C$26,'25missions'!B23+'25missions'!C23)-MAX('25missions'!B$26,'25missions'!B23),0)/(MIN('25missions'!B$26+'25missions'!C$26,'25missions'!B23+'25missions'!C23)-MAX('25missions'!B$26,'25missions'!B23))</f>
        <v>0</v>
      </c>
    </row>
    <row r="23" spans="8:32" x14ac:dyDescent="0.35">
      <c r="H23">
        <f>MAX(MIN('25missions'!B$2+'25missions'!C$2,'25missions'!B24+'25missions'!C24)-MAX('25missions'!B$2,'25missions'!B24),0)/(MIN('25missions'!B$2+'25missions'!C$2,'25missions'!B24+'25missions'!C24)-MAX('25missions'!B$2,'25missions'!B24))</f>
        <v>0</v>
      </c>
      <c r="I23">
        <f>MAX(MIN('25missions'!B$3+'25missions'!C$3,'25missions'!B24+'25missions'!C24)-MAX('25missions'!B$3,'25missions'!B24),0)/(MIN('25missions'!B$3+'25missions'!C$3,'25missions'!B24+'25missions'!C24)-MAX('25missions'!B$3,'25missions'!B24))</f>
        <v>0</v>
      </c>
      <c r="J23">
        <f>MAX(MIN('25missions'!B$4+'25missions'!C$4,'25missions'!B24+'25missions'!C24)-MAX('25missions'!B$4,'25missions'!B24),0)/(MIN('25missions'!B$4+'25missions'!C$4,'25missions'!B24+'25missions'!C24)-MAX('25missions'!B$4,'25missions'!B24))</f>
        <v>0</v>
      </c>
      <c r="K23">
        <f>MAX(MIN('25missions'!B$5+'25missions'!C$5,'25missions'!B24+'25missions'!C24)-MAX('25missions'!B$5,'25missions'!B24),0)/(MIN('25missions'!B$5+'25missions'!C$5,'25missions'!B24+'25missions'!C24)-MAX('25missions'!B$5,'25missions'!B24))</f>
        <v>0</v>
      </c>
      <c r="L23">
        <f>MAX(MIN('25missions'!B$6+'25missions'!C$6,'25missions'!B24+'25missions'!C24)-MAX('25missions'!B$6,'25missions'!B24),0)/(MIN('25missions'!B$6+'25missions'!C$6,'25missions'!B24+'25missions'!C24)-MAX('25missions'!B$6,'25missions'!B24))</f>
        <v>0</v>
      </c>
      <c r="M23">
        <f>MAX(MIN('25missions'!B$7+'25missions'!C$7,'25missions'!B24+'25missions'!C24)-MAX('25missions'!B$7,'25missions'!B24),0)/(MIN('25missions'!B$7+'25missions'!C$7,'25missions'!B24+'25missions'!C24)-MAX('25missions'!B$7,'25missions'!B24))</f>
        <v>0</v>
      </c>
      <c r="N23">
        <f>MAX(MIN('25missions'!B$8+'25missions'!C$8,'25missions'!B24+'25missions'!C24)-MAX('25missions'!B$8,'25missions'!B24),0)/(MIN('25missions'!B$8+'25missions'!C$8,'25missions'!B24+'25missions'!C24)-MAX('25missions'!B$8,'25missions'!B24))</f>
        <v>0</v>
      </c>
      <c r="O23">
        <f>MAX(MIN('25missions'!B$9+'25missions'!C$9,'25missions'!B24+'25missions'!C24)-MAX('25missions'!B$9,'25missions'!B24),0)/(MIN('25missions'!B$9+'25missions'!C$9,'25missions'!B24+'25missions'!C24)-MAX('25missions'!B$9,'25missions'!B24))</f>
        <v>0</v>
      </c>
      <c r="P23">
        <f>MAX(MIN('25missions'!B$10+'25missions'!C$10,'25missions'!B24+'25missions'!C24)-MAX('25missions'!B$10,'25missions'!B24),0)/(MIN('25missions'!B$10+'25missions'!C$10,'25missions'!B24+'25missions'!C24)-MAX('25missions'!B$10,'25missions'!B24))</f>
        <v>0</v>
      </c>
      <c r="Q23">
        <f>MAX(MIN('25missions'!B$11+'25missions'!C$11,'25missions'!B24+'25missions'!C24)-MAX('25missions'!B$11,'25missions'!B24),0)/(MIN('25missions'!B$11+'25missions'!C$11,'25missions'!B24+'25missions'!C24)-MAX('25missions'!B$11,'25missions'!B24))</f>
        <v>0</v>
      </c>
      <c r="R23">
        <f>MAX(MIN('25missions'!B$12+'25missions'!C$12,'25missions'!B24+'25missions'!C24)-MAX('25missions'!B$12,'25missions'!B24),0)/(MIN('25missions'!B$12+'25missions'!C$12,'25missions'!B24+'25missions'!C24)-MAX('25missions'!B$12,'25missions'!B24))</f>
        <v>0</v>
      </c>
      <c r="S23">
        <f>MAX(MIN('25missions'!B$13+'25missions'!C$13,'25missions'!B24+'25missions'!C24)-MAX('25missions'!B$13,'25missions'!B24),0)/(MIN('25missions'!B$13+'25missions'!C$13,'25missions'!B24+'25missions'!C24)-MAX('25missions'!B$13,'25missions'!B24))</f>
        <v>0</v>
      </c>
      <c r="T23">
        <f>MAX(MIN('25missions'!B$14+'25missions'!C$14,'25missions'!B24+'25missions'!C24)-MAX('25missions'!B$14,'25missions'!B24),0)/(MIN('25missions'!B$14+'25missions'!C$14,'25missions'!B24+'25missions'!C24)-MAX('25missions'!B$14,'25missions'!B24))</f>
        <v>0</v>
      </c>
      <c r="U23">
        <f>MAX(MIN('25missions'!B$15+'25missions'!C$15,'25missions'!B24+'25missions'!C24)-MAX('25missions'!B$15,'25missions'!B24),0)/(MIN('25missions'!B$15+'25missions'!C$15,'25missions'!B24+'25missions'!C24)-MAX('25missions'!B$15,'25missions'!B24))</f>
        <v>0</v>
      </c>
      <c r="V23">
        <f>MAX(MIN('25missions'!B$16+'25missions'!C$16,'25missions'!B24+'25missions'!C24)-MAX('25missions'!B$16,'25missions'!B24),0)/(MIN('25missions'!B$16+'25missions'!C$16,'25missions'!B24+'25missions'!C24)-MAX('25missions'!B$16,'25missions'!B24))</f>
        <v>1</v>
      </c>
      <c r="W23">
        <f>MAX(MIN('25missions'!B$17+'25missions'!C$17,'25missions'!B24+'25missions'!C24)-MAX('25missions'!B$17,'25missions'!B24),0)/(MIN('25missions'!B$17+'25missions'!C$17,'25missions'!B24+'25missions'!C24)-MAX('25missions'!B$17,'25missions'!B24))</f>
        <v>0</v>
      </c>
      <c r="X23">
        <f>MAX(MIN('25missions'!B$18+'25missions'!C$18,'25missions'!B24+'25missions'!C24)-MAX('25missions'!B$18,'25missions'!B24),0)/(MIN('25missions'!B$18+'25missions'!C$18,'25missions'!B24+'25missions'!C24)-MAX('25missions'!B$18,'25missions'!B24))</f>
        <v>0</v>
      </c>
      <c r="Y23">
        <f>MAX(MIN('25missions'!B$19+'25missions'!C$19,'25missions'!B24+'25missions'!C24)-MAX('25missions'!B$19,'25missions'!B24),0)/(MIN('25missions'!B$19+'25missions'!C$19,'25missions'!B24+'25missions'!C24)-MAX('25missions'!B$19,'25missions'!B24))</f>
        <v>0</v>
      </c>
      <c r="Z23">
        <f>MAX(MIN('25missions'!B$20+'25missions'!C$20,'25missions'!B24+'25missions'!C24)-MAX('25missions'!B$20,'25missions'!B24),0)/(MIN('25missions'!B$20+'25missions'!C$20,'25missions'!B24+'25missions'!C24)-MAX('25missions'!B$20,'25missions'!B24))</f>
        <v>0</v>
      </c>
      <c r="AA23">
        <f>MAX(MIN('25missions'!B$21+'25missions'!C$21,'25missions'!B24+'25missions'!C24)-MAX('25missions'!B$21,'25missions'!B24),0)/(MIN('25missions'!B$21+'25missions'!C$21,'25missions'!B24+'25missions'!C24)-MAX('25missions'!B$21,'25missions'!B24))</f>
        <v>0</v>
      </c>
      <c r="AB23">
        <f>MAX(MIN('25missions'!B$22+'25missions'!C$22,'25missions'!B24+'25missions'!C24)-MAX('25missions'!B$22,'25missions'!B24),0)/(MIN('25missions'!B$22+'25missions'!C$22,'25missions'!B24+'25missions'!C24)-MAX('25missions'!B$22,'25missions'!B24))</f>
        <v>0</v>
      </c>
      <c r="AC23">
        <f>MAX(MIN('25missions'!B$23+'25missions'!C$23,'25missions'!B24+'25missions'!C24)-MAX('25missions'!B$23,'25missions'!B24),0)/(MIN('25missions'!B$23+'25missions'!C$23,'25missions'!B24+'25missions'!C24)-MAX('25missions'!B$23,'25missions'!B24))</f>
        <v>0</v>
      </c>
      <c r="AD23">
        <f>MAX(MIN('25missions'!B$24+'25missions'!C$24,'25missions'!B24+'25missions'!C24)-MAX('25missions'!B$24,'25missions'!B24),0)/(MIN('25missions'!B$24+'25missions'!C$24,'25missions'!B24+'25missions'!C24)-MAX('25missions'!B$24,'25missions'!B24))</f>
        <v>1</v>
      </c>
      <c r="AE23">
        <f>MAX(MIN('25missions'!B$25+'25missions'!C$25,'25missions'!B24+'25missions'!C24)-MAX('25missions'!B$25,'25missions'!B24),0)/(MIN('25missions'!B$25+'25missions'!C$25,'25missions'!B24+'25missions'!C24)-MAX('25missions'!B$25,'25missions'!B24))</f>
        <v>1</v>
      </c>
      <c r="AF23">
        <f>MAX(MIN('25missions'!B$26+'25missions'!C$26,'25missions'!B24+'25missions'!C24)-MAX('25missions'!B$26,'25missions'!B24),0)/(MIN('25missions'!B$26+'25missions'!C$26,'25missions'!B24+'25missions'!C24)-MAX('25missions'!B$26,'25missions'!B24))</f>
        <v>1</v>
      </c>
    </row>
    <row r="24" spans="8:32" x14ac:dyDescent="0.35">
      <c r="H24">
        <f>MAX(MIN('25missions'!B$2+'25missions'!C$2,'25missions'!B25+'25missions'!C25)-MAX('25missions'!B$2,'25missions'!B25),0)/(MIN('25missions'!B$2+'25missions'!C$2,'25missions'!B25+'25missions'!C25)-MAX('25missions'!B$2,'25missions'!B25))</f>
        <v>0</v>
      </c>
      <c r="I24">
        <f>MAX(MIN('25missions'!B$3+'25missions'!C$3,'25missions'!B25+'25missions'!C25)-MAX('25missions'!B$3,'25missions'!B25),0)/(MIN('25missions'!B$3+'25missions'!C$3,'25missions'!B25+'25missions'!C25)-MAX('25missions'!B$3,'25missions'!B25))</f>
        <v>0</v>
      </c>
      <c r="J24">
        <f>MAX(MIN('25missions'!B$4+'25missions'!C$4,'25missions'!B25+'25missions'!C25)-MAX('25missions'!B$4,'25missions'!B25),0)/(MIN('25missions'!B$4+'25missions'!C$4,'25missions'!B25+'25missions'!C25)-MAX('25missions'!B$4,'25missions'!B25))</f>
        <v>0</v>
      </c>
      <c r="K24">
        <f>MAX(MIN('25missions'!B$5+'25missions'!C$5,'25missions'!B25+'25missions'!C25)-MAX('25missions'!B$5,'25missions'!B25),0)/(MIN('25missions'!B$5+'25missions'!C$5,'25missions'!B25+'25missions'!C25)-MAX('25missions'!B$5,'25missions'!B25))</f>
        <v>0</v>
      </c>
      <c r="L24">
        <f>MAX(MIN('25missions'!B$6+'25missions'!C$6,'25missions'!B25+'25missions'!C25)-MAX('25missions'!B$6,'25missions'!B25),0)/(MIN('25missions'!B$6+'25missions'!C$6,'25missions'!B25+'25missions'!C25)-MAX('25missions'!B$6,'25missions'!B25))</f>
        <v>0</v>
      </c>
      <c r="M24">
        <f>MAX(MIN('25missions'!B$7+'25missions'!C$7,'25missions'!B25+'25missions'!C25)-MAX('25missions'!B$7,'25missions'!B25),0)/(MIN('25missions'!B$7+'25missions'!C$7,'25missions'!B25+'25missions'!C25)-MAX('25missions'!B$7,'25missions'!B25))</f>
        <v>0</v>
      </c>
      <c r="N24">
        <f>MAX(MIN('25missions'!B$8+'25missions'!C$8,'25missions'!B25+'25missions'!C25)-MAX('25missions'!B$8,'25missions'!B25),0)/(MIN('25missions'!B$8+'25missions'!C$8,'25missions'!B25+'25missions'!C25)-MAX('25missions'!B$8,'25missions'!B25))</f>
        <v>0</v>
      </c>
      <c r="O24">
        <f>MAX(MIN('25missions'!B$9+'25missions'!C$9,'25missions'!B25+'25missions'!C25)-MAX('25missions'!B$9,'25missions'!B25),0)/(MIN('25missions'!B$9+'25missions'!C$9,'25missions'!B25+'25missions'!C25)-MAX('25missions'!B$9,'25missions'!B25))</f>
        <v>0</v>
      </c>
      <c r="P24">
        <f>MAX(MIN('25missions'!B$10+'25missions'!C$10,'25missions'!B25+'25missions'!C25)-MAX('25missions'!B$10,'25missions'!B25),0)/(MIN('25missions'!B$10+'25missions'!C$10,'25missions'!B25+'25missions'!C25)-MAX('25missions'!B$10,'25missions'!B25))</f>
        <v>0</v>
      </c>
      <c r="Q24">
        <f>MAX(MIN('25missions'!B$11+'25missions'!C$11,'25missions'!B25+'25missions'!C25)-MAX('25missions'!B$11,'25missions'!B25),0)/(MIN('25missions'!B$11+'25missions'!C$11,'25missions'!B25+'25missions'!C25)-MAX('25missions'!B$11,'25missions'!B25))</f>
        <v>0</v>
      </c>
      <c r="R24">
        <f>MAX(MIN('25missions'!B$12+'25missions'!C$12,'25missions'!B25+'25missions'!C25)-MAX('25missions'!B$12,'25missions'!B25),0)/(MIN('25missions'!B$12+'25missions'!C$12,'25missions'!B25+'25missions'!C25)-MAX('25missions'!B$12,'25missions'!B25))</f>
        <v>0</v>
      </c>
      <c r="S24">
        <f>MAX(MIN('25missions'!B$13+'25missions'!C$13,'25missions'!B25+'25missions'!C25)-MAX('25missions'!B$13,'25missions'!B25),0)/(MIN('25missions'!B$13+'25missions'!C$13,'25missions'!B25+'25missions'!C25)-MAX('25missions'!B$13,'25missions'!B25))</f>
        <v>0</v>
      </c>
      <c r="T24">
        <f>MAX(MIN('25missions'!B$14+'25missions'!C$14,'25missions'!B25+'25missions'!C25)-MAX('25missions'!B$14,'25missions'!B25),0)/(MIN('25missions'!B$14+'25missions'!C$14,'25missions'!B25+'25missions'!C25)-MAX('25missions'!B$14,'25missions'!B25))</f>
        <v>0</v>
      </c>
      <c r="U24">
        <f>MAX(MIN('25missions'!B$15+'25missions'!C$15,'25missions'!B25+'25missions'!C25)-MAX('25missions'!B$15,'25missions'!B25),0)/(MIN('25missions'!B$15+'25missions'!C$15,'25missions'!B25+'25missions'!C25)-MAX('25missions'!B$15,'25missions'!B25))</f>
        <v>0</v>
      </c>
      <c r="V24">
        <f>MAX(MIN('25missions'!B$16+'25missions'!C$16,'25missions'!B25+'25missions'!C25)-MAX('25missions'!B$16,'25missions'!B25),0)/(MIN('25missions'!B$16+'25missions'!C$16,'25missions'!B25+'25missions'!C25)-MAX('25missions'!B$16,'25missions'!B25))</f>
        <v>1</v>
      </c>
      <c r="W24">
        <f>MAX(MIN('25missions'!B$17+'25missions'!C$17,'25missions'!B25+'25missions'!C25)-MAX('25missions'!B$17,'25missions'!B25),0)/(MIN('25missions'!B$17+'25missions'!C$17,'25missions'!B25+'25missions'!C25)-MAX('25missions'!B$17,'25missions'!B25))</f>
        <v>0</v>
      </c>
      <c r="X24">
        <f>MAX(MIN('25missions'!B$18+'25missions'!C$18,'25missions'!B25+'25missions'!C25)-MAX('25missions'!B$18,'25missions'!B25),0)/(MIN('25missions'!B$18+'25missions'!C$18,'25missions'!B25+'25missions'!C25)-MAX('25missions'!B$18,'25missions'!B25))</f>
        <v>0</v>
      </c>
      <c r="Y24">
        <f>MAX(MIN('25missions'!B$19+'25missions'!C$19,'25missions'!B25+'25missions'!C25)-MAX('25missions'!B$19,'25missions'!B25),0)/(MIN('25missions'!B$19+'25missions'!C$19,'25missions'!B25+'25missions'!C25)-MAX('25missions'!B$19,'25missions'!B25))</f>
        <v>0</v>
      </c>
      <c r="Z24">
        <f>MAX(MIN('25missions'!B$20+'25missions'!C$20,'25missions'!B25+'25missions'!C25)-MAX('25missions'!B$20,'25missions'!B25),0)/(MIN('25missions'!B$20+'25missions'!C$20,'25missions'!B25+'25missions'!C25)-MAX('25missions'!B$20,'25missions'!B25))</f>
        <v>0</v>
      </c>
      <c r="AA24">
        <f>MAX(MIN('25missions'!B$21+'25missions'!C$21,'25missions'!B25+'25missions'!C25)-MAX('25missions'!B$21,'25missions'!B25),0)/(MIN('25missions'!B$21+'25missions'!C$21,'25missions'!B25+'25missions'!C25)-MAX('25missions'!B$21,'25missions'!B25))</f>
        <v>0</v>
      </c>
      <c r="AB24">
        <f>MAX(MIN('25missions'!B$22+'25missions'!C$22,'25missions'!B25+'25missions'!C25)-MAX('25missions'!B$22,'25missions'!B25),0)/(MIN('25missions'!B$22+'25missions'!C$22,'25missions'!B25+'25missions'!C25)-MAX('25missions'!B$22,'25missions'!B25))</f>
        <v>0</v>
      </c>
      <c r="AC24">
        <f>MAX(MIN('25missions'!B$23+'25missions'!C$23,'25missions'!B25+'25missions'!C25)-MAX('25missions'!B$23,'25missions'!B25),0)/(MIN('25missions'!B$23+'25missions'!C$23,'25missions'!B25+'25missions'!C25)-MAX('25missions'!B$23,'25missions'!B25))</f>
        <v>0</v>
      </c>
      <c r="AD24">
        <f>MAX(MIN('25missions'!B$24+'25missions'!C$24,'25missions'!B25+'25missions'!C25)-MAX('25missions'!B$24,'25missions'!B25),0)/(MIN('25missions'!B$24+'25missions'!C$24,'25missions'!B25+'25missions'!C25)-MAX('25missions'!B$24,'25missions'!B25))</f>
        <v>1</v>
      </c>
      <c r="AE24">
        <f>MAX(MIN('25missions'!B$25+'25missions'!C$25,'25missions'!B25+'25missions'!C25)-MAX('25missions'!B$25,'25missions'!B25),0)/(MIN('25missions'!B$25+'25missions'!C$25,'25missions'!B25+'25missions'!C25)-MAX('25missions'!B$25,'25missions'!B25))</f>
        <v>1</v>
      </c>
      <c r="AF24">
        <f>MAX(MIN('25missions'!B$26+'25missions'!C$26,'25missions'!B25+'25missions'!C25)-MAX('25missions'!B$26,'25missions'!B25),0)/(MIN('25missions'!B$26+'25missions'!C$26,'25missions'!B25+'25missions'!C25)-MAX('25missions'!B$26,'25missions'!B25))</f>
        <v>1</v>
      </c>
    </row>
    <row r="25" spans="8:32" x14ac:dyDescent="0.35">
      <c r="H25">
        <f>MAX(MIN('25missions'!B$2+'25missions'!C$2,'25missions'!B26+'25missions'!C26)-MAX('25missions'!B$2,'25missions'!B26),0)/(MIN('25missions'!B$2+'25missions'!C$2,'25missions'!B26+'25missions'!C26)-MAX('25missions'!B$2,'25missions'!B26))</f>
        <v>0</v>
      </c>
      <c r="I25">
        <f>MAX(MIN('25missions'!B$3+'25missions'!C$3,'25missions'!B26+'25missions'!C26)-MAX('25missions'!B$3,'25missions'!B26),0)/(MIN('25missions'!B$3+'25missions'!C$3,'25missions'!B26+'25missions'!C26)-MAX('25missions'!B$3,'25missions'!B26))</f>
        <v>0</v>
      </c>
      <c r="J25">
        <f>MAX(MIN('25missions'!B$4+'25missions'!C$4,'25missions'!B26+'25missions'!C26)-MAX('25missions'!B$4,'25missions'!B26),0)/(MIN('25missions'!B$4+'25missions'!C$4,'25missions'!B26+'25missions'!C26)-MAX('25missions'!B$4,'25missions'!B26))</f>
        <v>0</v>
      </c>
      <c r="K25">
        <f>MAX(MIN('25missions'!B$5+'25missions'!C$5,'25missions'!B26+'25missions'!C26)-MAX('25missions'!B$5,'25missions'!B26),0)/(MIN('25missions'!B$5+'25missions'!C$5,'25missions'!B26+'25missions'!C26)-MAX('25missions'!B$5,'25missions'!B26))</f>
        <v>0</v>
      </c>
      <c r="L25">
        <f>MAX(MIN('25missions'!B$6+'25missions'!C$6,'25missions'!B26+'25missions'!C26)-MAX('25missions'!B$6,'25missions'!B26),0)/(MIN('25missions'!B$6+'25missions'!C$6,'25missions'!B26+'25missions'!C26)-MAX('25missions'!B$6,'25missions'!B26))</f>
        <v>0</v>
      </c>
      <c r="M25">
        <f>MAX(MIN('25missions'!B$7+'25missions'!C$7,'25missions'!B26+'25missions'!C26)-MAX('25missions'!B$7,'25missions'!B26),0)/(MIN('25missions'!B$7+'25missions'!C$7,'25missions'!B26+'25missions'!C26)-MAX('25missions'!B$7,'25missions'!B26))</f>
        <v>0</v>
      </c>
      <c r="N25">
        <f>MAX(MIN('25missions'!B$8+'25missions'!C$8,'25missions'!B26+'25missions'!C26)-MAX('25missions'!B$8,'25missions'!B26),0)/(MIN('25missions'!B$8+'25missions'!C$8,'25missions'!B26+'25missions'!C26)-MAX('25missions'!B$8,'25missions'!B26))</f>
        <v>0</v>
      </c>
      <c r="O25">
        <f>MAX(MIN('25missions'!B$9+'25missions'!C$9,'25missions'!B26+'25missions'!C26)-MAX('25missions'!B$9,'25missions'!B26),0)/(MIN('25missions'!B$9+'25missions'!C$9,'25missions'!B26+'25missions'!C26)-MAX('25missions'!B$9,'25missions'!B26))</f>
        <v>0</v>
      </c>
      <c r="P25">
        <f>MAX(MIN('25missions'!B$10+'25missions'!C$10,'25missions'!B26+'25missions'!C26)-MAX('25missions'!B$10,'25missions'!B26),0)/(MIN('25missions'!B$10+'25missions'!C$10,'25missions'!B26+'25missions'!C26)-MAX('25missions'!B$10,'25missions'!B26))</f>
        <v>0</v>
      </c>
      <c r="Q25">
        <f>MAX(MIN('25missions'!B$11+'25missions'!C$11,'25missions'!B26+'25missions'!C26)-MAX('25missions'!B$11,'25missions'!B26),0)/(MIN('25missions'!B$11+'25missions'!C$11,'25missions'!B26+'25missions'!C26)-MAX('25missions'!B$11,'25missions'!B26))</f>
        <v>0</v>
      </c>
      <c r="R25">
        <f>MAX(MIN('25missions'!B$12+'25missions'!C$12,'25missions'!B26+'25missions'!C26)-MAX('25missions'!B$12,'25missions'!B26),0)/(MIN('25missions'!B$12+'25missions'!C$12,'25missions'!B26+'25missions'!C26)-MAX('25missions'!B$12,'25missions'!B26))</f>
        <v>0</v>
      </c>
      <c r="S25">
        <f>MAX(MIN('25missions'!B$13+'25missions'!C$13,'25missions'!B26+'25missions'!C26)-MAX('25missions'!B$13,'25missions'!B26),0)/(MIN('25missions'!B$13+'25missions'!C$13,'25missions'!B26+'25missions'!C26)-MAX('25missions'!B$13,'25missions'!B26))</f>
        <v>0</v>
      </c>
      <c r="T25">
        <f>MAX(MIN('25missions'!B$14+'25missions'!C$14,'25missions'!B26+'25missions'!C26)-MAX('25missions'!B$14,'25missions'!B26),0)/(MIN('25missions'!B$14+'25missions'!C$14,'25missions'!B26+'25missions'!C26)-MAX('25missions'!B$14,'25missions'!B26))</f>
        <v>0</v>
      </c>
      <c r="U25">
        <f>MAX(MIN('25missions'!B$15+'25missions'!C$15,'25missions'!B26+'25missions'!C26)-MAX('25missions'!B$15,'25missions'!B26),0)/(MIN('25missions'!B$15+'25missions'!C$15,'25missions'!B26+'25missions'!C26)-MAX('25missions'!B$15,'25missions'!B26))</f>
        <v>0</v>
      </c>
      <c r="V25">
        <f>MAX(MIN('25missions'!B$16+'25missions'!C$16,'25missions'!B26+'25missions'!C26)-MAX('25missions'!B$16,'25missions'!B26),0)/(MIN('25missions'!B$16+'25missions'!C$16,'25missions'!B26+'25missions'!C26)-MAX('25missions'!B$16,'25missions'!B26))</f>
        <v>0</v>
      </c>
      <c r="W25">
        <f>MAX(MIN('25missions'!B$17+'25missions'!C$17,'25missions'!B26+'25missions'!C26)-MAX('25missions'!B$17,'25missions'!B26),0)/(MIN('25missions'!B$17+'25missions'!C$17,'25missions'!B26+'25missions'!C26)-MAX('25missions'!B$17,'25missions'!B26))</f>
        <v>0</v>
      </c>
      <c r="X25">
        <f>MAX(MIN('25missions'!B$18+'25missions'!C$18,'25missions'!B26+'25missions'!C26)-MAX('25missions'!B$18,'25missions'!B26),0)/(MIN('25missions'!B$18+'25missions'!C$18,'25missions'!B26+'25missions'!C26)-MAX('25missions'!B$18,'25missions'!B26))</f>
        <v>0</v>
      </c>
      <c r="Y25">
        <f>MAX(MIN('25missions'!B$19+'25missions'!C$19,'25missions'!B26+'25missions'!C26)-MAX('25missions'!B$19,'25missions'!B26),0)/(MIN('25missions'!B$19+'25missions'!C$19,'25missions'!B26+'25missions'!C26)-MAX('25missions'!B$19,'25missions'!B26))</f>
        <v>0</v>
      </c>
      <c r="Z25">
        <f>MAX(MIN('25missions'!B$20+'25missions'!C$20,'25missions'!B26+'25missions'!C26)-MAX('25missions'!B$20,'25missions'!B26),0)/(MIN('25missions'!B$20+'25missions'!C$20,'25missions'!B26+'25missions'!C26)-MAX('25missions'!B$20,'25missions'!B26))</f>
        <v>0</v>
      </c>
      <c r="AA25">
        <f>MAX(MIN('25missions'!B$21+'25missions'!C$21,'25missions'!B26+'25missions'!C26)-MAX('25missions'!B$21,'25missions'!B26),0)/(MIN('25missions'!B$21+'25missions'!C$21,'25missions'!B26+'25missions'!C26)-MAX('25missions'!B$21,'25missions'!B26))</f>
        <v>0</v>
      </c>
      <c r="AB25">
        <f>MAX(MIN('25missions'!B$22+'25missions'!C$22,'25missions'!B26+'25missions'!C26)-MAX('25missions'!B$22,'25missions'!B26),0)/(MIN('25missions'!B$22+'25missions'!C$22,'25missions'!B26+'25missions'!C26)-MAX('25missions'!B$22,'25missions'!B26))</f>
        <v>0</v>
      </c>
      <c r="AC25">
        <f>MAX(MIN('25missions'!B$23+'25missions'!C$23,'25missions'!B26+'25missions'!C26)-MAX('25missions'!B$23,'25missions'!B26),0)/(MIN('25missions'!B$23+'25missions'!C$23,'25missions'!B26+'25missions'!C26)-MAX('25missions'!B$23,'25missions'!B26))</f>
        <v>0</v>
      </c>
      <c r="AD25">
        <f>MAX(MIN('25missions'!B$24+'25missions'!C$24,'25missions'!B26+'25missions'!C26)-MAX('25missions'!B$24,'25missions'!B26),0)/(MIN('25missions'!B$24+'25missions'!C$24,'25missions'!B26+'25missions'!C26)-MAX('25missions'!B$24,'25missions'!B26))</f>
        <v>1</v>
      </c>
      <c r="AE25">
        <f>MAX(MIN('25missions'!B$25+'25missions'!C$25,'25missions'!B26+'25missions'!C26)-MAX('25missions'!B$25,'25missions'!B26),0)/(MIN('25missions'!B$25+'25missions'!C$25,'25missions'!B26+'25missions'!C26)-MAX('25missions'!B$25,'25missions'!B26))</f>
        <v>1</v>
      </c>
      <c r="AF25">
        <f>MAX(MIN('25missions'!B$26+'25missions'!C$26,'25missions'!B26+'25missions'!C26)-MAX('25missions'!B$26,'25missions'!B26),0)/(MIN('25missions'!B$26+'25missions'!C$26,'25missions'!B26+'25missions'!C26)-MAX('25missions'!B$26,'25missions'!B26))</f>
        <v>1</v>
      </c>
    </row>
  </sheetData>
  <conditionalFormatting sqref="C2">
    <cfRule type="cellIs" dxfId="2" priority="3" stopIfTrue="1" operator="greaterThanOrEqual">
      <formula>$C$3</formula>
    </cfRule>
  </conditionalFormatting>
  <conditionalFormatting sqref="B2">
    <cfRule type="cellIs" dxfId="1" priority="2" stopIfTrue="1" operator="greaterThan">
      <formula>$B$3</formula>
    </cfRule>
  </conditionalFormatting>
  <conditionalFormatting sqref="D2">
    <cfRule type="cellIs" dxfId="0" priority="1" stopIfTrue="1" operator="greaterThanOrEqual">
      <formula>$D$3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maubeuge</vt:lpstr>
      <vt:lpstr>brancardiers</vt:lpstr>
      <vt:lpstr>indicateursMaubeuge</vt:lpstr>
      <vt:lpstr>13missions</vt:lpstr>
      <vt:lpstr>indicateurs13missions</vt:lpstr>
      <vt:lpstr>25missions</vt:lpstr>
      <vt:lpstr>indicateurs25missions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victoria schwindenhammer</cp:lastModifiedBy>
  <dcterms:created xsi:type="dcterms:W3CDTF">2022-07-27T10:01:57Z</dcterms:created>
  <dcterms:modified xsi:type="dcterms:W3CDTF">2022-12-12T21:25:17Z</dcterms:modified>
</cp:coreProperties>
</file>