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c0bc677fce228a43/Área de Trabalho/"/>
    </mc:Choice>
  </mc:AlternateContent>
  <xr:revisionPtr revIDLastSave="5" documentId="8_{CCCFB82D-486D-4EB7-8461-F78EA3B7ED52}" xr6:coauthVersionLast="47" xr6:coauthVersionMax="47" xr10:uidLastSave="{1F1A7A97-2F2F-42AD-A7F5-490D5432B070}"/>
  <bookViews>
    <workbookView xWindow="-120" yWindow="-16320" windowWidth="29040" windowHeight="15720" xr2:uid="{60B3522C-2EDF-4CA4-B55E-2704FD678011}"/>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9" i="1" l="1"/>
  <c r="AO8" i="1"/>
  <c r="AO6" i="1"/>
  <c r="AO5" i="1"/>
  <c r="AO4" i="1"/>
  <c r="AO3" i="1"/>
  <c r="AN9" i="1"/>
  <c r="AN8" i="1"/>
  <c r="AN7" i="1"/>
  <c r="AN6" i="1"/>
  <c r="AN5" i="1"/>
  <c r="AN4" i="1"/>
  <c r="AN3" i="1"/>
  <c r="AL9" i="1"/>
  <c r="AL8" i="1"/>
  <c r="AL7" i="1"/>
  <c r="AL6" i="1"/>
  <c r="AL5" i="1"/>
  <c r="AL4" i="1"/>
  <c r="AJ3" i="1"/>
  <c r="AI3" i="1"/>
  <c r="AH3" i="1"/>
  <c r="AF9" i="1"/>
  <c r="AF8" i="1"/>
  <c r="AF7" i="1"/>
  <c r="AF6" i="1"/>
  <c r="AF5" i="1"/>
  <c r="AF4" i="1"/>
  <c r="AD3" i="1"/>
  <c r="AC3" i="1"/>
  <c r="AB3" i="1"/>
  <c r="AF3" i="1" s="1"/>
  <c r="Z9" i="1"/>
  <c r="Z8" i="1"/>
  <c r="Z7" i="1"/>
  <c r="AO7" i="1" s="1"/>
  <c r="Z6" i="1"/>
  <c r="Z5" i="1"/>
  <c r="Z4" i="1"/>
  <c r="X3" i="1"/>
  <c r="W3" i="1"/>
  <c r="V3" i="1"/>
  <c r="Z3" i="1" s="1"/>
  <c r="T9" i="1"/>
  <c r="T8" i="1"/>
  <c r="T7" i="1"/>
  <c r="T6" i="1"/>
  <c r="T5" i="1"/>
  <c r="T4" i="1"/>
  <c r="R3" i="1"/>
  <c r="Q3" i="1"/>
  <c r="P3" i="1"/>
  <c r="N9" i="1"/>
  <c r="N8" i="1"/>
  <c r="N7" i="1"/>
  <c r="N6" i="1"/>
  <c r="N5" i="1"/>
  <c r="N4" i="1"/>
  <c r="L3" i="1"/>
  <c r="K3" i="1"/>
  <c r="J3" i="1"/>
  <c r="H8" i="1"/>
  <c r="H9" i="1"/>
  <c r="H7" i="1"/>
  <c r="H6" i="1"/>
  <c r="H5" i="1"/>
  <c r="H4" i="1"/>
  <c r="F3" i="1"/>
  <c r="E3" i="1"/>
  <c r="D3" i="1"/>
  <c r="AL3" i="1" l="1"/>
  <c r="T3" i="1"/>
  <c r="N3" i="1"/>
  <c r="H3" i="1"/>
</calcChain>
</file>

<file path=xl/sharedStrings.xml><?xml version="1.0" encoding="utf-8"?>
<sst xmlns="http://schemas.openxmlformats.org/spreadsheetml/2006/main" count="53" uniqueCount="42">
  <si>
    <t>PL</t>
  </si>
  <si>
    <t>Cargo</t>
  </si>
  <si>
    <t>Analista</t>
  </si>
  <si>
    <t>Você simplifica sempre</t>
  </si>
  <si>
    <t>Você inova a partir das necessidades dos clientes</t>
  </si>
  <si>
    <t>Você tem obstinação por encantar o cliente</t>
  </si>
  <si>
    <t>Cliente</t>
  </si>
  <si>
    <t>JR</t>
  </si>
  <si>
    <t>Portas</t>
  </si>
  <si>
    <t>Coord</t>
  </si>
  <si>
    <t>Não sabe de tudo</t>
  </si>
  <si>
    <t>Você olha pra fora e aprende o tempo todo</t>
  </si>
  <si>
    <t>Você estimula um ambiente aberto a testes, erros, aprendizados e melhorias</t>
  </si>
  <si>
    <t>Você usa os dados intensamente para aprender e tomar as melhores decisões</t>
  </si>
  <si>
    <t>Movido por resultados</t>
  </si>
  <si>
    <t>Você tem ambição nos objetivos e é eficiente na execução</t>
  </si>
  <si>
    <t>Você sempre busca crescimento sustentável</t>
  </si>
  <si>
    <t>Você gera impacto positivo para a sociedade</t>
  </si>
  <si>
    <t>Diversidade</t>
  </si>
  <si>
    <t>Você promove a diversidade e a inclusão</t>
  </si>
  <si>
    <t>Você tem abertura para diferentes pontos de vista</t>
  </si>
  <si>
    <t>Você promove um ambiente onde as pessoas podem ser elas mesmas e se expressar de forma transparente</t>
  </si>
  <si>
    <t>Vai de Turma</t>
  </si>
  <si>
    <t>Vai deTurma</t>
  </si>
  <si>
    <t>Você confia e sabe trabalhar com autonomia</t>
  </si>
  <si>
    <t>Você ajuda e pede ajuda</t>
  </si>
  <si>
    <t>Você age como um só itaú</t>
  </si>
  <si>
    <t>Lider</t>
  </si>
  <si>
    <t>TOTAL SOMA</t>
  </si>
  <si>
    <t>TOTAL MEDIA</t>
  </si>
  <si>
    <t>Comentários</t>
  </si>
  <si>
    <t>Trabalhei tentando entregar as melhores soluções para meus clientes internos, para que pudessemos juntos atender nosso cliente da melhor forma. Investi no desenvolvimento de processos sustentáveis, desenvolvimento da capacitação do time e também em estar presente 100% do tempo para qualquer atendimento ou debate.</t>
  </si>
  <si>
    <t>Marco é um analista que trabalha com muita autonomia. Consegue desenvolver suas atuavidades com pouca ou nenhuma supervisão, muitas vezes até ensinando outros analistas do time. É ciente do impacto que seu trabalho tem no cliente final e busca refinar processos para simplificar atividades operacionais sem impactar negativamente a entrega de valor.</t>
  </si>
  <si>
    <t>Portas é um ótimo lider. Consegue coordernar uma equipe muito grande e ainda consegue se preocupar com os membros de sua equipe na visão "individuo". Atuou na construção de um time mais diverso. É extremamente direcionado a resultados através de entregas que façam sentido e sejam sustentáveis, com foco no longo prazo.</t>
  </si>
  <si>
    <t>Taina entrou recentemente no banco e mostrou um desenvolvimento rápido. Aprende rápido e já prática a cultura ituber no dia a dia. É responsável, sabe trabalhar com autonomia, contribui com coloegas sempre e se dedica a fazer entregas com foco em resultados.</t>
  </si>
  <si>
    <t>Nathani é uma das pessoas mais abertas a conversas e debates. Recebe muito bem diferentes pontos de vista e lida bem com pessoas e opniões diferentes. Também tem sentimento de dono, responsabilidade, se preocupa com o cliente e desenvolve suas atividades com pouca ou alguma supervisão. É conhecedora dos processos nos quais atua e é pró-ativa na identificação de riscos.</t>
  </si>
  <si>
    <t>Isabele foi promovida recentemente para Analista Pleno. Ela demonstra sentimento de dono, preocupação com o cliente, é pró-ativa e responsável. E desenvolve suas atividades com pouca ou nenhuma supervisão. Se preocupa em realizar entregas que realmente tragam impacto positivo, questionando processos e buscando identificar melhorias nos processos dos quais é dona.</t>
  </si>
  <si>
    <t>Victor</t>
  </si>
  <si>
    <t>Marco</t>
  </si>
  <si>
    <t>Isabele</t>
  </si>
  <si>
    <t>Nathani</t>
  </si>
  <si>
    <t>Taina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</si>
</sst>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5"/>
        <bgColor indexed="64"/>
      </patternFill>
    </fill>
    <fill>
      <patternFill patternType="solid">
        <fgColor rgb="FF7030A0"/>
        <bgColor indexed="64"/>
      </patternFill>
    </fill>
  </fills>
  <borders count="2">
    <border>
      <left/>
      <right/>
      <top/>
      <bottom/>
      <diagonal/>
    </border>
    <border>
      <left/>
      <right/>
      <top style="thin">
        <color theme="0"/>
      </top>
      <bottom/>
      <diagonal/>
    </border>
  </borders>
  <cellStyleXfs count="1">
    <xf numFmtId="0" fontId="0" fillId="0" borderId="0"/>
  </cellStyleXfs>
  <cellXfs count="11">
    <xf numFmtId="0" fontId="0" fillId="0" borderId="0" xfId="0"/>
    <xf numFmtId="0" fontId="0" fillId="0" borderId="0" xfId="0" applyAlignment="1">
      <alignment horizontal="center" vertical="center" wrapText="1"/>
    </xf>
    <xf numFmtId="0" fontId="3" fillId="2" borderId="0" xfId="0" applyFont="1" applyFill="1"/>
    <xf numFmtId="0" fontId="3" fillId="2" borderId="0" xfId="0" applyFont="1" applyFill="1" applyAlignment="1">
      <alignment horizontal="center" vertical="center" wrapText="1"/>
    </xf>
    <xf numFmtId="0" fontId="3" fillId="2" borderId="1" xfId="0" applyFont="1" applyFill="1" applyBorder="1"/>
    <xf numFmtId="0" fontId="0" fillId="0" borderId="0" xfId="0" applyAlignment="1">
      <alignment horizontal="center"/>
    </xf>
    <xf numFmtId="164" fontId="3" fillId="2" borderId="1" xfId="0" applyNumberFormat="1" applyFont="1" applyFill="1" applyBorder="1" applyAlignment="1">
      <alignment horizontal="center"/>
    </xf>
    <xf numFmtId="164" fontId="0" fillId="0" borderId="0" xfId="0" applyNumberFormat="1" applyAlignment="1">
      <alignment horizontal="center"/>
    </xf>
    <xf numFmtId="0" fontId="4" fillId="3" borderId="0" xfId="0" applyFont="1" applyFill="1" applyAlignment="1">
      <alignment horizontal="center" vertical="center" wrapText="1"/>
    </xf>
    <xf numFmtId="0" fontId="1" fillId="4" borderId="0" xfId="0" applyFont="1" applyFill="1" applyAlignment="1">
      <alignment horizontal="center" vertical="center" wrapText="1"/>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A8D2-288F-4570-8415-65E79D7A4860}">
  <dimension ref="A1:AQ9"/>
  <sheetViews>
    <sheetView showGridLines="0" tabSelected="1" workbookViewId="0">
      <pane xSplit="1" topLeftCell="B1" activePane="topRight" state="frozen"/>
      <selection pane="topRight" activeCell="A10" sqref="A10"/>
    </sheetView>
  </sheetViews>
  <sheetFormatPr defaultRowHeight="14.4" x14ac:dyDescent="0.3"/>
  <cols>
    <col min="1" max="1" width="24.109375" bestFit="1" customWidth="1"/>
    <col min="2" max="2" width="6" bestFit="1" customWidth="1"/>
    <col min="3" max="3" width="1.44140625" customWidth="1"/>
    <col min="4" max="6" width="25.33203125" customWidth="1"/>
    <col min="7" max="7" width="1.44140625" customWidth="1"/>
    <col min="8" max="8" width="12.44140625" customWidth="1"/>
    <col min="9" max="9" width="1.44140625" customWidth="1"/>
    <col min="10" max="12" width="25.33203125" customWidth="1"/>
    <col min="13" max="13" width="1.44140625" customWidth="1"/>
    <col min="14" max="14" width="12.44140625" customWidth="1"/>
    <col min="15" max="15" width="1.44140625" customWidth="1"/>
    <col min="16" max="18" width="25.33203125" customWidth="1"/>
    <col min="19" max="19" width="1.44140625" customWidth="1"/>
    <col min="20" max="20" width="12.44140625" customWidth="1"/>
    <col min="21" max="21" width="1.44140625" customWidth="1"/>
    <col min="22" max="24" width="25.33203125" customWidth="1"/>
    <col min="25" max="25" width="1.44140625" customWidth="1"/>
    <col min="26" max="26" width="12.44140625" customWidth="1"/>
    <col min="27" max="27" width="1.44140625" customWidth="1"/>
    <col min="28" max="30" width="25.33203125" customWidth="1"/>
    <col min="31" max="31" width="1.44140625" customWidth="1"/>
    <col min="32" max="32" width="12.44140625" customWidth="1"/>
    <col min="33" max="33" width="1.44140625" customWidth="1"/>
    <col min="34" max="36" width="25.33203125" customWidth="1"/>
    <col min="37" max="37" width="1.44140625" customWidth="1"/>
    <col min="38" max="38" width="12.44140625" customWidth="1"/>
    <col min="39" max="39" width="1.44140625" customWidth="1"/>
    <col min="40" max="41" width="12.44140625" customWidth="1"/>
    <col min="42" max="42" width="2.109375" customWidth="1"/>
    <col min="43" max="43" width="51.44140625" customWidth="1"/>
  </cols>
  <sheetData>
    <row r="1" spans="1:43" x14ac:dyDescent="0.3">
      <c r="D1" s="10" t="s">
        <v>6</v>
      </c>
      <c r="E1" s="10"/>
      <c r="F1" s="10"/>
      <c r="J1" s="10" t="s">
        <v>10</v>
      </c>
      <c r="K1" s="10"/>
      <c r="L1" s="10"/>
      <c r="P1" s="10" t="s">
        <v>14</v>
      </c>
      <c r="Q1" s="10"/>
      <c r="R1" s="10"/>
      <c r="V1" s="10" t="s">
        <v>18</v>
      </c>
      <c r="W1" s="10"/>
      <c r="X1" s="10"/>
      <c r="AB1" s="10" t="s">
        <v>22</v>
      </c>
      <c r="AC1" s="10"/>
      <c r="AD1" s="10"/>
      <c r="AH1" s="10" t="s">
        <v>27</v>
      </c>
      <c r="AI1" s="10"/>
      <c r="AJ1" s="10"/>
    </row>
    <row r="2" spans="1:43" ht="64.2" customHeight="1" x14ac:dyDescent="0.3">
      <c r="A2" s="2"/>
      <c r="B2" s="2"/>
      <c r="C2" s="1"/>
      <c r="D2" s="3" t="s">
        <v>5</v>
      </c>
      <c r="E2" s="3" t="s">
        <v>4</v>
      </c>
      <c r="F2" s="3" t="s">
        <v>3</v>
      </c>
      <c r="G2" s="1"/>
      <c r="H2" s="8" t="s">
        <v>6</v>
      </c>
      <c r="I2" s="1"/>
      <c r="J2" s="3" t="s">
        <v>11</v>
      </c>
      <c r="K2" s="3" t="s">
        <v>12</v>
      </c>
      <c r="L2" s="3" t="s">
        <v>13</v>
      </c>
      <c r="M2" s="1"/>
      <c r="N2" s="8" t="s">
        <v>10</v>
      </c>
      <c r="O2" s="1"/>
      <c r="P2" s="3" t="s">
        <v>15</v>
      </c>
      <c r="Q2" s="3" t="s">
        <v>16</v>
      </c>
      <c r="R2" s="3" t="s">
        <v>17</v>
      </c>
      <c r="S2" s="1"/>
      <c r="T2" s="8" t="s">
        <v>14</v>
      </c>
      <c r="U2" s="1"/>
      <c r="V2" s="3" t="s">
        <v>19</v>
      </c>
      <c r="W2" s="3" t="s">
        <v>20</v>
      </c>
      <c r="X2" s="3" t="s">
        <v>21</v>
      </c>
      <c r="Y2" s="1"/>
      <c r="Z2" s="8" t="s">
        <v>18</v>
      </c>
      <c r="AA2" s="1"/>
      <c r="AB2" s="3" t="s">
        <v>24</v>
      </c>
      <c r="AC2" s="3" t="s">
        <v>25</v>
      </c>
      <c r="AD2" s="3" t="s">
        <v>26</v>
      </c>
      <c r="AE2" s="1"/>
      <c r="AF2" s="8" t="s">
        <v>23</v>
      </c>
      <c r="AG2" s="1"/>
      <c r="AH2" s="3" t="s">
        <v>24</v>
      </c>
      <c r="AI2" s="3" t="s">
        <v>25</v>
      </c>
      <c r="AJ2" s="3" t="s">
        <v>26</v>
      </c>
      <c r="AK2" s="1"/>
      <c r="AL2" s="8" t="s">
        <v>27</v>
      </c>
      <c r="AM2" s="1"/>
      <c r="AN2" s="9" t="s">
        <v>28</v>
      </c>
      <c r="AO2" s="9" t="s">
        <v>29</v>
      </c>
      <c r="AQ2" s="9" t="s">
        <v>30</v>
      </c>
    </row>
    <row r="3" spans="1:43" x14ac:dyDescent="0.3">
      <c r="A3" s="4" t="s">
        <v>2</v>
      </c>
      <c r="B3" s="4" t="s">
        <v>1</v>
      </c>
      <c r="D3" s="6">
        <f>AVERAGE(D4:D9)</f>
        <v>4.5</v>
      </c>
      <c r="E3" s="6">
        <f>AVERAGE(E4:E9)</f>
        <v>4</v>
      </c>
      <c r="F3" s="6">
        <f>AVERAGE(F4:F9)</f>
        <v>4.333333333333333</v>
      </c>
      <c r="H3" s="6">
        <f>SUM(D3:F3)</f>
        <v>12.833333333333332</v>
      </c>
      <c r="J3" s="6">
        <f>AVERAGE(J4:J9)</f>
        <v>3.8333333333333335</v>
      </c>
      <c r="K3" s="6">
        <f>AVERAGE(K4:K9)</f>
        <v>4.166666666666667</v>
      </c>
      <c r="L3" s="6">
        <f>AVERAGE(L4:L9)</f>
        <v>4.333333333333333</v>
      </c>
      <c r="N3" s="6">
        <f>SUM(J3:L3)</f>
        <v>12.333333333333332</v>
      </c>
      <c r="P3" s="6">
        <f>AVERAGE(P4:P9)</f>
        <v>4.166666666666667</v>
      </c>
      <c r="Q3" s="6">
        <f>AVERAGE(Q4:Q9)</f>
        <v>4.333333333333333</v>
      </c>
      <c r="R3" s="6">
        <f>AVERAGE(R4:R9)</f>
        <v>3</v>
      </c>
      <c r="T3" s="6">
        <f>SUM(P3:R3)</f>
        <v>11.5</v>
      </c>
      <c r="V3" s="6">
        <f>AVERAGE(V4:V9)</f>
        <v>4.166666666666667</v>
      </c>
      <c r="W3" s="6">
        <f>AVERAGE(W4:W9)</f>
        <v>4.166666666666667</v>
      </c>
      <c r="X3" s="6">
        <f>AVERAGE(X4:X9)</f>
        <v>4</v>
      </c>
      <c r="Z3" s="6">
        <f>SUM(V3:X3)</f>
        <v>12.333333333333334</v>
      </c>
      <c r="AB3" s="6">
        <f>AVERAGE(AB4:AB9)</f>
        <v>4.5</v>
      </c>
      <c r="AC3" s="6">
        <f>AVERAGE(AC4:AC9)</f>
        <v>4.166666666666667</v>
      </c>
      <c r="AD3" s="6">
        <f>AVERAGE(AD4:AD9)</f>
        <v>4.166666666666667</v>
      </c>
      <c r="AF3" s="6">
        <f>SUM(AB3:AD3)</f>
        <v>12.833333333333336</v>
      </c>
      <c r="AH3" s="6">
        <f>AVERAGE(AH4:AH9)</f>
        <v>4</v>
      </c>
      <c r="AI3" s="6">
        <f>AVERAGE(AI4:AI9)</f>
        <v>4</v>
      </c>
      <c r="AJ3" s="6">
        <f>AVERAGE(AJ4:AJ9)</f>
        <v>4</v>
      </c>
      <c r="AL3" s="6">
        <f>SUM(AH3:AJ3)</f>
        <v>12</v>
      </c>
      <c r="AN3" s="6">
        <f>SUM(AL3,AF3,Z3,T3,N3,H3)</f>
        <v>73.833333333333329</v>
      </c>
      <c r="AO3" s="6">
        <f>AVERAGE(AL3,AF3,Z3,T3,N3,H3)</f>
        <v>12.305555555555555</v>
      </c>
      <c r="AQ3" s="6"/>
    </row>
    <row r="4" spans="1:43" x14ac:dyDescent="0.3">
      <c r="A4" t="s">
        <v>37</v>
      </c>
      <c r="B4" t="s">
        <v>0</v>
      </c>
      <c r="D4" s="5">
        <v>3</v>
      </c>
      <c r="E4" s="5">
        <v>5</v>
      </c>
      <c r="F4" s="5">
        <v>4</v>
      </c>
      <c r="H4" s="7">
        <f t="shared" ref="H4:H8" si="0">SUM(D4:F4)</f>
        <v>12</v>
      </c>
      <c r="J4" s="5">
        <v>5</v>
      </c>
      <c r="K4" s="5">
        <v>4</v>
      </c>
      <c r="L4" s="5">
        <v>4</v>
      </c>
      <c r="N4" s="7">
        <f t="shared" ref="N4:N8" si="1">SUM(J4:L4)</f>
        <v>13</v>
      </c>
      <c r="P4" s="5">
        <v>4</v>
      </c>
      <c r="Q4" s="5">
        <v>5</v>
      </c>
      <c r="R4" s="5">
        <v>3</v>
      </c>
      <c r="T4" s="7">
        <f t="shared" ref="T4:T8" si="2">SUM(P4:R4)</f>
        <v>12</v>
      </c>
      <c r="V4" s="5">
        <v>4</v>
      </c>
      <c r="W4" s="5">
        <v>4</v>
      </c>
      <c r="X4" s="5">
        <v>4</v>
      </c>
      <c r="Z4" s="7">
        <f t="shared" ref="Z4:Z8" si="3">SUM(V4:X4)</f>
        <v>12</v>
      </c>
      <c r="AB4" s="5">
        <v>5</v>
      </c>
      <c r="AC4" s="5">
        <v>4</v>
      </c>
      <c r="AD4" s="5">
        <v>4</v>
      </c>
      <c r="AF4" s="7">
        <f t="shared" ref="AF4:AF8" si="4">SUM(AB4:AD4)</f>
        <v>13</v>
      </c>
      <c r="AH4" s="5"/>
      <c r="AI4" s="5"/>
      <c r="AJ4" s="5"/>
      <c r="AL4" s="7">
        <f t="shared" ref="AL4:AL8" si="5">SUM(AH4:AJ4)</f>
        <v>0</v>
      </c>
      <c r="AN4" s="7">
        <f t="shared" ref="AN4:AN9" si="6">SUM(AL4,AF4,Z4,T4,N4,H4)</f>
        <v>62</v>
      </c>
      <c r="AO4" s="7">
        <f t="shared" ref="AO4:AO9" si="7">AVERAGE(AL4,AF4,Z4,T4,N4,H4)</f>
        <v>10.333333333333334</v>
      </c>
      <c r="AQ4" t="s">
        <v>31</v>
      </c>
    </row>
    <row r="5" spans="1:43" x14ac:dyDescent="0.3">
      <c r="A5" t="s">
        <v>38</v>
      </c>
      <c r="B5" t="s">
        <v>0</v>
      </c>
      <c r="D5" s="5">
        <v>5</v>
      </c>
      <c r="E5" s="5">
        <v>4</v>
      </c>
      <c r="F5" s="5">
        <v>5</v>
      </c>
      <c r="H5" s="7">
        <f t="shared" si="0"/>
        <v>14</v>
      </c>
      <c r="J5" s="5">
        <v>4</v>
      </c>
      <c r="K5" s="5">
        <v>3</v>
      </c>
      <c r="L5" s="5">
        <v>5</v>
      </c>
      <c r="N5" s="7">
        <f t="shared" si="1"/>
        <v>12</v>
      </c>
      <c r="P5" s="5">
        <v>4</v>
      </c>
      <c r="Q5" s="5">
        <v>5</v>
      </c>
      <c r="R5" s="5">
        <v>3</v>
      </c>
      <c r="T5" s="7">
        <f t="shared" si="2"/>
        <v>12</v>
      </c>
      <c r="V5" s="5">
        <v>4</v>
      </c>
      <c r="W5" s="5">
        <v>4</v>
      </c>
      <c r="X5" s="5">
        <v>4</v>
      </c>
      <c r="Z5" s="7">
        <f t="shared" si="3"/>
        <v>12</v>
      </c>
      <c r="AB5" s="5">
        <v>5</v>
      </c>
      <c r="AC5" s="5">
        <v>4</v>
      </c>
      <c r="AD5" s="5">
        <v>4</v>
      </c>
      <c r="AF5" s="7">
        <f t="shared" si="4"/>
        <v>13</v>
      </c>
      <c r="AH5" s="5"/>
      <c r="AI5" s="5"/>
      <c r="AJ5" s="5"/>
      <c r="AL5" s="7">
        <f t="shared" si="5"/>
        <v>0</v>
      </c>
      <c r="AN5" s="7">
        <f t="shared" si="6"/>
        <v>63</v>
      </c>
      <c r="AO5" s="7">
        <f t="shared" si="7"/>
        <v>10.5</v>
      </c>
      <c r="AQ5" t="s">
        <v>32</v>
      </c>
    </row>
    <row r="6" spans="1:43" x14ac:dyDescent="0.3">
      <c r="A6" t="s">
        <v>39</v>
      </c>
      <c r="B6" t="s">
        <v>0</v>
      </c>
      <c r="D6" s="5">
        <v>5</v>
      </c>
      <c r="E6" s="5">
        <v>4</v>
      </c>
      <c r="F6" s="5">
        <v>4</v>
      </c>
      <c r="H6" s="7">
        <f t="shared" si="0"/>
        <v>13</v>
      </c>
      <c r="J6" s="5">
        <v>3</v>
      </c>
      <c r="K6" s="5">
        <v>5</v>
      </c>
      <c r="L6" s="5">
        <v>4</v>
      </c>
      <c r="N6" s="7">
        <f t="shared" si="1"/>
        <v>12</v>
      </c>
      <c r="P6" s="5">
        <v>4</v>
      </c>
      <c r="Q6" s="5">
        <v>4</v>
      </c>
      <c r="R6" s="5">
        <v>3</v>
      </c>
      <c r="T6" s="7">
        <f t="shared" si="2"/>
        <v>11</v>
      </c>
      <c r="V6" s="5">
        <v>4</v>
      </c>
      <c r="W6" s="5">
        <v>4</v>
      </c>
      <c r="X6" s="5">
        <v>4</v>
      </c>
      <c r="Z6" s="7">
        <f t="shared" si="3"/>
        <v>12</v>
      </c>
      <c r="AB6" s="5">
        <v>4</v>
      </c>
      <c r="AC6" s="5">
        <v>5</v>
      </c>
      <c r="AD6" s="5">
        <v>4</v>
      </c>
      <c r="AF6" s="7">
        <f t="shared" si="4"/>
        <v>13</v>
      </c>
      <c r="AH6" s="5"/>
      <c r="AI6" s="5"/>
      <c r="AJ6" s="5"/>
      <c r="AL6" s="7">
        <f t="shared" si="5"/>
        <v>0</v>
      </c>
      <c r="AN6" s="7">
        <f t="shared" si="6"/>
        <v>61</v>
      </c>
      <c r="AO6" s="7">
        <f t="shared" si="7"/>
        <v>10.166666666666666</v>
      </c>
      <c r="AQ6" t="s">
        <v>36</v>
      </c>
    </row>
    <row r="7" spans="1:43" x14ac:dyDescent="0.3">
      <c r="A7" t="s">
        <v>40</v>
      </c>
      <c r="B7" t="s">
        <v>7</v>
      </c>
      <c r="D7" s="5">
        <v>5</v>
      </c>
      <c r="E7" s="5">
        <v>4</v>
      </c>
      <c r="F7" s="5">
        <v>4</v>
      </c>
      <c r="H7" s="7">
        <f t="shared" si="0"/>
        <v>13</v>
      </c>
      <c r="J7" s="5">
        <v>3</v>
      </c>
      <c r="K7" s="5">
        <v>5</v>
      </c>
      <c r="L7" s="5">
        <v>4</v>
      </c>
      <c r="N7" s="7">
        <f t="shared" si="1"/>
        <v>12</v>
      </c>
      <c r="P7" s="5">
        <v>4</v>
      </c>
      <c r="Q7" s="5">
        <v>4</v>
      </c>
      <c r="R7" s="5">
        <v>3</v>
      </c>
      <c r="T7" s="7">
        <f t="shared" si="2"/>
        <v>11</v>
      </c>
      <c r="V7" s="5">
        <v>4</v>
      </c>
      <c r="W7" s="5">
        <v>5</v>
      </c>
      <c r="X7" s="5">
        <v>4</v>
      </c>
      <c r="Z7" s="7">
        <f t="shared" si="3"/>
        <v>13</v>
      </c>
      <c r="AB7" s="5">
        <v>4</v>
      </c>
      <c r="AC7" s="5">
        <v>4</v>
      </c>
      <c r="AD7" s="5">
        <v>5</v>
      </c>
      <c r="AF7" s="7">
        <f t="shared" si="4"/>
        <v>13</v>
      </c>
      <c r="AH7" s="5"/>
      <c r="AI7" s="5"/>
      <c r="AJ7" s="5"/>
      <c r="AL7" s="7">
        <f t="shared" si="5"/>
        <v>0</v>
      </c>
      <c r="AN7" s="7">
        <f t="shared" si="6"/>
        <v>62</v>
      </c>
      <c r="AO7" s="7">
        <f t="shared" si="7"/>
        <v>10.333333333333334</v>
      </c>
      <c r="AQ7" t="s">
        <v>35</v>
      </c>
    </row>
    <row r="8" spans="1:43" x14ac:dyDescent="0.3">
      <c r="A8" t="s">
        <v>8</v>
      </c>
      <c r="B8" t="s">
        <v>9</v>
      </c>
      <c r="D8" s="5">
        <v>5</v>
      </c>
      <c r="E8" s="5">
        <v>4</v>
      </c>
      <c r="F8" s="5">
        <v>5</v>
      </c>
      <c r="H8" s="7">
        <f t="shared" si="0"/>
        <v>14</v>
      </c>
      <c r="J8" s="5">
        <v>4</v>
      </c>
      <c r="K8" s="5">
        <v>4</v>
      </c>
      <c r="L8" s="5">
        <v>5</v>
      </c>
      <c r="N8" s="7">
        <f t="shared" si="1"/>
        <v>13</v>
      </c>
      <c r="P8" s="5">
        <v>5</v>
      </c>
      <c r="Q8" s="5">
        <v>4</v>
      </c>
      <c r="R8" s="5">
        <v>3</v>
      </c>
      <c r="T8" s="7">
        <f t="shared" si="2"/>
        <v>12</v>
      </c>
      <c r="V8" s="5">
        <v>5</v>
      </c>
      <c r="W8" s="5">
        <v>4</v>
      </c>
      <c r="X8" s="5">
        <v>4</v>
      </c>
      <c r="Z8" s="7">
        <f t="shared" si="3"/>
        <v>13</v>
      </c>
      <c r="AB8" s="5">
        <v>5</v>
      </c>
      <c r="AC8" s="5">
        <v>4</v>
      </c>
      <c r="AD8" s="5">
        <v>4</v>
      </c>
      <c r="AF8" s="7">
        <f t="shared" si="4"/>
        <v>13</v>
      </c>
      <c r="AH8" s="5">
        <v>4</v>
      </c>
      <c r="AI8" s="5">
        <v>4</v>
      </c>
      <c r="AJ8" s="5">
        <v>4</v>
      </c>
      <c r="AL8" s="7">
        <f t="shared" si="5"/>
        <v>12</v>
      </c>
      <c r="AN8" s="7">
        <f t="shared" si="6"/>
        <v>77</v>
      </c>
      <c r="AO8" s="7">
        <f t="shared" si="7"/>
        <v>12.833333333333334</v>
      </c>
      <c r="AQ8" t="s">
        <v>33</v>
      </c>
    </row>
    <row r="9" spans="1:43" x14ac:dyDescent="0.3">
      <c r="A9" t="s">
        <v>41</v>
      </c>
      <c r="B9" t="s">
        <v>0</v>
      </c>
      <c r="D9" s="5">
        <v>4</v>
      </c>
      <c r="E9" s="5">
        <v>3</v>
      </c>
      <c r="F9" s="5">
        <v>4</v>
      </c>
      <c r="H9" s="7">
        <f>SUM(D9:F9)</f>
        <v>11</v>
      </c>
      <c r="J9" s="5">
        <v>4</v>
      </c>
      <c r="K9" s="5">
        <v>4</v>
      </c>
      <c r="L9" s="5">
        <v>4</v>
      </c>
      <c r="N9" s="7">
        <f>SUM(J9:L9)</f>
        <v>12</v>
      </c>
      <c r="P9" s="5">
        <v>4</v>
      </c>
      <c r="Q9" s="5">
        <v>4</v>
      </c>
      <c r="R9" s="5">
        <v>3</v>
      </c>
      <c r="T9" s="7">
        <f>SUM(P9:R9)</f>
        <v>11</v>
      </c>
      <c r="V9" s="5">
        <v>4</v>
      </c>
      <c r="W9" s="5">
        <v>4</v>
      </c>
      <c r="X9" s="5">
        <v>4</v>
      </c>
      <c r="Z9" s="7">
        <f>SUM(V9:X9)</f>
        <v>12</v>
      </c>
      <c r="AB9" s="5">
        <v>4</v>
      </c>
      <c r="AC9" s="5">
        <v>4</v>
      </c>
      <c r="AD9" s="5">
        <v>4</v>
      </c>
      <c r="AF9" s="7">
        <f>SUM(AB9:AD9)</f>
        <v>12</v>
      </c>
      <c r="AH9" s="5"/>
      <c r="AI9" s="5"/>
      <c r="AJ9" s="5"/>
      <c r="AL9" s="7">
        <f>SUM(AH9:AJ9)</f>
        <v>0</v>
      </c>
      <c r="AN9" s="7">
        <f t="shared" si="6"/>
        <v>58</v>
      </c>
      <c r="AO9" s="7">
        <f t="shared" si="7"/>
        <v>9.6666666666666661</v>
      </c>
      <c r="AQ9" t="s">
        <v>34</v>
      </c>
    </row>
  </sheetData>
  <mergeCells count="6">
    <mergeCell ref="AH1:AJ1"/>
    <mergeCell ref="D1:F1"/>
    <mergeCell ref="J1:L1"/>
    <mergeCell ref="P1:R1"/>
    <mergeCell ref="V1:X1"/>
    <mergeCell ref="AB1:AD1"/>
  </mergeCells>
  <conditionalFormatting sqref="D4:F9">
    <cfRule type="colorScale" priority="14">
      <colorScale>
        <cfvo type="min"/>
        <cfvo type="percentile" val="50"/>
        <cfvo type="max"/>
        <color rgb="FFF8696B"/>
        <color rgb="FFFCFCFF"/>
        <color rgb="FF63BE7B"/>
      </colorScale>
    </cfRule>
  </conditionalFormatting>
  <conditionalFormatting sqref="H4:H9">
    <cfRule type="colorScale" priority="12">
      <colorScale>
        <cfvo type="min"/>
        <cfvo type="percentile" val="50"/>
        <cfvo type="max"/>
        <color rgb="FFF8696B"/>
        <color rgb="FFFCFCFF"/>
        <color rgb="FF63BE7B"/>
      </colorScale>
    </cfRule>
  </conditionalFormatting>
  <conditionalFormatting sqref="J4:L9">
    <cfRule type="colorScale" priority="13">
      <colorScale>
        <cfvo type="min"/>
        <cfvo type="percentile" val="50"/>
        <cfvo type="max"/>
        <color rgb="FFF8696B"/>
        <color rgb="FFFCFCFF"/>
        <color rgb="FF63BE7B"/>
      </colorScale>
    </cfRule>
  </conditionalFormatting>
  <conditionalFormatting sqref="N4:N9">
    <cfRule type="colorScale" priority="11">
      <colorScale>
        <cfvo type="min"/>
        <cfvo type="percentile" val="50"/>
        <cfvo type="max"/>
        <color rgb="FFF8696B"/>
        <color rgb="FFFCFCFF"/>
        <color rgb="FF63BE7B"/>
      </colorScale>
    </cfRule>
  </conditionalFormatting>
  <conditionalFormatting sqref="P4:R9">
    <cfRule type="colorScale" priority="10">
      <colorScale>
        <cfvo type="min"/>
        <cfvo type="percentile" val="50"/>
        <cfvo type="max"/>
        <color rgb="FFF8696B"/>
        <color rgb="FFFCFCFF"/>
        <color rgb="FF63BE7B"/>
      </colorScale>
    </cfRule>
  </conditionalFormatting>
  <conditionalFormatting sqref="T4:T9">
    <cfRule type="colorScale" priority="9">
      <colorScale>
        <cfvo type="min"/>
        <cfvo type="percentile" val="50"/>
        <cfvo type="max"/>
        <color rgb="FFF8696B"/>
        <color rgb="FFFCFCFF"/>
        <color rgb="FF63BE7B"/>
      </colorScale>
    </cfRule>
  </conditionalFormatting>
  <conditionalFormatting sqref="V4:X9">
    <cfRule type="colorScale" priority="8">
      <colorScale>
        <cfvo type="min"/>
        <cfvo type="percentile" val="50"/>
        <cfvo type="max"/>
        <color rgb="FFF8696B"/>
        <color rgb="FFFCFCFF"/>
        <color rgb="FF63BE7B"/>
      </colorScale>
    </cfRule>
  </conditionalFormatting>
  <conditionalFormatting sqref="Z4:Z9">
    <cfRule type="colorScale" priority="7">
      <colorScale>
        <cfvo type="min"/>
        <cfvo type="percentile" val="50"/>
        <cfvo type="max"/>
        <color rgb="FFF8696B"/>
        <color rgb="FFFCFCFF"/>
        <color rgb="FF63BE7B"/>
      </colorScale>
    </cfRule>
  </conditionalFormatting>
  <conditionalFormatting sqref="AB4:AD9">
    <cfRule type="colorScale" priority="6">
      <colorScale>
        <cfvo type="min"/>
        <cfvo type="percentile" val="50"/>
        <cfvo type="max"/>
        <color rgb="FFF8696B"/>
        <color rgb="FFFCFCFF"/>
        <color rgb="FF63BE7B"/>
      </colorScale>
    </cfRule>
  </conditionalFormatting>
  <conditionalFormatting sqref="AF4:AF9">
    <cfRule type="colorScale" priority="5">
      <colorScale>
        <cfvo type="min"/>
        <cfvo type="percentile" val="50"/>
        <cfvo type="max"/>
        <color rgb="FFF8696B"/>
        <color rgb="FFFCFCFF"/>
        <color rgb="FF63BE7B"/>
      </colorScale>
    </cfRule>
  </conditionalFormatting>
  <conditionalFormatting sqref="AH4:AJ9">
    <cfRule type="colorScale" priority="4">
      <colorScale>
        <cfvo type="min"/>
        <cfvo type="percentile" val="50"/>
        <cfvo type="max"/>
        <color rgb="FFF8696B"/>
        <color rgb="FFFCFCFF"/>
        <color rgb="FF63BE7B"/>
      </colorScale>
    </cfRule>
  </conditionalFormatting>
  <conditionalFormatting sqref="AL4:AL9">
    <cfRule type="colorScale" priority="3">
      <colorScale>
        <cfvo type="min"/>
        <cfvo type="percentile" val="50"/>
        <cfvo type="max"/>
        <color rgb="FFF8696B"/>
        <color rgb="FFFCFCFF"/>
        <color rgb="FF63BE7B"/>
      </colorScale>
    </cfRule>
  </conditionalFormatting>
  <conditionalFormatting sqref="AN4:AN9">
    <cfRule type="colorScale" priority="2">
      <colorScale>
        <cfvo type="min"/>
        <cfvo type="percentile" val="50"/>
        <cfvo type="max"/>
        <color rgb="FFF8696B"/>
        <color rgb="FFFCFCFF"/>
        <color rgb="FF63BE7B"/>
      </colorScale>
    </cfRule>
  </conditionalFormatting>
  <conditionalFormatting sqref="AO4:AO9">
    <cfRule type="colorScale" priority="1">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Pasqualotti Baptista</dc:creator>
  <cp:lastModifiedBy>Victor Pasqualotti Baptista</cp:lastModifiedBy>
  <dcterms:created xsi:type="dcterms:W3CDTF">2024-12-24T02:44:39Z</dcterms:created>
  <dcterms:modified xsi:type="dcterms:W3CDTF">2024-12-24T12:04:19Z</dcterms:modified>
</cp:coreProperties>
</file>