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01 - Orçamento" sheetId="1" r:id="rId4"/>
    <sheet state="visible" name="02 - Sumário" sheetId="2" r:id="rId5"/>
    <sheet state="hidden" name="Categorias" sheetId="3" r:id="rId6"/>
  </sheets>
  <definedNames>
    <definedName name="CAT_EQUIP">Categorias!$A$1:$A$25</definedName>
  </definedNames>
  <calcPr/>
  <pivotCaches>
    <pivotCache cacheId="0" r:id="rId7"/>
  </pivotCaches>
</workbook>
</file>

<file path=xl/sharedStrings.xml><?xml version="1.0" encoding="utf-8"?>
<sst xmlns="http://schemas.openxmlformats.org/spreadsheetml/2006/main" count="88" uniqueCount="60">
  <si>
    <t>Aulas práticas - Administração de Redes de Computadores</t>
  </si>
  <si>
    <t>Responsável pelo orçamento:</t>
  </si>
  <si>
    <t>Daniel Vitor da Silva Teodoro</t>
  </si>
  <si>
    <t>Grupo:</t>
  </si>
  <si>
    <t xml:space="preserve"> </t>
  </si>
  <si>
    <t>Categoria</t>
  </si>
  <si>
    <t>Equipamento</t>
  </si>
  <si>
    <t>Modelo (Part Number)</t>
  </si>
  <si>
    <t>Quantidade</t>
  </si>
  <si>
    <t>Valor Unitário</t>
  </si>
  <si>
    <t>Valor total</t>
  </si>
  <si>
    <t>Referencia</t>
  </si>
  <si>
    <t>PC</t>
  </si>
  <si>
    <t>Dell</t>
  </si>
  <si>
    <t>OptiPlex 7000 Small Desktop</t>
  </si>
  <si>
    <t>Desktop em torre OptiPlex Série 7000 e computador de formato pequeno: computadores OptiPlex | Dell Brasil</t>
  </si>
  <si>
    <t>Switch</t>
  </si>
  <si>
    <t>CISCO</t>
  </si>
  <si>
    <t>2960-24tt</t>
  </si>
  <si>
    <t>https://www.mercadolivre.com.br/switch-cisco-2960-24tt-l-catalyst/p/MLB12579867?matt_tool=83149186&amp;matt_word=&amp;matt_source=google&amp;matt_campaign_id=14303413646&amp;matt_ad_group_id=125984292437&amp;matt_match_type=&amp;matt_network=g&amp;matt_device=c&amp;matt_creative=539354956527&amp;matt_keyword=&amp;matt_ad_position=&amp;matt_ad_type=pla&amp;matt_merchant_id=447804086&amp;matt_product_id=MLB12579867-product&amp;matt_product_partition_id=1801444407063&amp;matt_target_id=pla-1801444407063&amp;gclid=Cj0KCQjwtsCgBhDEARIsAE7RYh0lpJYe8R3CHWPVSh9kPHcQgP8qfe9KDwouc4mpCdy40q9R3Ljv4eAaAqFCEALw_wcB</t>
  </si>
  <si>
    <t>Impressora</t>
  </si>
  <si>
    <t>HP DESKJET</t>
  </si>
  <si>
    <t>https://www.magazineluiza.com.br/impressora-multifuncional-hp-deskjet-ink-advantage-2774-jato-de-tinta-colorida-wi-fi-usb/p/135301200/in/ipmf/?&amp;seller_id=magazineluiza&amp;utm_source=google&amp;utm_medium=pla&amp;utm_campaign=&amp;partner_id=67171&amp;gclid=Cj0KCQjw2cWgBhDYARIsALggUhq_0p-fDTs-u1BugM-sTyKk5xfUWuBQZdFQCZ1sa16wtJuJsEt2Cq8aAstxEALw_wcB&amp;gclsrc=aw.ds</t>
  </si>
  <si>
    <t>Access Point</t>
  </si>
  <si>
    <t>C9105</t>
  </si>
  <si>
    <t>Cisco Catalyst 9105AX Series (timix.com.br)</t>
  </si>
  <si>
    <t>Roteadores</t>
  </si>
  <si>
    <t>ISR4331</t>
  </si>
  <si>
    <t>Roteador Cisco 4300 Series ISR4331/K9 preto 110V/220V | Parcelamento sem juros (mercadolivre.com.br)</t>
  </si>
  <si>
    <t>Servidor</t>
  </si>
  <si>
    <t>UCS C220 M5</t>
  </si>
  <si>
    <t>https://www.timix.com.br/ucsc-c220-m5sx.html</t>
  </si>
  <si>
    <t>Rack</t>
  </si>
  <si>
    <t>CWB METAL</t>
  </si>
  <si>
    <t>Standard 19 5U P370</t>
  </si>
  <si>
    <t>Mini Rack Parede Standard 19 5U P370 CWB METAL CWB METALPAREDE Rack Servidor 19 RACKs 19" -PAREDE (aznettelecom.com.br)</t>
  </si>
  <si>
    <t>Cabos de Rede</t>
  </si>
  <si>
    <t>Vo6 Cabos</t>
  </si>
  <si>
    <t>mk2cat6a</t>
  </si>
  <si>
    <t>https://produto.mercadolivre.com.br/MLB-1978104909-cabo-de-rede-cat6-24awg-cx-305m-utp-305-m-metros-vo6-_JM?matt_tool=31508429&amp;matt_word=&amp;matt_source=google&amp;matt_campaign_id=14303413595&amp;matt_ad_group_id=125984286477&amp;matt_match_type=&amp;matt_network=g&amp;matt_device=c&amp;matt_creative=539354956065&amp;matt_keyword=&amp;matt_ad_position=&amp;matt_ad_type=pla&amp;matt_merchant_id=323764072&amp;matt_product_id=MLB1978104909&amp;matt_product_partition_id=1817797337459&amp;matt_target_id=pla-1817797337459&amp;gclid=Cj0KCQjw2cWgBhDYARIsALggUhqwqysTIH7k2vgoG_lP5Hf5TbQ9Q8XI2dXEMm8Coe5azOh3JHaYrnsaAoT8EALw_wcB</t>
  </si>
  <si>
    <t>Filtro de linha</t>
  </si>
  <si>
    <t>Megatron</t>
  </si>
  <si>
    <t>https://www.amazon.com.br/Megatron-FILTRO-TOMADAS-COMPRIMENTO-114483/dp/B09R521JMX/ref=asc_df_B09R521JMX/?tag=googleshopp00-20&amp;linkCode=df0&amp;hvadid=379698982447&amp;hvpos=&amp;hvnetw=g&amp;hvrand=17812529566164332518&amp;hvpone=&amp;hvptwo=&amp;hvqmt=&amp;hvdev=c&amp;hvdvcmdl=&amp;hvlocint=&amp;hvlocphy=9101021&amp;hvtargid=pla-1730377419525&amp;psc=1</t>
  </si>
  <si>
    <t>Outros</t>
  </si>
  <si>
    <t>Monitor AOC</t>
  </si>
  <si>
    <t>20E1H</t>
  </si>
  <si>
    <t>Monitor AOC Led 19.5'' HD+ 60hz VGA / HDMI 20E1H 100V-240V - Monitor para Computador - Magazine Luiza</t>
  </si>
  <si>
    <t>Teclado Dell</t>
  </si>
  <si>
    <t>Kb216</t>
  </si>
  <si>
    <t>Teclado Dell Kb216 Usb - Teclado - Magazine Luiza</t>
  </si>
  <si>
    <t>Mouse Logitech</t>
  </si>
  <si>
    <t>M90</t>
  </si>
  <si>
    <t>Mouse Logitech Óptico 1000DPI 3 Botões M90 - Mouse - Magazine Luiza</t>
  </si>
  <si>
    <t>Software</t>
  </si>
  <si>
    <t>Office Empresarial Basic</t>
  </si>
  <si>
    <t>Pacote Mensal</t>
  </si>
  <si>
    <t>Total:</t>
  </si>
  <si>
    <t>SUM de Valor total</t>
  </si>
  <si>
    <t>Total geral</t>
  </si>
  <si>
    <t>Patch Panel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</si>
</sst>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-&quot;R$ &quot;* #,##0.00_-;&quot;-R$ &quot;* #,##0.00_-;_-&quot;R$ &quot;* \-??_-;_-@"/>
  </numFmts>
  <fonts count="6">
    <font>
      <sz val="11.0"/>
      <color rgb="FF000000"/>
      <name val="Calibri"/>
      <scheme val="minor"/>
    </font>
    <font>
      <color theme="1"/>
      <name val="Calibri"/>
      <scheme val="minor"/>
    </font>
    <font>
      <sz val="11.0"/>
      <color rgb="FF000000"/>
      <name val="Calibri"/>
    </font>
    <font>
      <u/>
      <color rgb="FF0000FF"/>
    </font>
    <font>
      <sz val="10.0"/>
      <color theme="1"/>
      <name val="Calibri"/>
      <scheme val="minor"/>
    </font>
    <font>
      <sz val="9.0"/>
      <color rgb="FF000000"/>
      <name val="&quot;Google Sans Mono&quot;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0" fontId="2" numFmtId="164" xfId="0" applyAlignment="1" applyFont="1" applyNumberFormat="1">
      <alignment readingOrder="0" shrinkToFit="0" vertical="bottom" wrapText="0"/>
    </xf>
    <xf borderId="0" fillId="0" fontId="2" numFmtId="164" xfId="0" applyAlignment="1" applyFont="1" applyNumberFormat="1">
      <alignment shrinkToFit="0" vertical="bottom" wrapText="0"/>
    </xf>
    <xf borderId="0" fillId="0" fontId="3" numFmtId="0" xfId="0" applyAlignment="1" applyFont="1">
      <alignment readingOrder="0"/>
    </xf>
    <xf borderId="0" fillId="0" fontId="1" numFmtId="0" xfId="0" applyAlignment="1" applyFont="1">
      <alignment horizontal="left" readingOrder="0"/>
    </xf>
    <xf borderId="0" fillId="0" fontId="4" numFmtId="0" xfId="0" applyAlignment="1" applyFont="1">
      <alignment horizontal="left" readingOrder="0"/>
    </xf>
    <xf borderId="0" fillId="2" fontId="5" numFmtId="164" xfId="0" applyAlignment="1" applyFill="1" applyFont="1" applyNumberFormat="1">
      <alignment horizontal="left"/>
    </xf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1962150</xdr:colOff>
      <xdr:row>0</xdr:row>
      <xdr:rowOff>0</xdr:rowOff>
    </xdr:from>
    <xdr:ext cx="3590925" cy="742950"/>
    <xdr:pic>
      <xdr:nvPicPr>
        <xdr:cNvPr id="0" name="image1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6:G19" sheet="01 - Orçamento"/>
  </cacheSource>
  <cacheFields>
    <cacheField name=" 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</sharedItems>
    </cacheField>
    <cacheField name="Categoria" numFmtId="0">
      <sharedItems>
        <s v="PC"/>
        <s v="Switch"/>
        <s v="Impressora"/>
        <s v="Access Point"/>
        <s v="Roteadores"/>
        <s v="Servidor"/>
        <s v="Rack"/>
        <s v="Cabos de Rede"/>
        <s v="Filtro de linha"/>
        <s v="Outros"/>
        <s v="Software"/>
      </sharedItems>
    </cacheField>
    <cacheField name="Equipamento" numFmtId="0">
      <sharedItems>
        <s v="Dell"/>
        <s v="CISCO"/>
        <s v="HP DESKJET"/>
        <s v="CWB METAL"/>
        <s v="Vo6 Cabos"/>
        <s v="Megatron"/>
        <s v="Monitor AOC"/>
        <s v="Teclado Dell"/>
        <s v="Mouse Logitech"/>
        <s v="Office Empresarial Basic"/>
      </sharedItems>
    </cacheField>
    <cacheField name="Modelo (Part Number)">
      <sharedItems containsMixedTypes="1" containsNumber="1" containsInteger="1">
        <s v="OptiPlex 7000 Small Desktop"/>
        <s v="2960-24tt"/>
        <n v="2770.0"/>
        <s v="C9105"/>
        <s v="ISR4331"/>
        <s v="UCS C220 M5"/>
        <s v="Standard 19 5U P370"/>
        <s v="mk2cat6a"/>
        <n v="114483.0"/>
        <s v="20E1H"/>
        <s v="Kb216"/>
        <s v="M90"/>
        <s v="Pacote Mensal"/>
      </sharedItems>
    </cacheField>
    <cacheField name="Quantidade" numFmtId="0">
      <sharedItems containsSemiMixedTypes="0" containsString="0" containsNumber="1" containsInteger="1">
        <n v="383.0"/>
        <n v="23.0"/>
        <n v="5.0"/>
        <n v="20.0"/>
        <n v="1.0"/>
        <n v="22.0"/>
        <n v="2.0"/>
        <n v="100.0"/>
      </sharedItems>
    </cacheField>
    <cacheField name="Valor Unitário" numFmtId="164">
      <sharedItems containsSemiMixedTypes="0" containsString="0" containsNumber="1">
        <n v="5479.0"/>
        <n v="583.0"/>
        <n v="314.91"/>
        <n v="3544.89"/>
        <n v="4559.0"/>
        <n v="21838.44"/>
        <n v="284.68"/>
        <n v="479.0"/>
        <n v="40.53"/>
        <n v="523.48"/>
        <n v="30.0"/>
        <n v="37.71"/>
        <n v="27.43"/>
      </sharedItems>
    </cacheField>
    <cacheField name="Valor total" numFmtId="164">
      <sharedItems containsSemiMixedTypes="0" containsString="0" containsNumber="1">
        <n v="2098457.0"/>
        <n v="13409.0"/>
        <n v="1574.5500000000002"/>
        <n v="70897.8"/>
        <n v="4559.0"/>
        <n v="109192.2"/>
        <n v="6262.96"/>
        <n v="958.0"/>
        <n v="4053.0"/>
        <n v="200492.84"/>
        <n v="11490.0"/>
        <n v="14442.93"/>
        <n v="10505.69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02 - Sumário" cacheId="0" dataCaption="" compact="0" compactData="0">
  <location ref="A1:B13" firstHeaderRow="0" firstDataRow="1" firstDataCol="0"/>
  <pivotFields>
    <pivotField name=" 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Categoria" axis="axisRow" compact="0" outline="0" multipleItemSelectionAllowed="1" showAll="0" sortType="ascending">
      <items>
        <item x="3"/>
        <item x="7"/>
        <item x="8"/>
        <item x="2"/>
        <item x="9"/>
        <item x="0"/>
        <item x="6"/>
        <item x="4"/>
        <item x="5"/>
        <item x="10"/>
        <item x="1"/>
        <item t="default"/>
      </items>
    </pivotField>
    <pivotField name="Equipament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Modelo (Part Number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Quantidade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Valor Unitário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Valor total" dataField="1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>
    <field x="1"/>
  </rowFields>
  <dataFields>
    <dataField name="SUM of Valor total" fld="6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www.magazineluiza.com.br/teclado-dell-kb216-usb/p/kecb0c3689/in/tcld/" TargetMode="External"/><Relationship Id="rId10" Type="http://schemas.openxmlformats.org/officeDocument/2006/relationships/hyperlink" Target="https://www.magazineluiza.com.br/monitor-aoc-led-19-5-hd-60hz-vga-hdmi-20e1h-100v-240v/p/hbbbg8j4gh/in/mnpc/?&amp;seller_id=esh0p&amp;utm_source=google&amp;utm_medium=pla&amp;utm_campaign=&amp;partner_id=67172&amp;gclid=Cj0KCQjw8e-gBhD0ARIsAJiDsaXu-SbapPRd_rQaluY5gk3TBCbdN6KrTEBC6HhKA48Z2tCFTpkExYIaAlLcEALw_wcB&amp;gclsrc=aw.ds" TargetMode="External"/><Relationship Id="rId13" Type="http://schemas.openxmlformats.org/officeDocument/2006/relationships/drawing" Target="../drawings/drawing1.xml"/><Relationship Id="rId12" Type="http://schemas.openxmlformats.org/officeDocument/2006/relationships/hyperlink" Target="https://www.magazineluiza.com.br/mouse-logitech-optico-1000dpi-3-botoes-m90/p/221538400/in/rato/" TargetMode="External"/><Relationship Id="rId1" Type="http://schemas.openxmlformats.org/officeDocument/2006/relationships/hyperlink" Target="https://www.dell.com/pt-br/shop/computadores-all-in-ones-e-workstations/optiplex-7000-torre-e-small-desktop/spd/optiplex-7000-sff/cto02o7000sffbcc_p?redirectTo=SOC" TargetMode="External"/><Relationship Id="rId2" Type="http://schemas.openxmlformats.org/officeDocument/2006/relationships/hyperlink" Target="https://www.mercadolivre.com.br/switch-cisco-2960-24tt-l-catalyst/p/MLB12579867?matt_tool=83149186&amp;matt_word=&amp;matt_source=google&amp;matt_campaign_id=14303413646&amp;matt_ad_group_id=125984292437&amp;matt_match_type=&amp;matt_network=g&amp;matt_device=c&amp;matt_creative=539354956527&amp;matt_keyword=&amp;matt_ad_position=&amp;matt_ad_type=pla&amp;matt_merchant_id=447804086&amp;matt_product_id=MLB12579867-product&amp;matt_product_partition_id=1801444407063&amp;matt_target_id=pla-1801444407063&amp;gclid=Cj0KCQjwtsCgBhDEARIsAE7RYh0lpJYe8R3CHWPVSh9kPHcQgP8qfe9KDwouc4mpCdy40q9R3Ljv4eAaAqFCEALw_wcB" TargetMode="External"/><Relationship Id="rId3" Type="http://schemas.openxmlformats.org/officeDocument/2006/relationships/hyperlink" Target="https://www.magazineluiza.com.br/impressora-multifuncional-hp-deskjet-ink-advantage-2774-jato-de-tinta-colorida-wi-fi-usb/p/135301200/in/ipmf/?&amp;seller_id=magazineluiza&amp;utm_source=google&amp;utm_medium=pla&amp;utm_campaign=&amp;partner_id=67171&amp;gclid=Cj0KCQjw2cWgBhDYARIsALggUhq_0p-fDTs-u1BugM-sTyKk5xfUWuBQZdFQCZ1sa16wtJuJsEt2Cq8aAstxEALw_wcB&amp;gclsrc=aw.ds" TargetMode="External"/><Relationship Id="rId4" Type="http://schemas.openxmlformats.org/officeDocument/2006/relationships/hyperlink" Target="https://www.timix.com.br/c9105axi-z.html" TargetMode="External"/><Relationship Id="rId9" Type="http://schemas.openxmlformats.org/officeDocument/2006/relationships/hyperlink" Target="https://www.amazon.com.br/Megatron-FILTRO-TOMADAS-COMPRIMENTO-114483/dp/B09R521JMX/ref=asc_df_B09R521JMX/?tag=googleshopp00-20&amp;linkCode=df0&amp;hvadid=379698982447&amp;hvpos=&amp;hvnetw=g&amp;hvrand=17812529566164332518&amp;hvpone=&amp;hvptwo=&amp;hvqmt=&amp;hvdev=c&amp;hvdvcmdl=&amp;hvlocint=&amp;hvlocphy=9101021&amp;hvtargid=pla-1730377419525&amp;psc=1" TargetMode="External"/><Relationship Id="rId5" Type="http://schemas.openxmlformats.org/officeDocument/2006/relationships/hyperlink" Target="https://www.mercadolivre.com.br/roteador-cisco-4300-series-isr4331k9-preto-110v220v/p/MLB14938437?matt_tool=39437454&amp;matt_word=&amp;matt_source=google&amp;matt_campaign_id=14303413652&amp;matt_ad_group_id=125956125319&amp;matt_match_type=&amp;matt_network=g&amp;matt_device=c&amp;matt_creative=543112166618&amp;matt_keyword=&amp;matt_ad_position=&amp;matt_ad_type=pla&amp;matt_merchant_id=566522640&amp;matt_product_id=MLB14938437-product&amp;matt_product_partition_id=1801416798143&amp;matt_target_id=pla-1801416798143&amp;gclid=Cj0KCQjw2cWgBhDYARIsALggUhq2IPSFY39Vh2gRhD-B6juAHrnqd3lCaUeob3jmPbz7bO3MfcTnPdEaAjl2EALw_wcB" TargetMode="External"/><Relationship Id="rId6" Type="http://schemas.openxmlformats.org/officeDocument/2006/relationships/hyperlink" Target="https://www.timix.com.br/ucsc-c220-m5sx.html" TargetMode="External"/><Relationship Id="rId7" Type="http://schemas.openxmlformats.org/officeDocument/2006/relationships/hyperlink" Target="https://www.aznettelecom.com.br/rack-acessorios/rack-parede-19/rack-parede-standard-19-5u-p370-cwb-metal?parceiro=6668&amp;gclid=Cj0KCQjw2cWgBhDYARIsALggUhoUGpgO5VGAjy-SxkRldHRGdDGAPH8CUNf5jpiCIUgx1CvqDsF3-JEaAjJIEALw_wcB" TargetMode="External"/><Relationship Id="rId8" Type="http://schemas.openxmlformats.org/officeDocument/2006/relationships/hyperlink" Target="https://produto.mercadolivre.com.br/MLB-1978104909-cabo-de-rede-cat6-24awg-cx-305m-utp-305-m-metros-vo6-_JM?matt_tool=31508429&amp;matt_word=&amp;matt_source=google&amp;matt_campaign_id=14303413595&amp;matt_ad_group_id=125984286477&amp;matt_match_type=&amp;matt_network=g&amp;matt_device=c&amp;matt_creative=539354956065&amp;matt_keyword=&amp;matt_ad_position=&amp;matt_ad_type=pla&amp;matt_merchant_id=323764072&amp;matt_product_id=MLB1978104909&amp;matt_product_partition_id=1817797337459&amp;matt_target_id=pla-1817797337459&amp;gclid=Cj0KCQjw2cWgBhDYARIsALggUhqwqysTIH7k2vgoG_lP5Hf5TbQ9Q8XI2dXEMm8Coe5azOh3JHaYrnsaAoT8EALw_wcB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9900"/>
    <pageSetUpPr/>
  </sheetPr>
  <sheetViews>
    <sheetView workbookViewId="0"/>
  </sheetViews>
  <sheetFormatPr customHeight="1" defaultColWidth="14.43" defaultRowHeight="15.0"/>
  <cols>
    <col customWidth="1" min="1" max="1" width="8.57"/>
    <col customWidth="1" min="2" max="2" width="19.71"/>
    <col customWidth="1" min="3" max="3" width="25.29"/>
    <col customWidth="1" min="4" max="4" width="29.43"/>
    <col customWidth="1" min="5" max="5" width="17.0"/>
    <col customWidth="1" min="6" max="6" width="17.29"/>
    <col customWidth="1" min="7" max="7" width="19.71"/>
    <col customWidth="1" min="8" max="8" width="35.29"/>
    <col customWidth="1" min="9" max="26" width="8.71"/>
  </cols>
  <sheetData>
    <row r="1">
      <c r="A1" s="1" t="s">
        <v>0</v>
      </c>
    </row>
    <row r="3">
      <c r="A3" s="2" t="s">
        <v>1</v>
      </c>
      <c r="C3" s="1" t="s">
        <v>2</v>
      </c>
    </row>
    <row r="4">
      <c r="A4" s="2" t="s">
        <v>3</v>
      </c>
    </row>
    <row r="6">
      <c r="A6" s="1" t="s">
        <v>4</v>
      </c>
      <c r="B6" s="3" t="s">
        <v>5</v>
      </c>
      <c r="C6" s="3" t="s">
        <v>6</v>
      </c>
      <c r="D6" s="4" t="s">
        <v>7</v>
      </c>
      <c r="E6" s="3" t="s">
        <v>8</v>
      </c>
      <c r="F6" s="3" t="s">
        <v>9</v>
      </c>
      <c r="G6" s="3" t="s">
        <v>10</v>
      </c>
      <c r="H6" s="3" t="s">
        <v>11</v>
      </c>
    </row>
    <row r="7">
      <c r="A7" s="2">
        <v>1.0</v>
      </c>
      <c r="B7" s="1" t="s">
        <v>12</v>
      </c>
      <c r="C7" s="1" t="s">
        <v>13</v>
      </c>
      <c r="D7" s="1" t="s">
        <v>14</v>
      </c>
      <c r="E7" s="1">
        <v>383.0</v>
      </c>
      <c r="F7" s="5">
        <v>5479.0</v>
      </c>
      <c r="G7" s="6">
        <f t="shared" ref="G7:G19" si="1">E7*F7</f>
        <v>2098457</v>
      </c>
      <c r="H7" s="7" t="s">
        <v>15</v>
      </c>
    </row>
    <row r="8">
      <c r="A8" s="2">
        <v>2.0</v>
      </c>
      <c r="B8" s="1" t="s">
        <v>16</v>
      </c>
      <c r="C8" s="1" t="s">
        <v>17</v>
      </c>
      <c r="D8" s="1" t="s">
        <v>18</v>
      </c>
      <c r="E8" s="1">
        <v>23.0</v>
      </c>
      <c r="F8" s="5">
        <v>583.0</v>
      </c>
      <c r="G8" s="6">
        <f t="shared" si="1"/>
        <v>13409</v>
      </c>
      <c r="H8" s="7" t="s">
        <v>19</v>
      </c>
    </row>
    <row r="9" ht="15.0" customHeight="1">
      <c r="A9" s="2">
        <v>3.0</v>
      </c>
      <c r="B9" s="1" t="s">
        <v>20</v>
      </c>
      <c r="C9" s="1" t="s">
        <v>21</v>
      </c>
      <c r="D9" s="8">
        <v>2770.0</v>
      </c>
      <c r="E9" s="1">
        <v>5.0</v>
      </c>
      <c r="F9" s="5">
        <v>314.91</v>
      </c>
      <c r="G9" s="6">
        <f t="shared" si="1"/>
        <v>1574.55</v>
      </c>
      <c r="H9" s="7" t="s">
        <v>22</v>
      </c>
    </row>
    <row r="10">
      <c r="A10" s="2">
        <v>4.0</v>
      </c>
      <c r="B10" s="1" t="s">
        <v>23</v>
      </c>
      <c r="C10" s="1" t="s">
        <v>17</v>
      </c>
      <c r="D10" s="9" t="s">
        <v>24</v>
      </c>
      <c r="E10" s="1">
        <v>20.0</v>
      </c>
      <c r="F10" s="5">
        <v>3544.89</v>
      </c>
      <c r="G10" s="6">
        <f t="shared" si="1"/>
        <v>70897.8</v>
      </c>
      <c r="H10" s="7" t="s">
        <v>25</v>
      </c>
    </row>
    <row r="11">
      <c r="A11" s="2">
        <v>5.0</v>
      </c>
      <c r="B11" s="1" t="s">
        <v>26</v>
      </c>
      <c r="C11" s="1" t="s">
        <v>17</v>
      </c>
      <c r="D11" s="1" t="s">
        <v>27</v>
      </c>
      <c r="E11" s="2">
        <v>1.0</v>
      </c>
      <c r="F11" s="5">
        <v>4559.0</v>
      </c>
      <c r="G11" s="6">
        <f t="shared" si="1"/>
        <v>4559</v>
      </c>
      <c r="H11" s="7" t="s">
        <v>28</v>
      </c>
    </row>
    <row r="12">
      <c r="A12" s="2">
        <v>6.0</v>
      </c>
      <c r="B12" s="1" t="s">
        <v>29</v>
      </c>
      <c r="C12" s="1" t="s">
        <v>17</v>
      </c>
      <c r="D12" s="1" t="s">
        <v>30</v>
      </c>
      <c r="E12" s="1">
        <v>5.0</v>
      </c>
      <c r="F12" s="5">
        <v>21838.44</v>
      </c>
      <c r="G12" s="6">
        <f t="shared" si="1"/>
        <v>109192.2</v>
      </c>
      <c r="H12" s="7" t="s">
        <v>31</v>
      </c>
    </row>
    <row r="13">
      <c r="A13" s="2">
        <v>7.0</v>
      </c>
      <c r="B13" s="1" t="s">
        <v>32</v>
      </c>
      <c r="C13" s="1" t="s">
        <v>33</v>
      </c>
      <c r="D13" s="8" t="s">
        <v>34</v>
      </c>
      <c r="E13" s="1">
        <v>22.0</v>
      </c>
      <c r="F13" s="5">
        <v>284.68</v>
      </c>
      <c r="G13" s="6">
        <f t="shared" si="1"/>
        <v>6262.96</v>
      </c>
      <c r="H13" s="7" t="s">
        <v>35</v>
      </c>
    </row>
    <row r="14">
      <c r="A14" s="2">
        <v>8.0</v>
      </c>
      <c r="B14" s="1" t="s">
        <v>36</v>
      </c>
      <c r="C14" s="1" t="s">
        <v>37</v>
      </c>
      <c r="D14" s="1" t="s">
        <v>38</v>
      </c>
      <c r="E14" s="1">
        <v>2.0</v>
      </c>
      <c r="F14" s="5">
        <v>479.0</v>
      </c>
      <c r="G14" s="6">
        <f t="shared" si="1"/>
        <v>958</v>
      </c>
      <c r="H14" s="7" t="s">
        <v>39</v>
      </c>
    </row>
    <row r="15">
      <c r="A15" s="2">
        <v>9.0</v>
      </c>
      <c r="B15" s="1" t="s">
        <v>40</v>
      </c>
      <c r="C15" s="1" t="s">
        <v>41</v>
      </c>
      <c r="D15" s="8">
        <v>114483.0</v>
      </c>
      <c r="E15" s="1">
        <v>100.0</v>
      </c>
      <c r="F15" s="5">
        <v>40.53</v>
      </c>
      <c r="G15" s="6">
        <f t="shared" si="1"/>
        <v>4053</v>
      </c>
      <c r="H15" s="7" t="s">
        <v>42</v>
      </c>
    </row>
    <row r="16">
      <c r="A16" s="2">
        <v>10.0</v>
      </c>
      <c r="B16" s="1" t="s">
        <v>43</v>
      </c>
      <c r="C16" s="1" t="s">
        <v>44</v>
      </c>
      <c r="D16" s="8" t="s">
        <v>45</v>
      </c>
      <c r="E16" s="1">
        <v>383.0</v>
      </c>
      <c r="F16" s="5">
        <v>523.48</v>
      </c>
      <c r="G16" s="6">
        <f t="shared" si="1"/>
        <v>200492.84</v>
      </c>
      <c r="H16" s="7" t="s">
        <v>46</v>
      </c>
    </row>
    <row r="17">
      <c r="A17" s="1">
        <v>11.0</v>
      </c>
      <c r="B17" s="1" t="s">
        <v>43</v>
      </c>
      <c r="C17" s="1" t="s">
        <v>47</v>
      </c>
      <c r="D17" s="1" t="s">
        <v>48</v>
      </c>
      <c r="E17" s="1">
        <v>383.0</v>
      </c>
      <c r="F17" s="5">
        <v>30.0</v>
      </c>
      <c r="G17" s="6">
        <f t="shared" si="1"/>
        <v>11490</v>
      </c>
      <c r="H17" s="7" t="s">
        <v>49</v>
      </c>
    </row>
    <row r="18">
      <c r="A18" s="1">
        <v>12.0</v>
      </c>
      <c r="B18" s="1" t="s">
        <v>43</v>
      </c>
      <c r="C18" s="1" t="s">
        <v>50</v>
      </c>
      <c r="D18" s="1" t="s">
        <v>51</v>
      </c>
      <c r="E18" s="1">
        <v>383.0</v>
      </c>
      <c r="F18" s="5">
        <v>37.71</v>
      </c>
      <c r="G18" s="6">
        <f t="shared" si="1"/>
        <v>14442.93</v>
      </c>
      <c r="H18" s="7" t="s">
        <v>52</v>
      </c>
    </row>
    <row r="19">
      <c r="A19" s="1">
        <v>13.0</v>
      </c>
      <c r="B19" s="1" t="s">
        <v>53</v>
      </c>
      <c r="C19" s="1" t="s">
        <v>54</v>
      </c>
      <c r="D19" s="1" t="s">
        <v>55</v>
      </c>
      <c r="E19" s="1">
        <v>383.0</v>
      </c>
      <c r="F19" s="5">
        <v>27.43</v>
      </c>
      <c r="G19" s="6">
        <f t="shared" si="1"/>
        <v>10505.69</v>
      </c>
    </row>
    <row r="20">
      <c r="F20" s="1" t="s">
        <v>56</v>
      </c>
      <c r="G20" s="10">
        <f>SUM(G7:G18)</f>
        <v>2535789.28</v>
      </c>
    </row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dataValidations>
    <dataValidation type="list" allowBlank="1" showErrorMessage="1" sqref="B7:B19">
      <formula1>CAT_EQUIP</formula1>
    </dataValidation>
  </dataValidations>
  <hyperlinks>
    <hyperlink r:id="rId1" ref="H7"/>
    <hyperlink r:id="rId2" ref="H8"/>
    <hyperlink r:id="rId3" ref="H9"/>
    <hyperlink r:id="rId4" ref="H10"/>
    <hyperlink r:id="rId5" ref="H11"/>
    <hyperlink r:id="rId6" ref="H12"/>
    <hyperlink r:id="rId7" ref="H13"/>
    <hyperlink r:id="rId8" ref="H14"/>
    <hyperlink r:id="rId9" ref="H15"/>
    <hyperlink r:id="rId10" ref="H16"/>
    <hyperlink r:id="rId11" ref="H17"/>
    <hyperlink r:id="rId12" ref="H18"/>
  </hyperlinks>
  <printOptions/>
  <pageMargins bottom="0.7875" footer="0.0" header="0.0" left="0.511805555555555" right="0.511805555555555" top="0.7875"/>
  <pageSetup paperSize="9" orientation="portrait"/>
  <drawing r:id="rId1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8761D"/>
    <outlinePr summaryBelow="0" summaryRight="0"/>
  </sheetPr>
  <sheetViews>
    <sheetView showGridLines="0" workbookViewId="0"/>
  </sheetViews>
  <sheetFormatPr customHeight="1" defaultColWidth="14.43" defaultRowHeight="15.0"/>
  <sheetData>
    <row r="1"/>
    <row r="2"/>
    <row r="3"/>
    <row r="4"/>
    <row r="5"/>
    <row r="6"/>
    <row r="7"/>
    <row r="8"/>
    <row r="9"/>
    <row r="10"/>
    <row r="11"/>
    <row r="12"/>
    <row r="13"/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14"/>
    <col customWidth="1" min="2" max="6" width="9.14"/>
    <col customWidth="1" min="7" max="26" width="8.71"/>
  </cols>
  <sheetData>
    <row r="1" ht="12.75" customHeight="1">
      <c r="A1" s="2" t="s">
        <v>26</v>
      </c>
    </row>
    <row r="2" ht="12.75" customHeight="1">
      <c r="A2" s="2" t="s">
        <v>23</v>
      </c>
    </row>
    <row r="3" ht="12.75" customHeight="1">
      <c r="A3" s="2" t="s">
        <v>16</v>
      </c>
    </row>
    <row r="4" ht="12.75" customHeight="1">
      <c r="A4" s="2" t="s">
        <v>12</v>
      </c>
    </row>
    <row r="5" ht="12.75" customHeight="1">
      <c r="A5" s="2" t="s">
        <v>29</v>
      </c>
    </row>
    <row r="6" ht="12.75" customHeight="1">
      <c r="A6" s="2" t="s">
        <v>53</v>
      </c>
    </row>
    <row r="7" ht="12.75" customHeight="1">
      <c r="A7" s="1" t="s">
        <v>36</v>
      </c>
    </row>
    <row r="8" ht="12.75" customHeight="1">
      <c r="A8" s="1" t="s">
        <v>32</v>
      </c>
    </row>
    <row r="9" ht="12.75" customHeight="1">
      <c r="A9" s="1" t="s">
        <v>59</v>
      </c>
    </row>
    <row r="10" ht="12.75" customHeight="1">
      <c r="A10" s="1" t="s">
        <v>40</v>
      </c>
    </row>
    <row r="11" ht="12.75" customHeight="1">
      <c r="A11" s="1" t="s">
        <v>20</v>
      </c>
    </row>
    <row r="12" ht="12.75" customHeight="1">
      <c r="A12" s="1" t="s">
        <v>43</v>
      </c>
    </row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1.05277777777778" footer="0.0" header="0.0" left="0.7875" right="0.7875" top="1.05277777777778"/>
  <pageSetup paperSize="9" orientation="portrait"/>
  <headerFooter>
    <oddHeader>&amp;C&amp;A</oddHeader>
    <oddFooter>&amp;CPágina &amp;P</oddFooter>
  </headerFooter>
  <drawing r:id="rId1"/>
</worksheet>
</file>