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Dev\1- ADS - FACENS\Projeto_STARTUP-I-ConnectEvent-DOC-DB\Documentações Eliney\AC2 Eliney\"/>
    </mc:Choice>
  </mc:AlternateContent>
  <xr:revisionPtr revIDLastSave="0" documentId="8_{9B686BF5-457C-45B5-8D02-C8DD3A34FABA}" xr6:coauthVersionLast="47" xr6:coauthVersionMax="47" xr10:uidLastSave="{00000000-0000-0000-0000-000000000000}"/>
  <bookViews>
    <workbookView xWindow="-120" yWindow="-120" windowWidth="29040" windowHeight="15840" xr2:uid="{46A0905B-0E52-4581-8143-812DA030A99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  <c r="F10" i="1"/>
  <c r="F14" i="1"/>
  <c r="F13" i="1"/>
  <c r="F12" i="1"/>
  <c r="F11" i="1"/>
  <c r="F8" i="1"/>
  <c r="F6" i="1"/>
  <c r="F5" i="1"/>
  <c r="F4" i="1"/>
  <c r="F3" i="1"/>
  <c r="F2" i="1"/>
  <c r="C9" i="1"/>
  <c r="F9" i="1" s="1"/>
  <c r="C7" i="1"/>
  <c r="F7" i="1" s="1"/>
  <c r="F15" i="1" l="1"/>
</calcChain>
</file>

<file path=xl/sharedStrings.xml><?xml version="1.0" encoding="utf-8"?>
<sst xmlns="http://schemas.openxmlformats.org/spreadsheetml/2006/main" count="46" uniqueCount="28">
  <si>
    <t>Categoria</t>
  </si>
  <si>
    <t>Descrição</t>
  </si>
  <si>
    <t>Total</t>
  </si>
  <si>
    <t>Desenvolvimento e Mão de Obra</t>
  </si>
  <si>
    <t>Programador (full-time)</t>
  </si>
  <si>
    <t>Manutenção técnica contínua</t>
  </si>
  <si>
    <t>Infraestrutura na Nuvem</t>
  </si>
  <si>
    <t>AWS EC2 (Servidor)</t>
  </si>
  <si>
    <t>MySQL RDS (Banco de Dados)</t>
  </si>
  <si>
    <t>Armazenamento S3</t>
  </si>
  <si>
    <t>Domínio e Hospedagem</t>
  </si>
  <si>
    <t>Registro de domínio (.com ou .com.br)</t>
  </si>
  <si>
    <t>Hospedagem Frontend (Vercel)</t>
  </si>
  <si>
    <t>Licenciamento e Ferramentas</t>
  </si>
  <si>
    <t>Google Maps API</t>
  </si>
  <si>
    <t>Marketing e Publicidade</t>
  </si>
  <si>
    <t>Campanhas Digitais (Google/Facebook Ads)</t>
  </si>
  <si>
    <t>Design de banners e materiais promocionais</t>
  </si>
  <si>
    <t>Manutenção e Suporte</t>
  </si>
  <si>
    <t>Manutenção de servidores e banco de dados</t>
  </si>
  <si>
    <t>Suporte ao cliente (atendimento e pós-venda)</t>
  </si>
  <si>
    <t>Programadores</t>
  </si>
  <si>
    <t>Meses</t>
  </si>
  <si>
    <t>Trello</t>
  </si>
  <si>
    <t>-</t>
  </si>
  <si>
    <t>Valor Mensal</t>
  </si>
  <si>
    <t>Valor Total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</si>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</sst>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8" formatCode="&quot;R$&quot;\ #,##0.00;[Red]\-&quot;R$&quot;\ #,##0.00"/>
    <numFmt numFmtId="169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16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8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8" fontId="1" fillId="0" borderId="1" xfId="0" applyNumberFormat="1" applyFont="1" applyBorder="1" applyAlignment="1"/>
    <xf numFmtId="0" fontId="2" fillId="3" borderId="1" xfId="0" applyFont="1" applyFill="1" applyBorder="1" applyAlignment="1">
      <alignment horizontal="right" vertical="center"/>
    </xf>
    <xf numFmtId="8" fontId="2" fillId="3" borderId="1" xfId="0" applyNumberFormat="1" applyFont="1" applyFill="1" applyBorder="1" applyAlignment="1"/>
    <xf numFmtId="8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E47CB-1814-491D-9472-D4C68807A709}">
  <dimension ref="A1:J15"/>
  <sheetViews>
    <sheetView showGridLines="0" tabSelected="1" workbookViewId="0">
      <selection activeCell="F19" sqref="F19"/>
    </sheetView>
  </sheetViews>
  <sheetFormatPr defaultRowHeight="15" x14ac:dyDescent="0.25"/>
  <cols>
    <col min="1" max="1" width="30.7109375" style="1" bestFit="1" customWidth="1"/>
    <col min="2" max="2" width="45.140625" style="1" bestFit="1" customWidth="1"/>
    <col min="3" max="3" width="20.85546875" style="4" bestFit="1" customWidth="1"/>
    <col min="4" max="4" width="20.85546875" style="4" customWidth="1"/>
    <col min="5" max="5" width="12" style="4" bestFit="1" customWidth="1"/>
    <col min="6" max="6" width="12.7109375" style="4" bestFit="1" customWidth="1"/>
    <col min="7" max="8" width="9.140625" style="1"/>
    <col min="9" max="9" width="30.7109375" style="1" bestFit="1" customWidth="1"/>
    <col min="10" max="10" width="12.7109375" style="1" customWidth="1"/>
    <col min="11" max="16384" width="9.140625" style="1"/>
  </cols>
  <sheetData>
    <row r="1" spans="1:10" x14ac:dyDescent="0.25">
      <c r="A1" s="11" t="s">
        <v>0</v>
      </c>
      <c r="B1" s="11" t="s">
        <v>1</v>
      </c>
      <c r="C1" s="11" t="s">
        <v>25</v>
      </c>
      <c r="D1" s="11" t="s">
        <v>21</v>
      </c>
      <c r="E1" s="11" t="s">
        <v>22</v>
      </c>
      <c r="F1" s="11" t="s">
        <v>2</v>
      </c>
      <c r="I1" s="12" t="s">
        <v>1</v>
      </c>
      <c r="J1" s="12" t="s">
        <v>26</v>
      </c>
    </row>
    <row r="2" spans="1:10" x14ac:dyDescent="0.25">
      <c r="A2" s="13" t="s">
        <v>3</v>
      </c>
      <c r="B2" s="5" t="s">
        <v>4</v>
      </c>
      <c r="C2" s="6">
        <v>4000</v>
      </c>
      <c r="D2" s="7">
        <v>3</v>
      </c>
      <c r="E2" s="7">
        <v>6</v>
      </c>
      <c r="F2" s="17">
        <f>C2*D2*E2</f>
        <v>72000</v>
      </c>
      <c r="I2" s="13" t="s">
        <v>3</v>
      </c>
      <c r="J2" s="14">
        <f>F2+F3</f>
        <v>96000</v>
      </c>
    </row>
    <row r="3" spans="1:10" x14ac:dyDescent="0.25">
      <c r="A3" s="13"/>
      <c r="B3" s="5" t="s">
        <v>5</v>
      </c>
      <c r="C3" s="6">
        <v>2000</v>
      </c>
      <c r="D3" s="7" t="s">
        <v>24</v>
      </c>
      <c r="E3" s="7">
        <v>12</v>
      </c>
      <c r="F3" s="17">
        <f>C3*E3</f>
        <v>24000</v>
      </c>
      <c r="I3" s="13" t="s">
        <v>6</v>
      </c>
      <c r="J3" s="14">
        <f>F4+F5+F6</f>
        <v>40800</v>
      </c>
    </row>
    <row r="4" spans="1:10" x14ac:dyDescent="0.25">
      <c r="A4" s="13" t="s">
        <v>6</v>
      </c>
      <c r="B4" s="5" t="s">
        <v>7</v>
      </c>
      <c r="C4" s="6">
        <v>1500</v>
      </c>
      <c r="D4" s="7" t="s">
        <v>24</v>
      </c>
      <c r="E4" s="7">
        <v>12</v>
      </c>
      <c r="F4" s="17">
        <f t="shared" ref="F4:F14" si="0">C4*E4</f>
        <v>18000</v>
      </c>
      <c r="I4" s="13" t="s">
        <v>10</v>
      </c>
      <c r="J4" s="14">
        <f>F7+F8</f>
        <v>2480</v>
      </c>
    </row>
    <row r="5" spans="1:10" x14ac:dyDescent="0.25">
      <c r="A5" s="13"/>
      <c r="B5" s="5" t="s">
        <v>8</v>
      </c>
      <c r="C5" s="6">
        <v>1000</v>
      </c>
      <c r="D5" s="7" t="s">
        <v>24</v>
      </c>
      <c r="E5" s="7">
        <v>12</v>
      </c>
      <c r="F5" s="17">
        <f t="shared" si="0"/>
        <v>12000</v>
      </c>
      <c r="I5" s="13" t="s">
        <v>13</v>
      </c>
      <c r="J5" s="14">
        <f>F9+F10</f>
        <v>1500</v>
      </c>
    </row>
    <row r="6" spans="1:10" x14ac:dyDescent="0.25">
      <c r="A6" s="13"/>
      <c r="B6" s="5" t="s">
        <v>9</v>
      </c>
      <c r="C6" s="6">
        <v>900</v>
      </c>
      <c r="D6" s="7" t="s">
        <v>24</v>
      </c>
      <c r="E6" s="7">
        <v>12</v>
      </c>
      <c r="F6" s="17">
        <f t="shared" si="0"/>
        <v>10800</v>
      </c>
      <c r="I6" s="13" t="s">
        <v>15</v>
      </c>
      <c r="J6" s="14">
        <f>F11+F12</f>
        <v>6300</v>
      </c>
    </row>
    <row r="7" spans="1:10" x14ac:dyDescent="0.25">
      <c r="A7" s="13" t="s">
        <v>10</v>
      </c>
      <c r="B7" s="5" t="s">
        <v>11</v>
      </c>
      <c r="C7" s="6">
        <f>80/12</f>
        <v>6.666666666666667</v>
      </c>
      <c r="D7" s="7" t="s">
        <v>24</v>
      </c>
      <c r="E7" s="7">
        <v>12</v>
      </c>
      <c r="F7" s="17">
        <f t="shared" si="0"/>
        <v>80</v>
      </c>
      <c r="I7" s="13" t="s">
        <v>18</v>
      </c>
      <c r="J7" s="14">
        <f>F13+F14</f>
        <v>36000</v>
      </c>
    </row>
    <row r="8" spans="1:10" x14ac:dyDescent="0.25">
      <c r="A8" s="13"/>
      <c r="B8" s="5" t="s">
        <v>12</v>
      </c>
      <c r="C8" s="6">
        <v>200</v>
      </c>
      <c r="D8" s="7" t="s">
        <v>24</v>
      </c>
      <c r="E8" s="7">
        <v>12</v>
      </c>
      <c r="F8" s="17">
        <f t="shared" si="0"/>
        <v>2400</v>
      </c>
      <c r="I8" s="15" t="s">
        <v>27</v>
      </c>
      <c r="J8" s="16">
        <f>SUM(J2:J7)</f>
        <v>183080</v>
      </c>
    </row>
    <row r="9" spans="1:10" x14ac:dyDescent="0.25">
      <c r="A9" s="13" t="s">
        <v>13</v>
      </c>
      <c r="B9" s="5" t="s">
        <v>14</v>
      </c>
      <c r="C9" s="6">
        <f>1500/12</f>
        <v>125</v>
      </c>
      <c r="D9" s="7" t="s">
        <v>24</v>
      </c>
      <c r="E9" s="7">
        <v>12</v>
      </c>
      <c r="F9" s="17">
        <f t="shared" si="0"/>
        <v>1500</v>
      </c>
    </row>
    <row r="10" spans="1:10" x14ac:dyDescent="0.25">
      <c r="A10" s="13"/>
      <c r="B10" s="5" t="s">
        <v>23</v>
      </c>
      <c r="C10" s="6">
        <v>0</v>
      </c>
      <c r="D10" s="7">
        <v>3</v>
      </c>
      <c r="E10" s="7">
        <v>12</v>
      </c>
      <c r="F10" s="17">
        <f>C10*D10*E10</f>
        <v>0</v>
      </c>
    </row>
    <row r="11" spans="1:10" x14ac:dyDescent="0.25">
      <c r="A11" s="13" t="s">
        <v>15</v>
      </c>
      <c r="B11" s="5" t="s">
        <v>16</v>
      </c>
      <c r="C11" s="6">
        <v>1000</v>
      </c>
      <c r="D11" s="7" t="s">
        <v>24</v>
      </c>
      <c r="E11" s="7">
        <v>6</v>
      </c>
      <c r="F11" s="17">
        <f t="shared" si="0"/>
        <v>6000</v>
      </c>
    </row>
    <row r="12" spans="1:10" x14ac:dyDescent="0.25">
      <c r="A12" s="13"/>
      <c r="B12" s="5" t="s">
        <v>17</v>
      </c>
      <c r="C12" s="6">
        <v>300</v>
      </c>
      <c r="D12" s="8" t="s">
        <v>24</v>
      </c>
      <c r="E12" s="7">
        <v>1</v>
      </c>
      <c r="F12" s="17">
        <f t="shared" si="0"/>
        <v>300</v>
      </c>
    </row>
    <row r="13" spans="1:10" x14ac:dyDescent="0.25">
      <c r="A13" s="13" t="s">
        <v>18</v>
      </c>
      <c r="B13" s="5" t="s">
        <v>19</v>
      </c>
      <c r="C13" s="6">
        <v>2000</v>
      </c>
      <c r="D13" s="7" t="s">
        <v>24</v>
      </c>
      <c r="E13" s="7">
        <v>12</v>
      </c>
      <c r="F13" s="17">
        <f t="shared" si="0"/>
        <v>24000</v>
      </c>
    </row>
    <row r="14" spans="1:10" x14ac:dyDescent="0.25">
      <c r="A14" s="13"/>
      <c r="B14" s="5" t="s">
        <v>20</v>
      </c>
      <c r="C14" s="6">
        <v>1000</v>
      </c>
      <c r="D14" s="7" t="s">
        <v>24</v>
      </c>
      <c r="E14" s="7">
        <v>12</v>
      </c>
      <c r="F14" s="17">
        <f t="shared" si="0"/>
        <v>12000</v>
      </c>
    </row>
    <row r="15" spans="1:10" x14ac:dyDescent="0.25">
      <c r="B15" s="2"/>
      <c r="C15" s="3"/>
      <c r="D15" s="3"/>
      <c r="E15" s="9" t="s">
        <v>2</v>
      </c>
      <c r="F15" s="10">
        <f>SUM(F2:F14)</f>
        <v>183080</v>
      </c>
    </row>
  </sheetData>
  <pageMargins left="0.511811024" right="0.511811024" top="0.78740157499999996" bottom="0.78740157499999996" header="0.31496062000000002" footer="0.31496062000000002"/>
  <ignoredErrors>
    <ignoredError sqref="F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Alexandre Müller</dc:creator>
  <cp:lastModifiedBy>Victor Alexandre Müller</cp:lastModifiedBy>
  <dcterms:created xsi:type="dcterms:W3CDTF">2024-10-21T23:24:17Z</dcterms:created>
  <dcterms:modified xsi:type="dcterms:W3CDTF">2024-10-21T23:47:16Z</dcterms:modified>
</cp:coreProperties>
</file>