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 Vargas\Documents\IPUC GERIZIM\"/>
    </mc:Choice>
  </mc:AlternateContent>
  <bookViews>
    <workbookView xWindow="0" yWindow="0" windowWidth="20490" windowHeight="7650" activeTab="1"/>
  </bookViews>
  <sheets>
    <sheet name="INGRESOS " sheetId="1" r:id="rId1"/>
    <sheet name="EGRESOS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1" l="1"/>
  <c r="B29" i="1"/>
  <c r="B44" i="1"/>
  <c r="B39" i="1"/>
  <c r="B35" i="1"/>
  <c r="B32" i="1"/>
  <c r="B26" i="1"/>
  <c r="B23" i="1"/>
  <c r="B20" i="1"/>
  <c r="B17" i="1"/>
  <c r="B14" i="1"/>
  <c r="B11" i="1"/>
  <c r="B8" i="1"/>
  <c r="B4" i="1"/>
  <c r="B44" i="2"/>
</calcChain>
</file>

<file path=xl/sharedStrings.xml><?xml version="1.0" encoding="utf-8"?>
<sst xmlns="http://schemas.openxmlformats.org/spreadsheetml/2006/main" count="101" uniqueCount="79">
  <si>
    <t xml:space="preserve">IPUC - GERIZIM </t>
  </si>
  <si>
    <t xml:space="preserve">INGRESOS </t>
  </si>
  <si>
    <t xml:space="preserve">PRESUPUESTSO </t>
  </si>
  <si>
    <t xml:space="preserve">OFRENDA JUEVES </t>
  </si>
  <si>
    <t xml:space="preserve">OBRA LOCAL </t>
  </si>
  <si>
    <t xml:space="preserve">ESCUELA DOMINICAL </t>
  </si>
  <si>
    <t xml:space="preserve">OFRENDA ESCUELA DOMINICAL </t>
  </si>
  <si>
    <t xml:space="preserve">ACTIVIDADES ESCUELA DOMINICAL </t>
  </si>
  <si>
    <t xml:space="preserve">DAMAS DORCAS </t>
  </si>
  <si>
    <t xml:space="preserve">OFRENDA DAMAS DORCAS </t>
  </si>
  <si>
    <t xml:space="preserve">ACTIVIDADES DAMAS DORCAS </t>
  </si>
  <si>
    <t xml:space="preserve">COMITÉ DE DAMAS SOLTERAS </t>
  </si>
  <si>
    <t xml:space="preserve">OFRENDA QUINTO MARTES </t>
  </si>
  <si>
    <t xml:space="preserve">ACTIVIDADES - VOTOS </t>
  </si>
  <si>
    <t xml:space="preserve">CONQUISTADORES PENTECOSTALES </t>
  </si>
  <si>
    <t xml:space="preserve">OFRENDA JOVENES </t>
  </si>
  <si>
    <t xml:space="preserve">ACTIVIDADES </t>
  </si>
  <si>
    <t xml:space="preserve">CABALLEROS </t>
  </si>
  <si>
    <t xml:space="preserve">OFRENDAS  CABALLEROS </t>
  </si>
  <si>
    <t xml:space="preserve">COMITÉ DE MUSICA </t>
  </si>
  <si>
    <t xml:space="preserve">OFRENDA </t>
  </si>
  <si>
    <t xml:space="preserve">ACTIVIDADES Y VOTOS </t>
  </si>
  <si>
    <t xml:space="preserve">COMITÉ DE EVANGELISMO </t>
  </si>
  <si>
    <t xml:space="preserve">VOTOS </t>
  </si>
  <si>
    <t xml:space="preserve">COMITÉ DE ADOLESCENTES </t>
  </si>
  <si>
    <t xml:space="preserve">CULTIVADORES </t>
  </si>
  <si>
    <t xml:space="preserve">OFRENDA . PRO VIAJES </t>
  </si>
  <si>
    <t xml:space="preserve">OBRA SOCIAL </t>
  </si>
  <si>
    <t xml:space="preserve">COMITÉ DE ENTRE SEÑAS </t>
  </si>
  <si>
    <t xml:space="preserve">OFRENDAS </t>
  </si>
  <si>
    <t xml:space="preserve">OTROS INGRESOS </t>
  </si>
  <si>
    <t xml:space="preserve">EGRESOS </t>
  </si>
  <si>
    <t xml:space="preserve">PRESUPUESTO </t>
  </si>
  <si>
    <t xml:space="preserve">APORTE AL DISTRITO </t>
  </si>
  <si>
    <t xml:space="preserve">POLIZA </t>
  </si>
  <si>
    <t xml:space="preserve">PROYECTO DE INVERSIÓN </t>
  </si>
  <si>
    <t xml:space="preserve">APORTE AL CAMPAMENTO </t>
  </si>
  <si>
    <t xml:space="preserve">SERVICIOS ´PUBLICOS </t>
  </si>
  <si>
    <t xml:space="preserve">PASTOR AUXILIAR </t>
  </si>
  <si>
    <t xml:space="preserve">EPS - PASTOR </t>
  </si>
  <si>
    <t xml:space="preserve">SANTA CENA </t>
  </si>
  <si>
    <t xml:space="preserve">TRANSPORTE PARA ENVIOS </t>
  </si>
  <si>
    <t xml:space="preserve">REPARACIÓN COMP DE EQUIPOS </t>
  </si>
  <si>
    <t xml:space="preserve">UTILES DE ASEO </t>
  </si>
  <si>
    <t xml:space="preserve">VIATICOS A ASAMBLEA </t>
  </si>
  <si>
    <t xml:space="preserve">CONQUISTADOREES </t>
  </si>
  <si>
    <t xml:space="preserve">PAPELERIA GENERAL </t>
  </si>
  <si>
    <t xml:space="preserve">REFRIGERIOS </t>
  </si>
  <si>
    <t xml:space="preserve">COMITÉ DE CABALLEROS </t>
  </si>
  <si>
    <t xml:space="preserve">COMITÉ DE MISIONES </t>
  </si>
  <si>
    <t xml:space="preserve">COMITÉ DE FAMILIA </t>
  </si>
  <si>
    <t xml:space="preserve">RECEPCIÓN </t>
  </si>
  <si>
    <t xml:space="preserve">AYUDAS SOCIALES </t>
  </si>
  <si>
    <t xml:space="preserve">COMUNICACIONES Y RECURSOS </t>
  </si>
  <si>
    <t xml:space="preserve">DECORACIÓN </t>
  </si>
  <si>
    <t xml:space="preserve">PRIMEROS AUXILIOS </t>
  </si>
  <si>
    <t xml:space="preserve">SONIDO </t>
  </si>
  <si>
    <t xml:space="preserve">VIATICOS A PREDICADORES </t>
  </si>
  <si>
    <t xml:space="preserve">GASTO DE TESORERIA </t>
  </si>
  <si>
    <t xml:space="preserve">TOTAL DE EGRESO </t>
  </si>
  <si>
    <t xml:space="preserve">OFRENDA DOMINGO MAÑANA </t>
  </si>
  <si>
    <t xml:space="preserve">ACTIVIDADES- VOTOS </t>
  </si>
  <si>
    <t xml:space="preserve">ACTIVIDAD </t>
  </si>
  <si>
    <t>IMPREVISTOS</t>
  </si>
  <si>
    <t xml:space="preserve">VIGILANCIA </t>
  </si>
  <si>
    <t xml:space="preserve">EDAD DORADA </t>
  </si>
  <si>
    <t xml:space="preserve">RECURSOS Y COMUNICACIÓN </t>
  </si>
  <si>
    <t>PRESUPUESTO 2023</t>
  </si>
  <si>
    <t>EGRESOS - 2023</t>
  </si>
  <si>
    <t>APORTE AL FONDO LOCAL 12%</t>
  </si>
  <si>
    <t xml:space="preserve">COMITÉ DE DAMAS JOVENES </t>
  </si>
  <si>
    <t xml:space="preserve">OFRENDAS - TERCER  SABADOS </t>
  </si>
  <si>
    <t xml:space="preserve">ASISTENCIA DOMINICAL </t>
  </si>
  <si>
    <t xml:space="preserve">ASIGNACIOÓN </t>
  </si>
  <si>
    <t xml:space="preserve">INTERSECCIÓN </t>
  </si>
  <si>
    <t>ASEOS</t>
  </si>
  <si>
    <t>SONIDO</t>
  </si>
  <si>
    <t xml:space="preserve">TOTAL DE INGREOS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</si>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</sst>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0" fillId="0" borderId="1" xfId="0" applyNumberFormat="1" applyBorder="1"/>
    <xf numFmtId="0" fontId="3" fillId="0" borderId="1" xfId="0" applyFont="1" applyFill="1" applyBorder="1"/>
    <xf numFmtId="0" fontId="2" fillId="0" borderId="0" xfId="0" applyFont="1" applyAlignment="1">
      <alignment horizontal="center"/>
    </xf>
    <xf numFmtId="3" fontId="4" fillId="0" borderId="1" xfId="0" applyNumberFormat="1" applyFont="1" applyBorder="1"/>
    <xf numFmtId="3" fontId="5" fillId="0" borderId="1" xfId="0" applyNumberFormat="1" applyFont="1" applyBorder="1"/>
    <xf numFmtId="0" fontId="3" fillId="0" borderId="2" xfId="0" applyFont="1" applyFill="1" applyBorder="1"/>
    <xf numFmtId="3" fontId="0" fillId="0" borderId="0" xfId="0" applyNumberFormat="1"/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3" fontId="4" fillId="0" borderId="0" xfId="0" applyNumberFormat="1" applyFont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55"/>
  <sheetViews>
    <sheetView topLeftCell="A35" workbookViewId="0">
      <selection activeCell="B56" sqref="B56"/>
    </sheetView>
  </sheetViews>
  <sheetFormatPr baseColWidth="10" defaultRowHeight="15" x14ac:dyDescent="0.25"/>
  <cols>
    <col min="1" max="1" width="36.140625" customWidth="1"/>
    <col min="2" max="2" width="34.5703125" customWidth="1"/>
    <col min="3" max="3" width="0.140625" customWidth="1"/>
    <col min="4" max="6" width="11.42578125" hidden="1" customWidth="1"/>
  </cols>
  <sheetData>
    <row r="1" spans="1:8" ht="18.75" x14ac:dyDescent="0.3">
      <c r="A1" s="20" t="s">
        <v>0</v>
      </c>
      <c r="B1" s="20"/>
      <c r="C1" s="20"/>
      <c r="D1" s="20"/>
      <c r="E1" s="20"/>
      <c r="F1" s="20"/>
    </row>
    <row r="2" spans="1:8" ht="18.75" x14ac:dyDescent="0.3">
      <c r="A2" s="20" t="s">
        <v>67</v>
      </c>
      <c r="B2" s="20"/>
      <c r="C2" s="20"/>
      <c r="D2" s="20"/>
      <c r="E2" s="20"/>
      <c r="F2" s="20"/>
    </row>
    <row r="3" spans="1:8" ht="36" customHeight="1" x14ac:dyDescent="0.3">
      <c r="A3" s="5" t="s">
        <v>1</v>
      </c>
      <c r="B3" s="5" t="s">
        <v>2</v>
      </c>
      <c r="C3" s="1"/>
      <c r="D3" s="1"/>
      <c r="E3" s="1"/>
      <c r="F3" s="1"/>
    </row>
    <row r="4" spans="1:8" ht="15.75" x14ac:dyDescent="0.25">
      <c r="A4" s="6" t="s">
        <v>4</v>
      </c>
      <c r="B4" s="11">
        <f>(B5+B6+B7)</f>
        <v>43360000</v>
      </c>
      <c r="C4" s="1"/>
      <c r="D4" s="1"/>
      <c r="E4" s="1"/>
      <c r="F4" s="1"/>
    </row>
    <row r="5" spans="1:8" ht="15.75" x14ac:dyDescent="0.25">
      <c r="A5" s="1" t="s">
        <v>69</v>
      </c>
      <c r="B5" s="7">
        <v>14640000</v>
      </c>
      <c r="C5" s="1"/>
      <c r="D5" s="1"/>
      <c r="E5" s="1"/>
      <c r="F5" s="1"/>
    </row>
    <row r="6" spans="1:8" ht="15.75" x14ac:dyDescent="0.25">
      <c r="A6" s="1" t="s">
        <v>60</v>
      </c>
      <c r="B6" s="7">
        <v>14400000</v>
      </c>
      <c r="C6" s="1"/>
      <c r="D6" s="1"/>
      <c r="E6" s="1"/>
      <c r="F6" s="1"/>
      <c r="H6" s="4"/>
    </row>
    <row r="7" spans="1:8" ht="15.75" x14ac:dyDescent="0.25">
      <c r="A7" s="1" t="s">
        <v>3</v>
      </c>
      <c r="B7" s="7">
        <v>14320000</v>
      </c>
      <c r="C7" s="1"/>
      <c r="D7" s="1"/>
      <c r="E7" s="1"/>
      <c r="F7" s="1"/>
    </row>
    <row r="8" spans="1:8" ht="15.75" x14ac:dyDescent="0.25">
      <c r="A8" s="3" t="s">
        <v>5</v>
      </c>
      <c r="B8" s="11">
        <f>(B9+B10)</f>
        <v>3738250</v>
      </c>
      <c r="C8" s="1"/>
      <c r="D8" s="1"/>
      <c r="E8" s="1"/>
      <c r="F8" s="1"/>
    </row>
    <row r="9" spans="1:8" ht="15.75" x14ac:dyDescent="0.25">
      <c r="A9" s="1" t="s">
        <v>6</v>
      </c>
      <c r="B9" s="7">
        <v>2738250</v>
      </c>
      <c r="C9" s="1"/>
      <c r="D9" s="1"/>
      <c r="E9" s="1"/>
      <c r="F9" s="1"/>
    </row>
    <row r="10" spans="1:8" ht="15.75" x14ac:dyDescent="0.25">
      <c r="A10" s="1" t="s">
        <v>7</v>
      </c>
      <c r="B10" s="7">
        <v>1000000</v>
      </c>
      <c r="C10" s="1"/>
      <c r="D10" s="1"/>
      <c r="E10" s="1"/>
      <c r="F10" s="1"/>
    </row>
    <row r="11" spans="1:8" ht="15.75" x14ac:dyDescent="0.25">
      <c r="A11" s="3" t="s">
        <v>8</v>
      </c>
      <c r="B11" s="11">
        <f>(B12+B13)</f>
        <v>3250000</v>
      </c>
      <c r="C11" s="1"/>
      <c r="D11" s="1"/>
      <c r="E11" s="1"/>
      <c r="F11" s="1"/>
    </row>
    <row r="12" spans="1:8" ht="15.75" x14ac:dyDescent="0.25">
      <c r="A12" s="1" t="s">
        <v>9</v>
      </c>
      <c r="B12" s="7">
        <v>1500000</v>
      </c>
      <c r="C12" s="1"/>
      <c r="D12" s="1"/>
      <c r="E12" s="1"/>
      <c r="F12" s="1"/>
    </row>
    <row r="13" spans="1:8" ht="15.75" x14ac:dyDescent="0.25">
      <c r="A13" s="1" t="s">
        <v>10</v>
      </c>
      <c r="B13" s="7">
        <v>1750000</v>
      </c>
      <c r="C13" s="1"/>
      <c r="D13" s="1"/>
      <c r="E13" s="1"/>
      <c r="F13" s="1"/>
    </row>
    <row r="14" spans="1:8" ht="15.75" x14ac:dyDescent="0.25">
      <c r="A14" s="3" t="s">
        <v>70</v>
      </c>
      <c r="B14" s="11">
        <f>(B15+B16)</f>
        <v>1000000</v>
      </c>
      <c r="C14" s="1"/>
      <c r="D14" s="1"/>
      <c r="E14" s="1"/>
      <c r="F14" s="1"/>
    </row>
    <row r="15" spans="1:8" ht="15.75" x14ac:dyDescent="0.25">
      <c r="A15" s="1" t="s">
        <v>12</v>
      </c>
      <c r="B15" s="7">
        <v>90000</v>
      </c>
      <c r="C15" s="1"/>
      <c r="D15" s="1"/>
      <c r="E15" s="1"/>
      <c r="F15" s="1"/>
    </row>
    <row r="16" spans="1:8" ht="15.75" x14ac:dyDescent="0.25">
      <c r="A16" s="1" t="s">
        <v>13</v>
      </c>
      <c r="B16" s="7">
        <v>910000</v>
      </c>
      <c r="C16" s="1"/>
      <c r="D16" s="1"/>
      <c r="E16" s="1"/>
      <c r="F16" s="1"/>
    </row>
    <row r="17" spans="1:6" ht="15.75" x14ac:dyDescent="0.25">
      <c r="A17" s="3" t="s">
        <v>14</v>
      </c>
      <c r="B17" s="11">
        <f>(B18+B19)</f>
        <v>3460000</v>
      </c>
      <c r="C17" s="1"/>
      <c r="D17" s="1"/>
      <c r="E17" s="1"/>
      <c r="F17" s="1"/>
    </row>
    <row r="18" spans="1:6" ht="15.75" x14ac:dyDescent="0.25">
      <c r="A18" s="1" t="s">
        <v>15</v>
      </c>
      <c r="B18" s="7">
        <v>2040000</v>
      </c>
      <c r="C18" s="1"/>
      <c r="D18" s="1"/>
      <c r="E18" s="1"/>
      <c r="F18" s="1"/>
    </row>
    <row r="19" spans="1:6" ht="15.75" x14ac:dyDescent="0.25">
      <c r="A19" s="1" t="s">
        <v>16</v>
      </c>
      <c r="B19" s="7">
        <v>1420000</v>
      </c>
      <c r="C19" s="1"/>
      <c r="D19" s="1"/>
      <c r="E19" s="1"/>
      <c r="F19" s="1"/>
    </row>
    <row r="20" spans="1:6" ht="15.75" x14ac:dyDescent="0.25">
      <c r="A20" s="3" t="s">
        <v>24</v>
      </c>
      <c r="B20" s="11">
        <f>(B21+B22)</f>
        <v>1200000</v>
      </c>
      <c r="C20" s="1"/>
      <c r="D20" s="1"/>
      <c r="E20" s="1"/>
      <c r="F20" s="1"/>
    </row>
    <row r="21" spans="1:6" ht="15.75" x14ac:dyDescent="0.25">
      <c r="A21" s="1" t="s">
        <v>71</v>
      </c>
      <c r="B21" s="7">
        <v>700000</v>
      </c>
      <c r="C21" s="1"/>
      <c r="D21" s="1"/>
      <c r="E21" s="1"/>
      <c r="F21" s="1"/>
    </row>
    <row r="22" spans="1:6" ht="15.75" x14ac:dyDescent="0.25">
      <c r="A22" s="1" t="s">
        <v>16</v>
      </c>
      <c r="B22" s="7">
        <v>500000</v>
      </c>
      <c r="C22" s="1"/>
      <c r="D22" s="1"/>
      <c r="E22" s="1"/>
      <c r="F22" s="1"/>
    </row>
    <row r="23" spans="1:6" ht="15.75" x14ac:dyDescent="0.25">
      <c r="A23" s="3" t="s">
        <v>19</v>
      </c>
      <c r="B23" s="11">
        <f>(B24+B25)</f>
        <v>1300000</v>
      </c>
      <c r="C23" s="1"/>
      <c r="D23" s="1"/>
      <c r="E23" s="1"/>
      <c r="F23" s="1"/>
    </row>
    <row r="24" spans="1:6" ht="15.75" x14ac:dyDescent="0.25">
      <c r="A24" s="1" t="s">
        <v>20</v>
      </c>
      <c r="B24" s="7">
        <v>200000</v>
      </c>
      <c r="C24" s="1"/>
      <c r="D24" s="1"/>
      <c r="E24" s="1"/>
      <c r="F24" s="1"/>
    </row>
    <row r="25" spans="1:6" ht="15.75" x14ac:dyDescent="0.25">
      <c r="A25" s="1" t="s">
        <v>21</v>
      </c>
      <c r="B25" s="7">
        <v>1100000</v>
      </c>
      <c r="C25" s="1"/>
      <c r="D25" s="1"/>
      <c r="E25" s="1"/>
      <c r="F25" s="1"/>
    </row>
    <row r="26" spans="1:6" ht="15.75" x14ac:dyDescent="0.25">
      <c r="A26" s="3" t="s">
        <v>22</v>
      </c>
      <c r="B26" s="11">
        <f>(B27+B28)</f>
        <v>7600000</v>
      </c>
      <c r="C26" s="1"/>
      <c r="D26" s="1"/>
      <c r="E26" s="1"/>
      <c r="F26" s="1"/>
    </row>
    <row r="27" spans="1:6" ht="15.75" x14ac:dyDescent="0.25">
      <c r="A27" s="1" t="s">
        <v>20</v>
      </c>
      <c r="B27" s="7">
        <v>4840000</v>
      </c>
      <c r="C27" s="1"/>
      <c r="D27" s="1"/>
      <c r="E27" s="1"/>
      <c r="F27" s="1"/>
    </row>
    <row r="28" spans="1:6" ht="15.75" x14ac:dyDescent="0.25">
      <c r="A28" s="1" t="s">
        <v>21</v>
      </c>
      <c r="B28" s="7">
        <v>2760000</v>
      </c>
      <c r="C28" s="1"/>
      <c r="D28" s="1"/>
      <c r="E28" s="1"/>
      <c r="F28" s="1"/>
    </row>
    <row r="29" spans="1:6" ht="15.75" x14ac:dyDescent="0.25">
      <c r="A29" s="3" t="s">
        <v>55</v>
      </c>
      <c r="B29" s="11">
        <f>(B30+B31)</f>
        <v>995000</v>
      </c>
      <c r="C29" s="1"/>
      <c r="D29" s="1"/>
      <c r="E29" s="1"/>
      <c r="F29" s="1"/>
    </row>
    <row r="30" spans="1:6" ht="15.75" x14ac:dyDescent="0.25">
      <c r="A30" s="1" t="s">
        <v>73</v>
      </c>
      <c r="B30" s="7">
        <v>315000</v>
      </c>
      <c r="C30" s="1"/>
      <c r="D30" s="1"/>
      <c r="E30" s="1"/>
      <c r="F30" s="1"/>
    </row>
    <row r="31" spans="1:6" ht="15.75" x14ac:dyDescent="0.25">
      <c r="A31" s="1" t="s">
        <v>23</v>
      </c>
      <c r="B31" s="7">
        <v>680000</v>
      </c>
      <c r="C31" s="2"/>
      <c r="D31" s="2"/>
      <c r="E31" s="2"/>
      <c r="F31" s="2"/>
    </row>
    <row r="32" spans="1:6" ht="15.75" x14ac:dyDescent="0.25">
      <c r="A32" s="3" t="s">
        <v>17</v>
      </c>
      <c r="B32" s="11">
        <f>(B33+B34)</f>
        <v>1480000</v>
      </c>
      <c r="C32" s="2"/>
      <c r="D32" s="2"/>
      <c r="E32" s="2"/>
      <c r="F32" s="2"/>
    </row>
    <row r="33" spans="1:6" ht="15.75" x14ac:dyDescent="0.25">
      <c r="A33" s="1" t="s">
        <v>18</v>
      </c>
      <c r="B33" s="7">
        <v>780000</v>
      </c>
      <c r="C33" s="2"/>
      <c r="D33" s="2"/>
      <c r="E33" s="2"/>
      <c r="F33" s="2"/>
    </row>
    <row r="34" spans="1:6" ht="15.75" x14ac:dyDescent="0.25">
      <c r="A34" s="1" t="s">
        <v>16</v>
      </c>
      <c r="B34" s="7">
        <v>700000</v>
      </c>
      <c r="C34" s="2"/>
      <c r="D34" s="2"/>
      <c r="E34" s="2"/>
      <c r="F34" s="2"/>
    </row>
    <row r="35" spans="1:6" ht="15.75" x14ac:dyDescent="0.25">
      <c r="A35" s="3" t="s">
        <v>65</v>
      </c>
      <c r="B35" s="11">
        <f>(B36+B37)</f>
        <v>1200000</v>
      </c>
      <c r="C35" s="2"/>
      <c r="D35" s="2"/>
      <c r="E35" s="2"/>
      <c r="F35" s="2"/>
    </row>
    <row r="36" spans="1:6" ht="15.75" x14ac:dyDescent="0.25">
      <c r="A36" s="9" t="s">
        <v>61</v>
      </c>
      <c r="B36" s="7">
        <v>1050000</v>
      </c>
      <c r="C36" s="2"/>
      <c r="D36" s="2"/>
      <c r="E36" s="2"/>
      <c r="F36" s="2"/>
    </row>
    <row r="37" spans="1:6" ht="15.75" x14ac:dyDescent="0.25">
      <c r="A37" s="9" t="s">
        <v>29</v>
      </c>
      <c r="B37" s="7">
        <v>150000</v>
      </c>
      <c r="C37" s="2"/>
      <c r="D37" s="2"/>
      <c r="E37" s="2"/>
      <c r="F37" s="2"/>
    </row>
    <row r="38" spans="1:6" ht="15.75" x14ac:dyDescent="0.25">
      <c r="A38" s="15" t="s">
        <v>66</v>
      </c>
      <c r="B38" s="7">
        <v>1000000</v>
      </c>
      <c r="C38" s="2"/>
      <c r="D38" s="2"/>
      <c r="E38" s="2"/>
      <c r="F38" s="2"/>
    </row>
    <row r="39" spans="1:6" ht="15.75" x14ac:dyDescent="0.25">
      <c r="A39" s="3" t="s">
        <v>25</v>
      </c>
      <c r="B39" s="11">
        <f>(B40+B41)</f>
        <v>700000</v>
      </c>
      <c r="C39" s="2"/>
      <c r="D39" s="2"/>
      <c r="E39" s="2"/>
      <c r="F39" s="2"/>
    </row>
    <row r="40" spans="1:6" ht="15.75" x14ac:dyDescent="0.25">
      <c r="A40" s="9" t="s">
        <v>20</v>
      </c>
      <c r="B40" s="7">
        <v>200000</v>
      </c>
      <c r="C40" s="2"/>
      <c r="D40" s="2"/>
      <c r="E40" s="2"/>
      <c r="F40" s="2"/>
    </row>
    <row r="41" spans="1:6" ht="15.75" x14ac:dyDescent="0.25">
      <c r="A41" s="9" t="s">
        <v>62</v>
      </c>
      <c r="B41" s="7">
        <v>500000</v>
      </c>
      <c r="C41" s="2"/>
      <c r="D41" s="2"/>
      <c r="E41" s="2"/>
      <c r="F41" s="2"/>
    </row>
    <row r="42" spans="1:6" ht="15.75" x14ac:dyDescent="0.25">
      <c r="A42" s="3" t="s">
        <v>26</v>
      </c>
      <c r="B42" s="1"/>
      <c r="C42" s="2"/>
      <c r="D42" s="2"/>
      <c r="E42" s="2"/>
      <c r="F42" s="2"/>
    </row>
    <row r="43" spans="1:6" ht="15.75" x14ac:dyDescent="0.25">
      <c r="A43" s="3" t="s">
        <v>27</v>
      </c>
      <c r="B43" s="11">
        <v>650000</v>
      </c>
      <c r="C43" s="2"/>
      <c r="D43" s="2"/>
      <c r="E43" s="2"/>
      <c r="F43" s="2"/>
    </row>
    <row r="44" spans="1:6" ht="15.75" x14ac:dyDescent="0.25">
      <c r="A44" s="3" t="s">
        <v>28</v>
      </c>
      <c r="B44" s="11">
        <f>(B45+B46)</f>
        <v>610000</v>
      </c>
    </row>
    <row r="45" spans="1:6" ht="15.75" x14ac:dyDescent="0.25">
      <c r="A45" s="1" t="s">
        <v>29</v>
      </c>
      <c r="B45" s="7">
        <v>150000</v>
      </c>
    </row>
    <row r="46" spans="1:6" ht="15.75" x14ac:dyDescent="0.25">
      <c r="A46" s="1" t="s">
        <v>21</v>
      </c>
      <c r="B46" s="7">
        <v>460000</v>
      </c>
    </row>
    <row r="47" spans="1:6" ht="15.75" x14ac:dyDescent="0.25">
      <c r="A47" s="16" t="s">
        <v>72</v>
      </c>
      <c r="B47" s="11">
        <v>100000</v>
      </c>
    </row>
    <row r="48" spans="1:6" ht="15.75" x14ac:dyDescent="0.25">
      <c r="A48" s="10" t="s">
        <v>50</v>
      </c>
      <c r="B48" s="11"/>
    </row>
    <row r="49" spans="1:2" ht="15.75" x14ac:dyDescent="0.25">
      <c r="A49" s="3" t="s">
        <v>74</v>
      </c>
      <c r="B49" s="11">
        <v>100000</v>
      </c>
    </row>
    <row r="50" spans="1:2" ht="15.75" x14ac:dyDescent="0.25">
      <c r="A50" s="6" t="s">
        <v>75</v>
      </c>
      <c r="B50" s="11">
        <v>100000</v>
      </c>
    </row>
    <row r="51" spans="1:2" ht="15.75" x14ac:dyDescent="0.25">
      <c r="A51" s="6" t="s">
        <v>51</v>
      </c>
      <c r="B51" s="11">
        <v>100000</v>
      </c>
    </row>
    <row r="52" spans="1:2" ht="15.75" x14ac:dyDescent="0.25">
      <c r="A52" s="17" t="s">
        <v>76</v>
      </c>
      <c r="B52" s="11">
        <v>100000</v>
      </c>
    </row>
    <row r="53" spans="1:2" ht="15.75" x14ac:dyDescent="0.25">
      <c r="A53" s="17" t="s">
        <v>54</v>
      </c>
      <c r="B53" s="11">
        <v>100000</v>
      </c>
    </row>
    <row r="54" spans="1:2" ht="15.75" x14ac:dyDescent="0.25">
      <c r="A54" s="17" t="s">
        <v>30</v>
      </c>
      <c r="B54" s="19">
        <v>2500000</v>
      </c>
    </row>
    <row r="55" spans="1:2" ht="15.75" x14ac:dyDescent="0.25">
      <c r="A55" s="18" t="s">
        <v>77</v>
      </c>
      <c r="B55" s="11">
        <f>(B54+B53+B52+B51+B50+B49+B48+B47+B44+B43+B42+B39+B38+B35+B32+B29+B26+B23+B17+B14+B11+B8+B4)</f>
        <v>73443250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45"/>
  <sheetViews>
    <sheetView tabSelected="1" topLeftCell="A25" workbookViewId="0">
      <selection activeCell="B44" sqref="B44"/>
    </sheetView>
  </sheetViews>
  <sheetFormatPr baseColWidth="10" defaultRowHeight="15" x14ac:dyDescent="0.25"/>
  <cols>
    <col min="1" max="1" width="33.85546875" customWidth="1"/>
    <col min="2" max="2" width="34.42578125" customWidth="1"/>
    <col min="3" max="3" width="0.140625" customWidth="1"/>
    <col min="4" max="6" width="11.42578125" hidden="1" customWidth="1"/>
  </cols>
  <sheetData>
    <row r="1" spans="1:6" ht="18.75" x14ac:dyDescent="0.3">
      <c r="A1" s="20" t="s">
        <v>0</v>
      </c>
      <c r="B1" s="20"/>
      <c r="C1" s="20"/>
      <c r="D1" s="20"/>
      <c r="E1" s="20"/>
      <c r="F1" s="20"/>
    </row>
    <row r="2" spans="1:6" ht="15.75" x14ac:dyDescent="0.25">
      <c r="A2" s="21" t="s">
        <v>68</v>
      </c>
      <c r="B2" s="22"/>
      <c r="C2" s="22"/>
      <c r="D2" s="22"/>
      <c r="E2" s="22"/>
      <c r="F2" s="22"/>
    </row>
    <row r="3" spans="1:6" ht="15.75" customHeight="1" x14ac:dyDescent="0.25">
      <c r="A3" s="23" t="s">
        <v>31</v>
      </c>
      <c r="B3" s="23" t="s">
        <v>32</v>
      </c>
      <c r="C3" s="2"/>
      <c r="D3" s="2"/>
      <c r="E3" s="2"/>
      <c r="F3" s="2"/>
    </row>
    <row r="4" spans="1:6" ht="15.75" customHeight="1" x14ac:dyDescent="0.25">
      <c r="A4" s="23"/>
      <c r="B4" s="23"/>
      <c r="C4" s="2"/>
      <c r="D4" s="2"/>
      <c r="E4" s="2"/>
      <c r="F4" s="2"/>
    </row>
    <row r="5" spans="1:6" ht="15.75" x14ac:dyDescent="0.25">
      <c r="A5" s="1" t="s">
        <v>33</v>
      </c>
      <c r="B5" s="7">
        <v>6096000</v>
      </c>
      <c r="C5" s="2"/>
      <c r="D5" s="2"/>
      <c r="E5" s="2"/>
      <c r="F5" s="2"/>
    </row>
    <row r="6" spans="1:6" ht="15.75" x14ac:dyDescent="0.25">
      <c r="A6" s="1" t="s">
        <v>34</v>
      </c>
      <c r="B6" s="7"/>
      <c r="C6" s="2"/>
      <c r="D6" s="2"/>
      <c r="E6" s="2"/>
      <c r="F6" s="2"/>
    </row>
    <row r="7" spans="1:6" ht="15.75" x14ac:dyDescent="0.25">
      <c r="A7" s="1" t="s">
        <v>35</v>
      </c>
      <c r="B7" s="7">
        <v>765450</v>
      </c>
      <c r="C7" s="2"/>
      <c r="D7" s="2"/>
      <c r="E7" s="2"/>
      <c r="F7" s="2"/>
    </row>
    <row r="8" spans="1:6" ht="15.75" x14ac:dyDescent="0.25">
      <c r="A8" s="1" t="s">
        <v>36</v>
      </c>
      <c r="B8" s="7">
        <v>720000</v>
      </c>
      <c r="C8" s="2"/>
      <c r="D8" s="2"/>
      <c r="E8" s="2"/>
      <c r="F8" s="2"/>
    </row>
    <row r="9" spans="1:6" ht="15.75" x14ac:dyDescent="0.25">
      <c r="A9" s="1" t="s">
        <v>37</v>
      </c>
      <c r="B9" s="7">
        <v>11820000</v>
      </c>
      <c r="C9" s="2"/>
      <c r="D9" s="2"/>
      <c r="E9" s="2"/>
      <c r="F9" s="2"/>
    </row>
    <row r="10" spans="1:6" ht="15.75" x14ac:dyDescent="0.25">
      <c r="A10" s="1" t="s">
        <v>38</v>
      </c>
      <c r="B10" s="1"/>
      <c r="C10" s="2"/>
      <c r="D10" s="2"/>
      <c r="E10" s="2"/>
      <c r="F10" s="2"/>
    </row>
    <row r="11" spans="1:6" ht="15.75" x14ac:dyDescent="0.25">
      <c r="A11" s="1" t="s">
        <v>39</v>
      </c>
      <c r="B11" s="7">
        <v>1560000</v>
      </c>
      <c r="C11" s="2"/>
      <c r="D11" s="2"/>
      <c r="E11" s="2"/>
      <c r="F11" s="2"/>
    </row>
    <row r="12" spans="1:6" ht="15.75" x14ac:dyDescent="0.25">
      <c r="A12" s="1" t="s">
        <v>40</v>
      </c>
      <c r="B12" s="7">
        <v>630000</v>
      </c>
      <c r="C12" s="2"/>
      <c r="D12" s="2"/>
      <c r="E12" s="2"/>
      <c r="F12" s="2"/>
    </row>
    <row r="13" spans="1:6" ht="15.75" x14ac:dyDescent="0.25">
      <c r="A13" s="1" t="s">
        <v>41</v>
      </c>
      <c r="B13" s="7">
        <v>300000</v>
      </c>
      <c r="C13" s="2"/>
      <c r="D13" s="2"/>
      <c r="E13" s="2"/>
      <c r="F13" s="2"/>
    </row>
    <row r="14" spans="1:6" ht="15.75" x14ac:dyDescent="0.25">
      <c r="A14" s="1" t="s">
        <v>42</v>
      </c>
      <c r="B14" s="7">
        <v>1487850</v>
      </c>
      <c r="C14" s="2"/>
      <c r="D14" s="2"/>
      <c r="E14" s="2"/>
      <c r="F14" s="2"/>
    </row>
    <row r="15" spans="1:6" ht="15.75" x14ac:dyDescent="0.25">
      <c r="A15" s="1" t="s">
        <v>43</v>
      </c>
      <c r="B15" s="7">
        <v>1000000</v>
      </c>
      <c r="C15" s="2"/>
      <c r="D15" s="2"/>
      <c r="E15" s="2"/>
      <c r="F15" s="2"/>
    </row>
    <row r="16" spans="1:6" ht="15.75" x14ac:dyDescent="0.25">
      <c r="A16" s="1" t="s">
        <v>44</v>
      </c>
      <c r="B16" s="7">
        <v>1000000</v>
      </c>
      <c r="C16" s="2"/>
      <c r="D16" s="2"/>
      <c r="E16" s="2"/>
      <c r="F16" s="2"/>
    </row>
    <row r="17" spans="1:6" ht="15.75" x14ac:dyDescent="0.25">
      <c r="A17" s="1" t="s">
        <v>5</v>
      </c>
      <c r="B17" s="7">
        <v>2984200</v>
      </c>
      <c r="C17" s="2"/>
      <c r="D17" s="2"/>
      <c r="E17" s="2"/>
      <c r="F17" s="2"/>
    </row>
    <row r="18" spans="1:6" ht="15.75" x14ac:dyDescent="0.25">
      <c r="A18" s="1" t="s">
        <v>8</v>
      </c>
      <c r="B18" s="7">
        <v>2600000</v>
      </c>
      <c r="C18" s="2"/>
      <c r="D18" s="2"/>
      <c r="E18" s="2"/>
      <c r="F18" s="2"/>
    </row>
    <row r="19" spans="1:6" ht="15.75" x14ac:dyDescent="0.25">
      <c r="A19" s="1" t="s">
        <v>11</v>
      </c>
      <c r="B19" s="7">
        <v>800000</v>
      </c>
      <c r="C19" s="2"/>
      <c r="D19" s="2"/>
      <c r="E19" s="2"/>
      <c r="F19" s="2"/>
    </row>
    <row r="20" spans="1:6" ht="15.75" x14ac:dyDescent="0.25">
      <c r="A20" s="1" t="s">
        <v>45</v>
      </c>
      <c r="B20" s="7">
        <v>2450000</v>
      </c>
      <c r="C20" s="2"/>
      <c r="D20" s="2"/>
      <c r="E20" s="2"/>
      <c r="F20" s="2"/>
    </row>
    <row r="21" spans="1:6" ht="15.75" x14ac:dyDescent="0.25">
      <c r="A21" s="1" t="s">
        <v>24</v>
      </c>
      <c r="B21" s="7">
        <v>960000</v>
      </c>
      <c r="C21" s="2"/>
      <c r="D21" s="2"/>
      <c r="E21" s="2"/>
      <c r="F21" s="2"/>
    </row>
    <row r="22" spans="1:6" ht="15.75" x14ac:dyDescent="0.25">
      <c r="A22" s="1" t="s">
        <v>46</v>
      </c>
      <c r="B22" s="7">
        <v>787500</v>
      </c>
      <c r="C22" s="2"/>
      <c r="D22" s="2"/>
      <c r="E22" s="2"/>
      <c r="F22" s="2"/>
    </row>
    <row r="23" spans="1:6" ht="15.75" x14ac:dyDescent="0.25">
      <c r="A23" s="1" t="s">
        <v>47</v>
      </c>
      <c r="B23" s="8">
        <v>735000</v>
      </c>
      <c r="C23" s="2"/>
      <c r="D23" s="2"/>
      <c r="E23" s="2"/>
      <c r="F23" s="2"/>
    </row>
    <row r="24" spans="1:6" ht="15.75" x14ac:dyDescent="0.25">
      <c r="A24" s="1" t="s">
        <v>48</v>
      </c>
      <c r="B24" s="8">
        <v>1184000</v>
      </c>
      <c r="C24" s="2"/>
      <c r="D24" s="2"/>
      <c r="E24" s="2"/>
      <c r="F24" s="2"/>
    </row>
    <row r="25" spans="1:6" ht="15.75" x14ac:dyDescent="0.25">
      <c r="A25" s="1" t="s">
        <v>49</v>
      </c>
      <c r="B25" s="8"/>
      <c r="C25" s="2"/>
      <c r="D25" s="2"/>
      <c r="E25" s="2"/>
      <c r="F25" s="2"/>
    </row>
    <row r="26" spans="1:6" ht="15.75" x14ac:dyDescent="0.25">
      <c r="A26" s="1" t="s">
        <v>22</v>
      </c>
      <c r="B26" s="8">
        <v>6080000</v>
      </c>
      <c r="C26" s="2"/>
      <c r="D26" s="2"/>
      <c r="E26" s="2"/>
      <c r="F26" s="2"/>
    </row>
    <row r="27" spans="1:6" ht="15.75" x14ac:dyDescent="0.25">
      <c r="A27" s="1" t="s">
        <v>65</v>
      </c>
      <c r="B27" s="8">
        <v>960000</v>
      </c>
      <c r="C27" s="2"/>
      <c r="D27" s="2"/>
      <c r="E27" s="2"/>
      <c r="F27" s="2"/>
    </row>
    <row r="28" spans="1:6" ht="15.75" x14ac:dyDescent="0.25">
      <c r="A28" s="1" t="s">
        <v>28</v>
      </c>
      <c r="B28" s="8">
        <v>648000</v>
      </c>
      <c r="C28" s="2"/>
      <c r="D28" s="2"/>
      <c r="E28" s="2"/>
      <c r="F28" s="2"/>
    </row>
    <row r="29" spans="1:6" ht="15.75" x14ac:dyDescent="0.25">
      <c r="A29" s="1" t="s">
        <v>50</v>
      </c>
      <c r="B29" s="8">
        <v>400000</v>
      </c>
      <c r="C29" s="2"/>
      <c r="D29" s="2"/>
      <c r="E29" s="2"/>
      <c r="F29" s="2"/>
    </row>
    <row r="30" spans="1:6" ht="15.75" x14ac:dyDescent="0.25">
      <c r="A30" s="1" t="s">
        <v>19</v>
      </c>
      <c r="B30" s="8">
        <v>1040000</v>
      </c>
      <c r="C30" s="2"/>
      <c r="D30" s="2"/>
      <c r="E30" s="2"/>
      <c r="F30" s="2"/>
    </row>
    <row r="31" spans="1:6" ht="15.75" x14ac:dyDescent="0.25">
      <c r="A31" s="1" t="s">
        <v>25</v>
      </c>
      <c r="B31" s="8">
        <v>560000</v>
      </c>
      <c r="C31" s="2"/>
      <c r="D31" s="2"/>
      <c r="E31" s="2"/>
      <c r="F31" s="2"/>
    </row>
    <row r="32" spans="1:6" ht="15.75" x14ac:dyDescent="0.25">
      <c r="A32" s="1" t="s">
        <v>51</v>
      </c>
      <c r="B32" s="8">
        <v>362000</v>
      </c>
      <c r="C32" s="2"/>
      <c r="D32" s="2"/>
      <c r="E32" s="2"/>
      <c r="F32" s="2"/>
    </row>
    <row r="33" spans="1:6" ht="15.75" x14ac:dyDescent="0.25">
      <c r="A33" s="1" t="s">
        <v>27</v>
      </c>
      <c r="B33" s="8">
        <v>400000</v>
      </c>
      <c r="C33" s="2"/>
      <c r="D33" s="2"/>
      <c r="E33" s="2"/>
      <c r="F33" s="2"/>
    </row>
    <row r="34" spans="1:6" ht="15.75" x14ac:dyDescent="0.25">
      <c r="A34" s="1" t="s">
        <v>52</v>
      </c>
      <c r="B34" s="8">
        <v>3000000</v>
      </c>
      <c r="C34" s="2"/>
      <c r="D34" s="2"/>
      <c r="E34" s="2"/>
      <c r="F34" s="2"/>
    </row>
    <row r="35" spans="1:6" ht="15.75" x14ac:dyDescent="0.25">
      <c r="A35" s="1" t="s">
        <v>72</v>
      </c>
      <c r="B35" s="8">
        <v>100000</v>
      </c>
      <c r="C35" s="2"/>
      <c r="D35" s="2"/>
      <c r="E35" s="2"/>
      <c r="F35" s="2"/>
    </row>
    <row r="36" spans="1:6" ht="15.75" x14ac:dyDescent="0.25">
      <c r="A36" s="1" t="s">
        <v>53</v>
      </c>
      <c r="B36" s="8">
        <v>800000</v>
      </c>
      <c r="C36" s="2"/>
      <c r="D36" s="2"/>
      <c r="E36" s="2"/>
      <c r="F36" s="2"/>
    </row>
    <row r="37" spans="1:6" ht="15.75" x14ac:dyDescent="0.25">
      <c r="A37" s="1" t="s">
        <v>54</v>
      </c>
      <c r="B37" s="8">
        <v>625000</v>
      </c>
      <c r="C37" s="2"/>
      <c r="D37" s="2"/>
      <c r="E37" s="2"/>
      <c r="F37" s="2"/>
    </row>
    <row r="38" spans="1:6" ht="15.75" x14ac:dyDescent="0.25">
      <c r="A38" s="1" t="s">
        <v>55</v>
      </c>
      <c r="B38" s="8">
        <v>735000</v>
      </c>
      <c r="C38" s="2"/>
      <c r="D38" s="2"/>
      <c r="E38" s="2"/>
      <c r="F38" s="2"/>
    </row>
    <row r="39" spans="1:6" ht="15.75" x14ac:dyDescent="0.25">
      <c r="A39" s="1" t="s">
        <v>56</v>
      </c>
      <c r="B39" s="8">
        <v>730000</v>
      </c>
      <c r="C39" s="2"/>
      <c r="D39" s="2"/>
      <c r="E39" s="2"/>
      <c r="F39" s="2"/>
    </row>
    <row r="40" spans="1:6" ht="15.75" x14ac:dyDescent="0.25">
      <c r="A40" s="1" t="s">
        <v>57</v>
      </c>
      <c r="B40" s="8">
        <v>1050000</v>
      </c>
      <c r="C40" s="2"/>
      <c r="D40" s="2"/>
      <c r="E40" s="2"/>
      <c r="F40" s="2"/>
    </row>
    <row r="41" spans="1:6" ht="15.75" x14ac:dyDescent="0.25">
      <c r="A41" s="1" t="s">
        <v>64</v>
      </c>
      <c r="B41" s="8">
        <v>415000</v>
      </c>
      <c r="C41" s="2"/>
      <c r="D41" s="2"/>
      <c r="E41" s="2"/>
      <c r="F41" s="2"/>
    </row>
    <row r="42" spans="1:6" ht="15.75" x14ac:dyDescent="0.25">
      <c r="A42" s="1" t="s">
        <v>58</v>
      </c>
      <c r="B42" s="8">
        <v>315000</v>
      </c>
      <c r="C42" s="2"/>
      <c r="D42" s="2"/>
      <c r="E42" s="2"/>
      <c r="F42" s="2"/>
    </row>
    <row r="43" spans="1:6" ht="15.75" x14ac:dyDescent="0.25">
      <c r="A43" s="13" t="s">
        <v>63</v>
      </c>
      <c r="B43" s="14">
        <v>17343250</v>
      </c>
      <c r="C43" s="2"/>
      <c r="D43" s="2"/>
      <c r="E43" s="2"/>
      <c r="F43" s="2"/>
    </row>
    <row r="44" spans="1:6" ht="18.75" x14ac:dyDescent="0.3">
      <c r="A44" s="3" t="s">
        <v>59</v>
      </c>
      <c r="B44" s="12">
        <f>(B43+B42+B41+B40+B39+B38+B37+B36+B35+B34+B33+B32+B31+B30+B29+B28+B27+B26+B25+B24+B23+B22+B21+B20+B19+B18+B17+B16+B15+B14+B13+B12+B11+B10+B9+B8+B7+B6+B5)</f>
        <v>73443250</v>
      </c>
    </row>
    <row r="45" spans="1:6" x14ac:dyDescent="0.25">
      <c r="B45" t="s">
        <v>78</v>
      </c>
    </row>
  </sheetData>
  <mergeCells count="4">
    <mergeCell ref="A1:F1"/>
    <mergeCell ref="A2:F2"/>
    <mergeCell ref="A3:A4"/>
    <mergeCell ref="B3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INGRESOS </vt:lpstr>
      <vt:lpstr>EGRESOS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2023-01-08T05:00:34Z</cp:lastPrinted>
  <dcterms:created xsi:type="dcterms:W3CDTF">2022-01-15T14:47:08Z</dcterms:created>
  <dcterms:modified xsi:type="dcterms:W3CDTF">2023-01-09T14:03:37Z</dcterms:modified>
</cp:coreProperties>
</file>