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OpenFinancialData\data\"/>
    </mc:Choice>
  </mc:AlternateContent>
  <xr:revisionPtr revIDLastSave="0" documentId="13_ncr:1_{7E0FD0CD-9B1C-45CD-B3A4-5118A28F0652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Analysis" sheetId="1" r:id="rId1"/>
    <sheet name="Herdez (2016 - 3T. 2021" sheetId="2" r:id="rId2"/>
    <sheet name="financial_statement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10" i="1" l="1"/>
  <c r="J110" i="1"/>
  <c r="I110" i="1"/>
  <c r="H110" i="1"/>
  <c r="G110" i="1"/>
  <c r="K109" i="1"/>
  <c r="J109" i="1"/>
  <c r="I109" i="1"/>
  <c r="H109" i="1"/>
  <c r="G109" i="1"/>
  <c r="K108" i="1"/>
  <c r="J108" i="1"/>
  <c r="I108" i="1"/>
  <c r="H108" i="1"/>
  <c r="G108" i="1"/>
  <c r="K107" i="1"/>
  <c r="J107" i="1"/>
  <c r="I107" i="1"/>
  <c r="H107" i="1"/>
  <c r="G107" i="1"/>
  <c r="K106" i="1"/>
  <c r="J106" i="1"/>
  <c r="I106" i="1"/>
  <c r="H106" i="1"/>
  <c r="G106" i="1"/>
  <c r="K104" i="1"/>
  <c r="J104" i="1"/>
  <c r="I104" i="1"/>
  <c r="H104" i="1"/>
  <c r="G104" i="1"/>
  <c r="F104" i="1"/>
  <c r="K103" i="1"/>
  <c r="J103" i="1"/>
  <c r="I103" i="1"/>
  <c r="H103" i="1"/>
  <c r="G103" i="1"/>
  <c r="F103" i="1"/>
  <c r="K102" i="1"/>
  <c r="J102" i="1"/>
  <c r="I102" i="1"/>
  <c r="H102" i="1"/>
  <c r="G102" i="1"/>
  <c r="L96" i="1"/>
  <c r="H96" i="1" s="1"/>
  <c r="K96" i="1"/>
  <c r="J96" i="1"/>
  <c r="J97" i="1" s="1"/>
  <c r="I96" i="1"/>
  <c r="E96" i="1" s="1"/>
  <c r="E97" i="1" s="1"/>
  <c r="G96" i="1"/>
  <c r="F96" i="1"/>
  <c r="F97" i="1" s="1"/>
  <c r="J95" i="1"/>
  <c r="L94" i="1"/>
  <c r="K94" i="1"/>
  <c r="G94" i="1" s="1"/>
  <c r="J94" i="1"/>
  <c r="F94" i="1" s="1"/>
  <c r="I94" i="1"/>
  <c r="E94" i="1" s="1"/>
  <c r="H94" i="1"/>
  <c r="D94" i="1" s="1"/>
  <c r="L93" i="1"/>
  <c r="H93" i="1" s="1"/>
  <c r="D93" i="1" s="1"/>
  <c r="K93" i="1"/>
  <c r="G93" i="1" s="1"/>
  <c r="J93" i="1"/>
  <c r="F93" i="1" s="1"/>
  <c r="I93" i="1"/>
  <c r="E93" i="1" s="1"/>
  <c r="L92" i="1"/>
  <c r="H92" i="1" s="1"/>
  <c r="D92" i="1" s="1"/>
  <c r="K92" i="1"/>
  <c r="G92" i="1" s="1"/>
  <c r="J92" i="1"/>
  <c r="F92" i="1" s="1"/>
  <c r="I92" i="1"/>
  <c r="E92" i="1"/>
  <c r="L91" i="1"/>
  <c r="H91" i="1" s="1"/>
  <c r="D91" i="1" s="1"/>
  <c r="K91" i="1"/>
  <c r="G91" i="1" s="1"/>
  <c r="J91" i="1"/>
  <c r="I91" i="1"/>
  <c r="F91" i="1"/>
  <c r="F95" i="1" s="1"/>
  <c r="E91" i="1"/>
  <c r="L90" i="1"/>
  <c r="L95" i="1" s="1"/>
  <c r="L97" i="1" s="1"/>
  <c r="K90" i="1"/>
  <c r="K95" i="1" s="1"/>
  <c r="J90" i="1"/>
  <c r="I90" i="1"/>
  <c r="I95" i="1" s="1"/>
  <c r="G90" i="1"/>
  <c r="F90" i="1"/>
  <c r="E90" i="1"/>
  <c r="E95" i="1" s="1"/>
  <c r="I85" i="1"/>
  <c r="L84" i="1"/>
  <c r="K84" i="1"/>
  <c r="J84" i="1"/>
  <c r="F84" i="1" s="1"/>
  <c r="I84" i="1"/>
  <c r="E84" i="1" s="1"/>
  <c r="H84" i="1"/>
  <c r="D84" i="1" s="1"/>
  <c r="G84" i="1"/>
  <c r="L83" i="1"/>
  <c r="L85" i="1" s="1"/>
  <c r="K83" i="1"/>
  <c r="G83" i="1" s="1"/>
  <c r="G85" i="1" s="1"/>
  <c r="J83" i="1"/>
  <c r="F83" i="1" s="1"/>
  <c r="F85" i="1" s="1"/>
  <c r="I83" i="1"/>
  <c r="E83" i="1" s="1"/>
  <c r="E85" i="1" s="1"/>
  <c r="H83" i="1"/>
  <c r="D83" i="1" s="1"/>
  <c r="D85" i="1" s="1"/>
  <c r="L82" i="1"/>
  <c r="H82" i="1" s="1"/>
  <c r="D82" i="1" s="1"/>
  <c r="K82" i="1"/>
  <c r="G82" i="1" s="1"/>
  <c r="J82" i="1"/>
  <c r="F82" i="1" s="1"/>
  <c r="I82" i="1"/>
  <c r="E82" i="1" s="1"/>
  <c r="L81" i="1"/>
  <c r="H81" i="1" s="1"/>
  <c r="D81" i="1" s="1"/>
  <c r="K81" i="1"/>
  <c r="G81" i="1" s="1"/>
  <c r="J81" i="1"/>
  <c r="F81" i="1" s="1"/>
  <c r="I81" i="1"/>
  <c r="E81" i="1"/>
  <c r="L80" i="1"/>
  <c r="H80" i="1" s="1"/>
  <c r="D80" i="1" s="1"/>
  <c r="K80" i="1"/>
  <c r="G80" i="1" s="1"/>
  <c r="J80" i="1"/>
  <c r="I80" i="1"/>
  <c r="F80" i="1"/>
  <c r="E80" i="1"/>
  <c r="L79" i="1"/>
  <c r="H79" i="1" s="1"/>
  <c r="D79" i="1" s="1"/>
  <c r="K79" i="1"/>
  <c r="J79" i="1"/>
  <c r="I79" i="1"/>
  <c r="G79" i="1"/>
  <c r="F79" i="1"/>
  <c r="E79" i="1"/>
  <c r="L78" i="1"/>
  <c r="K78" i="1"/>
  <c r="J78" i="1"/>
  <c r="I78" i="1"/>
  <c r="H78" i="1"/>
  <c r="D78" i="1" s="1"/>
  <c r="G78" i="1"/>
  <c r="F78" i="1"/>
  <c r="E78" i="1"/>
  <c r="K73" i="1"/>
  <c r="L72" i="1"/>
  <c r="H72" i="1" s="1"/>
  <c r="K72" i="1"/>
  <c r="G72" i="1" s="1"/>
  <c r="G73" i="1" s="1"/>
  <c r="J72" i="1"/>
  <c r="F72" i="1" s="1"/>
  <c r="F73" i="1" s="1"/>
  <c r="I72" i="1"/>
  <c r="E72" i="1" s="1"/>
  <c r="E73" i="1" s="1"/>
  <c r="L71" i="1"/>
  <c r="H71" i="1" s="1"/>
  <c r="D71" i="1" s="1"/>
  <c r="K71" i="1"/>
  <c r="G71" i="1" s="1"/>
  <c r="J71" i="1"/>
  <c r="F71" i="1" s="1"/>
  <c r="I71" i="1"/>
  <c r="E71" i="1"/>
  <c r="L70" i="1"/>
  <c r="H70" i="1" s="1"/>
  <c r="D70" i="1" s="1"/>
  <c r="K70" i="1"/>
  <c r="G70" i="1" s="1"/>
  <c r="J70" i="1"/>
  <c r="I70" i="1"/>
  <c r="F70" i="1"/>
  <c r="E70" i="1"/>
  <c r="L69" i="1"/>
  <c r="H69" i="1" s="1"/>
  <c r="D69" i="1" s="1"/>
  <c r="K69" i="1"/>
  <c r="J69" i="1"/>
  <c r="I69" i="1"/>
  <c r="G69" i="1"/>
  <c r="F69" i="1"/>
  <c r="E69" i="1"/>
  <c r="L68" i="1"/>
  <c r="K68" i="1"/>
  <c r="J68" i="1"/>
  <c r="I68" i="1"/>
  <c r="H68" i="1"/>
  <c r="D68" i="1" s="1"/>
  <c r="G68" i="1"/>
  <c r="F68" i="1"/>
  <c r="E68" i="1"/>
  <c r="L67" i="1"/>
  <c r="K67" i="1"/>
  <c r="J67" i="1"/>
  <c r="I67" i="1"/>
  <c r="E67" i="1" s="1"/>
  <c r="H67" i="1"/>
  <c r="D67" i="1" s="1"/>
  <c r="G67" i="1"/>
  <c r="F67" i="1"/>
  <c r="L66" i="1"/>
  <c r="K66" i="1"/>
  <c r="J66" i="1"/>
  <c r="J74" i="1" s="1"/>
  <c r="J76" i="1" s="1"/>
  <c r="J88" i="1" s="1"/>
  <c r="I66" i="1"/>
  <c r="E66" i="1" s="1"/>
  <c r="H66" i="1"/>
  <c r="D66" i="1" s="1"/>
  <c r="G66" i="1"/>
  <c r="L65" i="1"/>
  <c r="L74" i="1" s="1"/>
  <c r="L76" i="1" s="1"/>
  <c r="L88" i="1" s="1"/>
  <c r="K65" i="1"/>
  <c r="G65" i="1" s="1"/>
  <c r="G74" i="1" s="1"/>
  <c r="G76" i="1" s="1"/>
  <c r="G88" i="1" s="1"/>
  <c r="J65" i="1"/>
  <c r="F65" i="1" s="1"/>
  <c r="I65" i="1"/>
  <c r="E65" i="1" s="1"/>
  <c r="H65" i="1"/>
  <c r="D65" i="1" s="1"/>
  <c r="L59" i="1"/>
  <c r="H59" i="1" s="1"/>
  <c r="D59" i="1" s="1"/>
  <c r="K59" i="1"/>
  <c r="G59" i="1" s="1"/>
  <c r="J59" i="1"/>
  <c r="I59" i="1"/>
  <c r="F59" i="1"/>
  <c r="E59" i="1"/>
  <c r="L58" i="1"/>
  <c r="H58" i="1" s="1"/>
  <c r="D58" i="1" s="1"/>
  <c r="K58" i="1"/>
  <c r="J58" i="1"/>
  <c r="I58" i="1"/>
  <c r="G58" i="1"/>
  <c r="F58" i="1"/>
  <c r="E58" i="1"/>
  <c r="L57" i="1"/>
  <c r="K57" i="1"/>
  <c r="J57" i="1"/>
  <c r="I57" i="1"/>
  <c r="H57" i="1"/>
  <c r="D57" i="1" s="1"/>
  <c r="G57" i="1"/>
  <c r="F57" i="1"/>
  <c r="E57" i="1"/>
  <c r="L56" i="1"/>
  <c r="K56" i="1"/>
  <c r="J56" i="1"/>
  <c r="I56" i="1"/>
  <c r="E56" i="1" s="1"/>
  <c r="H56" i="1"/>
  <c r="D56" i="1" s="1"/>
  <c r="G56" i="1"/>
  <c r="F56" i="1"/>
  <c r="L55" i="1"/>
  <c r="K55" i="1"/>
  <c r="J55" i="1"/>
  <c r="F55" i="1" s="1"/>
  <c r="I55" i="1"/>
  <c r="E55" i="1" s="1"/>
  <c r="H55" i="1"/>
  <c r="D55" i="1" s="1"/>
  <c r="G55" i="1"/>
  <c r="L54" i="1"/>
  <c r="K54" i="1"/>
  <c r="G54" i="1" s="1"/>
  <c r="J54" i="1"/>
  <c r="F54" i="1" s="1"/>
  <c r="I54" i="1"/>
  <c r="E54" i="1" s="1"/>
  <c r="H54" i="1"/>
  <c r="D54" i="1" s="1"/>
  <c r="L53" i="1"/>
  <c r="H53" i="1" s="1"/>
  <c r="D53" i="1" s="1"/>
  <c r="K53" i="1"/>
  <c r="G53" i="1" s="1"/>
  <c r="J53" i="1"/>
  <c r="F53" i="1" s="1"/>
  <c r="I53" i="1"/>
  <c r="E53" i="1" s="1"/>
  <c r="L52" i="1"/>
  <c r="H52" i="1" s="1"/>
  <c r="D52" i="1" s="1"/>
  <c r="K52" i="1"/>
  <c r="G52" i="1" s="1"/>
  <c r="J52" i="1"/>
  <c r="F52" i="1" s="1"/>
  <c r="I52" i="1"/>
  <c r="E52" i="1"/>
  <c r="L51" i="1"/>
  <c r="H51" i="1" s="1"/>
  <c r="D51" i="1" s="1"/>
  <c r="K51" i="1"/>
  <c r="G51" i="1" s="1"/>
  <c r="J51" i="1"/>
  <c r="I51" i="1"/>
  <c r="F51" i="1"/>
  <c r="E51" i="1"/>
  <c r="L50" i="1"/>
  <c r="H50" i="1" s="1"/>
  <c r="D50" i="1" s="1"/>
  <c r="K50" i="1"/>
  <c r="J50" i="1"/>
  <c r="I50" i="1"/>
  <c r="G50" i="1"/>
  <c r="F50" i="1"/>
  <c r="E50" i="1"/>
  <c r="L49" i="1"/>
  <c r="K49" i="1"/>
  <c r="J49" i="1"/>
  <c r="I49" i="1"/>
  <c r="H49" i="1"/>
  <c r="D49" i="1" s="1"/>
  <c r="G49" i="1"/>
  <c r="F49" i="1"/>
  <c r="E49" i="1"/>
  <c r="L48" i="1"/>
  <c r="K48" i="1"/>
  <c r="J48" i="1"/>
  <c r="I48" i="1"/>
  <c r="E48" i="1" s="1"/>
  <c r="H48" i="1"/>
  <c r="D48" i="1" s="1"/>
  <c r="G48" i="1"/>
  <c r="F48" i="1"/>
  <c r="L47" i="1"/>
  <c r="K47" i="1"/>
  <c r="J47" i="1"/>
  <c r="J60" i="1" s="1"/>
  <c r="I47" i="1"/>
  <c r="E47" i="1" s="1"/>
  <c r="H47" i="1"/>
  <c r="D47" i="1" s="1"/>
  <c r="G47" i="1"/>
  <c r="L46" i="1"/>
  <c r="K46" i="1"/>
  <c r="G46" i="1" s="1"/>
  <c r="J46" i="1"/>
  <c r="F46" i="1" s="1"/>
  <c r="I46" i="1"/>
  <c r="E46" i="1" s="1"/>
  <c r="H46" i="1"/>
  <c r="D46" i="1" s="1"/>
  <c r="L45" i="1"/>
  <c r="H45" i="1" s="1"/>
  <c r="K45" i="1"/>
  <c r="G45" i="1" s="1"/>
  <c r="G60" i="1" s="1"/>
  <c r="J45" i="1"/>
  <c r="F45" i="1" s="1"/>
  <c r="I45" i="1"/>
  <c r="I60" i="1" s="1"/>
  <c r="L40" i="1"/>
  <c r="H40" i="1" s="1"/>
  <c r="D40" i="1" s="1"/>
  <c r="K40" i="1"/>
  <c r="J40" i="1"/>
  <c r="I40" i="1"/>
  <c r="G40" i="1"/>
  <c r="F40" i="1"/>
  <c r="E40" i="1"/>
  <c r="L39" i="1"/>
  <c r="K39" i="1"/>
  <c r="J39" i="1"/>
  <c r="I39" i="1"/>
  <c r="H39" i="1"/>
  <c r="D39" i="1" s="1"/>
  <c r="G39" i="1"/>
  <c r="F39" i="1"/>
  <c r="E39" i="1"/>
  <c r="L38" i="1"/>
  <c r="K38" i="1"/>
  <c r="J38" i="1"/>
  <c r="I38" i="1"/>
  <c r="E38" i="1" s="1"/>
  <c r="H38" i="1"/>
  <c r="D38" i="1" s="1"/>
  <c r="G38" i="1"/>
  <c r="F38" i="1"/>
  <c r="L37" i="1"/>
  <c r="K37" i="1"/>
  <c r="J37" i="1"/>
  <c r="F37" i="1" s="1"/>
  <c r="I37" i="1"/>
  <c r="E37" i="1" s="1"/>
  <c r="H37" i="1"/>
  <c r="D37" i="1" s="1"/>
  <c r="G37" i="1"/>
  <c r="L36" i="1"/>
  <c r="K36" i="1"/>
  <c r="K41" i="1" s="1"/>
  <c r="K43" i="1" s="1"/>
  <c r="J36" i="1"/>
  <c r="F36" i="1" s="1"/>
  <c r="I36" i="1"/>
  <c r="E36" i="1" s="1"/>
  <c r="H36" i="1"/>
  <c r="D36" i="1" s="1"/>
  <c r="L35" i="1"/>
  <c r="H35" i="1" s="1"/>
  <c r="D35" i="1" s="1"/>
  <c r="K35" i="1"/>
  <c r="G35" i="1" s="1"/>
  <c r="J35" i="1"/>
  <c r="F35" i="1" s="1"/>
  <c r="I35" i="1"/>
  <c r="E35" i="1" s="1"/>
  <c r="L34" i="1"/>
  <c r="H34" i="1" s="1"/>
  <c r="K34" i="1"/>
  <c r="G34" i="1" s="1"/>
  <c r="J34" i="1"/>
  <c r="J41" i="1" s="1"/>
  <c r="J43" i="1" s="1"/>
  <c r="I34" i="1"/>
  <c r="I41" i="1" s="1"/>
  <c r="I43" i="1" s="1"/>
  <c r="I61" i="1" s="1"/>
  <c r="E34" i="1"/>
  <c r="L27" i="1"/>
  <c r="H27" i="1" s="1"/>
  <c r="D27" i="1" s="1"/>
  <c r="K27" i="1"/>
  <c r="J27" i="1"/>
  <c r="I27" i="1"/>
  <c r="G27" i="1"/>
  <c r="F27" i="1"/>
  <c r="E27" i="1"/>
  <c r="L25" i="1"/>
  <c r="K25" i="1"/>
  <c r="J25" i="1"/>
  <c r="I25" i="1"/>
  <c r="E25" i="1" s="1"/>
  <c r="H25" i="1"/>
  <c r="D25" i="1" s="1"/>
  <c r="G25" i="1"/>
  <c r="F25" i="1"/>
  <c r="L24" i="1"/>
  <c r="K24" i="1"/>
  <c r="J24" i="1"/>
  <c r="F24" i="1" s="1"/>
  <c r="I24" i="1"/>
  <c r="E24" i="1" s="1"/>
  <c r="H24" i="1"/>
  <c r="D24" i="1" s="1"/>
  <c r="G24" i="1"/>
  <c r="L23" i="1"/>
  <c r="K23" i="1"/>
  <c r="G23" i="1" s="1"/>
  <c r="J23" i="1"/>
  <c r="F23" i="1" s="1"/>
  <c r="I23" i="1"/>
  <c r="E23" i="1" s="1"/>
  <c r="H23" i="1"/>
  <c r="D23" i="1" s="1"/>
  <c r="L21" i="1"/>
  <c r="H21" i="1" s="1"/>
  <c r="D21" i="1" s="1"/>
  <c r="K21" i="1"/>
  <c r="G21" i="1" s="1"/>
  <c r="J21" i="1"/>
  <c r="F21" i="1" s="1"/>
  <c r="I21" i="1"/>
  <c r="E21" i="1"/>
  <c r="L20" i="1"/>
  <c r="H20" i="1" s="1"/>
  <c r="D20" i="1" s="1"/>
  <c r="K20" i="1"/>
  <c r="G20" i="1" s="1"/>
  <c r="J20" i="1"/>
  <c r="I20" i="1"/>
  <c r="F20" i="1"/>
  <c r="E20" i="1"/>
  <c r="L19" i="1"/>
  <c r="H19" i="1" s="1"/>
  <c r="D19" i="1" s="1"/>
  <c r="K19" i="1"/>
  <c r="J19" i="1"/>
  <c r="I19" i="1"/>
  <c r="G19" i="1"/>
  <c r="F19" i="1"/>
  <c r="E19" i="1"/>
  <c r="L18" i="1"/>
  <c r="K18" i="1"/>
  <c r="J18" i="1"/>
  <c r="I18" i="1"/>
  <c r="H18" i="1"/>
  <c r="D18" i="1" s="1"/>
  <c r="G18" i="1"/>
  <c r="F18" i="1"/>
  <c r="E18" i="1"/>
  <c r="I17" i="1"/>
  <c r="I22" i="1" s="1"/>
  <c r="I26" i="1" s="1"/>
  <c r="I28" i="1" s="1"/>
  <c r="L16" i="1"/>
  <c r="K16" i="1"/>
  <c r="J16" i="1"/>
  <c r="F16" i="1" s="1"/>
  <c r="I16" i="1"/>
  <c r="E16" i="1" s="1"/>
  <c r="H16" i="1"/>
  <c r="D16" i="1" s="1"/>
  <c r="G16" i="1"/>
  <c r="L15" i="1"/>
  <c r="L17" i="1" s="1"/>
  <c r="K15" i="1"/>
  <c r="G15" i="1" s="1"/>
  <c r="G17" i="1" s="1"/>
  <c r="G22" i="1" s="1"/>
  <c r="G26" i="1" s="1"/>
  <c r="G28" i="1" s="1"/>
  <c r="J15" i="1"/>
  <c r="F15" i="1" s="1"/>
  <c r="I15" i="1"/>
  <c r="E15" i="1" s="1"/>
  <c r="H15" i="1"/>
  <c r="D15" i="1" s="1"/>
  <c r="H9" i="1"/>
  <c r="I9" i="1" s="1"/>
  <c r="C9" i="1"/>
  <c r="F8" i="1"/>
  <c r="C8" i="1"/>
  <c r="C7" i="1"/>
  <c r="C6" i="1"/>
  <c r="J9" i="1" s="1"/>
  <c r="C5" i="1"/>
  <c r="J8" i="1" s="1"/>
  <c r="H73" i="1" l="1"/>
  <c r="D72" i="1"/>
  <c r="D73" i="1" s="1"/>
  <c r="F106" i="1"/>
  <c r="L22" i="1"/>
  <c r="D45" i="1"/>
  <c r="D60" i="1" s="1"/>
  <c r="H60" i="1"/>
  <c r="E74" i="1"/>
  <c r="E76" i="1" s="1"/>
  <c r="E88" i="1" s="1"/>
  <c r="L98" i="1"/>
  <c r="E98" i="1"/>
  <c r="D104" i="1"/>
  <c r="D103" i="1"/>
  <c r="J98" i="1"/>
  <c r="H41" i="1"/>
  <c r="H43" i="1" s="1"/>
  <c r="D34" i="1"/>
  <c r="D41" i="1" s="1"/>
  <c r="D43" i="1" s="1"/>
  <c r="D61" i="1" s="1"/>
  <c r="E41" i="1"/>
  <c r="E43" i="1" s="1"/>
  <c r="E61" i="1" s="1"/>
  <c r="K97" i="1"/>
  <c r="K61" i="1"/>
  <c r="D17" i="1"/>
  <c r="D102" i="1"/>
  <c r="D96" i="1"/>
  <c r="E17" i="1"/>
  <c r="E22" i="1" s="1"/>
  <c r="E26" i="1" s="1"/>
  <c r="E28" i="1" s="1"/>
  <c r="J61" i="1"/>
  <c r="G95" i="1"/>
  <c r="G97" i="1" s="1"/>
  <c r="G98" i="1" s="1"/>
  <c r="F17" i="1"/>
  <c r="F22" i="1" s="1"/>
  <c r="F26" i="1" s="1"/>
  <c r="F28" i="1" s="1"/>
  <c r="L41" i="1"/>
  <c r="L43" i="1" s="1"/>
  <c r="K60" i="1"/>
  <c r="I73" i="1"/>
  <c r="H74" i="1"/>
  <c r="H76" i="1" s="1"/>
  <c r="H88" i="1" s="1"/>
  <c r="H17" i="1"/>
  <c r="L60" i="1"/>
  <c r="J73" i="1"/>
  <c r="I74" i="1"/>
  <c r="I76" i="1" s="1"/>
  <c r="I88" i="1" s="1"/>
  <c r="H85" i="1"/>
  <c r="E102" i="1"/>
  <c r="E103" i="1"/>
  <c r="E104" i="1"/>
  <c r="K9" i="1"/>
  <c r="J17" i="1"/>
  <c r="J22" i="1" s="1"/>
  <c r="J26" i="1" s="1"/>
  <c r="J28" i="1" s="1"/>
  <c r="F34" i="1"/>
  <c r="F41" i="1" s="1"/>
  <c r="F43" i="1" s="1"/>
  <c r="E45" i="1"/>
  <c r="E60" i="1" s="1"/>
  <c r="L73" i="1"/>
  <c r="K74" i="1"/>
  <c r="K76" i="1" s="1"/>
  <c r="K88" i="1" s="1"/>
  <c r="J85" i="1"/>
  <c r="H90" i="1"/>
  <c r="I97" i="1"/>
  <c r="I98" i="1" s="1"/>
  <c r="K8" i="1"/>
  <c r="K11" i="1" s="1"/>
  <c r="F102" i="1"/>
  <c r="F7" i="1"/>
  <c r="G8" i="1"/>
  <c r="D9" i="1"/>
  <c r="E9" i="1" s="1"/>
  <c r="K17" i="1"/>
  <c r="K22" i="1" s="1"/>
  <c r="K26" i="1" s="1"/>
  <c r="K28" i="1" s="1"/>
  <c r="K85" i="1"/>
  <c r="H8" i="1"/>
  <c r="I8" i="1" s="1"/>
  <c r="I11" i="1" s="1"/>
  <c r="D6" i="1"/>
  <c r="E6" i="1" s="1"/>
  <c r="G7" i="1"/>
  <c r="F9" i="1"/>
  <c r="G9" i="1" s="1"/>
  <c r="G36" i="1"/>
  <c r="G41" i="1" s="1"/>
  <c r="G43" i="1" s="1"/>
  <c r="G61" i="1" s="1"/>
  <c r="F47" i="1"/>
  <c r="F60" i="1" s="1"/>
  <c r="F66" i="1"/>
  <c r="F74" i="1" s="1"/>
  <c r="F76" i="1" s="1"/>
  <c r="F88" i="1" s="1"/>
  <c r="F98" i="1" s="1"/>
  <c r="D8" i="1"/>
  <c r="E8" i="1" s="1"/>
  <c r="D7" i="1"/>
  <c r="E7" i="1" s="1"/>
  <c r="F6" i="1"/>
  <c r="G6" i="1" s="1"/>
  <c r="G11" i="1" s="1"/>
  <c r="L6" i="1"/>
  <c r="M6" i="1" s="1"/>
  <c r="H22" i="1" l="1"/>
  <c r="E106" i="1"/>
  <c r="K98" i="1"/>
  <c r="D90" i="1"/>
  <c r="D95" i="1" s="1"/>
  <c r="D97" i="1" s="1"/>
  <c r="D98" i="1" s="1"/>
  <c r="H95" i="1"/>
  <c r="H97" i="1" s="1"/>
  <c r="H98" i="1" s="1"/>
  <c r="F107" i="1"/>
  <c r="L26" i="1"/>
  <c r="L28" i="1" s="1"/>
  <c r="H61" i="1"/>
  <c r="L61" i="1"/>
  <c r="L7" i="1"/>
  <c r="E11" i="1"/>
  <c r="F61" i="1"/>
  <c r="D22" i="1"/>
  <c r="D106" i="1"/>
  <c r="D74" i="1"/>
  <c r="D76" i="1" s="1"/>
  <c r="D88" i="1" s="1"/>
  <c r="F109" i="1" l="1"/>
  <c r="F108" i="1"/>
  <c r="F110" i="1"/>
  <c r="D26" i="1"/>
  <c r="D28" i="1" s="1"/>
  <c r="D107" i="1"/>
  <c r="L8" i="1"/>
  <c r="M7" i="1"/>
  <c r="H26" i="1"/>
  <c r="H28" i="1" s="1"/>
  <c r="E107" i="1"/>
  <c r="E110" i="1" l="1"/>
  <c r="E109" i="1"/>
  <c r="E108" i="1"/>
  <c r="D110" i="1"/>
  <c r="D109" i="1"/>
  <c r="D108" i="1"/>
  <c r="M11" i="1"/>
  <c r="M8" i="1"/>
  <c r="L9" i="1"/>
  <c r="M9" i="1" s="1"/>
</calcChain>
</file>

<file path=xl/sharedStrings.xml><?xml version="1.0" encoding="utf-8"?>
<sst xmlns="http://schemas.openxmlformats.org/spreadsheetml/2006/main" count="1411" uniqueCount="523">
  <si>
    <t>HERDEZ GROUP CORP (S.A.B. DE C.V.)</t>
  </si>
  <si>
    <t>Mexican Stock Exchange</t>
  </si>
  <si>
    <t>Year</t>
  </si>
  <si>
    <t>Net Profit (MXN Q4)</t>
  </si>
  <si>
    <t>Last Data</t>
  </si>
  <si>
    <t>Last Data Error</t>
  </si>
  <si>
    <t>Simple Average</t>
  </si>
  <si>
    <t>Simple Average Error</t>
  </si>
  <si>
    <t>Moving Average n=3</t>
  </si>
  <si>
    <t>Moving Average n=3 Error</t>
  </si>
  <si>
    <t>Weighted Moving Average</t>
  </si>
  <si>
    <t>Weighted Moving Average Error</t>
  </si>
  <si>
    <t>Exponential Smoothing
α = .93</t>
  </si>
  <si>
    <t>Exponential Smoothing
α = .93 Error</t>
  </si>
  <si>
    <t>AVERAGE ERROR</t>
  </si>
  <si>
    <t>INCOME STATEMENT FORECAST*</t>
  </si>
  <si>
    <t>DATA USED FOR FORECASTING WITH MOVING AVARAGE n = 3</t>
  </si>
  <si>
    <t>Key</t>
  </si>
  <si>
    <t>Entry (Mexican Stock Exchange)</t>
  </si>
  <si>
    <t>IV_2023*</t>
  </si>
  <si>
    <t>III_2023*</t>
  </si>
  <si>
    <t>II_2023*</t>
  </si>
  <si>
    <t>I_2023*</t>
  </si>
  <si>
    <t>IV_2022*</t>
  </si>
  <si>
    <t>III_2022*</t>
  </si>
  <si>
    <t>II_2022*</t>
  </si>
  <si>
    <t>I_2022*</t>
  </si>
  <si>
    <t>IV_2021</t>
  </si>
  <si>
    <t>III_2021_RC</t>
  </si>
  <si>
    <t>II_2021_RC</t>
  </si>
  <si>
    <t>I_2021_RC</t>
  </si>
  <si>
    <t>IV_2020_RCD</t>
  </si>
  <si>
    <t>III_2020_RC</t>
  </si>
  <si>
    <t>II_2020_RC</t>
  </si>
  <si>
    <t>I_2020_RC</t>
  </si>
  <si>
    <t>IV_2019_RCD</t>
  </si>
  <si>
    <t>III_2019_RC</t>
  </si>
  <si>
    <t>II_2019_RC</t>
  </si>
  <si>
    <t>I_2019_RC</t>
  </si>
  <si>
    <t>IV_2018_RCD</t>
  </si>
  <si>
    <t>III_2018_RC</t>
  </si>
  <si>
    <t>II_2018_RC</t>
  </si>
  <si>
    <t>I_2018_RC</t>
  </si>
  <si>
    <t>IV_2017_RCD</t>
  </si>
  <si>
    <t>III_2017_RC</t>
  </si>
  <si>
    <t>II_2017_RC</t>
  </si>
  <si>
    <t>I_2017_RC</t>
  </si>
  <si>
    <t>IV_2016_RCD</t>
  </si>
  <si>
    <t>III_2016_RC</t>
  </si>
  <si>
    <t>II_2016_RC</t>
  </si>
  <si>
    <t>I_2016_RC</t>
  </si>
  <si>
    <t>Ingresos</t>
  </si>
  <si>
    <t>Costo de ventas</t>
  </si>
  <si>
    <t>Utilidad bruta</t>
  </si>
  <si>
    <t>Gastos de venta</t>
  </si>
  <si>
    <t>Gastos de administración</t>
  </si>
  <si>
    <t>Otros ingresos</t>
  </si>
  <si>
    <t>Otros gastos</t>
  </si>
  <si>
    <t>Utilidad (pérdida) de operación</t>
  </si>
  <si>
    <t>Ingresos financieros</t>
  </si>
  <si>
    <t>Gastos financieros</t>
  </si>
  <si>
    <t>Participación en la utilidad (pérdida) de asociadas y negocios conjuntos</t>
  </si>
  <si>
    <t>Utilidad (pérdida) antes de impuestos</t>
  </si>
  <si>
    <t>Impuestos a la utilidad</t>
  </si>
  <si>
    <t>Utilidad (pérdida) neta</t>
  </si>
  <si>
    <t>BALANCE SHEET FORECAST</t>
  </si>
  <si>
    <t>DATOS USADOS PARA PROYECCIÓN CON PROMEDIO MÓVIL N = 3</t>
  </si>
  <si>
    <t>IV_2021*</t>
  </si>
  <si>
    <t>Activos [sinopsis]</t>
  </si>
  <si>
    <t>Activos circulantes[sinopsis]</t>
  </si>
  <si>
    <t>Efectivo y equivalentes de efectivo</t>
  </si>
  <si>
    <t>Clientes y otras cuentas por cobrar</t>
  </si>
  <si>
    <t>Impuestos por recuperar</t>
  </si>
  <si>
    <t>Otros activos financieros</t>
  </si>
  <si>
    <t>Inventarios</t>
  </si>
  <si>
    <t>Activos biológicos</t>
  </si>
  <si>
    <t>Otros activos no financieros</t>
  </si>
  <si>
    <t>Total activos circulantes distintos de los activos no circulantes o grupo de activos para su disposición clasificados como mantenidos para la venta</t>
  </si>
  <si>
    <t>Activos mantenidos para la venta</t>
  </si>
  <si>
    <t>Total de activos circulantes</t>
  </si>
  <si>
    <t>Activos no circulantes [sinopsis]</t>
  </si>
  <si>
    <t>Clientes y otras cuentas por cobrar no circulantes</t>
  </si>
  <si>
    <t>Impuestos por recuperar no circulantes</t>
  </si>
  <si>
    <t>Inventarios no circulantes</t>
  </si>
  <si>
    <t>Activos biológicos no circulantes</t>
  </si>
  <si>
    <t>Otros activos financieros no circulantes</t>
  </si>
  <si>
    <t>Inversiones registradas por método de participación</t>
  </si>
  <si>
    <t>Inversiones en subsidiarias, negocios conjuntos y asociadas</t>
  </si>
  <si>
    <t>Propiedades, planta y equipo</t>
  </si>
  <si>
    <t>Propiedades de inversión</t>
  </si>
  <si>
    <t>Activos por derechos de uso</t>
  </si>
  <si>
    <t>Crédito mercantil</t>
  </si>
  <si>
    <t>Activos intangibles distintos al crédito mercantil</t>
  </si>
  <si>
    <t>Activos por impuestos diferidos</t>
  </si>
  <si>
    <t>Otros activos no financieros no circulantes</t>
  </si>
  <si>
    <t>Pasivos por arrendamientos a largo plazo</t>
  </si>
  <si>
    <t>Total de activos no circulantes</t>
  </si>
  <si>
    <t>Total de activos</t>
  </si>
  <si>
    <t>Capital Contable y Pasivos [sinopsis]</t>
  </si>
  <si>
    <t>Pasivos [sinopsis]</t>
  </si>
  <si>
    <t>Pasivos Circulantes [sinopsis]</t>
  </si>
  <si>
    <t>Proveedores y otras cuentas por pagar a corto plazo</t>
  </si>
  <si>
    <t>Impuestos por pagar a corto plazo</t>
  </si>
  <si>
    <t>Otros pasivos financieros a corto plazo</t>
  </si>
  <si>
    <t>Pasivos por arrendamientos a corto plazo</t>
  </si>
  <si>
    <t>Otros pasivos no financieros a corto plazo</t>
  </si>
  <si>
    <t>Provisiones circulantes [sinopsis]</t>
  </si>
  <si>
    <t>Provisiones por beneficios a los empleados a corto plazo</t>
  </si>
  <si>
    <t>Otras provisiones a corto plazo</t>
  </si>
  <si>
    <t>Total provisiones circulantes</t>
  </si>
  <si>
    <t>Total de pasivos circulantes distintos de los pasivos atribuibles a activos mantenidos para la venta</t>
  </si>
  <si>
    <t>Pasivos atribuibles a activos mantenidos para la venta</t>
  </si>
  <si>
    <t>Total de pasivos circulantes</t>
  </si>
  <si>
    <t>Pasivos a largo plazo [sinopsis]</t>
  </si>
  <si>
    <t>Proveedores y otras cuentas por pagar a largo plazo</t>
  </si>
  <si>
    <t>Impuestos por pagar a largo plazo</t>
  </si>
  <si>
    <t>Otros pasivos financieros a largo plazo</t>
  </si>
  <si>
    <t>Otros pasivos no financieros a largo plazo</t>
  </si>
  <si>
    <t>Provisiones a largo plazo [sinopsis]</t>
  </si>
  <si>
    <t>Provisiones por beneficios a los empleados a Largo plazo</t>
  </si>
  <si>
    <t>Otras provisiones a largo plazo</t>
  </si>
  <si>
    <t>Total provisiones a largo plazo</t>
  </si>
  <si>
    <t>Pasivo por impuestos diferidos</t>
  </si>
  <si>
    <t>Total de pasivos a Largo plazo</t>
  </si>
  <si>
    <t>Total pasivos</t>
  </si>
  <si>
    <t>Capital Contable [sinopsis]</t>
  </si>
  <si>
    <t>Capital social</t>
  </si>
  <si>
    <t>Prima en emisión de acciones</t>
  </si>
  <si>
    <t>Acciones en tesorería</t>
  </si>
  <si>
    <t>Utilidades acumuladas</t>
  </si>
  <si>
    <t>Otros resultados integrales acumulados</t>
  </si>
  <si>
    <t>Total de la participación controladora</t>
  </si>
  <si>
    <t>Participación no controladora</t>
  </si>
  <si>
    <t>Total de capital contable</t>
  </si>
  <si>
    <t>Total de capital contable y pasivos</t>
  </si>
  <si>
    <t>FINANCIAL RATIOS</t>
  </si>
  <si>
    <t>ACTIVITY RATIOS</t>
  </si>
  <si>
    <t>Accounts Receivable Turnover</t>
  </si>
  <si>
    <t>Inventory Turnover</t>
  </si>
  <si>
    <t>Accounts Payable Turnover</t>
  </si>
  <si>
    <t>PROFITABILITY RATIOS</t>
  </si>
  <si>
    <t>Gross Profit Margin</t>
  </si>
  <si>
    <t>Operating Profit Margin</t>
  </si>
  <si>
    <t>Return on Assets (ROA)</t>
  </si>
  <si>
    <t>Return on Equity (ROE)</t>
  </si>
  <si>
    <t>Net Profit</t>
  </si>
  <si>
    <t>Comparativos de Reportes Financieros Nominales</t>
  </si>
  <si>
    <t>Razón Social: GRUPO HERDEZ, S.A.B. DE C.V.</t>
  </si>
  <si>
    <t>Ticker: HERDEZ</t>
  </si>
  <si>
    <t>Año Inicial: 2016</t>
  </si>
  <si>
    <t>Año Final: 2021</t>
  </si>
  <si>
    <t>Comparativo</t>
  </si>
  <si>
    <t>Clave</t>
  </si>
  <si>
    <t>Partida</t>
  </si>
  <si>
    <t>Estado de situación financiera, circulante/no circulante</t>
  </si>
  <si>
    <t>Estado de situación financiera [sinopsis]</t>
  </si>
  <si>
    <t>Estado de resultados, resultado del periodo, por función de gasto (Trimestral)</t>
  </si>
  <si>
    <t>Resultado de periodo [sinopsis]</t>
  </si>
  <si>
    <t>Utilidad (pérdida) [sinopsis]</t>
  </si>
  <si>
    <t>Utilidad (pérdida) de operaciones continuas</t>
  </si>
  <si>
    <t>Utilidad (pérdida) de operaciones discontinuadas</t>
  </si>
  <si>
    <t>Utilidad (pérdida), atribuible a [sinopsis]</t>
  </si>
  <si>
    <t>Utilidad (pérdida) atribuible a la participación controladora</t>
  </si>
  <si>
    <t>Utilidad (pérdida) atribuible a la participación no controladora</t>
  </si>
  <si>
    <t>Utilidad por acción [bloque de texto]</t>
  </si>
  <si>
    <t>Utilidad por acción [sinopsis]</t>
  </si>
  <si>
    <t>Utilidad por acción [partidas]</t>
  </si>
  <si>
    <t>Utilidad por acción básica [sinopsis]</t>
  </si>
  <si>
    <t>Utilidad (pérdida) básica por acción en operaciones continuas</t>
  </si>
  <si>
    <t>Utilidad (pérdida) básica por acción en operaciones discontinuadas</t>
  </si>
  <si>
    <t>Total utilidad (pérdida) básica por acción</t>
  </si>
  <si>
    <t>Utilidad por acción diluida [sinopsis]</t>
  </si>
  <si>
    <t>Utilidad (pérdida) básica por acción diluida en operaciones continuas</t>
  </si>
  <si>
    <t>Utilidad (pérdida) básica por acción diluida en operaciones discontinuadas</t>
  </si>
  <si>
    <t>Total utilidad (pérdida) básica por acción diluida</t>
  </si>
  <si>
    <t>Estado de resultados, resultado del periodo, por función de gasto (Acumulado)</t>
  </si>
  <si>
    <t>Estado del resultado integral, componentes ORI presentados netos de impuestos (Trimestral)</t>
  </si>
  <si>
    <t>Estado del resultado integral [sinopsis]</t>
  </si>
  <si>
    <t>Otro resultado integral [sinopsis]</t>
  </si>
  <si>
    <t>Componentes de otro resultado integral que no se reclasificarán a resultados, neto de impuestos [sinopsis]</t>
  </si>
  <si>
    <t>Otro resultado integral, neto de impuestos, utilidad (pérdida) de inversiones en instrumentos de capital</t>
  </si>
  <si>
    <t>Otro resultado integral, neto de impuestos, utilidad (pérdida) por revaluación</t>
  </si>
  <si>
    <t>Otro resultado integral, neto de impuestos, utilidad (pérdida) por nuevas mediciones de planes de beneficios definidos</t>
  </si>
  <si>
    <t>Otro resultado integral, neto de impuestos, cambio en el valor razonable de pasivos financieros atribuible a cambios en el riesgo de crédito del pasivo</t>
  </si>
  <si>
    <t>Otro resultado integral, neto de impuestos, utilidad (pérdida) en instrumentos de cobertura que cubren inversiones en instrumentos de capital</t>
  </si>
  <si>
    <t>Participación de otro resultado integral de asociadas y negocios conjuntos que no se reclasificará a resultados, neto de impuestos</t>
  </si>
  <si>
    <t>Total otro resultado integral que no se reclasificará a resultados, neto de impuestos</t>
  </si>
  <si>
    <t>Componentes de otro resultado integral que se reclasificarán a resultados, neto de impuestos [sinopsis]</t>
  </si>
  <si>
    <t>Efecto por conversión [sinopsis]</t>
  </si>
  <si>
    <t>Utilidad (pérdida) de efecto por conversión, neta de impuestos</t>
  </si>
  <si>
    <t>Reclasificación de efecto por conversión, neto de impuestos</t>
  </si>
  <si>
    <t>Efecto por conversión, neto de impuestos</t>
  </si>
  <si>
    <t>Activos financieros disponibles para la venta [sinopsis]</t>
  </si>
  <si>
    <t>Utilidad (pérdida) por cambios en valor razonable de activos financieros disponibles para la venta, neta de impuestos</t>
  </si>
  <si>
    <t>Reclasificación de la utilidad (pérdida) por cambios en valor razonable de activos financieros disponibles para la venta, neta de impuestos</t>
  </si>
  <si>
    <t>Cambios en valor razonable de activos financieros disponibles para la venta, neto de impuestos</t>
  </si>
  <si>
    <t>Coberturas de flujos de efectivo [sinopsis]</t>
  </si>
  <si>
    <t>Utilidad (pérdida) por coberturas de flujos de efectivo, neta de impuestos</t>
  </si>
  <si>
    <t>Reclasificación de la utilidad (pérdida) por coberturas de flujos de efectivo, neta de impuestos</t>
  </si>
  <si>
    <t>Importes eliminados del capital incluidos en el valor contable de activos (pasivos) no financieros que se hayan adquirido o incurrido mediante una transacción prevista de cobertura altamente probable, neto de impuestos</t>
  </si>
  <si>
    <t>Coberturas de flujos de efectivo, neto de impuestos</t>
  </si>
  <si>
    <t>Coberturas de inversiones netas en negocios en el extranjero [sinopsis]</t>
  </si>
  <si>
    <t>Utilidad (pérdida) por coberturas de inversiones netas en negocios en el extranjero, neto de impuestos</t>
  </si>
  <si>
    <t>Reclasificación por coberturas de inversiones netas en negocios en el extranjero, neto de impuestos</t>
  </si>
  <si>
    <t>Coberturas de inversiones netas en negocios en el extranjero, neto de impuestos</t>
  </si>
  <si>
    <t>Cambios en el valor temporal de las opciones [sinopsis]</t>
  </si>
  <si>
    <t>Utilidad (pérdida) por cambios en el valor temporal de las opciones, neta de impuestos</t>
  </si>
  <si>
    <t>Reclasificación de cambios en el valor temporal de las opciones, neto de impuestos</t>
  </si>
  <si>
    <t>Cambios en el valor temporal de las opciones, neto de impuestos</t>
  </si>
  <si>
    <t>Cambios en el valor de contratos a futuro [sinopsis]</t>
  </si>
  <si>
    <t>Utilidad (pérdida) por cambios en el valor de contratos a futuro, neta de impuestos</t>
  </si>
  <si>
    <t>Reclasificación de cambios en el valor de contratos a futuro, neto de impuestos</t>
  </si>
  <si>
    <t>Cambios en el valor de contratos a futuro, neto de impuestos</t>
  </si>
  <si>
    <t>Cambios en el valor de márgenes con base en moneda extranjera [sinopsis]</t>
  </si>
  <si>
    <t>Utilidad (pérdida) por cambios en el valor de márgenes con base en moneda extranjera, neta de impuestos</t>
  </si>
  <si>
    <t>Reclasificación de cambios en el valor de márgenes con base en moneda extranjera, neto de impuestos</t>
  </si>
  <si>
    <t>Cambios en el valor de márgenes con base en moneda extranjera, neto de impuestos</t>
  </si>
  <si>
    <t>Activos financieros a valor razonable a través del ORI [sinopsis]</t>
  </si>
  <si>
    <t>Utilidad (pérdida) en activos financieros a valor razonable a través del ORI, neto de impuestos</t>
  </si>
  <si>
    <t>Ajustes por reclasificación de activos financieros a valor razonable a través del ORI, neto de impuestos</t>
  </si>
  <si>
    <t>Monto del capital eliminado o ajustado contra el valor razonable de activos financieros reclasificados a través del ORI, neto de impuestos</t>
  </si>
  <si>
    <t>ORI, neto de impuestos, de activos financieros a valor razonable a través del ORI</t>
  </si>
  <si>
    <t>Participación de otro resultado integral de asociadas y negocios conjuntos que se reclasificará a resultados, neto de impuestos</t>
  </si>
  <si>
    <t>Total otro resultado integral que se reclasificará al resultado del periodo, neto de impuestos</t>
  </si>
  <si>
    <t>Total otro resultado integral</t>
  </si>
  <si>
    <t>Resultado integral total</t>
  </si>
  <si>
    <t>Resultado integral atribuible a [sinopsis]</t>
  </si>
  <si>
    <t>Resultado integral atribuible a la participación controladora</t>
  </si>
  <si>
    <t>Resultado integral atribuible a la participación no controladora</t>
  </si>
  <si>
    <t>Estado del resultado integral, componentes ORI presentados netos de impuestos (Acumulado)</t>
  </si>
  <si>
    <t>Estado de flujos de efectivo, método indirecto</t>
  </si>
  <si>
    <t>Estado de flujos de efectivo [sinopsis]</t>
  </si>
  <si>
    <t>Flujos de efectivo procedentes de (utilizados en) actividades de operación [sinopsis]</t>
  </si>
  <si>
    <t>Ajustes para conciliar la utilidad (pérdida) [sinopsis]</t>
  </si>
  <si>
    <t>Operaciones discontinuas</t>
  </si>
  <si>
    <t>Ingresos y gastos financieros, neto</t>
  </si>
  <si>
    <t>Gastos de depreciación y amortización</t>
  </si>
  <si>
    <t>Deterioro de valor (reversiones de pérdidas por deterioro de valor) reconocidas en el resultado del periodo</t>
  </si>
  <si>
    <t>Provisiones</t>
  </si>
  <si>
    <t>Pérdida (utilidad) de moneda extranjera no realizadas</t>
  </si>
  <si>
    <t>Pagos basados en acciones</t>
  </si>
  <si>
    <t>Pérdida (utilidad) del valor razonable</t>
  </si>
  <si>
    <t>Utilidades no distribuidas de asociadas</t>
  </si>
  <si>
    <t>Pérdida (utilidad) por la disposición de activos no circulantes</t>
  </si>
  <si>
    <t>Participación en asociadas y negocios conjuntos</t>
  </si>
  <si>
    <t>Disminuciones (incrementos) en los inventarios</t>
  </si>
  <si>
    <t>Disminución (incremento) de clientes</t>
  </si>
  <si>
    <t>Disminuciones (incrementos) en otras cuentas por cobrar derivadas de las actividades de operación</t>
  </si>
  <si>
    <t>Incremento (disminución) de proveedores</t>
  </si>
  <si>
    <t>Incrementos (disminuciones) en otras cuentas por pagar derivadas de las actividades de operación</t>
  </si>
  <si>
    <t>Otras partidas distintas al efectivo</t>
  </si>
  <si>
    <t>Otros ajustes para los que los efectos sobre el efectivo son flujos de efectivo de inversión o financiamiento</t>
  </si>
  <si>
    <t>Ajuste lineal de ingresos por arrendamientos</t>
  </si>
  <si>
    <t>Amortización de comisiones por arrendamiento</t>
  </si>
  <si>
    <t>Ajuste por valor de las propiedades</t>
  </si>
  <si>
    <t>Otros ajustes para conciliar la utilidad (pérdida)</t>
  </si>
  <si>
    <t>Total ajustes para conciliar la utilidad (pérdida)</t>
  </si>
  <si>
    <t>Flujos de efectivo netos procedentes (utilizados en) operaciones</t>
  </si>
  <si>
    <t>Dividendos pagados</t>
  </si>
  <si>
    <t>Dividendos recibidos</t>
  </si>
  <si>
    <t>Intereses pagados</t>
  </si>
  <si>
    <t>Intereses recibidos</t>
  </si>
  <si>
    <t>Impuestos a las utilidades reembolsados (pagados)</t>
  </si>
  <si>
    <t>Otras entradas (salidas) de efectivo</t>
  </si>
  <si>
    <t>Flujos de efectivo netos procedentes de (utilizados en) actividades de operación</t>
  </si>
  <si>
    <t>Flujos de efectivo procedentes de (utilizados en) actividades de inversión [sinopsis]</t>
  </si>
  <si>
    <t>Flujos de efectivo procedentes de la pérdida de control de subsidiarias u otros negocios</t>
  </si>
  <si>
    <t>Flujos de efectivo utilizados para obtener el control de subsidiarias u otros negocios</t>
  </si>
  <si>
    <t>Otros cobros por la venta de capital o instrumentos de deuda de otras entidades</t>
  </si>
  <si>
    <t>Otros pagos para adquirir capital o instrumentos de deuda de otras entidades</t>
  </si>
  <si>
    <t>Otros cobros por la venta de participaciones en negocios conjuntos</t>
  </si>
  <si>
    <t>Otros pagos para adquirir participaciones en negocios conjuntos</t>
  </si>
  <si>
    <t>Importes procedentes de la venta de propiedades, planta y equipo</t>
  </si>
  <si>
    <t>Compras de propiedades, planta y equipo</t>
  </si>
  <si>
    <t>Importes procedentes de ventas de activos intangibles</t>
  </si>
  <si>
    <t>Compras de activos intangibles</t>
  </si>
  <si>
    <t>Recursos por ventas de otros activos a largo plazo</t>
  </si>
  <si>
    <t>Compras de otros activos a largo plazo</t>
  </si>
  <si>
    <t>Importes procedentes de subvenciones del gobierno</t>
  </si>
  <si>
    <t>Anticipos de efectivo y préstamos concedidos a terceros</t>
  </si>
  <si>
    <t>Cobros procedentes del reembolso de anticipos y préstamos concedidos a terceros</t>
  </si>
  <si>
    <t>Pagos derivados de contratos de futuro, a término, de opciones y de permuta financiera</t>
  </si>
  <si>
    <t>Cobros procedentes de contratos de futuro, a término, de opciones y de permuta financiera</t>
  </si>
  <si>
    <t>Intereses cobrados</t>
  </si>
  <si>
    <t>Impuestos a la utilidad reembolsados (pagados)</t>
  </si>
  <si>
    <t>Flujos de efectivo netos procedentes de (utilizados en) actividades de inversión</t>
  </si>
  <si>
    <t>Flujos de efectivo procedentes de (utilizados en) actividades de financiamiento[sinopsis]</t>
  </si>
  <si>
    <t>Importes procedentes por cambios en las participaciones en la propiedad en subsidiarias que no dan lugar a la pérdida de control</t>
  </si>
  <si>
    <t>Pagos por cambios en las participaciones en la propiedad en subsidiarias que no dan lugar a la pérdida de control</t>
  </si>
  <si>
    <t>Importes procedentes de la emisión de acciones</t>
  </si>
  <si>
    <t>Importes procedentes de la emisión de otros instrumentos de capital</t>
  </si>
  <si>
    <t>Pagos por adquirir o rescatar las acciones de la entidad</t>
  </si>
  <si>
    <t>Pagos por otras aportaciones en el capital</t>
  </si>
  <si>
    <t>Importes procedentes de préstamos</t>
  </si>
  <si>
    <t>Reembolsos de préstamos</t>
  </si>
  <si>
    <t>Pagos de pasivos por arrendamientos financieros</t>
  </si>
  <si>
    <t>Pagos de pasivos por arrendamientos</t>
  </si>
  <si>
    <t>Impuestos a las ganancias reembolsados (pagados)</t>
  </si>
  <si>
    <t>Flujos de efectivo netos procedentes de (utilizados en) actividades de financiamiento</t>
  </si>
  <si>
    <t>Incremento (disminución) neto de efectivo y equivalentes al efectivo, antes del efecto de los cambios en la tasa de cambio</t>
  </si>
  <si>
    <t>Efectos de la variación en la tasa de cambio sobre el efectivo y equivalentes al efectivo [sinopsis]</t>
  </si>
  <si>
    <t>Efectos de la variación en la tasa de cambio sobre el efectivo y equivalentes al efectivo</t>
  </si>
  <si>
    <t>Incremento (disminución) neto de efectivo y equivalentes de efectivo</t>
  </si>
  <si>
    <t>Efectivo y equivalentes de efectivo al principio del periodo</t>
  </si>
  <si>
    <t>Efectivo y equivalentes de efectivo al final del periodo</t>
  </si>
  <si>
    <t>Datos informativos - Estado de situación financiera</t>
  </si>
  <si>
    <t>Datos informativos del estado de situación financiera [sinopsis]</t>
  </si>
  <si>
    <t>Capital social nominal</t>
  </si>
  <si>
    <t>Capital social por actualización</t>
  </si>
  <si>
    <t>Fondos para pensiones y prima de antigüedad</t>
  </si>
  <si>
    <t>Numero de funcionarios</t>
  </si>
  <si>
    <t>Numero de empleados</t>
  </si>
  <si>
    <t>Numero de obreros</t>
  </si>
  <si>
    <t>Numero de acciones en circulación</t>
  </si>
  <si>
    <t>Numero de acciones recompradas</t>
  </si>
  <si>
    <t>Efectivo restringido</t>
  </si>
  <si>
    <t>Deuda de asociadas garantizada</t>
  </si>
  <si>
    <t>Datos informativos - Estado de resultados (Trimestral)</t>
  </si>
  <si>
    <t>Datos informativos del estado de resultados [sinopsis]</t>
  </si>
  <si>
    <t>Depreciación y amortización operativa</t>
  </si>
  <si>
    <t>Datos informativos - Estado de resultados (Acumulado)</t>
  </si>
  <si>
    <t>Datos informativos - Estado de resultados 12 meses</t>
  </si>
  <si>
    <t>Datos informativos - Estado de resultados 12 meses [sinopsis]</t>
  </si>
  <si>
    <t>Notas - Subclasificaciones de activos, pasivos y capital contable</t>
  </si>
  <si>
    <t>Subclasificaciones de activos, pasivos y capital contable [sinopsis]</t>
  </si>
  <si>
    <t>Efectivo y equivalentes de efectivo [sinopsis]</t>
  </si>
  <si>
    <t>Efectivo [sinopsis]</t>
  </si>
  <si>
    <t>Efectivo en caja</t>
  </si>
  <si>
    <t>Saldos en bancos</t>
  </si>
  <si>
    <t>Total efectivo</t>
  </si>
  <si>
    <t>Equivalentes de efectivo [sinopsis]</t>
  </si>
  <si>
    <t>Depósitos a corto plazo, clasificados como equivalentes de efectivo</t>
  </si>
  <si>
    <t>Inversiones a corto plazo, clasificados como equivalentes de efectivo</t>
  </si>
  <si>
    <t>Otros acuerdos bancarios, clasificados como equivalentes de efectivo</t>
  </si>
  <si>
    <t>Total equivalentes de efectivo</t>
  </si>
  <si>
    <t>Otro efectivo y equivalentes de efectivo</t>
  </si>
  <si>
    <t>Total de efectivo y equivalentes de efectivo</t>
  </si>
  <si>
    <t>Clientes y otras cuentas por cobrar [sinopsis]</t>
  </si>
  <si>
    <t>Clientes</t>
  </si>
  <si>
    <t>Cuentas por cobrar circulantes a partes relacionadas</t>
  </si>
  <si>
    <t>Anticipos circulantes [sinopsis]</t>
  </si>
  <si>
    <t>Anticipos circulantes a proveedores</t>
  </si>
  <si>
    <t>Gastos anticipados circulantes</t>
  </si>
  <si>
    <t>Total anticipos circulantes</t>
  </si>
  <si>
    <t>Cuentas por cobrar circulantes procedentes de impuestos distintos a los impuestos a las ganancias</t>
  </si>
  <si>
    <t>Impuesto al valor agregado por cobrar circulante</t>
  </si>
  <si>
    <t>Cuentas por cobrar circulantes por venta de propiedades</t>
  </si>
  <si>
    <t>Cuentas por cobrar circulantes por alquiler de propiedades</t>
  </si>
  <si>
    <t>Otras cuentas por cobrar circulantes</t>
  </si>
  <si>
    <t>Total de clientes y otras cuentas por cobrar</t>
  </si>
  <si>
    <t>Clases de inventarios circulantes [sinopsis]</t>
  </si>
  <si>
    <t>Materias primas circulantes y suministros de producción circulantes [sinopsis]</t>
  </si>
  <si>
    <t>Materias primas</t>
  </si>
  <si>
    <t>Suministros de producción circulantes</t>
  </si>
  <si>
    <t>Total de las materias primas y suministros de producción</t>
  </si>
  <si>
    <t>Mercancía circulante</t>
  </si>
  <si>
    <t>Trabajo en curso circulante</t>
  </si>
  <si>
    <t>Productos terminados circulantes</t>
  </si>
  <si>
    <t>Piezas de repuesto circulantes</t>
  </si>
  <si>
    <t>Propiedad para venta en curso ordinario de negocio</t>
  </si>
  <si>
    <t>Otros inventarios circulantes</t>
  </si>
  <si>
    <t>Total inventarios circulantes</t>
  </si>
  <si>
    <t>Activos mantenidos para la venta [sinopsis]</t>
  </si>
  <si>
    <t>Activos no circulantes o grupos de activos para su disposición clasificados como mantenidos para la venta</t>
  </si>
  <si>
    <t>Activos no circulantes o grupos de activos para su disposición clasificados como mantenidos para distribuir a los propietarios</t>
  </si>
  <si>
    <t>Total de activos mantenidos para la venta</t>
  </si>
  <si>
    <t>Clientes y otras cuentas por cobrar no circulantes [sinopsis]</t>
  </si>
  <si>
    <t>Clientes no circulantes</t>
  </si>
  <si>
    <t>Cuentas por cobrar no circulantes debidas por partes relacionadas</t>
  </si>
  <si>
    <t>Anticipos de pagos no circulantes</t>
  </si>
  <si>
    <t>Anticipos de arrendamientos no circulantes</t>
  </si>
  <si>
    <t>Cuentas por cobrar no circulantes procedentes de impuestos distintos a los impuestos a las ganancias</t>
  </si>
  <si>
    <t>Impuesto al valor agregado por cobrar no circulante</t>
  </si>
  <si>
    <t>Cuentas por cobrar no circulantes por venta de propiedades</t>
  </si>
  <si>
    <t>Cuentas por cobrar no circulantes por alquiler de propiedades</t>
  </si>
  <si>
    <t>Rentas por facturar</t>
  </si>
  <si>
    <t>Otras cuentas por cobrar no circulantes</t>
  </si>
  <si>
    <t>Total clientes y otras cuentas por cobrar no circulantes</t>
  </si>
  <si>
    <t>Inversiones en subsidiarias, negocios conjuntos y asociadas [sinopsis]</t>
  </si>
  <si>
    <t>Inversiones en subsidiarias</t>
  </si>
  <si>
    <t>Inversiones en negocios conjuntos</t>
  </si>
  <si>
    <t>Inversiones en asociadas</t>
  </si>
  <si>
    <t>Total de inversiones en subsidiarias, negocios conjuntos y asociadas</t>
  </si>
  <si>
    <t>Propiedades, planta y equipo [sinopsis]</t>
  </si>
  <si>
    <t>Terrenos y construcciones [sinopsis]</t>
  </si>
  <si>
    <t>Terrenos</t>
  </si>
  <si>
    <t>Edificios</t>
  </si>
  <si>
    <t>Total terrenos y edificios</t>
  </si>
  <si>
    <t>Maquinaria</t>
  </si>
  <si>
    <t>Vehículos [sinopsis]</t>
  </si>
  <si>
    <t>Buques</t>
  </si>
  <si>
    <t>Aeronave</t>
  </si>
  <si>
    <t>Equipos de Transporte</t>
  </si>
  <si>
    <t>Total vehículos</t>
  </si>
  <si>
    <t>Enseres y accesorios</t>
  </si>
  <si>
    <t>Equipo de oficina</t>
  </si>
  <si>
    <t>Activos tangibles para exploración y evaluación</t>
  </si>
  <si>
    <t>Activos de minería</t>
  </si>
  <si>
    <t>Activos de petróleo y gas</t>
  </si>
  <si>
    <t>Construcciones en proceso</t>
  </si>
  <si>
    <t>Anticipos para construcciones</t>
  </si>
  <si>
    <t>Otras propiedades, planta y equipo</t>
  </si>
  <si>
    <t>Total de propiedades, planta y equipo</t>
  </si>
  <si>
    <t>Propiedades de inversión [sinopsis]</t>
  </si>
  <si>
    <t>Propiedades de inversión en construcción o desarrollo</t>
  </si>
  <si>
    <t>Anticipos para la adquisición de propiedades de inversión</t>
  </si>
  <si>
    <t>Total de Propiedades de inversión</t>
  </si>
  <si>
    <t>Activos intangibles y crédito mercantil [sinopsis]</t>
  </si>
  <si>
    <t>Activos intangibles distintos de crédito mercantil [sinopsis]</t>
  </si>
  <si>
    <t>Marcas comerciales</t>
  </si>
  <si>
    <t>Activos intangibles para exploración y evaluación</t>
  </si>
  <si>
    <t>Cabeceras de periódicos o revistas y títulos de publicaciones</t>
  </si>
  <si>
    <t>Programas de computador</t>
  </si>
  <si>
    <t>Licencias y franquicias</t>
  </si>
  <si>
    <t>Derechos de propiedad intelectual, patentes y otros derechos de propiedad industrial, servicio y derechos de explotación</t>
  </si>
  <si>
    <t>Recetas, fórmulas, modelos, diseños y prototipos</t>
  </si>
  <si>
    <t>Activos intangibles en desarrollo</t>
  </si>
  <si>
    <t>Otros activos intangibles</t>
  </si>
  <si>
    <t>Total de activos intangibles distintos al crédito mercantil</t>
  </si>
  <si>
    <t>Total activos intangibles y crédito mercantil</t>
  </si>
  <si>
    <t>Proveedores y otras cuentas por pagar [sinopsis]</t>
  </si>
  <si>
    <t>Proveedores circulantes</t>
  </si>
  <si>
    <t>Cuentas por pagar circulantes a partes relacionadas</t>
  </si>
  <si>
    <t>Pasivos acumulados (devengados) e ingresos diferidos clasificados como circulantes [sinopsis]</t>
  </si>
  <si>
    <t>Ingresos diferidos clasificados como circulantes</t>
  </si>
  <si>
    <t>Ingreso diferido por alquileres clasificado como circulante</t>
  </si>
  <si>
    <t>Pasivos acumulados (devengados) clasificados como circulantes</t>
  </si>
  <si>
    <t>Beneficios a los empleados a corto plazo acumulados (o devengados)</t>
  </si>
  <si>
    <t>Total de pasivos acumulados (devengados) e ingresos diferidos clasificados como circulantes</t>
  </si>
  <si>
    <t>Cuentas por pagar circulantes de la seguridad social e impuestos distintos de los impuestos a las ganancias</t>
  </si>
  <si>
    <t>Impuesto al valor agregado por pagar circulante</t>
  </si>
  <si>
    <t>Retenciones por pagar circulantes</t>
  </si>
  <si>
    <t>Otras cuentas por pagar circulantes</t>
  </si>
  <si>
    <t>Total proveedores y otras cuentas por pagar a corto plazo</t>
  </si>
  <si>
    <t>Otros pasivos financieros a corto plazo [sinopsis]</t>
  </si>
  <si>
    <t>Créditos Bancarios a corto plazo</t>
  </si>
  <si>
    <t>Créditos Bursátiles a corto plazo</t>
  </si>
  <si>
    <t>Otros créditos con costo a corto plazo</t>
  </si>
  <si>
    <t>Otros créditos sin costo a corto plazo</t>
  </si>
  <si>
    <t>Total de otros pasivos financieros a corto plazo</t>
  </si>
  <si>
    <t>Proveedores y otras cuentas por pagar a largo plazo [sinopsis]</t>
  </si>
  <si>
    <t>Proveedores no circulantes</t>
  </si>
  <si>
    <t>Cuentas por pagar no circulantes con partes relacionadas</t>
  </si>
  <si>
    <t>Pasivos acumulados (devengados) e ingresos diferidos clasificados como no circulantes [sinopsis]</t>
  </si>
  <si>
    <t>Ingresos diferidos clasificados como no circulantes</t>
  </si>
  <si>
    <t>Ingreso diferido por alquileres clasificado como no circulante</t>
  </si>
  <si>
    <t>Pasivos acumulados (devengados) clasificados como no corrientes</t>
  </si>
  <si>
    <t>Total de pasivos acumulados (devengados) e ingresos diferidos clasificados como no circulantes</t>
  </si>
  <si>
    <t>Cuentas por pagar no circulantes a la seguridad social e impuestos distintos de los impuestos a las ganancias</t>
  </si>
  <si>
    <t>Impuesto al valor agregado por pagar no circulante</t>
  </si>
  <si>
    <t>Retenciones por pagar no circulantes</t>
  </si>
  <si>
    <t>Otras cuentas por pagar no circulantes</t>
  </si>
  <si>
    <t>Total de proveedores y otras cuentas por pagar a largo plazo</t>
  </si>
  <si>
    <t>Otros pasivos financieros a largo plazo [sinopsis]</t>
  </si>
  <si>
    <t>Créditos Bancarios a largo plazo</t>
  </si>
  <si>
    <t>Créditos Bursátiles a largo plazo</t>
  </si>
  <si>
    <t>Otros créditos con costo a largo plazo</t>
  </si>
  <si>
    <t>Otros créditos sin costo a largo plazo</t>
  </si>
  <si>
    <t>Total de otros pasivos financieros a largo plazo</t>
  </si>
  <si>
    <t>Otras provisiones [sinopsis]</t>
  </si>
  <si>
    <t>Total de otras provisiones</t>
  </si>
  <si>
    <t>Otros resultados integrales acumulados [sinopsis]</t>
  </si>
  <si>
    <t>Superávit de revaluación</t>
  </si>
  <si>
    <t>Reserva de diferencias de cambio por conversión</t>
  </si>
  <si>
    <t>Reserva de coberturas del flujo de efectivo</t>
  </si>
  <si>
    <t>Reserva de ganancias y pérdidas por nuevas mediciones de activos financieros disponibles para la venta</t>
  </si>
  <si>
    <t>Reserva de la variación del valor temporal de las opciones</t>
  </si>
  <si>
    <t>Reserva de la variación en el valor de contratos a futuro</t>
  </si>
  <si>
    <t>Reserva de la variación en el valor de márgenes con base en moneda extranjera</t>
  </si>
  <si>
    <t>Reserva por cambios en valor razonable de activos financieros disponibles para la venta</t>
  </si>
  <si>
    <t>Reserva de pagos basados en acciones</t>
  </si>
  <si>
    <t>Reserva de nuevas mediciones de planes de beneficios definidos</t>
  </si>
  <si>
    <t>Importes reconocidos en otro resultado integral y acumulados en el capital relativos a activos no circulantes o grupos de activos para su disposición mantenidos para la venta</t>
  </si>
  <si>
    <t>Reserva de ganancias y pérdidas por inversiones en instrumentos de capital</t>
  </si>
  <si>
    <t>Reserva de cambios en el valor razonable de pasivos financieros atribuibles a cambios en el riesgo de crédito del pasivo</t>
  </si>
  <si>
    <t>Reserva para catástrofes</t>
  </si>
  <si>
    <t>Reserva para estabilización</t>
  </si>
  <si>
    <t>Reserva de componentes de participación discrecional</t>
  </si>
  <si>
    <t>Reserva de componentes de capital de instrumentos convertibles</t>
  </si>
  <si>
    <t>Reservas para reembolsos de capital</t>
  </si>
  <si>
    <t>Reserva de fusiones</t>
  </si>
  <si>
    <t>Reserva legal</t>
  </si>
  <si>
    <t>Otros resultados integrales</t>
  </si>
  <si>
    <t>Total otros resultados integrales acumulados</t>
  </si>
  <si>
    <t>Activos (pasivos) netos [sinopsis]</t>
  </si>
  <si>
    <t>Activos</t>
  </si>
  <si>
    <t>Pasivos</t>
  </si>
  <si>
    <t>Activos (pasivos) netos</t>
  </si>
  <si>
    <t>Activos (pasivos) circulantes netos [sinopsis]</t>
  </si>
  <si>
    <t>Activos circulantes</t>
  </si>
  <si>
    <t>Pasivos circulantes</t>
  </si>
  <si>
    <t>Activos (pasivos) circulantes netos</t>
  </si>
  <si>
    <t>Notas - Análisis de ingresos y gastos (Trimestral)</t>
  </si>
  <si>
    <t>Análisis de ingresos y gastos [sinopsis]</t>
  </si>
  <si>
    <t>Ingresos [sinopsis]</t>
  </si>
  <si>
    <t>Servicios</t>
  </si>
  <si>
    <t>Venta de bienes</t>
  </si>
  <si>
    <t>Intereses</t>
  </si>
  <si>
    <t>Regalías</t>
  </si>
  <si>
    <t>Dividendos</t>
  </si>
  <si>
    <t>Arrendamiento</t>
  </si>
  <si>
    <t>Construcción</t>
  </si>
  <si>
    <t>Total de ingresos</t>
  </si>
  <si>
    <t>Ingresos financieros [sinopsis]</t>
  </si>
  <si>
    <t>Intereses ganados</t>
  </si>
  <si>
    <t>Utilidad por fluctuación cambiaria</t>
  </si>
  <si>
    <t>Utilidad por cambios en el valor razonable de derivados</t>
  </si>
  <si>
    <t>Utilidad por cambios en valor razonable de instrumentos financieros</t>
  </si>
  <si>
    <t>Otros ingresos financieros</t>
  </si>
  <si>
    <t>Total de ingresos financieros</t>
  </si>
  <si>
    <t>Gastos financieros [sinopsis]</t>
  </si>
  <si>
    <t>Intereses devengados a cargo</t>
  </si>
  <si>
    <t>Pérdida por fluctuación cambiaria</t>
  </si>
  <si>
    <t>Pérdidas por cambio en el valor razonable de derivados</t>
  </si>
  <si>
    <t>Pérdida por cambios en valor razonable de instrumentos financieros</t>
  </si>
  <si>
    <t>Otros gastos financieros</t>
  </si>
  <si>
    <t>Total de gastos financieros</t>
  </si>
  <si>
    <t>Impuestos a la utilidad [sinopsis]</t>
  </si>
  <si>
    <t>Impuesto causado</t>
  </si>
  <si>
    <t>Impuesto diferido</t>
  </si>
  <si>
    <t>Total de Impuestos a la utilidad</t>
  </si>
  <si>
    <t>Notas - Análisis de ingresos y gastos (Acumulado)</t>
  </si>
  <si>
    <t>Nota: Cifras en miles de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</si>
</sst>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"/>
    <numFmt numFmtId="165" formatCode="0.0000"/>
  </numFmts>
  <fonts count="4" x14ac:knownFonts="1">
    <font>
      <sz val="10"/>
      <color rgb="FF000000"/>
      <name val="Arial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FF99"/>
      </patternFill>
    </fill>
    <fill>
      <patternFill patternType="solid">
        <fgColor rgb="FFC27BA0"/>
        <bgColor rgb="FFFF8080"/>
      </patternFill>
    </fill>
    <fill>
      <patternFill patternType="solid">
        <fgColor rgb="FFEAD1DC"/>
        <bgColor rgb="FFD9D9D9"/>
      </patternFill>
    </fill>
    <fill>
      <patternFill patternType="solid">
        <fgColor rgb="FFFFFFFF"/>
        <bgColor rgb="FFFDDCE8"/>
      </patternFill>
    </fill>
    <fill>
      <patternFill patternType="solid">
        <fgColor rgb="FFD9D9D9"/>
        <bgColor rgb="FFEAD1DC"/>
      </patternFill>
    </fill>
    <fill>
      <patternFill patternType="solid">
        <fgColor rgb="FFD5A6BD"/>
        <bgColor rgb="FFCC99FF"/>
      </patternFill>
    </fill>
    <fill>
      <patternFill patternType="solid">
        <fgColor rgb="FFA64D79"/>
        <bgColor rgb="FF993366"/>
      </patternFill>
    </fill>
    <fill>
      <patternFill patternType="solid">
        <fgColor rgb="FFFDDCE8"/>
        <bgColor rgb="FFEAD1DC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7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/>
    </xf>
    <xf numFmtId="164" fontId="1" fillId="4" borderId="7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164" fontId="1" fillId="6" borderId="6" xfId="0" applyNumberFormat="1" applyFont="1" applyFill="1" applyBorder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7" borderId="12" xfId="0" applyFont="1" applyFill="1" applyBorder="1" applyAlignment="1">
      <alignment horizontal="center"/>
    </xf>
    <xf numFmtId="0" fontId="2" fillId="7" borderId="0" xfId="0" applyFont="1" applyFill="1"/>
    <xf numFmtId="0" fontId="2" fillId="4" borderId="0" xfId="0" applyFont="1" applyFill="1"/>
    <xf numFmtId="0" fontId="2" fillId="3" borderId="0" xfId="0" applyFont="1" applyFill="1"/>
    <xf numFmtId="0" fontId="2" fillId="8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0" fontId="2" fillId="7" borderId="16" xfId="0" applyFont="1" applyFill="1" applyBorder="1"/>
    <xf numFmtId="0" fontId="2" fillId="3" borderId="16" xfId="0" applyFont="1" applyFill="1" applyBorder="1"/>
    <xf numFmtId="0" fontId="2" fillId="8" borderId="17" xfId="0" applyFont="1" applyFill="1" applyBorder="1"/>
    <xf numFmtId="0" fontId="2" fillId="4" borderId="18" xfId="0" applyFont="1" applyFill="1" applyBorder="1"/>
    <xf numFmtId="0" fontId="2" fillId="8" borderId="19" xfId="0" applyFont="1" applyFill="1" applyBorder="1"/>
    <xf numFmtId="0" fontId="1" fillId="4" borderId="12" xfId="0" applyFont="1" applyFill="1" applyBorder="1" applyAlignment="1">
      <alignment horizontal="center"/>
    </xf>
    <xf numFmtId="0" fontId="1" fillId="4" borderId="0" xfId="0" applyFont="1" applyFill="1"/>
    <xf numFmtId="164" fontId="1" fillId="4" borderId="0" xfId="0" applyNumberFormat="1" applyFont="1" applyFill="1"/>
    <xf numFmtId="164" fontId="1" fillId="7" borderId="0" xfId="0" applyNumberFormat="1" applyFont="1" applyFill="1"/>
    <xf numFmtId="164" fontId="1" fillId="3" borderId="0" xfId="0" applyNumberFormat="1" applyFont="1" applyFill="1"/>
    <xf numFmtId="164" fontId="1" fillId="8" borderId="13" xfId="0" applyNumberFormat="1" applyFont="1" applyFill="1" applyBorder="1"/>
    <xf numFmtId="164" fontId="1" fillId="4" borderId="14" xfId="0" applyNumberFormat="1" applyFont="1" applyFill="1" applyBorder="1"/>
    <xf numFmtId="164" fontId="1" fillId="4" borderId="15" xfId="0" applyNumberFormat="1" applyFont="1" applyFill="1" applyBorder="1"/>
    <xf numFmtId="164" fontId="1" fillId="8" borderId="20" xfId="0" applyNumberFormat="1" applyFont="1" applyFill="1" applyBorder="1"/>
    <xf numFmtId="164" fontId="1" fillId="0" borderId="0" xfId="0" applyNumberFormat="1" applyFont="1"/>
    <xf numFmtId="0" fontId="2" fillId="4" borderId="12" xfId="0" applyFont="1" applyFill="1" applyBorder="1" applyAlignment="1">
      <alignment horizontal="center"/>
    </xf>
    <xf numFmtId="164" fontId="2" fillId="4" borderId="16" xfId="0" applyNumberFormat="1" applyFont="1" applyFill="1" applyBorder="1"/>
    <xf numFmtId="164" fontId="2" fillId="7" borderId="16" xfId="0" applyNumberFormat="1" applyFont="1" applyFill="1" applyBorder="1"/>
    <xf numFmtId="164" fontId="2" fillId="3" borderId="16" xfId="0" applyNumberFormat="1" applyFont="1" applyFill="1" applyBorder="1"/>
    <xf numFmtId="164" fontId="2" fillId="8" borderId="17" xfId="0" applyNumberFormat="1" applyFont="1" applyFill="1" applyBorder="1"/>
    <xf numFmtId="164" fontId="2" fillId="4" borderId="18" xfId="0" applyNumberFormat="1" applyFont="1" applyFill="1" applyBorder="1"/>
    <xf numFmtId="164" fontId="2" fillId="4" borderId="21" xfId="0" applyNumberFormat="1" applyFont="1" applyFill="1" applyBorder="1"/>
    <xf numFmtId="164" fontId="2" fillId="8" borderId="19" xfId="0" applyNumberFormat="1" applyFont="1" applyFill="1" applyBorder="1"/>
    <xf numFmtId="164" fontId="2" fillId="0" borderId="0" xfId="0" applyNumberFormat="1" applyFont="1"/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/>
    <xf numFmtId="164" fontId="2" fillId="4" borderId="24" xfId="0" applyNumberFormat="1" applyFont="1" applyFill="1" applyBorder="1"/>
    <xf numFmtId="164" fontId="2" fillId="7" borderId="24" xfId="0" applyNumberFormat="1" applyFont="1" applyFill="1" applyBorder="1"/>
    <xf numFmtId="164" fontId="2" fillId="3" borderId="24" xfId="0" applyNumberFormat="1" applyFont="1" applyFill="1" applyBorder="1"/>
    <xf numFmtId="164" fontId="2" fillId="8" borderId="25" xfId="0" applyNumberFormat="1" applyFont="1" applyFill="1" applyBorder="1"/>
    <xf numFmtId="164" fontId="2" fillId="4" borderId="26" xfId="0" applyNumberFormat="1" applyFont="1" applyFill="1" applyBorder="1"/>
    <xf numFmtId="164" fontId="2" fillId="4" borderId="9" xfId="0" applyNumberFormat="1" applyFont="1" applyFill="1" applyBorder="1"/>
    <xf numFmtId="164" fontId="2" fillId="8" borderId="27" xfId="0" applyNumberFormat="1" applyFont="1" applyFill="1" applyBorder="1"/>
    <xf numFmtId="0" fontId="2" fillId="7" borderId="28" xfId="0" applyFont="1" applyFill="1" applyBorder="1" applyAlignment="1">
      <alignment horizontal="center"/>
    </xf>
    <xf numFmtId="0" fontId="3" fillId="7" borderId="29" xfId="0" applyFont="1" applyFill="1" applyBorder="1"/>
    <xf numFmtId="0" fontId="2" fillId="4" borderId="30" xfId="0" applyFont="1" applyFill="1" applyBorder="1"/>
    <xf numFmtId="0" fontId="2" fillId="7" borderId="29" xfId="0" applyFont="1" applyFill="1" applyBorder="1"/>
    <xf numFmtId="0" fontId="2" fillId="3" borderId="29" xfId="0" applyFont="1" applyFill="1" applyBorder="1"/>
    <xf numFmtId="0" fontId="2" fillId="8" borderId="31" xfId="0" applyFont="1" applyFill="1" applyBorder="1"/>
    <xf numFmtId="0" fontId="2" fillId="8" borderId="29" xfId="0" applyFont="1" applyFill="1" applyBorder="1"/>
    <xf numFmtId="0" fontId="2" fillId="8" borderId="32" xfId="0" applyFont="1" applyFill="1" applyBorder="1"/>
    <xf numFmtId="164" fontId="1" fillId="8" borderId="0" xfId="0" applyNumberFormat="1" applyFont="1" applyFill="1"/>
    <xf numFmtId="164" fontId="2" fillId="8" borderId="16" xfId="0" applyNumberFormat="1" applyFont="1" applyFill="1" applyBorder="1"/>
    <xf numFmtId="164" fontId="2" fillId="8" borderId="24" xfId="0" applyNumberFormat="1" applyFont="1" applyFill="1" applyBorder="1"/>
    <xf numFmtId="165" fontId="1" fillId="9" borderId="6" xfId="0" applyNumberFormat="1" applyFont="1" applyFill="1" applyBorder="1" applyAlignment="1">
      <alignment horizontal="center"/>
    </xf>
    <xf numFmtId="10" fontId="1" fillId="9" borderId="6" xfId="0" applyNumberFormat="1" applyFont="1" applyFill="1" applyBorder="1" applyAlignment="1">
      <alignment horizontal="center"/>
    </xf>
    <xf numFmtId="0" fontId="2" fillId="7" borderId="33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1" fillId="0" borderId="0" xfId="0" applyFont="1"/>
    <xf numFmtId="0" fontId="2" fillId="4" borderId="6" xfId="0" applyFont="1" applyFill="1" applyBorder="1" applyAlignment="1">
      <alignment horizontal="center"/>
    </xf>
    <xf numFmtId="0" fontId="2" fillId="4" borderId="6" xfId="0" applyFont="1" applyFill="1" applyBorder="1"/>
    <xf numFmtId="164" fontId="2" fillId="4" borderId="6" xfId="0" applyNumberFormat="1" applyFont="1" applyFill="1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9" borderId="6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D5A6BD"/>
      <rgbColor rgb="FF808080"/>
      <rgbColor rgb="FF9999FF"/>
      <rgbColor rgb="FFA64D79"/>
      <rgbColor rgb="FFFDDCE8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AD1DC"/>
      <rgbColor rgb="FFFFFF99"/>
      <rgbColor rgb="FF99CCFF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339966"/>
      <rgbColor rgb="FF003300"/>
      <rgbColor rgb="FF274E13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M9" totalsRowShown="0">
  <tableColumns count="12">
    <tableColumn id="1" xr3:uid="{00000000-0010-0000-0000-000001000000}" name="Year"/>
    <tableColumn id="2" xr3:uid="{00000000-0010-0000-0000-000002000000}" name="Net Profit (MXN Q4)"/>
    <tableColumn id="3" xr3:uid="{00000000-0010-0000-0000-000003000000}" name="Last Data"/>
    <tableColumn id="4" xr3:uid="{00000000-0010-0000-0000-000004000000}" name="Last Data Error"/>
    <tableColumn id="5" xr3:uid="{00000000-0010-0000-0000-000005000000}" name="Simple Average"/>
    <tableColumn id="6" xr3:uid="{00000000-0010-0000-0000-000006000000}" name="Simple Average Error"/>
    <tableColumn id="7" xr3:uid="{00000000-0010-0000-0000-000007000000}" name="Moving Average n=3"/>
    <tableColumn id="8" xr3:uid="{00000000-0010-0000-0000-000008000000}" name="Moving Average n=3 Error"/>
    <tableColumn id="9" xr3:uid="{00000000-0010-0000-0000-000009000000}" name="Weighted Moving Average"/>
    <tableColumn id="10" xr3:uid="{00000000-0010-0000-0000-00000A000000}" name="Weighted Moving Average Error"/>
    <tableColumn id="11" xr3:uid="{00000000-0010-0000-0000-00000B000000}" name="Exponential Smoothing_x000a_α = .93"/>
    <tableColumn id="12" xr3:uid="{00000000-0010-0000-0000-00000C000000}" name="Exponential Smoothing_x000a_α = .93 Erro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58466"/>
  </sheetPr>
  <dimension ref="A1:AJ1048576"/>
  <sheetViews>
    <sheetView zoomScale="90" zoomScaleNormal="90" workbookViewId="0">
      <selection activeCell="B107" sqref="B107:C107"/>
    </sheetView>
  </sheetViews>
  <sheetFormatPr defaultColWidth="14.42578125" defaultRowHeight="12.75" x14ac:dyDescent="0.2"/>
  <cols>
    <col min="1" max="1" width="6.42578125" customWidth="1"/>
    <col min="2" max="2" width="14.140625" customWidth="1"/>
    <col min="3" max="3" width="36.42578125" customWidth="1"/>
    <col min="36" max="36" width="5.7109375" customWidth="1"/>
  </cols>
  <sheetData>
    <row r="1" spans="1:36" ht="14.25" x14ac:dyDescent="0.2">
      <c r="B1" s="2"/>
    </row>
    <row r="2" spans="1:36" ht="15" x14ac:dyDescent="0.25">
      <c r="B2" s="91" t="s">
        <v>0</v>
      </c>
      <c r="C2" s="91"/>
      <c r="E2" s="92" t="s">
        <v>1</v>
      </c>
      <c r="F2" s="92"/>
      <c r="G2" s="92"/>
    </row>
    <row r="3" spans="1:36" ht="14.25" x14ac:dyDescent="0.2">
      <c r="B3" s="2"/>
    </row>
    <row r="4" spans="1:36" ht="60" x14ac:dyDescent="0.2">
      <c r="A4" s="3"/>
      <c r="B4" s="4" t="s">
        <v>2</v>
      </c>
      <c r="C4" s="5" t="s">
        <v>3</v>
      </c>
      <c r="D4" s="5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5" t="s">
        <v>9</v>
      </c>
      <c r="J4" s="6" t="s">
        <v>10</v>
      </c>
      <c r="K4" s="6" t="s">
        <v>11</v>
      </c>
      <c r="L4" s="6" t="s">
        <v>12</v>
      </c>
      <c r="M4" s="7" t="s">
        <v>13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36" ht="15" x14ac:dyDescent="0.2">
      <c r="A5" s="3"/>
      <c r="B5" s="8">
        <v>2016</v>
      </c>
      <c r="C5" s="9">
        <f>AF28</f>
        <v>1592816</v>
      </c>
      <c r="D5" s="10"/>
      <c r="E5" s="9"/>
      <c r="F5" s="9"/>
      <c r="G5" s="9"/>
      <c r="H5" s="9"/>
      <c r="I5" s="9"/>
      <c r="J5" s="9"/>
      <c r="K5" s="9"/>
      <c r="L5" s="9">
        <v>1500000</v>
      </c>
      <c r="M5" s="11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36" ht="15" x14ac:dyDescent="0.2">
      <c r="A6" s="3"/>
      <c r="B6" s="12">
        <v>2017</v>
      </c>
      <c r="C6" s="13">
        <f>AB28</f>
        <v>2165979</v>
      </c>
      <c r="D6" s="13">
        <f>C5</f>
        <v>1592816</v>
      </c>
      <c r="E6" s="13">
        <f>ABS(D6-C6)</f>
        <v>573163</v>
      </c>
      <c r="F6" s="13">
        <f>AVERAGE($C$5)</f>
        <v>1592816</v>
      </c>
      <c r="G6" s="13">
        <f>ABS(C6-F6)</f>
        <v>573163</v>
      </c>
      <c r="H6" s="13"/>
      <c r="I6" s="13"/>
      <c r="J6" s="13"/>
      <c r="K6" s="13"/>
      <c r="L6" s="13">
        <f>(0.952*C5+(0.1*L5))</f>
        <v>1666360.8319999999</v>
      </c>
      <c r="M6" s="14">
        <f>ABS(C6-L6)</f>
        <v>499618.16800000006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36" ht="15" x14ac:dyDescent="0.2">
      <c r="A7" s="3"/>
      <c r="B7" s="8">
        <v>2018</v>
      </c>
      <c r="C7" s="9">
        <f>X28</f>
        <v>2423759</v>
      </c>
      <c r="D7" s="9">
        <f>C6</f>
        <v>2165979</v>
      </c>
      <c r="E7" s="9">
        <f>ABS(D7-C7)</f>
        <v>257780</v>
      </c>
      <c r="F7" s="9">
        <f>AVERAGE($C$5:C6)</f>
        <v>1879397.5</v>
      </c>
      <c r="G7" s="9">
        <f>ABS(C7-F7)</f>
        <v>544361.5</v>
      </c>
      <c r="H7" s="9"/>
      <c r="I7" s="9"/>
      <c r="J7" s="9"/>
      <c r="K7" s="9"/>
      <c r="L7" s="9">
        <f>(0.952*C6+(0.1*L6))</f>
        <v>2228648.0911999997</v>
      </c>
      <c r="M7" s="11">
        <f>ABS(C7-L7)</f>
        <v>195110.90880000032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36" ht="15" x14ac:dyDescent="0.2">
      <c r="A8" s="3"/>
      <c r="B8" s="12">
        <v>2019</v>
      </c>
      <c r="C8" s="13">
        <f>T28</f>
        <v>2224042</v>
      </c>
      <c r="D8" s="13">
        <f>C7</f>
        <v>2423759</v>
      </c>
      <c r="E8" s="13">
        <f>ABS(D8-C8)</f>
        <v>199717</v>
      </c>
      <c r="F8" s="13">
        <f>AVERAGE($C$5:C7)</f>
        <v>2060851.3333333333</v>
      </c>
      <c r="G8" s="13">
        <f>ABS(C8-F8)</f>
        <v>163190.66666666674</v>
      </c>
      <c r="H8" s="13">
        <f>AVERAGE(C5:C7)</f>
        <v>2060851.3333333333</v>
      </c>
      <c r="I8" s="13">
        <f>ABS(C8-H8)</f>
        <v>163190.66666666674</v>
      </c>
      <c r="J8" s="13">
        <f>C5*0.5+C6*0.3+C7*0.2</f>
        <v>1930953.5</v>
      </c>
      <c r="K8" s="13">
        <f>ABS(C8-J8)</f>
        <v>293088.5</v>
      </c>
      <c r="L8" s="13">
        <f>(0.952*C7+(0.1*L7))</f>
        <v>2530283.3771199998</v>
      </c>
      <c r="M8" s="14">
        <f>ABS(C8-L8)</f>
        <v>306241.37711999984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36" ht="15" x14ac:dyDescent="0.2">
      <c r="A9" s="3"/>
      <c r="B9" s="15">
        <v>2020</v>
      </c>
      <c r="C9" s="16">
        <f>P28</f>
        <v>2368456</v>
      </c>
      <c r="D9" s="16">
        <f>C8</f>
        <v>2224042</v>
      </c>
      <c r="E9" s="16">
        <f>ABS(D9-C9)</f>
        <v>144414</v>
      </c>
      <c r="F9" s="16">
        <f>AVERAGE($C$5:C8)</f>
        <v>2101649</v>
      </c>
      <c r="G9" s="16">
        <f>ABS(C9-F9)</f>
        <v>266807</v>
      </c>
      <c r="H9" s="16">
        <f>AVERAGE(C6:C8)</f>
        <v>2271260</v>
      </c>
      <c r="I9" s="16">
        <f>ABS(C9-H9)</f>
        <v>97196</v>
      </c>
      <c r="J9" s="16">
        <f>C6*0.5+C7*0.3+C8*0.2</f>
        <v>2254925.6</v>
      </c>
      <c r="K9" s="16">
        <f>ABS(C9-J9)</f>
        <v>113530.39999999991</v>
      </c>
      <c r="L9" s="16">
        <f>(0.952*C8+(0.1*L8))</f>
        <v>2370316.3217119998</v>
      </c>
      <c r="M9" s="17">
        <f>ABS(C9-L9)</f>
        <v>1860.3217119998299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36" ht="14.25" x14ac:dyDescent="0.2">
      <c r="A10" s="3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36" ht="15" x14ac:dyDescent="0.2">
      <c r="A11" s="3"/>
      <c r="B11" s="93" t="s">
        <v>14</v>
      </c>
      <c r="C11" s="93"/>
      <c r="D11" s="19"/>
      <c r="E11" s="20">
        <f>AVERAGE(E6:E9)</f>
        <v>293768.5</v>
      </c>
      <c r="F11" s="21"/>
      <c r="G11" s="20">
        <f>AVERAGE(G6:G9)</f>
        <v>386880.54166666669</v>
      </c>
      <c r="H11" s="21"/>
      <c r="I11" s="22">
        <f>AVERAGE(I8:I9)</f>
        <v>130193.33333333337</v>
      </c>
      <c r="J11" s="21"/>
      <c r="K11" s="20">
        <f>AVERAGE(K8:K9)</f>
        <v>203309.44999999995</v>
      </c>
      <c r="L11" s="21"/>
      <c r="M11" s="20">
        <f>AVERAGE(M6:M9)</f>
        <v>250707.69390800002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6" ht="14.25" x14ac:dyDescent="0.2">
      <c r="B12" s="2"/>
    </row>
    <row r="13" spans="1:36" ht="15" x14ac:dyDescent="0.25">
      <c r="B13" s="87" t="s">
        <v>15</v>
      </c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94" t="s">
        <v>16</v>
      </c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23"/>
    </row>
    <row r="14" spans="1:36" ht="15" x14ac:dyDescent="0.25">
      <c r="A14" s="24"/>
      <c r="B14" s="25" t="s">
        <v>17</v>
      </c>
      <c r="C14" s="26" t="s">
        <v>18</v>
      </c>
      <c r="D14" s="27" t="s">
        <v>19</v>
      </c>
      <c r="E14" s="26" t="s">
        <v>20</v>
      </c>
      <c r="F14" s="28" t="s">
        <v>21</v>
      </c>
      <c r="G14" s="29" t="s">
        <v>22</v>
      </c>
      <c r="H14" s="30" t="s">
        <v>23</v>
      </c>
      <c r="I14" s="26" t="s">
        <v>24</v>
      </c>
      <c r="J14" s="28" t="s">
        <v>25</v>
      </c>
      <c r="K14" s="29" t="s">
        <v>26</v>
      </c>
      <c r="L14" s="31" t="s">
        <v>27</v>
      </c>
      <c r="M14" s="32" t="s">
        <v>28</v>
      </c>
      <c r="N14" s="33" t="s">
        <v>29</v>
      </c>
      <c r="O14" s="34" t="s">
        <v>30</v>
      </c>
      <c r="P14" s="35" t="s">
        <v>31</v>
      </c>
      <c r="Q14" s="32" t="s">
        <v>32</v>
      </c>
      <c r="R14" s="33" t="s">
        <v>33</v>
      </c>
      <c r="S14" s="34" t="s">
        <v>34</v>
      </c>
      <c r="T14" s="35" t="s">
        <v>35</v>
      </c>
      <c r="U14" s="32" t="s">
        <v>36</v>
      </c>
      <c r="V14" s="33" t="s">
        <v>37</v>
      </c>
      <c r="W14" s="34" t="s">
        <v>38</v>
      </c>
      <c r="X14" s="35" t="s">
        <v>39</v>
      </c>
      <c r="Y14" s="32" t="s">
        <v>40</v>
      </c>
      <c r="Z14" s="33" t="s">
        <v>41</v>
      </c>
      <c r="AA14" s="34" t="s">
        <v>42</v>
      </c>
      <c r="AB14" s="35" t="s">
        <v>43</v>
      </c>
      <c r="AC14" s="32" t="s">
        <v>44</v>
      </c>
      <c r="AD14" s="33" t="s">
        <v>45</v>
      </c>
      <c r="AE14" s="34" t="s">
        <v>46</v>
      </c>
      <c r="AF14" s="35" t="s">
        <v>47</v>
      </c>
      <c r="AG14" s="32" t="s">
        <v>48</v>
      </c>
      <c r="AH14" s="33" t="s">
        <v>49</v>
      </c>
      <c r="AI14" s="36" t="s">
        <v>50</v>
      </c>
      <c r="AJ14" s="24"/>
    </row>
    <row r="15" spans="1:36" ht="14.25" x14ac:dyDescent="0.2">
      <c r="B15" s="37">
        <v>7102</v>
      </c>
      <c r="C15" s="38" t="s">
        <v>51</v>
      </c>
      <c r="D15" s="39">
        <f t="shared" ref="D15:L16" si="0">(H15+L15+P15)/3</f>
        <v>23163177</v>
      </c>
      <c r="E15" s="40">
        <f t="shared" si="0"/>
        <v>17958932</v>
      </c>
      <c r="F15" s="41">
        <f t="shared" si="0"/>
        <v>11747186.444444446</v>
      </c>
      <c r="G15" s="42">
        <f t="shared" si="0"/>
        <v>5735234.666666667</v>
      </c>
      <c r="H15" s="43">
        <f t="shared" si="0"/>
        <v>22977475</v>
      </c>
      <c r="I15" s="40">
        <f t="shared" si="0"/>
        <v>17579927</v>
      </c>
      <c r="J15" s="41">
        <f t="shared" si="0"/>
        <v>11528797.333333334</v>
      </c>
      <c r="K15" s="42">
        <f t="shared" si="0"/>
        <v>5604238</v>
      </c>
      <c r="L15" s="44">
        <f t="shared" si="0"/>
        <v>22475777</v>
      </c>
      <c r="M15" s="40">
        <v>18635607</v>
      </c>
      <c r="N15" s="41">
        <v>11868936</v>
      </c>
      <c r="O15" s="42">
        <v>5849084</v>
      </c>
      <c r="P15" s="43">
        <v>24036279</v>
      </c>
      <c r="Q15" s="40">
        <v>17661262</v>
      </c>
      <c r="R15" s="41">
        <v>11843826</v>
      </c>
      <c r="S15" s="42">
        <v>5752382</v>
      </c>
      <c r="T15" s="43">
        <v>22420369</v>
      </c>
      <c r="U15" s="40">
        <v>16442912</v>
      </c>
      <c r="V15" s="41">
        <v>10873630</v>
      </c>
      <c r="W15" s="42">
        <v>5211248</v>
      </c>
      <c r="X15" s="43">
        <v>20970683</v>
      </c>
      <c r="Y15" s="40">
        <v>15122959</v>
      </c>
      <c r="Z15" s="41">
        <v>9919170</v>
      </c>
      <c r="AA15" s="42">
        <v>4701863</v>
      </c>
      <c r="AB15" s="43">
        <v>20064915</v>
      </c>
      <c r="AC15" s="40">
        <v>14499838</v>
      </c>
      <c r="AD15" s="41">
        <v>9684233</v>
      </c>
      <c r="AE15" s="42">
        <v>4808589</v>
      </c>
      <c r="AF15" s="43">
        <v>18180456</v>
      </c>
      <c r="AG15" s="40">
        <v>13301578</v>
      </c>
      <c r="AH15" s="41">
        <v>8758677</v>
      </c>
      <c r="AI15" s="45">
        <v>4327991</v>
      </c>
      <c r="AJ15" s="46"/>
    </row>
    <row r="16" spans="1:36" ht="14.25" x14ac:dyDescent="0.2">
      <c r="B16" s="37">
        <v>7103</v>
      </c>
      <c r="C16" s="38" t="s">
        <v>52</v>
      </c>
      <c r="D16" s="39">
        <f t="shared" si="0"/>
        <v>14376504.555555554</v>
      </c>
      <c r="E16" s="40">
        <f t="shared" si="0"/>
        <v>11269943.666666666</v>
      </c>
      <c r="F16" s="41">
        <f t="shared" si="0"/>
        <v>7331365.7777777771</v>
      </c>
      <c r="G16" s="42">
        <f t="shared" si="0"/>
        <v>3573641.4444444445</v>
      </c>
      <c r="H16" s="43">
        <f t="shared" si="0"/>
        <v>14229249.666666666</v>
      </c>
      <c r="I16" s="40">
        <f t="shared" si="0"/>
        <v>10977016</v>
      </c>
      <c r="J16" s="41">
        <f t="shared" si="0"/>
        <v>7182166.333333333</v>
      </c>
      <c r="K16" s="42">
        <f t="shared" si="0"/>
        <v>3489311.3333333335</v>
      </c>
      <c r="L16" s="44">
        <f t="shared" si="0"/>
        <v>13852182</v>
      </c>
      <c r="M16" s="40">
        <v>11814166</v>
      </c>
      <c r="N16" s="41">
        <v>7430352</v>
      </c>
      <c r="O16" s="42">
        <v>3653722</v>
      </c>
      <c r="P16" s="43">
        <v>15048082</v>
      </c>
      <c r="Q16" s="40">
        <v>11018649</v>
      </c>
      <c r="R16" s="41">
        <v>7381579</v>
      </c>
      <c r="S16" s="42">
        <v>3577891</v>
      </c>
      <c r="T16" s="43">
        <v>13787485</v>
      </c>
      <c r="U16" s="40">
        <v>10098233</v>
      </c>
      <c r="V16" s="41">
        <v>6734568</v>
      </c>
      <c r="W16" s="42">
        <v>3236321</v>
      </c>
      <c r="X16" s="43">
        <v>12720979</v>
      </c>
      <c r="Y16" s="40">
        <v>9158678</v>
      </c>
      <c r="Z16" s="41">
        <v>5961867</v>
      </c>
      <c r="AA16" s="42">
        <v>2861309</v>
      </c>
      <c r="AB16" s="43">
        <v>12173759</v>
      </c>
      <c r="AC16" s="40">
        <v>8767699</v>
      </c>
      <c r="AD16" s="41">
        <v>5856801</v>
      </c>
      <c r="AE16" s="42">
        <v>2914721</v>
      </c>
      <c r="AF16" s="43">
        <v>10928518</v>
      </c>
      <c r="AG16" s="40">
        <v>8088149</v>
      </c>
      <c r="AH16" s="41">
        <v>5385201</v>
      </c>
      <c r="AI16" s="45">
        <v>2711024</v>
      </c>
      <c r="AJ16" s="46"/>
    </row>
    <row r="17" spans="1:36" ht="15" x14ac:dyDescent="0.25">
      <c r="A17" s="24"/>
      <c r="B17" s="47">
        <v>7104</v>
      </c>
      <c r="C17" s="27" t="s">
        <v>53</v>
      </c>
      <c r="D17" s="48">
        <f t="shared" ref="D17:L17" si="1">D15-D16</f>
        <v>8786672.4444444459</v>
      </c>
      <c r="E17" s="49">
        <f t="shared" si="1"/>
        <v>6688988.333333334</v>
      </c>
      <c r="F17" s="50">
        <f t="shared" si="1"/>
        <v>4415820.6666666688</v>
      </c>
      <c r="G17" s="51">
        <f t="shared" si="1"/>
        <v>2161593.2222222225</v>
      </c>
      <c r="H17" s="52">
        <f t="shared" si="1"/>
        <v>8748225.333333334</v>
      </c>
      <c r="I17" s="49">
        <f t="shared" si="1"/>
        <v>6602911</v>
      </c>
      <c r="J17" s="50">
        <f t="shared" si="1"/>
        <v>4346631.0000000009</v>
      </c>
      <c r="K17" s="51">
        <f t="shared" si="1"/>
        <v>2114926.6666666665</v>
      </c>
      <c r="L17" s="53">
        <f t="shared" si="1"/>
        <v>8623595</v>
      </c>
      <c r="M17" s="49">
        <v>6821441</v>
      </c>
      <c r="N17" s="50">
        <v>4438584</v>
      </c>
      <c r="O17" s="51">
        <v>2195362</v>
      </c>
      <c r="P17" s="52">
        <v>8988197</v>
      </c>
      <c r="Q17" s="49">
        <v>6642613</v>
      </c>
      <c r="R17" s="50">
        <v>4462247</v>
      </c>
      <c r="S17" s="51">
        <v>2174491</v>
      </c>
      <c r="T17" s="52">
        <v>8632884</v>
      </c>
      <c r="U17" s="49">
        <v>6344679</v>
      </c>
      <c r="V17" s="50">
        <v>4139062</v>
      </c>
      <c r="W17" s="51">
        <v>1974927</v>
      </c>
      <c r="X17" s="52">
        <v>8249704</v>
      </c>
      <c r="Y17" s="49">
        <v>5964281</v>
      </c>
      <c r="Z17" s="50">
        <v>3957303</v>
      </c>
      <c r="AA17" s="51">
        <v>1840554</v>
      </c>
      <c r="AB17" s="52">
        <v>7891156</v>
      </c>
      <c r="AC17" s="49">
        <v>5732139</v>
      </c>
      <c r="AD17" s="50">
        <v>3827432</v>
      </c>
      <c r="AE17" s="51">
        <v>1893868</v>
      </c>
      <c r="AF17" s="52">
        <v>7251938</v>
      </c>
      <c r="AG17" s="49">
        <v>5213429</v>
      </c>
      <c r="AH17" s="50">
        <v>3373476</v>
      </c>
      <c r="AI17" s="54">
        <v>1616967</v>
      </c>
      <c r="AJ17" s="55"/>
    </row>
    <row r="18" spans="1:36" ht="14.25" x14ac:dyDescent="0.2">
      <c r="B18" s="37">
        <v>7105</v>
      </c>
      <c r="C18" s="38" t="s">
        <v>54</v>
      </c>
      <c r="D18" s="39">
        <f t="shared" ref="D18:L21" si="2">(H18+L18+P18)/3</f>
        <v>5086053.2222222229</v>
      </c>
      <c r="E18" s="40">
        <f t="shared" si="2"/>
        <v>4020112.6666666665</v>
      </c>
      <c r="F18" s="41">
        <f t="shared" si="2"/>
        <v>2668746.8888888885</v>
      </c>
      <c r="G18" s="42">
        <f t="shared" si="2"/>
        <v>1296480.2222222222</v>
      </c>
      <c r="H18" s="43">
        <f t="shared" si="2"/>
        <v>5054716.666666667</v>
      </c>
      <c r="I18" s="40">
        <f t="shared" si="2"/>
        <v>3939915</v>
      </c>
      <c r="J18" s="41">
        <f t="shared" si="2"/>
        <v>2606737.6666666665</v>
      </c>
      <c r="K18" s="42">
        <f t="shared" si="2"/>
        <v>1263360.6666666667</v>
      </c>
      <c r="L18" s="44">
        <f t="shared" si="2"/>
        <v>4935905</v>
      </c>
      <c r="M18" s="40">
        <v>4163586</v>
      </c>
      <c r="N18" s="41">
        <v>2726990</v>
      </c>
      <c r="O18" s="42">
        <v>1320035</v>
      </c>
      <c r="P18" s="43">
        <v>5267538</v>
      </c>
      <c r="Q18" s="40">
        <v>3956837</v>
      </c>
      <c r="R18" s="41">
        <v>2672513</v>
      </c>
      <c r="S18" s="42">
        <v>1306045</v>
      </c>
      <c r="T18" s="43">
        <v>4960707</v>
      </c>
      <c r="U18" s="40">
        <v>3699322</v>
      </c>
      <c r="V18" s="41">
        <v>2420710</v>
      </c>
      <c r="W18" s="42">
        <v>1164002</v>
      </c>
      <c r="X18" s="43">
        <v>4579470</v>
      </c>
      <c r="Y18" s="40">
        <v>3382861</v>
      </c>
      <c r="Z18" s="41">
        <v>2222226</v>
      </c>
      <c r="AA18" s="42">
        <v>1063315</v>
      </c>
      <c r="AB18" s="43">
        <v>4426156</v>
      </c>
      <c r="AC18" s="40">
        <v>3223382</v>
      </c>
      <c r="AD18" s="41">
        <v>2142347</v>
      </c>
      <c r="AE18" s="42">
        <v>1063938</v>
      </c>
      <c r="AF18" s="43">
        <v>4210925</v>
      </c>
      <c r="AG18" s="40">
        <v>3037922</v>
      </c>
      <c r="AH18" s="41">
        <v>2009522</v>
      </c>
      <c r="AI18" s="45">
        <v>970522</v>
      </c>
      <c r="AJ18" s="46"/>
    </row>
    <row r="19" spans="1:36" ht="14.25" x14ac:dyDescent="0.2">
      <c r="B19" s="37">
        <v>7106</v>
      </c>
      <c r="C19" s="38" t="s">
        <v>55</v>
      </c>
      <c r="D19" s="39">
        <f t="shared" si="2"/>
        <v>848143.8518518518</v>
      </c>
      <c r="E19" s="40">
        <f t="shared" si="2"/>
        <v>688070.66666666663</v>
      </c>
      <c r="F19" s="41">
        <f t="shared" si="2"/>
        <v>458233</v>
      </c>
      <c r="G19" s="42">
        <f t="shared" si="2"/>
        <v>217118.88888888888</v>
      </c>
      <c r="H19" s="43">
        <f t="shared" si="2"/>
        <v>842415.88888888888</v>
      </c>
      <c r="I19" s="40">
        <f t="shared" si="2"/>
        <v>667485</v>
      </c>
      <c r="J19" s="41">
        <f t="shared" si="2"/>
        <v>441205</v>
      </c>
      <c r="K19" s="42">
        <f t="shared" si="2"/>
        <v>210363.66666666666</v>
      </c>
      <c r="L19" s="44">
        <f t="shared" si="2"/>
        <v>828368.66666666663</v>
      </c>
      <c r="M19" s="40">
        <v>695941</v>
      </c>
      <c r="N19" s="41">
        <v>464361</v>
      </c>
      <c r="O19" s="42">
        <v>237766</v>
      </c>
      <c r="P19" s="43">
        <v>873647</v>
      </c>
      <c r="Q19" s="40">
        <v>700786</v>
      </c>
      <c r="R19" s="41">
        <v>469133</v>
      </c>
      <c r="S19" s="42">
        <v>203227</v>
      </c>
      <c r="T19" s="43">
        <v>825232</v>
      </c>
      <c r="U19" s="40">
        <v>605728</v>
      </c>
      <c r="V19" s="41">
        <v>390121</v>
      </c>
      <c r="W19" s="42">
        <v>190098</v>
      </c>
      <c r="X19" s="43">
        <v>786227</v>
      </c>
      <c r="Y19" s="40">
        <v>578170</v>
      </c>
      <c r="Z19" s="41">
        <v>376198</v>
      </c>
      <c r="AA19" s="42">
        <v>168633</v>
      </c>
      <c r="AB19" s="43">
        <v>777557</v>
      </c>
      <c r="AC19" s="40">
        <v>577489</v>
      </c>
      <c r="AD19" s="41">
        <v>359652</v>
      </c>
      <c r="AE19" s="42">
        <v>173049</v>
      </c>
      <c r="AF19" s="43">
        <v>734281</v>
      </c>
      <c r="AG19" s="40">
        <v>525715</v>
      </c>
      <c r="AH19" s="41">
        <v>345864</v>
      </c>
      <c r="AI19" s="45">
        <v>152826</v>
      </c>
      <c r="AJ19" s="46"/>
    </row>
    <row r="20" spans="1:36" ht="14.25" x14ac:dyDescent="0.2">
      <c r="B20" s="37">
        <v>7107</v>
      </c>
      <c r="C20" s="38" t="s">
        <v>56</v>
      </c>
      <c r="D20" s="39">
        <f t="shared" si="2"/>
        <v>384080.37037037034</v>
      </c>
      <c r="E20" s="40">
        <f t="shared" si="2"/>
        <v>164987.88888888888</v>
      </c>
      <c r="F20" s="41">
        <f t="shared" si="2"/>
        <v>135201.22222222222</v>
      </c>
      <c r="G20" s="42">
        <f t="shared" si="2"/>
        <v>101550.77777777777</v>
      </c>
      <c r="H20" s="43">
        <f t="shared" si="2"/>
        <v>341348.77777777775</v>
      </c>
      <c r="I20" s="40">
        <f t="shared" si="2"/>
        <v>161708.66666666666</v>
      </c>
      <c r="J20" s="41">
        <f t="shared" si="2"/>
        <v>114522.66666666667</v>
      </c>
      <c r="K20" s="42">
        <f t="shared" si="2"/>
        <v>81915.333333333328</v>
      </c>
      <c r="L20" s="44">
        <f t="shared" si="2"/>
        <v>287689.33333333331</v>
      </c>
      <c r="M20" s="40">
        <v>62396</v>
      </c>
      <c r="N20" s="41">
        <v>46877</v>
      </c>
      <c r="O20" s="42">
        <v>22184</v>
      </c>
      <c r="P20" s="43">
        <v>523203</v>
      </c>
      <c r="Q20" s="40">
        <v>270859</v>
      </c>
      <c r="R20" s="41">
        <v>244204</v>
      </c>
      <c r="S20" s="42">
        <v>200553</v>
      </c>
      <c r="T20" s="43">
        <v>213154</v>
      </c>
      <c r="U20" s="40">
        <v>151871</v>
      </c>
      <c r="V20" s="41">
        <v>52487</v>
      </c>
      <c r="W20" s="42">
        <v>23009</v>
      </c>
      <c r="X20" s="43">
        <v>126711</v>
      </c>
      <c r="Y20" s="40">
        <v>74740</v>
      </c>
      <c r="Z20" s="41">
        <v>45688</v>
      </c>
      <c r="AA20" s="42">
        <v>18501</v>
      </c>
      <c r="AB20" s="43">
        <v>151064</v>
      </c>
      <c r="AC20" s="40">
        <v>73762</v>
      </c>
      <c r="AD20" s="41">
        <v>38988</v>
      </c>
      <c r="AE20" s="42">
        <v>19880</v>
      </c>
      <c r="AF20" s="43">
        <v>106613</v>
      </c>
      <c r="AG20" s="40">
        <v>66124</v>
      </c>
      <c r="AH20" s="41">
        <v>53911</v>
      </c>
      <c r="AI20" s="45">
        <v>24577</v>
      </c>
      <c r="AJ20" s="46"/>
    </row>
    <row r="21" spans="1:36" ht="14.25" x14ac:dyDescent="0.2">
      <c r="B21" s="37">
        <v>7108</v>
      </c>
      <c r="C21" s="38" t="s">
        <v>57</v>
      </c>
      <c r="D21" s="39">
        <f t="shared" si="2"/>
        <v>88693.296296296292</v>
      </c>
      <c r="E21" s="40">
        <f t="shared" si="2"/>
        <v>134205.33333333334</v>
      </c>
      <c r="F21" s="41">
        <f t="shared" si="2"/>
        <v>75323</v>
      </c>
      <c r="G21" s="42">
        <f t="shared" si="2"/>
        <v>9789</v>
      </c>
      <c r="H21" s="43">
        <f t="shared" si="2"/>
        <v>84069.222222222234</v>
      </c>
      <c r="I21" s="40">
        <f t="shared" si="2"/>
        <v>117531</v>
      </c>
      <c r="J21" s="41">
        <f t="shared" si="2"/>
        <v>58126</v>
      </c>
      <c r="K21" s="42">
        <f t="shared" si="2"/>
        <v>8761</v>
      </c>
      <c r="L21" s="44">
        <f t="shared" si="2"/>
        <v>66515.666666666672</v>
      </c>
      <c r="M21" s="40">
        <v>184099</v>
      </c>
      <c r="N21" s="41">
        <v>108618</v>
      </c>
      <c r="O21" s="42">
        <v>13894</v>
      </c>
      <c r="P21" s="43">
        <v>115495</v>
      </c>
      <c r="Q21" s="40">
        <v>100986</v>
      </c>
      <c r="R21" s="41">
        <v>59225</v>
      </c>
      <c r="S21" s="42">
        <v>6712</v>
      </c>
      <c r="T21" s="43">
        <v>70197</v>
      </c>
      <c r="U21" s="40">
        <v>67508</v>
      </c>
      <c r="V21" s="41">
        <v>6535</v>
      </c>
      <c r="W21" s="42">
        <v>5677</v>
      </c>
      <c r="X21" s="43">
        <v>13855</v>
      </c>
      <c r="Y21" s="40">
        <v>5736</v>
      </c>
      <c r="Z21" s="41">
        <v>3990</v>
      </c>
      <c r="AA21" s="42">
        <v>1663</v>
      </c>
      <c r="AB21" s="43">
        <v>48094</v>
      </c>
      <c r="AC21" s="40">
        <v>28712</v>
      </c>
      <c r="AD21" s="41">
        <v>6129</v>
      </c>
      <c r="AE21" s="42">
        <v>5130</v>
      </c>
      <c r="AF21" s="43">
        <v>49942</v>
      </c>
      <c r="AG21" s="40">
        <v>42376</v>
      </c>
      <c r="AH21" s="41">
        <v>31143</v>
      </c>
      <c r="AI21" s="45">
        <v>16338</v>
      </c>
      <c r="AJ21" s="46"/>
    </row>
    <row r="22" spans="1:36" ht="15" x14ac:dyDescent="0.25">
      <c r="A22" s="24"/>
      <c r="B22" s="47">
        <v>7109</v>
      </c>
      <c r="C22" s="27" t="s">
        <v>58</v>
      </c>
      <c r="D22" s="48">
        <f t="shared" ref="D22:L22" si="3">D17-D18-D19+D20-D21</f>
        <v>3147862.4444444454</v>
      </c>
      <c r="E22" s="49">
        <f t="shared" si="3"/>
        <v>2011587.5555555567</v>
      </c>
      <c r="F22" s="50">
        <f t="shared" si="3"/>
        <v>1348719.0000000026</v>
      </c>
      <c r="G22" s="51">
        <f t="shared" si="3"/>
        <v>739755.88888888911</v>
      </c>
      <c r="H22" s="52">
        <f t="shared" si="3"/>
        <v>3108372.333333334</v>
      </c>
      <c r="I22" s="49">
        <f t="shared" si="3"/>
        <v>2039688.6666666665</v>
      </c>
      <c r="J22" s="50">
        <f t="shared" si="3"/>
        <v>1355085.0000000012</v>
      </c>
      <c r="K22" s="51">
        <f t="shared" si="3"/>
        <v>714356.66666666651</v>
      </c>
      <c r="L22" s="53">
        <f t="shared" si="3"/>
        <v>3080495.0000000005</v>
      </c>
      <c r="M22" s="49">
        <v>1840211</v>
      </c>
      <c r="N22" s="50">
        <v>1185492</v>
      </c>
      <c r="O22" s="51">
        <v>645851</v>
      </c>
      <c r="P22" s="52">
        <v>3254720</v>
      </c>
      <c r="Q22" s="49">
        <v>2154863</v>
      </c>
      <c r="R22" s="50">
        <v>1505580</v>
      </c>
      <c r="S22" s="51">
        <v>859060</v>
      </c>
      <c r="T22" s="52">
        <v>2989902</v>
      </c>
      <c r="U22" s="49">
        <v>2123992</v>
      </c>
      <c r="V22" s="50">
        <v>1374183</v>
      </c>
      <c r="W22" s="51">
        <v>638159</v>
      </c>
      <c r="X22" s="52">
        <v>2996863</v>
      </c>
      <c r="Y22" s="49">
        <v>2072254</v>
      </c>
      <c r="Z22" s="50">
        <v>1400577</v>
      </c>
      <c r="AA22" s="51">
        <v>625444</v>
      </c>
      <c r="AB22" s="52">
        <v>2790413</v>
      </c>
      <c r="AC22" s="49">
        <v>1976318</v>
      </c>
      <c r="AD22" s="50">
        <v>1358292</v>
      </c>
      <c r="AE22" s="51">
        <v>671631</v>
      </c>
      <c r="AF22" s="52">
        <v>2363403</v>
      </c>
      <c r="AG22" s="49">
        <v>1673540</v>
      </c>
      <c r="AH22" s="50">
        <v>1040858</v>
      </c>
      <c r="AI22" s="54">
        <v>501858</v>
      </c>
      <c r="AJ22" s="55"/>
    </row>
    <row r="23" spans="1:36" ht="14.25" x14ac:dyDescent="0.2">
      <c r="B23" s="37">
        <v>7110</v>
      </c>
      <c r="C23" s="38" t="s">
        <v>59</v>
      </c>
      <c r="D23" s="39">
        <f t="shared" ref="D23:L25" si="4">(H23+L23+P23)/3</f>
        <v>602206.1481481482</v>
      </c>
      <c r="E23" s="40">
        <f t="shared" si="4"/>
        <v>437706.88888888893</v>
      </c>
      <c r="F23" s="41">
        <f t="shared" si="4"/>
        <v>332439.55555555556</v>
      </c>
      <c r="G23" s="42">
        <f t="shared" si="4"/>
        <v>219074.11111111112</v>
      </c>
      <c r="H23" s="43">
        <f t="shared" si="4"/>
        <v>528752.11111111112</v>
      </c>
      <c r="I23" s="40">
        <f t="shared" si="4"/>
        <v>384553.66666666669</v>
      </c>
      <c r="J23" s="41">
        <f t="shared" si="4"/>
        <v>285016.66666666669</v>
      </c>
      <c r="K23" s="42">
        <f t="shared" si="4"/>
        <v>184471.33333333334</v>
      </c>
      <c r="L23" s="44">
        <f t="shared" si="4"/>
        <v>509289.33333333331</v>
      </c>
      <c r="M23" s="40">
        <v>258503</v>
      </c>
      <c r="N23" s="41">
        <v>185791</v>
      </c>
      <c r="O23" s="42">
        <v>125938</v>
      </c>
      <c r="P23" s="43">
        <v>768577</v>
      </c>
      <c r="Q23" s="40">
        <v>670064</v>
      </c>
      <c r="R23" s="41">
        <v>526511</v>
      </c>
      <c r="S23" s="42">
        <v>346813</v>
      </c>
      <c r="T23" s="43">
        <v>308390</v>
      </c>
      <c r="U23" s="40">
        <v>225094</v>
      </c>
      <c r="V23" s="41">
        <v>142748</v>
      </c>
      <c r="W23" s="42">
        <v>80663</v>
      </c>
      <c r="X23" s="43">
        <v>450901</v>
      </c>
      <c r="Y23" s="40">
        <v>326369</v>
      </c>
      <c r="Z23" s="41">
        <v>206924</v>
      </c>
      <c r="AA23" s="42">
        <v>85310</v>
      </c>
      <c r="AB23" s="43">
        <v>698179</v>
      </c>
      <c r="AC23" s="40">
        <v>600123</v>
      </c>
      <c r="AD23" s="41">
        <v>535772</v>
      </c>
      <c r="AE23" s="42">
        <v>422437</v>
      </c>
      <c r="AF23" s="43">
        <v>1490839</v>
      </c>
      <c r="AG23" s="40">
        <v>1116930</v>
      </c>
      <c r="AH23" s="41">
        <v>928786</v>
      </c>
      <c r="AI23" s="45">
        <v>689883</v>
      </c>
      <c r="AJ23" s="46"/>
    </row>
    <row r="24" spans="1:36" ht="14.25" x14ac:dyDescent="0.2">
      <c r="B24" s="37">
        <v>7111</v>
      </c>
      <c r="C24" s="38" t="s">
        <v>60</v>
      </c>
      <c r="D24" s="39">
        <f t="shared" si="4"/>
        <v>1230378.1481481481</v>
      </c>
      <c r="E24" s="40">
        <f t="shared" si="4"/>
        <v>904575.33333333337</v>
      </c>
      <c r="F24" s="41">
        <f t="shared" si="4"/>
        <v>606562.5555555555</v>
      </c>
      <c r="G24" s="42">
        <f t="shared" si="4"/>
        <v>327147.22222222225</v>
      </c>
      <c r="H24" s="43">
        <f t="shared" si="4"/>
        <v>1152913.111111111</v>
      </c>
      <c r="I24" s="40">
        <f t="shared" si="4"/>
        <v>842043</v>
      </c>
      <c r="J24" s="41">
        <f t="shared" si="4"/>
        <v>560801.66666666663</v>
      </c>
      <c r="K24" s="42">
        <f t="shared" si="4"/>
        <v>300314.66666666669</v>
      </c>
      <c r="L24" s="44">
        <f t="shared" si="4"/>
        <v>1100060.3333333333</v>
      </c>
      <c r="M24" s="40">
        <v>739605</v>
      </c>
      <c r="N24" s="41">
        <v>502520</v>
      </c>
      <c r="O24" s="42">
        <v>278253</v>
      </c>
      <c r="P24" s="43">
        <v>1438161</v>
      </c>
      <c r="Q24" s="40">
        <v>1132078</v>
      </c>
      <c r="R24" s="41">
        <v>756366</v>
      </c>
      <c r="S24" s="42">
        <v>402874</v>
      </c>
      <c r="T24" s="43">
        <v>920518</v>
      </c>
      <c r="U24" s="40">
        <v>654446</v>
      </c>
      <c r="V24" s="41">
        <v>423519</v>
      </c>
      <c r="W24" s="42">
        <v>219817</v>
      </c>
      <c r="X24" s="43">
        <v>941502</v>
      </c>
      <c r="Y24" s="40">
        <v>709742</v>
      </c>
      <c r="Z24" s="41">
        <v>454739</v>
      </c>
      <c r="AA24" s="42">
        <v>235083</v>
      </c>
      <c r="AB24" s="43">
        <v>1195790</v>
      </c>
      <c r="AC24" s="40">
        <v>1008525</v>
      </c>
      <c r="AD24" s="41">
        <v>836155</v>
      </c>
      <c r="AE24" s="42">
        <v>540571</v>
      </c>
      <c r="AF24" s="43">
        <v>1956669</v>
      </c>
      <c r="AG24" s="40">
        <v>1436217</v>
      </c>
      <c r="AH24" s="41">
        <v>1147816</v>
      </c>
      <c r="AI24" s="45">
        <v>814470</v>
      </c>
      <c r="AJ24" s="46"/>
    </row>
    <row r="25" spans="1:36" ht="14.25" x14ac:dyDescent="0.2">
      <c r="B25" s="37">
        <v>7112</v>
      </c>
      <c r="C25" s="38" t="s">
        <v>61</v>
      </c>
      <c r="D25" s="39">
        <f t="shared" si="4"/>
        <v>785467.51851851854</v>
      </c>
      <c r="E25" s="40">
        <f t="shared" si="4"/>
        <v>534070.5555555555</v>
      </c>
      <c r="F25" s="41">
        <f t="shared" si="4"/>
        <v>386748.55555555556</v>
      </c>
      <c r="G25" s="42">
        <f t="shared" si="4"/>
        <v>194587.77777777778</v>
      </c>
      <c r="H25" s="43">
        <f t="shared" si="4"/>
        <v>783083.88888888888</v>
      </c>
      <c r="I25" s="40">
        <f t="shared" si="4"/>
        <v>533556.66666666663</v>
      </c>
      <c r="J25" s="41">
        <f t="shared" si="4"/>
        <v>398582.66666666669</v>
      </c>
      <c r="K25" s="42">
        <f t="shared" si="4"/>
        <v>203250.33333333334</v>
      </c>
      <c r="L25" s="44">
        <f t="shared" si="4"/>
        <v>816340.66666666663</v>
      </c>
      <c r="M25" s="40">
        <v>578586</v>
      </c>
      <c r="N25" s="41">
        <v>416342</v>
      </c>
      <c r="O25" s="42">
        <v>243488</v>
      </c>
      <c r="P25" s="43">
        <v>756978</v>
      </c>
      <c r="Q25" s="40">
        <v>490069</v>
      </c>
      <c r="R25" s="41">
        <v>345321</v>
      </c>
      <c r="S25" s="42">
        <v>137025</v>
      </c>
      <c r="T25" s="43">
        <v>775933</v>
      </c>
      <c r="U25" s="40">
        <v>532015</v>
      </c>
      <c r="V25" s="41">
        <v>434085</v>
      </c>
      <c r="W25" s="42">
        <v>229238</v>
      </c>
      <c r="X25" s="43">
        <v>916111</v>
      </c>
      <c r="Y25" s="40">
        <v>728650</v>
      </c>
      <c r="Z25" s="41">
        <v>494838</v>
      </c>
      <c r="AA25" s="42">
        <v>250303</v>
      </c>
      <c r="AB25" s="43">
        <v>834423</v>
      </c>
      <c r="AC25" s="40">
        <v>459405</v>
      </c>
      <c r="AD25" s="41">
        <v>377009</v>
      </c>
      <c r="AE25" s="42">
        <v>225260</v>
      </c>
      <c r="AF25" s="43">
        <v>599309</v>
      </c>
      <c r="AG25" s="40">
        <v>418798</v>
      </c>
      <c r="AH25" s="41">
        <v>295847</v>
      </c>
      <c r="AI25" s="45">
        <v>150288</v>
      </c>
      <c r="AJ25" s="46"/>
    </row>
    <row r="26" spans="1:36" ht="15" x14ac:dyDescent="0.25">
      <c r="A26" s="24"/>
      <c r="B26" s="47">
        <v>7113</v>
      </c>
      <c r="C26" s="27" t="s">
        <v>62</v>
      </c>
      <c r="D26" s="48">
        <f t="shared" ref="D26:L26" si="5">D22+D23-D24+D25</f>
        <v>3305157.9629629645</v>
      </c>
      <c r="E26" s="49">
        <f t="shared" si="5"/>
        <v>2078789.6666666674</v>
      </c>
      <c r="F26" s="50">
        <f t="shared" si="5"/>
        <v>1461344.5555555581</v>
      </c>
      <c r="G26" s="51">
        <f t="shared" si="5"/>
        <v>826270.55555555574</v>
      </c>
      <c r="H26" s="52">
        <f t="shared" si="5"/>
        <v>3267295.2222222229</v>
      </c>
      <c r="I26" s="49">
        <f t="shared" si="5"/>
        <v>2115755.9999999995</v>
      </c>
      <c r="J26" s="50">
        <f t="shared" si="5"/>
        <v>1477882.6666666681</v>
      </c>
      <c r="K26" s="51">
        <f t="shared" si="5"/>
        <v>801763.66666666663</v>
      </c>
      <c r="L26" s="53">
        <f t="shared" si="5"/>
        <v>3306064.6666666674</v>
      </c>
      <c r="M26" s="49">
        <v>1937695</v>
      </c>
      <c r="N26" s="50">
        <v>1285105</v>
      </c>
      <c r="O26" s="51">
        <v>737024</v>
      </c>
      <c r="P26" s="52">
        <v>3342114</v>
      </c>
      <c r="Q26" s="49">
        <v>2182918</v>
      </c>
      <c r="R26" s="50">
        <v>1621046</v>
      </c>
      <c r="S26" s="51">
        <v>940024</v>
      </c>
      <c r="T26" s="52">
        <v>3153707</v>
      </c>
      <c r="U26" s="49">
        <v>2226655</v>
      </c>
      <c r="V26" s="50">
        <v>1527497</v>
      </c>
      <c r="W26" s="51">
        <v>728243</v>
      </c>
      <c r="X26" s="52">
        <v>3422373</v>
      </c>
      <c r="Y26" s="49">
        <v>2417531</v>
      </c>
      <c r="Z26" s="50">
        <v>1647600</v>
      </c>
      <c r="AA26" s="51">
        <v>725974</v>
      </c>
      <c r="AB26" s="52">
        <v>3127225</v>
      </c>
      <c r="AC26" s="49">
        <v>2027321</v>
      </c>
      <c r="AD26" s="50">
        <v>1434918</v>
      </c>
      <c r="AE26" s="51">
        <v>778757</v>
      </c>
      <c r="AF26" s="52">
        <v>2496882</v>
      </c>
      <c r="AG26" s="49">
        <v>1773051</v>
      </c>
      <c r="AH26" s="50">
        <v>1117675</v>
      </c>
      <c r="AI26" s="54">
        <v>527559</v>
      </c>
      <c r="AJ26" s="55"/>
    </row>
    <row r="27" spans="1:36" ht="14.25" x14ac:dyDescent="0.2">
      <c r="B27" s="37">
        <v>7114</v>
      </c>
      <c r="C27" s="38" t="s">
        <v>63</v>
      </c>
      <c r="D27" s="39">
        <f t="shared" ref="D27:L27" si="6">(H27+L27+P27)/3</f>
        <v>965949.5925925927</v>
      </c>
      <c r="E27" s="40">
        <f t="shared" si="6"/>
        <v>603559.33333333337</v>
      </c>
      <c r="F27" s="41">
        <f t="shared" si="6"/>
        <v>409992</v>
      </c>
      <c r="G27" s="42">
        <f t="shared" si="6"/>
        <v>231894.66666666666</v>
      </c>
      <c r="H27" s="43">
        <f t="shared" si="6"/>
        <v>956878.4444444445</v>
      </c>
      <c r="I27" s="40">
        <f t="shared" si="6"/>
        <v>621190</v>
      </c>
      <c r="J27" s="41">
        <f t="shared" si="6"/>
        <v>416410</v>
      </c>
      <c r="K27" s="42">
        <f t="shared" si="6"/>
        <v>226704</v>
      </c>
      <c r="L27" s="44">
        <f t="shared" si="6"/>
        <v>967312.33333333337</v>
      </c>
      <c r="M27" s="40">
        <v>549476</v>
      </c>
      <c r="N27" s="41">
        <v>352175</v>
      </c>
      <c r="O27" s="42">
        <v>195237</v>
      </c>
      <c r="P27" s="43">
        <v>973658</v>
      </c>
      <c r="Q27" s="40">
        <v>640012</v>
      </c>
      <c r="R27" s="41">
        <v>461391</v>
      </c>
      <c r="S27" s="42">
        <v>273743</v>
      </c>
      <c r="T27" s="43">
        <v>929665</v>
      </c>
      <c r="U27" s="40">
        <v>674082</v>
      </c>
      <c r="V27" s="41">
        <v>435664</v>
      </c>
      <c r="W27" s="42">
        <v>211132</v>
      </c>
      <c r="X27" s="43">
        <v>998614</v>
      </c>
      <c r="Y27" s="40">
        <v>753421</v>
      </c>
      <c r="Z27" s="41">
        <v>494932</v>
      </c>
      <c r="AA27" s="42">
        <v>238736</v>
      </c>
      <c r="AB27" s="43">
        <v>961246</v>
      </c>
      <c r="AC27" s="40">
        <v>684614</v>
      </c>
      <c r="AD27" s="41">
        <v>471556</v>
      </c>
      <c r="AE27" s="42">
        <v>247557</v>
      </c>
      <c r="AF27" s="43">
        <v>904066</v>
      </c>
      <c r="AG27" s="40">
        <v>613848</v>
      </c>
      <c r="AH27" s="41">
        <v>384047</v>
      </c>
      <c r="AI27" s="45">
        <v>166879</v>
      </c>
      <c r="AJ27" s="46"/>
    </row>
    <row r="28" spans="1:36" ht="15" x14ac:dyDescent="0.25">
      <c r="A28" s="24"/>
      <c r="B28" s="56">
        <v>7117</v>
      </c>
      <c r="C28" s="57" t="s">
        <v>64</v>
      </c>
      <c r="D28" s="58">
        <f t="shared" ref="D28:L28" si="7">D26-D27</f>
        <v>2339208.3703703717</v>
      </c>
      <c r="E28" s="59">
        <f t="shared" si="7"/>
        <v>1475230.333333334</v>
      </c>
      <c r="F28" s="60">
        <f t="shared" si="7"/>
        <v>1051352.5555555581</v>
      </c>
      <c r="G28" s="61">
        <f t="shared" si="7"/>
        <v>594375.88888888911</v>
      </c>
      <c r="H28" s="62">
        <f t="shared" si="7"/>
        <v>2310416.7777777785</v>
      </c>
      <c r="I28" s="59">
        <f t="shared" si="7"/>
        <v>1494565.9999999995</v>
      </c>
      <c r="J28" s="60">
        <f t="shared" si="7"/>
        <v>1061472.6666666681</v>
      </c>
      <c r="K28" s="61">
        <f t="shared" si="7"/>
        <v>575059.66666666663</v>
      </c>
      <c r="L28" s="63">
        <f t="shared" si="7"/>
        <v>2338752.333333334</v>
      </c>
      <c r="M28" s="59">
        <v>1388219</v>
      </c>
      <c r="N28" s="60">
        <v>932930</v>
      </c>
      <c r="O28" s="61">
        <v>541787</v>
      </c>
      <c r="P28" s="62">
        <v>2368456</v>
      </c>
      <c r="Q28" s="59">
        <v>1542906</v>
      </c>
      <c r="R28" s="60">
        <v>1159655</v>
      </c>
      <c r="S28" s="61">
        <v>666281</v>
      </c>
      <c r="T28" s="62">
        <v>2224042</v>
      </c>
      <c r="U28" s="59">
        <v>1552573</v>
      </c>
      <c r="V28" s="60">
        <v>1091833</v>
      </c>
      <c r="W28" s="61">
        <v>517111</v>
      </c>
      <c r="X28" s="62">
        <v>2423759</v>
      </c>
      <c r="Y28" s="59">
        <v>1664110</v>
      </c>
      <c r="Z28" s="60">
        <v>1152668</v>
      </c>
      <c r="AA28" s="61">
        <v>487238</v>
      </c>
      <c r="AB28" s="62">
        <v>2165979</v>
      </c>
      <c r="AC28" s="59">
        <v>1342707</v>
      </c>
      <c r="AD28" s="60">
        <v>963362</v>
      </c>
      <c r="AE28" s="61">
        <v>531200</v>
      </c>
      <c r="AF28" s="62">
        <v>1592816</v>
      </c>
      <c r="AG28" s="59">
        <v>1159203</v>
      </c>
      <c r="AH28" s="60">
        <v>733628</v>
      </c>
      <c r="AI28" s="64">
        <v>360680</v>
      </c>
      <c r="AJ28" s="55"/>
    </row>
    <row r="29" spans="1:36" ht="14.25" x14ac:dyDescent="0.2">
      <c r="B29" s="2"/>
    </row>
    <row r="30" spans="1:36" ht="15" x14ac:dyDescent="0.25">
      <c r="B30" s="87" t="s">
        <v>65</v>
      </c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8" t="s">
        <v>66</v>
      </c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</row>
    <row r="31" spans="1:36" ht="15" x14ac:dyDescent="0.25">
      <c r="A31" s="24"/>
      <c r="B31" s="65" t="s">
        <v>17</v>
      </c>
      <c r="C31" s="66" t="s">
        <v>18</v>
      </c>
      <c r="D31" s="67" t="s">
        <v>19</v>
      </c>
      <c r="E31" s="68" t="s">
        <v>20</v>
      </c>
      <c r="F31" s="69" t="s">
        <v>21</v>
      </c>
      <c r="G31" s="70" t="s">
        <v>22</v>
      </c>
      <c r="H31" s="67" t="s">
        <v>23</v>
      </c>
      <c r="I31" s="68" t="s">
        <v>24</v>
      </c>
      <c r="J31" s="69" t="s">
        <v>25</v>
      </c>
      <c r="K31" s="70" t="s">
        <v>26</v>
      </c>
      <c r="L31" s="67" t="s">
        <v>67</v>
      </c>
      <c r="M31" s="68" t="s">
        <v>28</v>
      </c>
      <c r="N31" s="69" t="s">
        <v>29</v>
      </c>
      <c r="O31" s="70" t="s">
        <v>30</v>
      </c>
      <c r="P31" s="67" t="s">
        <v>31</v>
      </c>
      <c r="Q31" s="68" t="s">
        <v>32</v>
      </c>
      <c r="R31" s="69" t="s">
        <v>33</v>
      </c>
      <c r="S31" s="70" t="s">
        <v>34</v>
      </c>
      <c r="T31" s="67" t="s">
        <v>35</v>
      </c>
      <c r="U31" s="68" t="s">
        <v>36</v>
      </c>
      <c r="V31" s="69" t="s">
        <v>37</v>
      </c>
      <c r="W31" s="70" t="s">
        <v>38</v>
      </c>
      <c r="X31" s="67" t="s">
        <v>39</v>
      </c>
      <c r="Y31" s="68" t="s">
        <v>40</v>
      </c>
      <c r="Z31" s="69" t="s">
        <v>41</v>
      </c>
      <c r="AA31" s="71" t="s">
        <v>42</v>
      </c>
      <c r="AB31" s="67" t="s">
        <v>43</v>
      </c>
      <c r="AC31" s="68" t="s">
        <v>44</v>
      </c>
      <c r="AD31" s="69" t="s">
        <v>45</v>
      </c>
      <c r="AE31" s="71" t="s">
        <v>46</v>
      </c>
      <c r="AF31" s="67" t="s">
        <v>47</v>
      </c>
      <c r="AG31" s="68" t="s">
        <v>48</v>
      </c>
      <c r="AH31" s="69" t="s">
        <v>49</v>
      </c>
      <c r="AI31" s="72" t="s">
        <v>50</v>
      </c>
      <c r="AJ31" s="24"/>
    </row>
    <row r="32" spans="1:36" ht="15" x14ac:dyDescent="0.25">
      <c r="B32" s="47">
        <v>7002</v>
      </c>
      <c r="C32" s="27" t="s">
        <v>68</v>
      </c>
      <c r="D32" s="43"/>
      <c r="E32" s="40"/>
      <c r="F32" s="41"/>
      <c r="G32" s="42"/>
      <c r="H32" s="43"/>
      <c r="I32" s="40"/>
      <c r="J32" s="41"/>
      <c r="K32" s="42"/>
      <c r="L32" s="43"/>
      <c r="M32" s="40"/>
      <c r="N32" s="41"/>
      <c r="O32" s="42"/>
      <c r="P32" s="43"/>
      <c r="Q32" s="40"/>
      <c r="R32" s="41"/>
      <c r="S32" s="42"/>
      <c r="T32" s="43"/>
      <c r="U32" s="40"/>
      <c r="V32" s="41"/>
      <c r="W32" s="42"/>
      <c r="X32" s="43"/>
      <c r="Y32" s="40"/>
      <c r="Z32" s="41"/>
      <c r="AA32" s="73"/>
      <c r="AB32" s="43"/>
      <c r="AC32" s="40"/>
      <c r="AD32" s="41"/>
      <c r="AE32" s="73"/>
      <c r="AF32" s="43"/>
      <c r="AG32" s="40"/>
      <c r="AH32" s="41"/>
      <c r="AI32" s="45"/>
    </row>
    <row r="33" spans="1:36" ht="15" x14ac:dyDescent="0.25">
      <c r="B33" s="47">
        <v>7003</v>
      </c>
      <c r="C33" s="27" t="s">
        <v>69</v>
      </c>
      <c r="D33" s="43"/>
      <c r="E33" s="40"/>
      <c r="F33" s="41"/>
      <c r="G33" s="42"/>
      <c r="H33" s="43"/>
      <c r="I33" s="40"/>
      <c r="J33" s="41"/>
      <c r="K33" s="42"/>
      <c r="L33" s="43"/>
      <c r="M33" s="40"/>
      <c r="N33" s="41"/>
      <c r="O33" s="42"/>
      <c r="P33" s="43"/>
      <c r="Q33" s="40"/>
      <c r="R33" s="41"/>
      <c r="S33" s="42"/>
      <c r="T33" s="43"/>
      <c r="U33" s="40"/>
      <c r="V33" s="41"/>
      <c r="W33" s="42"/>
      <c r="X33" s="43"/>
      <c r="Y33" s="40"/>
      <c r="Z33" s="41"/>
      <c r="AA33" s="73"/>
      <c r="AB33" s="43"/>
      <c r="AC33" s="40"/>
      <c r="AD33" s="41"/>
      <c r="AE33" s="73"/>
      <c r="AF33" s="43"/>
      <c r="AG33" s="40"/>
      <c r="AH33" s="41"/>
      <c r="AI33" s="45"/>
    </row>
    <row r="34" spans="1:36" ht="14.25" x14ac:dyDescent="0.2">
      <c r="B34" s="37">
        <v>7004</v>
      </c>
      <c r="C34" s="38" t="s">
        <v>70</v>
      </c>
      <c r="D34" s="43">
        <f t="shared" ref="D34:L40" si="8">(H34+L34+P34)/3</f>
        <v>3080086.2592592593</v>
      </c>
      <c r="E34" s="40">
        <f t="shared" si="8"/>
        <v>3208596.3333333335</v>
      </c>
      <c r="F34" s="41">
        <f t="shared" si="8"/>
        <v>2939124.222222222</v>
      </c>
      <c r="G34" s="42">
        <f t="shared" si="8"/>
        <v>3904412.777777778</v>
      </c>
      <c r="H34" s="43">
        <f t="shared" si="8"/>
        <v>2887441.4444444445</v>
      </c>
      <c r="I34" s="40">
        <f t="shared" si="8"/>
        <v>2928655</v>
      </c>
      <c r="J34" s="41">
        <f t="shared" si="8"/>
        <v>2614842.6666666665</v>
      </c>
      <c r="K34" s="42">
        <f t="shared" si="8"/>
        <v>3441788.3333333335</v>
      </c>
      <c r="L34" s="43">
        <f t="shared" si="8"/>
        <v>2672237.3333333335</v>
      </c>
      <c r="M34" s="40">
        <v>2964896</v>
      </c>
      <c r="N34" s="41">
        <v>2665071</v>
      </c>
      <c r="O34" s="42">
        <v>4030885</v>
      </c>
      <c r="P34" s="43">
        <v>3680580</v>
      </c>
      <c r="Q34" s="40">
        <v>3732238</v>
      </c>
      <c r="R34" s="41">
        <v>3537459</v>
      </c>
      <c r="S34" s="42">
        <v>4240565</v>
      </c>
      <c r="T34" s="43">
        <v>2309507</v>
      </c>
      <c r="U34" s="40">
        <v>2088831</v>
      </c>
      <c r="V34" s="41">
        <v>1641998</v>
      </c>
      <c r="W34" s="42">
        <v>2053915</v>
      </c>
      <c r="X34" s="43">
        <v>2026625</v>
      </c>
      <c r="Y34" s="40">
        <v>2294416</v>
      </c>
      <c r="Z34" s="41">
        <v>1764379</v>
      </c>
      <c r="AA34" s="73">
        <v>1503883</v>
      </c>
      <c r="AB34" s="43">
        <v>1484800</v>
      </c>
      <c r="AC34" s="40">
        <v>1233294</v>
      </c>
      <c r="AD34" s="41">
        <v>1862253</v>
      </c>
      <c r="AE34" s="73">
        <v>831610</v>
      </c>
      <c r="AF34" s="43">
        <v>919751</v>
      </c>
      <c r="AG34" s="40">
        <v>1377786</v>
      </c>
      <c r="AH34" s="41">
        <v>1119479</v>
      </c>
      <c r="AI34" s="45">
        <v>1606929</v>
      </c>
    </row>
    <row r="35" spans="1:36" ht="14.25" x14ac:dyDescent="0.2">
      <c r="B35" s="37">
        <v>7005</v>
      </c>
      <c r="C35" s="38" t="s">
        <v>71</v>
      </c>
      <c r="D35" s="43">
        <f t="shared" si="8"/>
        <v>3576667.222222222</v>
      </c>
      <c r="E35" s="40">
        <f t="shared" si="8"/>
        <v>3251930.5555555555</v>
      </c>
      <c r="F35" s="41">
        <f t="shared" si="8"/>
        <v>3589012.777777778</v>
      </c>
      <c r="G35" s="42">
        <f t="shared" si="8"/>
        <v>3661074.777777778</v>
      </c>
      <c r="H35" s="43">
        <f t="shared" si="8"/>
        <v>3595961.6666666665</v>
      </c>
      <c r="I35" s="40">
        <f t="shared" si="8"/>
        <v>3275003.6666666665</v>
      </c>
      <c r="J35" s="41">
        <f t="shared" si="8"/>
        <v>3633409.3333333335</v>
      </c>
      <c r="K35" s="42">
        <f t="shared" si="8"/>
        <v>3624817.3333333335</v>
      </c>
      <c r="L35" s="43">
        <f t="shared" si="8"/>
        <v>3550396</v>
      </c>
      <c r="M35" s="40">
        <v>3359567</v>
      </c>
      <c r="N35" s="41">
        <v>3671690</v>
      </c>
      <c r="O35" s="42">
        <v>3494239</v>
      </c>
      <c r="P35" s="43">
        <v>3583644</v>
      </c>
      <c r="Q35" s="40">
        <v>3121221</v>
      </c>
      <c r="R35" s="41">
        <v>3461939</v>
      </c>
      <c r="S35" s="42">
        <v>3864168</v>
      </c>
      <c r="T35" s="43">
        <v>3653845</v>
      </c>
      <c r="U35" s="40">
        <v>3344223</v>
      </c>
      <c r="V35" s="41">
        <v>3766599</v>
      </c>
      <c r="W35" s="42">
        <v>3516045</v>
      </c>
      <c r="X35" s="43">
        <v>3413699</v>
      </c>
      <c r="Y35" s="40">
        <v>2913176</v>
      </c>
      <c r="Z35" s="41">
        <v>3356022</v>
      </c>
      <c r="AA35" s="73">
        <v>3081947</v>
      </c>
      <c r="AB35" s="43">
        <v>2999269</v>
      </c>
      <c r="AC35" s="40">
        <v>2525065</v>
      </c>
      <c r="AD35" s="41">
        <v>2494882</v>
      </c>
      <c r="AE35" s="73">
        <v>2550045</v>
      </c>
      <c r="AF35" s="43">
        <v>2365797</v>
      </c>
      <c r="AG35" s="40">
        <v>2184317</v>
      </c>
      <c r="AH35" s="41">
        <v>2198182</v>
      </c>
      <c r="AI35" s="45">
        <v>2044580</v>
      </c>
    </row>
    <row r="36" spans="1:36" ht="14.25" x14ac:dyDescent="0.2">
      <c r="B36" s="37">
        <v>7006</v>
      </c>
      <c r="C36" s="38" t="s">
        <v>72</v>
      </c>
      <c r="D36" s="43">
        <f t="shared" si="8"/>
        <v>924028.48148148146</v>
      </c>
      <c r="E36" s="40">
        <f t="shared" si="8"/>
        <v>1218329.888888889</v>
      </c>
      <c r="F36" s="41">
        <f t="shared" si="8"/>
        <v>1111825.888888889</v>
      </c>
      <c r="G36" s="42">
        <f t="shared" si="8"/>
        <v>999676.33333333337</v>
      </c>
      <c r="H36" s="43">
        <f t="shared" si="8"/>
        <v>934889.11111111112</v>
      </c>
      <c r="I36" s="40">
        <f t="shared" si="8"/>
        <v>1144155.6666666667</v>
      </c>
      <c r="J36" s="41">
        <f t="shared" si="8"/>
        <v>1081086.6666666667</v>
      </c>
      <c r="K36" s="42">
        <f t="shared" si="8"/>
        <v>962279</v>
      </c>
      <c r="L36" s="43">
        <f t="shared" si="8"/>
        <v>871917.33333333337</v>
      </c>
      <c r="M36" s="40">
        <v>981056</v>
      </c>
      <c r="N36" s="41">
        <v>819656</v>
      </c>
      <c r="O36" s="42">
        <v>926142</v>
      </c>
      <c r="P36" s="43">
        <v>965279</v>
      </c>
      <c r="Q36" s="40">
        <v>1529778</v>
      </c>
      <c r="R36" s="41">
        <v>1434735</v>
      </c>
      <c r="S36" s="42">
        <v>1110608</v>
      </c>
      <c r="T36" s="43">
        <v>967471</v>
      </c>
      <c r="U36" s="40">
        <v>921633</v>
      </c>
      <c r="V36" s="41">
        <v>988869</v>
      </c>
      <c r="W36" s="42">
        <v>850087</v>
      </c>
      <c r="X36" s="43">
        <v>683002</v>
      </c>
      <c r="Y36" s="40">
        <v>713524</v>
      </c>
      <c r="Z36" s="41">
        <v>751619</v>
      </c>
      <c r="AA36" s="73">
        <v>631710</v>
      </c>
      <c r="AB36" s="43">
        <v>486316</v>
      </c>
      <c r="AC36" s="40">
        <v>718682</v>
      </c>
      <c r="AD36" s="41">
        <v>580335</v>
      </c>
      <c r="AE36" s="73">
        <v>546307</v>
      </c>
      <c r="AF36" s="43">
        <v>435984</v>
      </c>
      <c r="AG36" s="40">
        <v>444599</v>
      </c>
      <c r="AH36" s="41">
        <v>708923</v>
      </c>
      <c r="AI36" s="45">
        <v>639710</v>
      </c>
    </row>
    <row r="37" spans="1:36" ht="14.25" x14ac:dyDescent="0.2">
      <c r="B37" s="37">
        <v>7007</v>
      </c>
      <c r="C37" s="38" t="s">
        <v>73</v>
      </c>
      <c r="D37" s="43">
        <f t="shared" si="8"/>
        <v>46090.962962962956</v>
      </c>
      <c r="E37" s="40">
        <f t="shared" si="8"/>
        <v>123939.88888888889</v>
      </c>
      <c r="F37" s="41">
        <f t="shared" si="8"/>
        <v>206297.33333333334</v>
      </c>
      <c r="G37" s="42">
        <f t="shared" si="8"/>
        <v>117585.88888888889</v>
      </c>
      <c r="H37" s="43">
        <f t="shared" si="8"/>
        <v>47783.222222222219</v>
      </c>
      <c r="I37" s="40">
        <f t="shared" si="8"/>
        <v>93709.666666666672</v>
      </c>
      <c r="J37" s="41">
        <f t="shared" si="8"/>
        <v>157967</v>
      </c>
      <c r="K37" s="42">
        <f t="shared" si="8"/>
        <v>95704.666666666672</v>
      </c>
      <c r="L37" s="43">
        <f t="shared" si="8"/>
        <v>49239.666666666664</v>
      </c>
      <c r="M37" s="40">
        <v>233936</v>
      </c>
      <c r="N37" s="41">
        <v>419365</v>
      </c>
      <c r="O37" s="42">
        <v>51233</v>
      </c>
      <c r="P37" s="43">
        <v>41250</v>
      </c>
      <c r="Q37" s="40">
        <v>44174</v>
      </c>
      <c r="R37" s="41">
        <v>41560</v>
      </c>
      <c r="S37" s="42">
        <v>205820</v>
      </c>
      <c r="T37" s="43">
        <v>52860</v>
      </c>
      <c r="U37" s="40">
        <v>3019</v>
      </c>
      <c r="V37" s="41">
        <v>12976</v>
      </c>
      <c r="W37" s="42">
        <v>30061</v>
      </c>
      <c r="X37" s="43">
        <v>53609</v>
      </c>
      <c r="Y37" s="40">
        <v>34310</v>
      </c>
      <c r="Z37" s="41">
        <v>55970</v>
      </c>
      <c r="AA37" s="73">
        <v>21111</v>
      </c>
      <c r="AB37" s="43">
        <v>63643</v>
      </c>
      <c r="AC37" s="40">
        <v>11265</v>
      </c>
      <c r="AD37" s="41">
        <v>30226</v>
      </c>
      <c r="AE37" s="73">
        <v>12313</v>
      </c>
      <c r="AF37" s="43">
        <v>135755</v>
      </c>
      <c r="AG37" s="40">
        <v>136017</v>
      </c>
      <c r="AH37" s="41">
        <v>59810</v>
      </c>
      <c r="AI37" s="45">
        <v>50112</v>
      </c>
    </row>
    <row r="38" spans="1:36" ht="14.25" x14ac:dyDescent="0.2">
      <c r="B38" s="37">
        <v>7008</v>
      </c>
      <c r="C38" s="38" t="s">
        <v>74</v>
      </c>
      <c r="D38" s="43">
        <f t="shared" si="8"/>
        <v>3569142.0740740742</v>
      </c>
      <c r="E38" s="40">
        <f t="shared" si="8"/>
        <v>4196961.777777778</v>
      </c>
      <c r="F38" s="41">
        <f t="shared" si="8"/>
        <v>4068825.1111111115</v>
      </c>
      <c r="G38" s="42">
        <f t="shared" si="8"/>
        <v>3881029.8888888885</v>
      </c>
      <c r="H38" s="43">
        <f t="shared" si="8"/>
        <v>3674599.5555555555</v>
      </c>
      <c r="I38" s="40">
        <f t="shared" si="8"/>
        <v>4184073.3333333335</v>
      </c>
      <c r="J38" s="41">
        <f t="shared" si="8"/>
        <v>4008898.3333333335</v>
      </c>
      <c r="K38" s="42">
        <f t="shared" si="8"/>
        <v>3845981.6666666665</v>
      </c>
      <c r="L38" s="43">
        <f t="shared" si="8"/>
        <v>3662799.6666666665</v>
      </c>
      <c r="M38" s="40">
        <v>4710100</v>
      </c>
      <c r="N38" s="41">
        <v>4323529</v>
      </c>
      <c r="O38" s="42">
        <v>3732395</v>
      </c>
      <c r="P38" s="43">
        <v>3370027</v>
      </c>
      <c r="Q38" s="40">
        <v>3696712</v>
      </c>
      <c r="R38" s="41">
        <v>3874048</v>
      </c>
      <c r="S38" s="42">
        <v>4064713</v>
      </c>
      <c r="T38" s="43">
        <v>3990972</v>
      </c>
      <c r="U38" s="40">
        <v>4145408</v>
      </c>
      <c r="V38" s="41">
        <v>3829118</v>
      </c>
      <c r="W38" s="42">
        <v>3740837</v>
      </c>
      <c r="X38" s="43">
        <v>3627400</v>
      </c>
      <c r="Y38" s="40">
        <v>4010607</v>
      </c>
      <c r="Z38" s="41">
        <v>3697942</v>
      </c>
      <c r="AA38" s="73">
        <v>3382403</v>
      </c>
      <c r="AB38" s="43">
        <v>3220961</v>
      </c>
      <c r="AC38" s="40">
        <v>3301090</v>
      </c>
      <c r="AD38" s="41">
        <v>3088938</v>
      </c>
      <c r="AE38" s="73">
        <v>2901846</v>
      </c>
      <c r="AF38" s="43">
        <v>3036986</v>
      </c>
      <c r="AG38" s="40">
        <v>2899518</v>
      </c>
      <c r="AH38" s="41">
        <v>2792488</v>
      </c>
      <c r="AI38" s="45">
        <v>2435238</v>
      </c>
    </row>
    <row r="39" spans="1:36" ht="14.25" x14ac:dyDescent="0.2">
      <c r="B39" s="37">
        <v>7009</v>
      </c>
      <c r="C39" s="38" t="s">
        <v>75</v>
      </c>
      <c r="D39" s="43">
        <f t="shared" si="8"/>
        <v>0</v>
      </c>
      <c r="E39" s="40">
        <f t="shared" si="8"/>
        <v>0</v>
      </c>
      <c r="F39" s="41">
        <f t="shared" si="8"/>
        <v>0</v>
      </c>
      <c r="G39" s="42">
        <f t="shared" si="8"/>
        <v>0</v>
      </c>
      <c r="H39" s="43">
        <f t="shared" si="8"/>
        <v>0</v>
      </c>
      <c r="I39" s="40">
        <f t="shared" si="8"/>
        <v>0</v>
      </c>
      <c r="J39" s="41">
        <f t="shared" si="8"/>
        <v>0</v>
      </c>
      <c r="K39" s="42">
        <f t="shared" si="8"/>
        <v>0</v>
      </c>
      <c r="L39" s="43">
        <f t="shared" si="8"/>
        <v>0</v>
      </c>
      <c r="M39" s="40">
        <v>0</v>
      </c>
      <c r="N39" s="41">
        <v>0</v>
      </c>
      <c r="O39" s="42">
        <v>0</v>
      </c>
      <c r="P39" s="43">
        <v>0</v>
      </c>
      <c r="Q39" s="40">
        <v>0</v>
      </c>
      <c r="R39" s="41">
        <v>0</v>
      </c>
      <c r="S39" s="42">
        <v>0</v>
      </c>
      <c r="T39" s="43">
        <v>0</v>
      </c>
      <c r="U39" s="40">
        <v>0</v>
      </c>
      <c r="V39" s="41">
        <v>0</v>
      </c>
      <c r="W39" s="42">
        <v>0</v>
      </c>
      <c r="X39" s="43">
        <v>0</v>
      </c>
      <c r="Y39" s="40">
        <v>0</v>
      </c>
      <c r="Z39" s="41">
        <v>0</v>
      </c>
      <c r="AA39" s="73">
        <v>0</v>
      </c>
      <c r="AB39" s="43">
        <v>0</v>
      </c>
      <c r="AC39" s="40">
        <v>0</v>
      </c>
      <c r="AD39" s="41">
        <v>0</v>
      </c>
      <c r="AE39" s="73">
        <v>0</v>
      </c>
      <c r="AF39" s="43">
        <v>0</v>
      </c>
      <c r="AG39" s="40">
        <v>0</v>
      </c>
      <c r="AH39" s="41">
        <v>0</v>
      </c>
      <c r="AI39" s="45">
        <v>0</v>
      </c>
    </row>
    <row r="40" spans="1:36" ht="14.25" x14ac:dyDescent="0.2">
      <c r="B40" s="37">
        <v>7010</v>
      </c>
      <c r="C40" s="38" t="s">
        <v>76</v>
      </c>
      <c r="D40" s="43">
        <f t="shared" si="8"/>
        <v>0</v>
      </c>
      <c r="E40" s="40">
        <f t="shared" si="8"/>
        <v>0</v>
      </c>
      <c r="F40" s="41">
        <f t="shared" si="8"/>
        <v>0</v>
      </c>
      <c r="G40" s="42">
        <f t="shared" si="8"/>
        <v>0</v>
      </c>
      <c r="H40" s="43">
        <f t="shared" si="8"/>
        <v>0</v>
      </c>
      <c r="I40" s="40">
        <f t="shared" si="8"/>
        <v>0</v>
      </c>
      <c r="J40" s="41">
        <f t="shared" si="8"/>
        <v>0</v>
      </c>
      <c r="K40" s="42">
        <f t="shared" si="8"/>
        <v>0</v>
      </c>
      <c r="L40" s="43">
        <f t="shared" si="8"/>
        <v>0</v>
      </c>
      <c r="M40" s="40">
        <v>0</v>
      </c>
      <c r="N40" s="41">
        <v>0</v>
      </c>
      <c r="O40" s="42">
        <v>0</v>
      </c>
      <c r="P40" s="43">
        <v>0</v>
      </c>
      <c r="Q40" s="40">
        <v>0</v>
      </c>
      <c r="R40" s="41">
        <v>0</v>
      </c>
      <c r="S40" s="42">
        <v>0</v>
      </c>
      <c r="T40" s="43">
        <v>0</v>
      </c>
      <c r="U40" s="40">
        <v>0</v>
      </c>
      <c r="V40" s="41">
        <v>0</v>
      </c>
      <c r="W40" s="42">
        <v>0</v>
      </c>
      <c r="X40" s="43">
        <v>0</v>
      </c>
      <c r="Y40" s="40">
        <v>0</v>
      </c>
      <c r="Z40" s="41">
        <v>0</v>
      </c>
      <c r="AA40" s="73">
        <v>0</v>
      </c>
      <c r="AB40" s="43">
        <v>0</v>
      </c>
      <c r="AC40" s="40">
        <v>0</v>
      </c>
      <c r="AD40" s="41">
        <v>0</v>
      </c>
      <c r="AE40" s="73">
        <v>0</v>
      </c>
      <c r="AF40" s="43">
        <v>0</v>
      </c>
      <c r="AG40" s="40">
        <v>0</v>
      </c>
      <c r="AH40" s="41">
        <v>0</v>
      </c>
      <c r="AI40" s="45">
        <v>0</v>
      </c>
    </row>
    <row r="41" spans="1:36" ht="15" x14ac:dyDescent="0.25">
      <c r="A41" s="24"/>
      <c r="B41" s="47">
        <v>7011</v>
      </c>
      <c r="C41" s="27" t="s">
        <v>77</v>
      </c>
      <c r="D41" s="52">
        <f t="shared" ref="D41:L41" si="9">SUM(D34:D40)</f>
        <v>11196015</v>
      </c>
      <c r="E41" s="49">
        <f t="shared" si="9"/>
        <v>11999758.444444444</v>
      </c>
      <c r="F41" s="50">
        <f t="shared" si="9"/>
        <v>11915085.333333334</v>
      </c>
      <c r="G41" s="51">
        <f t="shared" si="9"/>
        <v>12563779.666666666</v>
      </c>
      <c r="H41" s="52">
        <f t="shared" si="9"/>
        <v>11140675</v>
      </c>
      <c r="I41" s="49">
        <f t="shared" si="9"/>
        <v>11625597.333333334</v>
      </c>
      <c r="J41" s="50">
        <f t="shared" si="9"/>
        <v>11496204</v>
      </c>
      <c r="K41" s="51">
        <f t="shared" si="9"/>
        <v>11970571</v>
      </c>
      <c r="L41" s="52">
        <f t="shared" si="9"/>
        <v>10806590</v>
      </c>
      <c r="M41" s="49">
        <v>12249555</v>
      </c>
      <c r="N41" s="50">
        <v>11899311</v>
      </c>
      <c r="O41" s="51">
        <v>12234894</v>
      </c>
      <c r="P41" s="52">
        <v>11640780</v>
      </c>
      <c r="Q41" s="49">
        <v>12124123</v>
      </c>
      <c r="R41" s="50">
        <v>12349741</v>
      </c>
      <c r="S41" s="51">
        <v>13485874</v>
      </c>
      <c r="T41" s="52">
        <v>10974655</v>
      </c>
      <c r="U41" s="49">
        <v>10503114</v>
      </c>
      <c r="V41" s="50">
        <v>10239560</v>
      </c>
      <c r="W41" s="51">
        <v>10190945</v>
      </c>
      <c r="X41" s="52">
        <v>9804335</v>
      </c>
      <c r="Y41" s="49">
        <v>9966033</v>
      </c>
      <c r="Z41" s="50">
        <v>9625932</v>
      </c>
      <c r="AA41" s="74">
        <v>8621054</v>
      </c>
      <c r="AB41" s="52">
        <v>8254989</v>
      </c>
      <c r="AC41" s="49">
        <v>7789396</v>
      </c>
      <c r="AD41" s="50">
        <v>8056634</v>
      </c>
      <c r="AE41" s="74">
        <v>6842121</v>
      </c>
      <c r="AF41" s="52">
        <v>6894273</v>
      </c>
      <c r="AG41" s="49">
        <v>7042237</v>
      </c>
      <c r="AH41" s="50">
        <v>6878882</v>
      </c>
      <c r="AI41" s="54">
        <v>6776569</v>
      </c>
      <c r="AJ41" s="24"/>
    </row>
    <row r="42" spans="1:36" ht="14.25" x14ac:dyDescent="0.2">
      <c r="B42" s="37">
        <v>7012</v>
      </c>
      <c r="C42" s="38" t="s">
        <v>78</v>
      </c>
      <c r="D42" s="43"/>
      <c r="E42" s="40"/>
      <c r="F42" s="41"/>
      <c r="G42" s="42"/>
      <c r="H42" s="43"/>
      <c r="I42" s="40"/>
      <c r="J42" s="41"/>
      <c r="K42" s="42"/>
      <c r="L42" s="43"/>
      <c r="M42" s="40">
        <v>0</v>
      </c>
      <c r="N42" s="41">
        <v>0</v>
      </c>
      <c r="O42" s="42">
        <v>0</v>
      </c>
      <c r="P42" s="43">
        <v>0</v>
      </c>
      <c r="Q42" s="40">
        <v>0</v>
      </c>
      <c r="R42" s="41">
        <v>0</v>
      </c>
      <c r="S42" s="42">
        <v>0</v>
      </c>
      <c r="T42" s="43">
        <v>0</v>
      </c>
      <c r="U42" s="40">
        <v>0</v>
      </c>
      <c r="V42" s="41">
        <v>0</v>
      </c>
      <c r="W42" s="42">
        <v>0</v>
      </c>
      <c r="X42" s="43">
        <v>0</v>
      </c>
      <c r="Y42" s="40">
        <v>0</v>
      </c>
      <c r="Z42" s="41">
        <v>0</v>
      </c>
      <c r="AA42" s="73">
        <v>0</v>
      </c>
      <c r="AB42" s="43">
        <v>0</v>
      </c>
      <c r="AC42" s="40">
        <v>0</v>
      </c>
      <c r="AD42" s="41">
        <v>0</v>
      </c>
      <c r="AE42" s="73">
        <v>0</v>
      </c>
      <c r="AF42" s="43">
        <v>0</v>
      </c>
      <c r="AG42" s="40">
        <v>0</v>
      </c>
      <c r="AH42" s="41">
        <v>0</v>
      </c>
      <c r="AI42" s="45">
        <v>0</v>
      </c>
    </row>
    <row r="43" spans="1:36" ht="15" x14ac:dyDescent="0.25">
      <c r="A43" s="24"/>
      <c r="B43" s="47">
        <v>7013</v>
      </c>
      <c r="C43" s="27" t="s">
        <v>79</v>
      </c>
      <c r="D43" s="52">
        <f t="shared" ref="D43:L43" si="10">D41+0</f>
        <v>11196015</v>
      </c>
      <c r="E43" s="49">
        <f t="shared" si="10"/>
        <v>11999758.444444444</v>
      </c>
      <c r="F43" s="50">
        <f t="shared" si="10"/>
        <v>11915085.333333334</v>
      </c>
      <c r="G43" s="51">
        <f t="shared" si="10"/>
        <v>12563779.666666666</v>
      </c>
      <c r="H43" s="52">
        <f t="shared" si="10"/>
        <v>11140675</v>
      </c>
      <c r="I43" s="49">
        <f t="shared" si="10"/>
        <v>11625597.333333334</v>
      </c>
      <c r="J43" s="50">
        <f t="shared" si="10"/>
        <v>11496204</v>
      </c>
      <c r="K43" s="51">
        <f t="shared" si="10"/>
        <v>11970571</v>
      </c>
      <c r="L43" s="52">
        <f t="shared" si="10"/>
        <v>10806590</v>
      </c>
      <c r="M43" s="49">
        <v>12249555</v>
      </c>
      <c r="N43" s="50">
        <v>11899311</v>
      </c>
      <c r="O43" s="51">
        <v>12234894</v>
      </c>
      <c r="P43" s="52">
        <v>11640780</v>
      </c>
      <c r="Q43" s="49">
        <v>12124123</v>
      </c>
      <c r="R43" s="50">
        <v>12349741</v>
      </c>
      <c r="S43" s="51">
        <v>13485874</v>
      </c>
      <c r="T43" s="52">
        <v>10974655</v>
      </c>
      <c r="U43" s="49">
        <v>10503114</v>
      </c>
      <c r="V43" s="50">
        <v>10239560</v>
      </c>
      <c r="W43" s="51">
        <v>10190945</v>
      </c>
      <c r="X43" s="52">
        <v>9804335</v>
      </c>
      <c r="Y43" s="49">
        <v>9966033</v>
      </c>
      <c r="Z43" s="50">
        <v>9625932</v>
      </c>
      <c r="AA43" s="74">
        <v>8621054</v>
      </c>
      <c r="AB43" s="52">
        <v>8254989</v>
      </c>
      <c r="AC43" s="49">
        <v>7789396</v>
      </c>
      <c r="AD43" s="50">
        <v>8056634</v>
      </c>
      <c r="AE43" s="74">
        <v>6842121</v>
      </c>
      <c r="AF43" s="52">
        <v>6894273</v>
      </c>
      <c r="AG43" s="49">
        <v>7042237</v>
      </c>
      <c r="AH43" s="50">
        <v>6878882</v>
      </c>
      <c r="AI43" s="54">
        <v>6776569</v>
      </c>
      <c r="AJ43" s="24"/>
    </row>
    <row r="44" spans="1:36" ht="15" x14ac:dyDescent="0.25">
      <c r="B44" s="47">
        <v>7014</v>
      </c>
      <c r="C44" s="27" t="s">
        <v>80</v>
      </c>
      <c r="D44" s="43"/>
      <c r="E44" s="40"/>
      <c r="F44" s="41"/>
      <c r="G44" s="42"/>
      <c r="H44" s="43"/>
      <c r="I44" s="40"/>
      <c r="J44" s="41"/>
      <c r="K44" s="42"/>
      <c r="L44" s="43"/>
      <c r="M44" s="40"/>
      <c r="N44" s="41"/>
      <c r="O44" s="42"/>
      <c r="P44" s="43"/>
      <c r="Q44" s="40"/>
      <c r="R44" s="41"/>
      <c r="S44" s="42"/>
      <c r="T44" s="43"/>
      <c r="U44" s="40"/>
      <c r="V44" s="41"/>
      <c r="W44" s="42"/>
      <c r="X44" s="43"/>
      <c r="Y44" s="40"/>
      <c r="Z44" s="41"/>
      <c r="AA44" s="73"/>
      <c r="AB44" s="43"/>
      <c r="AC44" s="40"/>
      <c r="AD44" s="41"/>
      <c r="AE44" s="73"/>
      <c r="AF44" s="43"/>
      <c r="AG44" s="40"/>
      <c r="AH44" s="41"/>
      <c r="AI44" s="45"/>
    </row>
    <row r="45" spans="1:36" ht="14.25" x14ac:dyDescent="0.2">
      <c r="B45" s="37">
        <v>7015</v>
      </c>
      <c r="C45" s="38" t="s">
        <v>81</v>
      </c>
      <c r="D45" s="43">
        <f t="shared" ref="D45:D59" si="11">(H45+L45+P45)/3</f>
        <v>0</v>
      </c>
      <c r="E45" s="40">
        <f t="shared" ref="E45:E59" si="12">(I45+M45+Q45)/3</f>
        <v>0</v>
      </c>
      <c r="F45" s="41">
        <f t="shared" ref="F45:F59" si="13">(J45+N45+R45)/3</f>
        <v>0</v>
      </c>
      <c r="G45" s="42">
        <f t="shared" ref="G45:G59" si="14">(K45+O45+S45)/3</f>
        <v>0</v>
      </c>
      <c r="H45" s="43">
        <f t="shared" ref="H45:H59" si="15">(L45+P45+T45)/3</f>
        <v>0</v>
      </c>
      <c r="I45" s="40">
        <f t="shared" ref="I45:I59" si="16">(M45+Q45+U45)/3</f>
        <v>0</v>
      </c>
      <c r="J45" s="41">
        <f t="shared" ref="J45:J59" si="17">(N45+R45+V45)/3</f>
        <v>0</v>
      </c>
      <c r="K45" s="42">
        <f t="shared" ref="K45:K59" si="18">(O45+S45+W45)/3</f>
        <v>0</v>
      </c>
      <c r="L45" s="43">
        <f t="shared" ref="L45:L59" si="19">(P45+T45+X45)/3</f>
        <v>0</v>
      </c>
      <c r="M45" s="40">
        <v>0</v>
      </c>
      <c r="N45" s="41">
        <v>0</v>
      </c>
      <c r="O45" s="42">
        <v>0</v>
      </c>
      <c r="P45" s="43">
        <v>0</v>
      </c>
      <c r="Q45" s="40">
        <v>0</v>
      </c>
      <c r="R45" s="41">
        <v>0</v>
      </c>
      <c r="S45" s="42">
        <v>0</v>
      </c>
      <c r="T45" s="43">
        <v>0</v>
      </c>
      <c r="U45" s="40">
        <v>0</v>
      </c>
      <c r="V45" s="41">
        <v>0</v>
      </c>
      <c r="W45" s="42">
        <v>0</v>
      </c>
      <c r="X45" s="43">
        <v>0</v>
      </c>
      <c r="Y45" s="40">
        <v>0</v>
      </c>
      <c r="Z45" s="41">
        <v>0</v>
      </c>
      <c r="AA45" s="73">
        <v>0</v>
      </c>
      <c r="AB45" s="43">
        <v>0</v>
      </c>
      <c r="AC45" s="40">
        <v>0</v>
      </c>
      <c r="AD45" s="41">
        <v>0</v>
      </c>
      <c r="AE45" s="73">
        <v>0</v>
      </c>
      <c r="AF45" s="43">
        <v>0</v>
      </c>
      <c r="AG45" s="40">
        <v>0</v>
      </c>
      <c r="AH45" s="41">
        <v>0</v>
      </c>
      <c r="AI45" s="45">
        <v>0</v>
      </c>
    </row>
    <row r="46" spans="1:36" ht="14.25" x14ac:dyDescent="0.2">
      <c r="B46" s="37">
        <v>7016</v>
      </c>
      <c r="C46" s="38" t="s">
        <v>82</v>
      </c>
      <c r="D46" s="43">
        <f t="shared" si="11"/>
        <v>213696</v>
      </c>
      <c r="E46" s="40">
        <f t="shared" si="12"/>
        <v>189088.88888888888</v>
      </c>
      <c r="F46" s="41">
        <f t="shared" si="13"/>
        <v>175833.77777777778</v>
      </c>
      <c r="G46" s="42">
        <f t="shared" si="14"/>
        <v>160272</v>
      </c>
      <c r="H46" s="43">
        <f t="shared" si="15"/>
        <v>160272</v>
      </c>
      <c r="I46" s="40">
        <f t="shared" si="16"/>
        <v>141816.66666666666</v>
      </c>
      <c r="J46" s="41">
        <f t="shared" si="17"/>
        <v>131875.33333333334</v>
      </c>
      <c r="K46" s="42">
        <f t="shared" si="18"/>
        <v>120204</v>
      </c>
      <c r="L46" s="43">
        <f t="shared" si="19"/>
        <v>120204</v>
      </c>
      <c r="M46" s="40">
        <v>425450</v>
      </c>
      <c r="N46" s="41">
        <v>395626</v>
      </c>
      <c r="O46" s="42">
        <v>360612</v>
      </c>
      <c r="P46" s="43">
        <v>360612</v>
      </c>
      <c r="Q46" s="40">
        <v>0</v>
      </c>
      <c r="R46" s="41">
        <v>0</v>
      </c>
      <c r="S46" s="42">
        <v>0</v>
      </c>
      <c r="T46" s="43">
        <v>0</v>
      </c>
      <c r="U46" s="40">
        <v>0</v>
      </c>
      <c r="V46" s="41">
        <v>0</v>
      </c>
      <c r="W46" s="42">
        <v>0</v>
      </c>
      <c r="X46" s="43">
        <v>0</v>
      </c>
      <c r="Y46" s="40">
        <v>0</v>
      </c>
      <c r="Z46" s="41">
        <v>0</v>
      </c>
      <c r="AA46" s="73">
        <v>0</v>
      </c>
      <c r="AB46" s="43">
        <v>0</v>
      </c>
      <c r="AC46" s="40">
        <v>0</v>
      </c>
      <c r="AD46" s="41">
        <v>0</v>
      </c>
      <c r="AE46" s="73">
        <v>0</v>
      </c>
      <c r="AF46" s="43">
        <v>0</v>
      </c>
      <c r="AG46" s="40">
        <v>0</v>
      </c>
      <c r="AH46" s="41">
        <v>0</v>
      </c>
      <c r="AI46" s="45">
        <v>0</v>
      </c>
    </row>
    <row r="47" spans="1:36" ht="14.25" x14ac:dyDescent="0.2">
      <c r="B47" s="37">
        <v>7017</v>
      </c>
      <c r="C47" s="38" t="s">
        <v>83</v>
      </c>
      <c r="D47" s="43">
        <f t="shared" si="11"/>
        <v>0</v>
      </c>
      <c r="E47" s="40">
        <f t="shared" si="12"/>
        <v>0</v>
      </c>
      <c r="F47" s="41">
        <f t="shared" si="13"/>
        <v>0</v>
      </c>
      <c r="G47" s="42">
        <f t="shared" si="14"/>
        <v>0</v>
      </c>
      <c r="H47" s="43">
        <f t="shared" si="15"/>
        <v>0</v>
      </c>
      <c r="I47" s="40">
        <f t="shared" si="16"/>
        <v>0</v>
      </c>
      <c r="J47" s="41">
        <f t="shared" si="17"/>
        <v>0</v>
      </c>
      <c r="K47" s="42">
        <f t="shared" si="18"/>
        <v>0</v>
      </c>
      <c r="L47" s="43">
        <f t="shared" si="19"/>
        <v>0</v>
      </c>
      <c r="M47" s="40">
        <v>0</v>
      </c>
      <c r="N47" s="41">
        <v>0</v>
      </c>
      <c r="O47" s="42">
        <v>0</v>
      </c>
      <c r="P47" s="43">
        <v>0</v>
      </c>
      <c r="Q47" s="40">
        <v>0</v>
      </c>
      <c r="R47" s="41">
        <v>0</v>
      </c>
      <c r="S47" s="42">
        <v>0</v>
      </c>
      <c r="T47" s="43">
        <v>0</v>
      </c>
      <c r="U47" s="40">
        <v>0</v>
      </c>
      <c r="V47" s="41">
        <v>0</v>
      </c>
      <c r="W47" s="42">
        <v>0</v>
      </c>
      <c r="X47" s="43">
        <v>0</v>
      </c>
      <c r="Y47" s="40">
        <v>0</v>
      </c>
      <c r="Z47" s="41">
        <v>0</v>
      </c>
      <c r="AA47" s="73">
        <v>0</v>
      </c>
      <c r="AB47" s="43">
        <v>0</v>
      </c>
      <c r="AC47" s="40">
        <v>0</v>
      </c>
      <c r="AD47" s="41">
        <v>0</v>
      </c>
      <c r="AE47" s="73">
        <v>0</v>
      </c>
      <c r="AF47" s="43">
        <v>0</v>
      </c>
      <c r="AG47" s="40">
        <v>0</v>
      </c>
      <c r="AH47" s="41">
        <v>0</v>
      </c>
      <c r="AI47" s="45">
        <v>0</v>
      </c>
    </row>
    <row r="48" spans="1:36" ht="14.25" x14ac:dyDescent="0.2">
      <c r="B48" s="37">
        <v>7018</v>
      </c>
      <c r="C48" s="38" t="s">
        <v>84</v>
      </c>
      <c r="D48" s="43">
        <f t="shared" si="11"/>
        <v>0</v>
      </c>
      <c r="E48" s="40">
        <f t="shared" si="12"/>
        <v>0</v>
      </c>
      <c r="F48" s="41">
        <f t="shared" si="13"/>
        <v>0</v>
      </c>
      <c r="G48" s="42">
        <f t="shared" si="14"/>
        <v>0</v>
      </c>
      <c r="H48" s="43">
        <f t="shared" si="15"/>
        <v>0</v>
      </c>
      <c r="I48" s="40">
        <f t="shared" si="16"/>
        <v>0</v>
      </c>
      <c r="J48" s="41">
        <f t="shared" si="17"/>
        <v>0</v>
      </c>
      <c r="K48" s="42">
        <f t="shared" si="18"/>
        <v>0</v>
      </c>
      <c r="L48" s="43">
        <f t="shared" si="19"/>
        <v>0</v>
      </c>
      <c r="M48" s="40">
        <v>0</v>
      </c>
      <c r="N48" s="41">
        <v>0</v>
      </c>
      <c r="O48" s="42">
        <v>0</v>
      </c>
      <c r="P48" s="43">
        <v>0</v>
      </c>
      <c r="Q48" s="40">
        <v>0</v>
      </c>
      <c r="R48" s="41">
        <v>0</v>
      </c>
      <c r="S48" s="42">
        <v>0</v>
      </c>
      <c r="T48" s="43">
        <v>0</v>
      </c>
      <c r="U48" s="40">
        <v>0</v>
      </c>
      <c r="V48" s="41">
        <v>0</v>
      </c>
      <c r="W48" s="42">
        <v>0</v>
      </c>
      <c r="X48" s="43">
        <v>0</v>
      </c>
      <c r="Y48" s="40">
        <v>0</v>
      </c>
      <c r="Z48" s="41">
        <v>0</v>
      </c>
      <c r="AA48" s="73">
        <v>0</v>
      </c>
      <c r="AB48" s="43">
        <v>0</v>
      </c>
      <c r="AC48" s="40">
        <v>0</v>
      </c>
      <c r="AD48" s="41">
        <v>0</v>
      </c>
      <c r="AE48" s="73">
        <v>0</v>
      </c>
      <c r="AF48" s="43">
        <v>0</v>
      </c>
      <c r="AG48" s="40">
        <v>0</v>
      </c>
      <c r="AH48" s="41">
        <v>0</v>
      </c>
      <c r="AI48" s="45">
        <v>0</v>
      </c>
    </row>
    <row r="49" spans="1:36" ht="14.25" x14ac:dyDescent="0.2">
      <c r="B49" s="37">
        <v>7019</v>
      </c>
      <c r="C49" s="38" t="s">
        <v>85</v>
      </c>
      <c r="D49" s="43">
        <f t="shared" si="11"/>
        <v>176419.85185185182</v>
      </c>
      <c r="E49" s="40">
        <f t="shared" si="12"/>
        <v>227501.77777777778</v>
      </c>
      <c r="F49" s="41">
        <f t="shared" si="13"/>
        <v>221433.11111111112</v>
      </c>
      <c r="G49" s="42">
        <f t="shared" si="14"/>
        <v>223257.77777777778</v>
      </c>
      <c r="H49" s="43">
        <f t="shared" si="15"/>
        <v>204028.88888888888</v>
      </c>
      <c r="I49" s="40">
        <f t="shared" si="16"/>
        <v>227100.33333333334</v>
      </c>
      <c r="J49" s="41">
        <f t="shared" si="17"/>
        <v>218342.33333333334</v>
      </c>
      <c r="K49" s="42">
        <f t="shared" si="18"/>
        <v>220049.33333333334</v>
      </c>
      <c r="L49" s="43">
        <f t="shared" si="19"/>
        <v>207948.66666666666</v>
      </c>
      <c r="M49" s="40">
        <v>127031</v>
      </c>
      <c r="N49" s="41">
        <v>121457</v>
      </c>
      <c r="O49" s="42">
        <v>118921</v>
      </c>
      <c r="P49" s="43">
        <v>117282</v>
      </c>
      <c r="Q49" s="40">
        <v>328374</v>
      </c>
      <c r="R49" s="41">
        <v>324500</v>
      </c>
      <c r="S49" s="42">
        <v>330803</v>
      </c>
      <c r="T49" s="43">
        <v>286856</v>
      </c>
      <c r="U49" s="40">
        <v>225896</v>
      </c>
      <c r="V49" s="41">
        <v>209070</v>
      </c>
      <c r="W49" s="42">
        <v>210424</v>
      </c>
      <c r="X49" s="43">
        <v>219708</v>
      </c>
      <c r="Y49" s="40">
        <v>193082</v>
      </c>
      <c r="Z49" s="41">
        <v>202302</v>
      </c>
      <c r="AA49" s="73">
        <v>185271</v>
      </c>
      <c r="AB49" s="43">
        <v>196518</v>
      </c>
      <c r="AC49" s="40">
        <v>132099</v>
      </c>
      <c r="AD49" s="41">
        <v>130706</v>
      </c>
      <c r="AE49" s="73">
        <v>139398</v>
      </c>
      <c r="AF49" s="43">
        <v>147129</v>
      </c>
      <c r="AG49" s="40">
        <v>111823</v>
      </c>
      <c r="AH49" s="41">
        <v>105561</v>
      </c>
      <c r="AI49" s="45">
        <v>35895</v>
      </c>
    </row>
    <row r="50" spans="1:36" ht="14.25" x14ac:dyDescent="0.2">
      <c r="B50" s="37">
        <v>7020</v>
      </c>
      <c r="C50" s="38" t="s">
        <v>86</v>
      </c>
      <c r="D50" s="43">
        <f t="shared" si="11"/>
        <v>0</v>
      </c>
      <c r="E50" s="40">
        <f t="shared" si="12"/>
        <v>0</v>
      </c>
      <c r="F50" s="41">
        <f t="shared" si="13"/>
        <v>0</v>
      </c>
      <c r="G50" s="42">
        <f t="shared" si="14"/>
        <v>0</v>
      </c>
      <c r="H50" s="43">
        <f t="shared" si="15"/>
        <v>0</v>
      </c>
      <c r="I50" s="40">
        <f t="shared" si="16"/>
        <v>0</v>
      </c>
      <c r="J50" s="41">
        <f t="shared" si="17"/>
        <v>0</v>
      </c>
      <c r="K50" s="42">
        <f t="shared" si="18"/>
        <v>0</v>
      </c>
      <c r="L50" s="43">
        <f t="shared" si="19"/>
        <v>0</v>
      </c>
      <c r="M50" s="40">
        <v>0</v>
      </c>
      <c r="N50" s="41">
        <v>0</v>
      </c>
      <c r="O50" s="42">
        <v>0</v>
      </c>
      <c r="P50" s="43">
        <v>0</v>
      </c>
      <c r="Q50" s="40">
        <v>0</v>
      </c>
      <c r="R50" s="41">
        <v>0</v>
      </c>
      <c r="S50" s="42">
        <v>0</v>
      </c>
      <c r="T50" s="43">
        <v>0</v>
      </c>
      <c r="U50" s="40">
        <v>0</v>
      </c>
      <c r="V50" s="41">
        <v>0</v>
      </c>
      <c r="W50" s="42">
        <v>0</v>
      </c>
      <c r="X50" s="43">
        <v>0</v>
      </c>
      <c r="Y50" s="40">
        <v>0</v>
      </c>
      <c r="Z50" s="41">
        <v>0</v>
      </c>
      <c r="AA50" s="73">
        <v>0</v>
      </c>
      <c r="AB50" s="43">
        <v>0</v>
      </c>
      <c r="AC50" s="40">
        <v>0</v>
      </c>
      <c r="AD50" s="41">
        <v>0</v>
      </c>
      <c r="AE50" s="73">
        <v>0</v>
      </c>
      <c r="AF50" s="43">
        <v>0</v>
      </c>
      <c r="AG50" s="40">
        <v>0</v>
      </c>
      <c r="AH50" s="41">
        <v>0</v>
      </c>
      <c r="AI50" s="45">
        <v>0</v>
      </c>
    </row>
    <row r="51" spans="1:36" ht="14.25" x14ac:dyDescent="0.2">
      <c r="B51" s="37">
        <v>7021</v>
      </c>
      <c r="C51" s="38" t="s">
        <v>87</v>
      </c>
      <c r="D51" s="43">
        <f t="shared" si="11"/>
        <v>7020741.888888889</v>
      </c>
      <c r="E51" s="40">
        <f t="shared" si="12"/>
        <v>7407543.666666667</v>
      </c>
      <c r="F51" s="41">
        <f t="shared" si="13"/>
        <v>7414414.111111111</v>
      </c>
      <c r="G51" s="42">
        <f t="shared" si="14"/>
        <v>7699079.111111111</v>
      </c>
      <c r="H51" s="43">
        <f t="shared" si="15"/>
        <v>6990485.666666667</v>
      </c>
      <c r="I51" s="40">
        <f t="shared" si="16"/>
        <v>7287646</v>
      </c>
      <c r="J51" s="41">
        <f t="shared" si="17"/>
        <v>7286896.333333333</v>
      </c>
      <c r="K51" s="42">
        <f t="shared" si="18"/>
        <v>7516404.333333333</v>
      </c>
      <c r="L51" s="43">
        <f t="shared" si="19"/>
        <v>6930853</v>
      </c>
      <c r="M51" s="40">
        <v>7275924</v>
      </c>
      <c r="N51" s="41">
        <v>7127090</v>
      </c>
      <c r="O51" s="42">
        <v>7361483</v>
      </c>
      <c r="P51" s="43">
        <v>7140887</v>
      </c>
      <c r="Q51" s="40">
        <v>7659061</v>
      </c>
      <c r="R51" s="41">
        <v>7829256</v>
      </c>
      <c r="S51" s="42">
        <v>8219350</v>
      </c>
      <c r="T51" s="43">
        <v>6899717</v>
      </c>
      <c r="U51" s="40">
        <v>6927953</v>
      </c>
      <c r="V51" s="41">
        <v>6904343</v>
      </c>
      <c r="W51" s="42">
        <v>6968380</v>
      </c>
      <c r="X51" s="43">
        <v>6751955</v>
      </c>
      <c r="Y51" s="40">
        <v>6563247</v>
      </c>
      <c r="Z51" s="41">
        <v>6779721</v>
      </c>
      <c r="AA51" s="73">
        <v>6278192</v>
      </c>
      <c r="AB51" s="43">
        <v>6429436</v>
      </c>
      <c r="AC51" s="40">
        <v>5872267</v>
      </c>
      <c r="AD51" s="41">
        <v>5873918</v>
      </c>
      <c r="AE51" s="73">
        <v>6049440</v>
      </c>
      <c r="AF51" s="43">
        <v>6301431</v>
      </c>
      <c r="AG51" s="40">
        <v>6001425</v>
      </c>
      <c r="AH51" s="41">
        <v>5889479</v>
      </c>
      <c r="AI51" s="45">
        <v>5638742</v>
      </c>
    </row>
    <row r="52" spans="1:36" ht="14.25" x14ac:dyDescent="0.2">
      <c r="B52" s="37">
        <v>7022</v>
      </c>
      <c r="C52" s="38" t="s">
        <v>88</v>
      </c>
      <c r="D52" s="43">
        <f t="shared" si="11"/>
        <v>5085471.9259259254</v>
      </c>
      <c r="E52" s="40">
        <f t="shared" si="12"/>
        <v>4940252.2222222229</v>
      </c>
      <c r="F52" s="41">
        <f t="shared" si="13"/>
        <v>4973685.666666667</v>
      </c>
      <c r="G52" s="42">
        <f t="shared" si="14"/>
        <v>5026612.333333333</v>
      </c>
      <c r="H52" s="43">
        <f t="shared" si="15"/>
        <v>5199176.444444444</v>
      </c>
      <c r="I52" s="40">
        <f t="shared" si="16"/>
        <v>5082341.666666667</v>
      </c>
      <c r="J52" s="41">
        <f t="shared" si="17"/>
        <v>5094629</v>
      </c>
      <c r="K52" s="42">
        <f t="shared" si="18"/>
        <v>5131357</v>
      </c>
      <c r="L52" s="43">
        <f t="shared" si="19"/>
        <v>5261530.333333333</v>
      </c>
      <c r="M52" s="40">
        <v>4917643</v>
      </c>
      <c r="N52" s="41">
        <v>4836924</v>
      </c>
      <c r="O52" s="42">
        <v>4824994</v>
      </c>
      <c r="P52" s="43">
        <v>4795709</v>
      </c>
      <c r="Q52" s="40">
        <v>4820772</v>
      </c>
      <c r="R52" s="41">
        <v>4989504</v>
      </c>
      <c r="S52" s="42">
        <v>5123486</v>
      </c>
      <c r="T52" s="43">
        <v>5540290</v>
      </c>
      <c r="U52" s="40">
        <v>5508610</v>
      </c>
      <c r="V52" s="41">
        <v>5457459</v>
      </c>
      <c r="W52" s="42">
        <v>5445591</v>
      </c>
      <c r="X52" s="43">
        <v>5448592</v>
      </c>
      <c r="Y52" s="40">
        <v>5419455</v>
      </c>
      <c r="Z52" s="41">
        <v>5468737</v>
      </c>
      <c r="AA52" s="73">
        <v>5541568</v>
      </c>
      <c r="AB52" s="43">
        <v>5542707</v>
      </c>
      <c r="AC52" s="40">
        <v>5542112</v>
      </c>
      <c r="AD52" s="41">
        <v>5632395</v>
      </c>
      <c r="AE52" s="73">
        <v>5644314</v>
      </c>
      <c r="AF52" s="43">
        <v>5551319</v>
      </c>
      <c r="AG52" s="40">
        <v>5329081</v>
      </c>
      <c r="AH52" s="41">
        <v>5344910</v>
      </c>
      <c r="AI52" s="45">
        <v>5350578</v>
      </c>
    </row>
    <row r="53" spans="1:36" ht="14.25" x14ac:dyDescent="0.2">
      <c r="B53" s="37">
        <v>7023</v>
      </c>
      <c r="C53" s="38" t="s">
        <v>89</v>
      </c>
      <c r="D53" s="43">
        <f t="shared" si="11"/>
        <v>0</v>
      </c>
      <c r="E53" s="40">
        <f t="shared" si="12"/>
        <v>0</v>
      </c>
      <c r="F53" s="41">
        <f t="shared" si="13"/>
        <v>0</v>
      </c>
      <c r="G53" s="42">
        <f t="shared" si="14"/>
        <v>0</v>
      </c>
      <c r="H53" s="43">
        <f t="shared" si="15"/>
        <v>0</v>
      </c>
      <c r="I53" s="40">
        <f t="shared" si="16"/>
        <v>0</v>
      </c>
      <c r="J53" s="41">
        <f t="shared" si="17"/>
        <v>0</v>
      </c>
      <c r="K53" s="42">
        <f t="shared" si="18"/>
        <v>0</v>
      </c>
      <c r="L53" s="43">
        <f t="shared" si="19"/>
        <v>0</v>
      </c>
      <c r="M53" s="40">
        <v>0</v>
      </c>
      <c r="N53" s="41">
        <v>0</v>
      </c>
      <c r="O53" s="42">
        <v>0</v>
      </c>
      <c r="P53" s="43">
        <v>0</v>
      </c>
      <c r="Q53" s="40">
        <v>0</v>
      </c>
      <c r="R53" s="41">
        <v>0</v>
      </c>
      <c r="S53" s="42">
        <v>0</v>
      </c>
      <c r="T53" s="43">
        <v>0</v>
      </c>
      <c r="U53" s="40">
        <v>0</v>
      </c>
      <c r="V53" s="41">
        <v>0</v>
      </c>
      <c r="W53" s="42">
        <v>0</v>
      </c>
      <c r="X53" s="43">
        <v>0</v>
      </c>
      <c r="Y53" s="40">
        <v>0</v>
      </c>
      <c r="Z53" s="41">
        <v>0</v>
      </c>
      <c r="AA53" s="73">
        <v>0</v>
      </c>
      <c r="AB53" s="43">
        <v>0</v>
      </c>
      <c r="AC53" s="40">
        <v>0</v>
      </c>
      <c r="AD53" s="41">
        <v>0</v>
      </c>
      <c r="AE53" s="73">
        <v>0</v>
      </c>
      <c r="AF53" s="43">
        <v>0</v>
      </c>
      <c r="AG53" s="40">
        <v>0</v>
      </c>
      <c r="AH53" s="41">
        <v>0</v>
      </c>
      <c r="AI53" s="45">
        <v>0</v>
      </c>
    </row>
    <row r="54" spans="1:36" ht="14.25" x14ac:dyDescent="0.2">
      <c r="B54" s="37">
        <v>7573</v>
      </c>
      <c r="C54" s="38" t="s">
        <v>90</v>
      </c>
      <c r="D54" s="43">
        <f t="shared" si="11"/>
        <v>827308.18518518517</v>
      </c>
      <c r="E54" s="40">
        <f t="shared" si="12"/>
        <v>917100</v>
      </c>
      <c r="F54" s="41">
        <f t="shared" si="13"/>
        <v>894032.11111111112</v>
      </c>
      <c r="G54" s="42">
        <f t="shared" si="14"/>
        <v>940283.22222222213</v>
      </c>
      <c r="H54" s="43">
        <f t="shared" si="15"/>
        <v>872324.88888888888</v>
      </c>
      <c r="I54" s="40">
        <f t="shared" si="16"/>
        <v>876028</v>
      </c>
      <c r="J54" s="41">
        <f t="shared" si="17"/>
        <v>830752.33333333337</v>
      </c>
      <c r="K54" s="42">
        <f t="shared" si="18"/>
        <v>889522.66666666663</v>
      </c>
      <c r="L54" s="43">
        <f t="shared" si="19"/>
        <v>654243.66666666663</v>
      </c>
      <c r="M54" s="40">
        <v>1031042</v>
      </c>
      <c r="N54" s="41">
        <v>984190</v>
      </c>
      <c r="O54" s="42">
        <v>1039584</v>
      </c>
      <c r="P54" s="43">
        <v>955356</v>
      </c>
      <c r="Q54" s="40">
        <v>844230</v>
      </c>
      <c r="R54" s="41">
        <v>867154</v>
      </c>
      <c r="S54" s="42">
        <v>891743</v>
      </c>
      <c r="T54" s="43">
        <v>1007375</v>
      </c>
      <c r="U54" s="40">
        <v>752812</v>
      </c>
      <c r="V54" s="41">
        <v>640913</v>
      </c>
      <c r="W54" s="42">
        <v>737241</v>
      </c>
      <c r="X54" s="43"/>
      <c r="Y54" s="40"/>
      <c r="Z54" s="41"/>
      <c r="AA54" s="73"/>
      <c r="AB54" s="43"/>
      <c r="AC54" s="40"/>
      <c r="AD54" s="41"/>
      <c r="AE54" s="73"/>
      <c r="AF54" s="43"/>
      <c r="AG54" s="40"/>
      <c r="AH54" s="41"/>
      <c r="AI54" s="45"/>
    </row>
    <row r="55" spans="1:36" ht="14.25" x14ac:dyDescent="0.2">
      <c r="B55" s="37">
        <v>7024</v>
      </c>
      <c r="C55" s="38" t="s">
        <v>91</v>
      </c>
      <c r="D55" s="43">
        <f t="shared" si="11"/>
        <v>4360483.1851851856</v>
      </c>
      <c r="E55" s="40">
        <f t="shared" si="12"/>
        <v>4285199.888888889</v>
      </c>
      <c r="F55" s="41">
        <f t="shared" si="13"/>
        <v>4290055</v>
      </c>
      <c r="G55" s="42">
        <f t="shared" si="14"/>
        <v>4408954.111111111</v>
      </c>
      <c r="H55" s="43">
        <f t="shared" si="15"/>
        <v>4409287.888888889</v>
      </c>
      <c r="I55" s="40">
        <f t="shared" si="16"/>
        <v>4278715.666666667</v>
      </c>
      <c r="J55" s="41">
        <f t="shared" si="17"/>
        <v>4282357</v>
      </c>
      <c r="K55" s="42">
        <f t="shared" si="18"/>
        <v>4371531.333333333</v>
      </c>
      <c r="L55" s="43">
        <f t="shared" si="19"/>
        <v>4371781.666666667</v>
      </c>
      <c r="M55" s="40">
        <v>4295615</v>
      </c>
      <c r="N55" s="41">
        <v>4301131</v>
      </c>
      <c r="O55" s="42">
        <v>4299629</v>
      </c>
      <c r="P55" s="43">
        <v>4300380</v>
      </c>
      <c r="Q55" s="40">
        <v>4281269</v>
      </c>
      <c r="R55" s="41">
        <v>4286677</v>
      </c>
      <c r="S55" s="42">
        <v>4555702</v>
      </c>
      <c r="T55" s="43">
        <v>4555702</v>
      </c>
      <c r="U55" s="40">
        <v>4259263</v>
      </c>
      <c r="V55" s="41">
        <v>4259263</v>
      </c>
      <c r="W55" s="42">
        <v>4259263</v>
      </c>
      <c r="X55" s="43">
        <v>4259263</v>
      </c>
      <c r="Y55" s="40">
        <v>4259263</v>
      </c>
      <c r="Z55" s="41">
        <v>4259263</v>
      </c>
      <c r="AA55" s="73">
        <v>4259263</v>
      </c>
      <c r="AB55" s="43">
        <v>4259263</v>
      </c>
      <c r="AC55" s="40">
        <v>4259263</v>
      </c>
      <c r="AD55" s="41">
        <v>4259263</v>
      </c>
      <c r="AE55" s="73">
        <v>4259263</v>
      </c>
      <c r="AF55" s="43">
        <v>4259263</v>
      </c>
      <c r="AG55" s="40">
        <v>4259263</v>
      </c>
      <c r="AH55" s="41">
        <v>4262552</v>
      </c>
      <c r="AI55" s="45">
        <v>4262552</v>
      </c>
    </row>
    <row r="56" spans="1:36" ht="14.25" x14ac:dyDescent="0.2">
      <c r="B56" s="37">
        <v>7025</v>
      </c>
      <c r="C56" s="38" t="s">
        <v>92</v>
      </c>
      <c r="D56" s="43">
        <f t="shared" si="11"/>
        <v>2699259.8148148148</v>
      </c>
      <c r="E56" s="40">
        <f t="shared" si="12"/>
        <v>2873839</v>
      </c>
      <c r="F56" s="41">
        <f t="shared" si="13"/>
        <v>2878670.6666666665</v>
      </c>
      <c r="G56" s="42">
        <f t="shared" si="14"/>
        <v>2741554.4444444445</v>
      </c>
      <c r="H56" s="43">
        <f t="shared" si="15"/>
        <v>2692979.1111111115</v>
      </c>
      <c r="I56" s="40">
        <f t="shared" si="16"/>
        <v>2782569</v>
      </c>
      <c r="J56" s="41">
        <f t="shared" si="17"/>
        <v>2781389</v>
      </c>
      <c r="K56" s="42">
        <f t="shared" si="18"/>
        <v>2679122.3333333335</v>
      </c>
      <c r="L56" s="43">
        <f t="shared" si="19"/>
        <v>2643035.3333333335</v>
      </c>
      <c r="M56" s="40">
        <v>2955319</v>
      </c>
      <c r="N56" s="41">
        <v>2970373</v>
      </c>
      <c r="O56" s="42">
        <v>2751423</v>
      </c>
      <c r="P56" s="43">
        <v>2761765</v>
      </c>
      <c r="Q56" s="40">
        <v>2883629</v>
      </c>
      <c r="R56" s="41">
        <v>2884250</v>
      </c>
      <c r="S56" s="42">
        <v>2794118</v>
      </c>
      <c r="T56" s="43">
        <v>2674137</v>
      </c>
      <c r="U56" s="40">
        <v>2508759</v>
      </c>
      <c r="V56" s="41">
        <v>2489544</v>
      </c>
      <c r="W56" s="42">
        <v>2491826</v>
      </c>
      <c r="X56" s="43">
        <v>2493204</v>
      </c>
      <c r="Y56" s="40">
        <v>2493083</v>
      </c>
      <c r="Z56" s="41">
        <v>2503584</v>
      </c>
      <c r="AA56" s="73">
        <v>2513437</v>
      </c>
      <c r="AB56" s="43">
        <v>2524221</v>
      </c>
      <c r="AC56" s="40">
        <v>2569165</v>
      </c>
      <c r="AD56" s="41">
        <v>2529767</v>
      </c>
      <c r="AE56" s="73">
        <v>2563751</v>
      </c>
      <c r="AF56" s="43">
        <v>2577644</v>
      </c>
      <c r="AG56" s="40">
        <v>2554388</v>
      </c>
      <c r="AH56" s="41">
        <v>2549856</v>
      </c>
      <c r="AI56" s="45">
        <v>2550840</v>
      </c>
    </row>
    <row r="57" spans="1:36" ht="14.25" x14ac:dyDescent="0.2">
      <c r="B57" s="37">
        <v>7026</v>
      </c>
      <c r="C57" s="38" t="s">
        <v>93</v>
      </c>
      <c r="D57" s="43">
        <f t="shared" si="11"/>
        <v>1217742.4074074074</v>
      </c>
      <c r="E57" s="40">
        <f t="shared" si="12"/>
        <v>1468841</v>
      </c>
      <c r="F57" s="41">
        <f t="shared" si="13"/>
        <v>1285603.7777777778</v>
      </c>
      <c r="G57" s="42">
        <f t="shared" si="14"/>
        <v>1246324.3333333333</v>
      </c>
      <c r="H57" s="43">
        <f t="shared" si="15"/>
        <v>1182697.5555555555</v>
      </c>
      <c r="I57" s="40">
        <f t="shared" si="16"/>
        <v>1351119</v>
      </c>
      <c r="J57" s="41">
        <f t="shared" si="17"/>
        <v>1159601.3333333333</v>
      </c>
      <c r="K57" s="42">
        <f t="shared" si="18"/>
        <v>1159809</v>
      </c>
      <c r="L57" s="43">
        <f t="shared" si="19"/>
        <v>1041847.6666666666</v>
      </c>
      <c r="M57" s="40">
        <v>1736246</v>
      </c>
      <c r="N57" s="41">
        <v>1563759</v>
      </c>
      <c r="O57" s="42">
        <v>1510599</v>
      </c>
      <c r="P57" s="43">
        <v>1428682</v>
      </c>
      <c r="Q57" s="40">
        <v>1319158</v>
      </c>
      <c r="R57" s="41">
        <v>1133451</v>
      </c>
      <c r="S57" s="42">
        <v>1068565</v>
      </c>
      <c r="T57" s="43">
        <v>1077563</v>
      </c>
      <c r="U57" s="40">
        <v>997953</v>
      </c>
      <c r="V57" s="41">
        <v>781594</v>
      </c>
      <c r="W57" s="42">
        <v>900263</v>
      </c>
      <c r="X57" s="43">
        <v>619298</v>
      </c>
      <c r="Y57" s="40">
        <v>669135</v>
      </c>
      <c r="Z57" s="41">
        <v>641669</v>
      </c>
      <c r="AA57" s="73">
        <v>644111</v>
      </c>
      <c r="AB57" s="43">
        <v>599278</v>
      </c>
      <c r="AC57" s="40">
        <v>577999</v>
      </c>
      <c r="AD57" s="41">
        <v>591981</v>
      </c>
      <c r="AE57" s="73">
        <v>610909</v>
      </c>
      <c r="AF57" s="43">
        <v>558589</v>
      </c>
      <c r="AG57" s="40">
        <v>634277</v>
      </c>
      <c r="AH57" s="41">
        <v>618415</v>
      </c>
      <c r="AI57" s="45">
        <v>592068</v>
      </c>
    </row>
    <row r="58" spans="1:36" ht="14.25" x14ac:dyDescent="0.2">
      <c r="B58" s="37">
        <v>7027</v>
      </c>
      <c r="C58" s="38" t="s">
        <v>94</v>
      </c>
      <c r="D58" s="43">
        <f t="shared" si="11"/>
        <v>66730.851851851854</v>
      </c>
      <c r="E58" s="40">
        <f t="shared" si="12"/>
        <v>69590.888888888891</v>
      </c>
      <c r="F58" s="41">
        <f t="shared" si="13"/>
        <v>69301.888888888891</v>
      </c>
      <c r="G58" s="42">
        <f t="shared" si="14"/>
        <v>65790.777777777781</v>
      </c>
      <c r="H58" s="43">
        <f t="shared" si="15"/>
        <v>66332.888888888891</v>
      </c>
      <c r="I58" s="40">
        <f t="shared" si="16"/>
        <v>64201.666666666664</v>
      </c>
      <c r="J58" s="41">
        <f t="shared" si="17"/>
        <v>63552.666666666664</v>
      </c>
      <c r="K58" s="42">
        <f t="shared" si="18"/>
        <v>60387.333333333336</v>
      </c>
      <c r="L58" s="43">
        <f t="shared" si="19"/>
        <v>60659.666666666664</v>
      </c>
      <c r="M58" s="40">
        <v>72030</v>
      </c>
      <c r="N58" s="41">
        <v>71529</v>
      </c>
      <c r="O58" s="42">
        <v>71667</v>
      </c>
      <c r="P58" s="43">
        <v>73200</v>
      </c>
      <c r="Q58" s="40">
        <v>72541</v>
      </c>
      <c r="R58" s="41">
        <v>72824</v>
      </c>
      <c r="S58" s="42">
        <v>65318</v>
      </c>
      <c r="T58" s="43">
        <v>65139</v>
      </c>
      <c r="U58" s="40">
        <v>48034</v>
      </c>
      <c r="V58" s="41">
        <v>46305</v>
      </c>
      <c r="W58" s="42">
        <v>44177</v>
      </c>
      <c r="X58" s="43">
        <v>43640</v>
      </c>
      <c r="Y58" s="40">
        <v>42262</v>
      </c>
      <c r="Z58" s="41">
        <v>40771</v>
      </c>
      <c r="AA58" s="73">
        <v>40223</v>
      </c>
      <c r="AB58" s="43">
        <v>39607</v>
      </c>
      <c r="AC58" s="40">
        <v>41671</v>
      </c>
      <c r="AD58" s="41">
        <v>56970</v>
      </c>
      <c r="AE58" s="73">
        <v>56639</v>
      </c>
      <c r="AF58" s="43">
        <v>58178</v>
      </c>
      <c r="AG58" s="40">
        <v>51192</v>
      </c>
      <c r="AH58" s="41">
        <v>57623</v>
      </c>
      <c r="AI58" s="45">
        <v>56219</v>
      </c>
    </row>
    <row r="59" spans="1:36" ht="14.25" x14ac:dyDescent="0.2">
      <c r="B59" s="37">
        <v>7574</v>
      </c>
      <c r="C59" s="38" t="s">
        <v>95</v>
      </c>
      <c r="D59" s="43">
        <f t="shared" si="11"/>
        <v>431407.11111111107</v>
      </c>
      <c r="E59" s="40">
        <f t="shared" si="12"/>
        <v>571993.22222222213</v>
      </c>
      <c r="F59" s="41">
        <f t="shared" si="13"/>
        <v>606683.11111111112</v>
      </c>
      <c r="G59" s="42">
        <f t="shared" si="14"/>
        <v>606631.4444444445</v>
      </c>
      <c r="H59" s="43">
        <f t="shared" si="15"/>
        <v>470357.33333333331</v>
      </c>
      <c r="I59" s="40">
        <f t="shared" si="16"/>
        <v>536680.66666666663</v>
      </c>
      <c r="J59" s="41">
        <f t="shared" si="17"/>
        <v>548875.33333333337</v>
      </c>
      <c r="K59" s="42">
        <f t="shared" si="18"/>
        <v>577511.33333333337</v>
      </c>
      <c r="L59" s="43">
        <f t="shared" si="19"/>
        <v>352768</v>
      </c>
      <c r="M59" s="40">
        <v>627530</v>
      </c>
      <c r="N59" s="41">
        <v>575091</v>
      </c>
      <c r="O59" s="42">
        <v>669252</v>
      </c>
      <c r="P59" s="43">
        <v>471096</v>
      </c>
      <c r="Q59" s="40">
        <v>551769</v>
      </c>
      <c r="R59" s="41">
        <v>696083</v>
      </c>
      <c r="S59" s="42">
        <v>573131</v>
      </c>
      <c r="T59" s="43">
        <v>587208</v>
      </c>
      <c r="U59" s="40">
        <v>430743</v>
      </c>
      <c r="V59" s="41">
        <v>375452</v>
      </c>
      <c r="W59" s="42">
        <v>490151</v>
      </c>
      <c r="X59" s="43"/>
      <c r="Y59" s="40"/>
      <c r="Z59" s="41"/>
      <c r="AA59" s="73"/>
      <c r="AB59" s="43"/>
      <c r="AC59" s="40"/>
      <c r="AD59" s="41"/>
      <c r="AE59" s="73"/>
      <c r="AF59" s="43"/>
      <c r="AG59" s="40"/>
      <c r="AH59" s="41"/>
      <c r="AI59" s="45"/>
    </row>
    <row r="60" spans="1:36" ht="15" x14ac:dyDescent="0.25">
      <c r="A60" s="24"/>
      <c r="B60" s="47">
        <v>7028</v>
      </c>
      <c r="C60" s="27" t="s">
        <v>96</v>
      </c>
      <c r="D60" s="52">
        <f t="shared" ref="D60:L60" si="20">SUM(D45:D58)</f>
        <v>21667854.111111108</v>
      </c>
      <c r="E60" s="49">
        <f t="shared" si="20"/>
        <v>22378957.333333332</v>
      </c>
      <c r="F60" s="50">
        <f t="shared" si="20"/>
        <v>22203030.111111112</v>
      </c>
      <c r="G60" s="51">
        <f t="shared" si="20"/>
        <v>22512128.111111108</v>
      </c>
      <c r="H60" s="52">
        <f t="shared" si="20"/>
        <v>21777585.333333332</v>
      </c>
      <c r="I60" s="49">
        <f t="shared" si="20"/>
        <v>22091538.000000004</v>
      </c>
      <c r="J60" s="50">
        <f t="shared" si="20"/>
        <v>21849395.333333336</v>
      </c>
      <c r="K60" s="51">
        <f t="shared" si="20"/>
        <v>22148387.333333328</v>
      </c>
      <c r="L60" s="52">
        <f t="shared" si="20"/>
        <v>21292104</v>
      </c>
      <c r="M60" s="49">
        <v>22836300</v>
      </c>
      <c r="N60" s="50">
        <v>22372079</v>
      </c>
      <c r="O60" s="51">
        <v>22338912</v>
      </c>
      <c r="P60" s="52">
        <v>21933873</v>
      </c>
      <c r="Q60" s="49">
        <v>22209034</v>
      </c>
      <c r="R60" s="50">
        <v>22387616</v>
      </c>
      <c r="S60" s="51">
        <v>23049085</v>
      </c>
      <c r="T60" s="52">
        <v>22106779</v>
      </c>
      <c r="U60" s="49">
        <v>21229280</v>
      </c>
      <c r="V60" s="50">
        <v>20788491</v>
      </c>
      <c r="W60" s="51">
        <v>21057165</v>
      </c>
      <c r="X60" s="52">
        <v>19835660</v>
      </c>
      <c r="Y60" s="49">
        <v>19639527</v>
      </c>
      <c r="Z60" s="50">
        <v>19896047</v>
      </c>
      <c r="AA60" s="74">
        <v>19462065</v>
      </c>
      <c r="AB60" s="52">
        <v>19591030</v>
      </c>
      <c r="AC60" s="49">
        <v>18994576</v>
      </c>
      <c r="AD60" s="50">
        <v>19075000</v>
      </c>
      <c r="AE60" s="74">
        <v>19323714</v>
      </c>
      <c r="AF60" s="52">
        <v>19453553</v>
      </c>
      <c r="AG60" s="49">
        <v>18941449</v>
      </c>
      <c r="AH60" s="50">
        <v>18828396</v>
      </c>
      <c r="AI60" s="54">
        <v>18486894</v>
      </c>
      <c r="AJ60" s="24"/>
    </row>
    <row r="61" spans="1:36" ht="15" x14ac:dyDescent="0.25">
      <c r="A61" s="24"/>
      <c r="B61" s="56">
        <v>7029</v>
      </c>
      <c r="C61" s="57" t="s">
        <v>97</v>
      </c>
      <c r="D61" s="62">
        <f t="shared" ref="D61:L61" si="21">D43+D60</f>
        <v>32863869.111111108</v>
      </c>
      <c r="E61" s="59">
        <f t="shared" si="21"/>
        <v>34378715.777777776</v>
      </c>
      <c r="F61" s="60">
        <f t="shared" si="21"/>
        <v>34118115.444444448</v>
      </c>
      <c r="G61" s="61">
        <f t="shared" si="21"/>
        <v>35075907.777777776</v>
      </c>
      <c r="H61" s="62">
        <f t="shared" si="21"/>
        <v>32918260.333333332</v>
      </c>
      <c r="I61" s="59">
        <f t="shared" si="21"/>
        <v>33717135.333333336</v>
      </c>
      <c r="J61" s="60">
        <f t="shared" si="21"/>
        <v>33345599.333333336</v>
      </c>
      <c r="K61" s="61">
        <f t="shared" si="21"/>
        <v>34118958.333333328</v>
      </c>
      <c r="L61" s="62">
        <f t="shared" si="21"/>
        <v>32098694</v>
      </c>
      <c r="M61" s="59">
        <v>35085855</v>
      </c>
      <c r="N61" s="60">
        <v>34271390</v>
      </c>
      <c r="O61" s="61">
        <v>34573806</v>
      </c>
      <c r="P61" s="62">
        <v>33574653</v>
      </c>
      <c r="Q61" s="59">
        <v>34333157</v>
      </c>
      <c r="R61" s="60">
        <v>34737357</v>
      </c>
      <c r="S61" s="61">
        <v>36534959</v>
      </c>
      <c r="T61" s="62">
        <v>33081434</v>
      </c>
      <c r="U61" s="59">
        <v>31732394</v>
      </c>
      <c r="V61" s="60">
        <v>31028051</v>
      </c>
      <c r="W61" s="61">
        <v>31248110</v>
      </c>
      <c r="X61" s="62">
        <v>29639995</v>
      </c>
      <c r="Y61" s="59">
        <v>29605560</v>
      </c>
      <c r="Z61" s="60">
        <v>29521979</v>
      </c>
      <c r="AA61" s="75">
        <v>28083119</v>
      </c>
      <c r="AB61" s="62">
        <v>27846019</v>
      </c>
      <c r="AC61" s="59">
        <v>26783972</v>
      </c>
      <c r="AD61" s="60">
        <v>27131634</v>
      </c>
      <c r="AE61" s="75">
        <v>26165835</v>
      </c>
      <c r="AF61" s="62">
        <v>26347826</v>
      </c>
      <c r="AG61" s="59">
        <v>25983686</v>
      </c>
      <c r="AH61" s="60">
        <v>25707278</v>
      </c>
      <c r="AI61" s="64">
        <v>25263463</v>
      </c>
      <c r="AJ61" s="24"/>
    </row>
    <row r="62" spans="1:36" ht="15" x14ac:dyDescent="0.25">
      <c r="B62" s="47">
        <v>7030</v>
      </c>
      <c r="C62" s="27" t="s">
        <v>98</v>
      </c>
      <c r="D62" s="43"/>
      <c r="E62" s="40"/>
      <c r="F62" s="41"/>
      <c r="G62" s="42"/>
      <c r="H62" s="43"/>
      <c r="I62" s="40"/>
      <c r="J62" s="41"/>
      <c r="K62" s="42"/>
      <c r="L62" s="43"/>
      <c r="M62" s="40"/>
      <c r="N62" s="41"/>
      <c r="O62" s="42"/>
      <c r="P62" s="43"/>
      <c r="Q62" s="40"/>
      <c r="R62" s="41"/>
      <c r="S62" s="42"/>
      <c r="T62" s="43"/>
      <c r="U62" s="40"/>
      <c r="V62" s="41"/>
      <c r="W62" s="42"/>
      <c r="X62" s="43"/>
      <c r="Y62" s="40"/>
      <c r="Z62" s="41"/>
      <c r="AA62" s="73"/>
      <c r="AB62" s="43"/>
      <c r="AC62" s="40"/>
      <c r="AD62" s="41"/>
      <c r="AE62" s="73"/>
      <c r="AF62" s="43"/>
      <c r="AG62" s="40"/>
      <c r="AH62" s="41"/>
      <c r="AI62" s="45"/>
    </row>
    <row r="63" spans="1:36" ht="15" x14ac:dyDescent="0.25">
      <c r="B63" s="47">
        <v>7031</v>
      </c>
      <c r="C63" s="27" t="s">
        <v>99</v>
      </c>
      <c r="D63" s="43"/>
      <c r="E63" s="40"/>
      <c r="F63" s="41"/>
      <c r="G63" s="42"/>
      <c r="H63" s="43"/>
      <c r="I63" s="40"/>
      <c r="J63" s="41"/>
      <c r="K63" s="42"/>
      <c r="L63" s="43"/>
      <c r="M63" s="40"/>
      <c r="N63" s="41"/>
      <c r="O63" s="42"/>
      <c r="P63" s="43"/>
      <c r="Q63" s="40"/>
      <c r="R63" s="41"/>
      <c r="S63" s="42"/>
      <c r="T63" s="43"/>
      <c r="U63" s="40"/>
      <c r="V63" s="41"/>
      <c r="W63" s="42"/>
      <c r="X63" s="43"/>
      <c r="Y63" s="40"/>
      <c r="Z63" s="41"/>
      <c r="AA63" s="73"/>
      <c r="AB63" s="43"/>
      <c r="AC63" s="40"/>
      <c r="AD63" s="41"/>
      <c r="AE63" s="73"/>
      <c r="AF63" s="43"/>
      <c r="AG63" s="40"/>
      <c r="AH63" s="41"/>
      <c r="AI63" s="45"/>
    </row>
    <row r="64" spans="1:36" ht="15" x14ac:dyDescent="0.25">
      <c r="B64" s="47">
        <v>7032</v>
      </c>
      <c r="C64" s="27" t="s">
        <v>100</v>
      </c>
      <c r="D64" s="43"/>
      <c r="E64" s="40"/>
      <c r="F64" s="41"/>
      <c r="G64" s="42"/>
      <c r="H64" s="43"/>
      <c r="I64" s="40"/>
      <c r="J64" s="41"/>
      <c r="K64" s="42"/>
      <c r="L64" s="43"/>
      <c r="M64" s="40"/>
      <c r="N64" s="41"/>
      <c r="O64" s="42"/>
      <c r="P64" s="43"/>
      <c r="Q64" s="40"/>
      <c r="R64" s="41"/>
      <c r="S64" s="42"/>
      <c r="T64" s="43"/>
      <c r="U64" s="40"/>
      <c r="V64" s="41"/>
      <c r="W64" s="42"/>
      <c r="X64" s="43"/>
      <c r="Y64" s="40"/>
      <c r="Z64" s="41"/>
      <c r="AA64" s="73"/>
      <c r="AB64" s="43"/>
      <c r="AC64" s="40"/>
      <c r="AD64" s="41"/>
      <c r="AE64" s="73"/>
      <c r="AF64" s="43"/>
      <c r="AG64" s="40"/>
      <c r="AH64" s="41"/>
      <c r="AI64" s="45"/>
    </row>
    <row r="65" spans="1:36" ht="14.25" x14ac:dyDescent="0.2">
      <c r="B65" s="37">
        <v>7033</v>
      </c>
      <c r="C65" s="38" t="s">
        <v>101</v>
      </c>
      <c r="D65" s="43">
        <f t="shared" ref="D65:L72" si="22">(H65+L65+P65)/3</f>
        <v>2608885.4444444445</v>
      </c>
      <c r="E65" s="40">
        <f t="shared" si="22"/>
        <v>3209146.777777778</v>
      </c>
      <c r="F65" s="41">
        <f t="shared" si="22"/>
        <v>3228410.3333333335</v>
      </c>
      <c r="G65" s="42">
        <f t="shared" si="22"/>
        <v>3095780.3333333335</v>
      </c>
      <c r="H65" s="43">
        <f t="shared" si="22"/>
        <v>2589785.3333333335</v>
      </c>
      <c r="I65" s="40">
        <f t="shared" si="22"/>
        <v>3116194.3333333335</v>
      </c>
      <c r="J65" s="41">
        <f t="shared" si="22"/>
        <v>3114360</v>
      </c>
      <c r="K65" s="42">
        <f t="shared" si="22"/>
        <v>2993174</v>
      </c>
      <c r="L65" s="43">
        <f t="shared" si="22"/>
        <v>2495585</v>
      </c>
      <c r="M65" s="40">
        <v>3711697</v>
      </c>
      <c r="N65" s="41">
        <v>3601003</v>
      </c>
      <c r="O65" s="42">
        <v>3168655</v>
      </c>
      <c r="P65" s="43">
        <v>2741286</v>
      </c>
      <c r="Q65" s="40">
        <v>2799549</v>
      </c>
      <c r="R65" s="41">
        <v>2969868</v>
      </c>
      <c r="S65" s="42">
        <v>3125512</v>
      </c>
      <c r="T65" s="43">
        <v>2532485</v>
      </c>
      <c r="U65" s="40">
        <v>2837337</v>
      </c>
      <c r="V65" s="41">
        <v>2772209</v>
      </c>
      <c r="W65" s="42">
        <v>2685355</v>
      </c>
      <c r="X65" s="43">
        <v>2212984</v>
      </c>
      <c r="Y65" s="40">
        <v>2341946</v>
      </c>
      <c r="Z65" s="41">
        <v>2129858</v>
      </c>
      <c r="AA65" s="73">
        <v>1752112</v>
      </c>
      <c r="AB65" s="43">
        <v>1961147</v>
      </c>
      <c r="AC65" s="40">
        <v>1970509</v>
      </c>
      <c r="AD65" s="41">
        <v>2057111</v>
      </c>
      <c r="AE65" s="73">
        <v>1858109</v>
      </c>
      <c r="AF65" s="43">
        <v>2115791</v>
      </c>
      <c r="AG65" s="40">
        <v>1749198</v>
      </c>
      <c r="AH65" s="41">
        <v>2100729</v>
      </c>
      <c r="AI65" s="45">
        <v>2016694</v>
      </c>
    </row>
    <row r="66" spans="1:36" ht="14.25" x14ac:dyDescent="0.2">
      <c r="B66" s="37">
        <v>7034</v>
      </c>
      <c r="C66" s="38" t="s">
        <v>102</v>
      </c>
      <c r="D66" s="43">
        <f t="shared" si="22"/>
        <v>57836.851851851854</v>
      </c>
      <c r="E66" s="40">
        <f t="shared" si="22"/>
        <v>14190.666666666666</v>
      </c>
      <c r="F66" s="41">
        <f t="shared" si="22"/>
        <v>8772.4444444444434</v>
      </c>
      <c r="G66" s="42">
        <f t="shared" si="22"/>
        <v>116224.33333333333</v>
      </c>
      <c r="H66" s="43">
        <f t="shared" si="22"/>
        <v>86039.888888888891</v>
      </c>
      <c r="I66" s="40">
        <f t="shared" si="22"/>
        <v>42572</v>
      </c>
      <c r="J66" s="41">
        <f t="shared" si="22"/>
        <v>26317.333333333332</v>
      </c>
      <c r="K66" s="42">
        <f t="shared" si="22"/>
        <v>119164</v>
      </c>
      <c r="L66" s="43">
        <f t="shared" si="22"/>
        <v>69862.666666666672</v>
      </c>
      <c r="M66" s="40">
        <v>0</v>
      </c>
      <c r="N66" s="41">
        <v>0</v>
      </c>
      <c r="O66" s="42">
        <v>58970</v>
      </c>
      <c r="P66" s="43">
        <v>17608</v>
      </c>
      <c r="Q66" s="40">
        <v>0</v>
      </c>
      <c r="R66" s="41">
        <v>0</v>
      </c>
      <c r="S66" s="42">
        <v>170539</v>
      </c>
      <c r="T66" s="43">
        <v>170649</v>
      </c>
      <c r="U66" s="40">
        <v>127716</v>
      </c>
      <c r="V66" s="41">
        <v>78952</v>
      </c>
      <c r="W66" s="42">
        <v>127983</v>
      </c>
      <c r="X66" s="43">
        <v>21331</v>
      </c>
      <c r="Y66" s="40">
        <v>138757</v>
      </c>
      <c r="Z66" s="41">
        <v>61178</v>
      </c>
      <c r="AA66" s="73">
        <v>93056</v>
      </c>
      <c r="AB66" s="43">
        <v>120358</v>
      </c>
      <c r="AC66" s="40">
        <v>104567</v>
      </c>
      <c r="AD66" s="41">
        <v>55566</v>
      </c>
      <c r="AE66" s="73">
        <v>28610</v>
      </c>
      <c r="AF66" s="43">
        <v>0</v>
      </c>
      <c r="AG66" s="40">
        <v>76314</v>
      </c>
      <c r="AH66" s="41">
        <v>16978</v>
      </c>
      <c r="AI66" s="45">
        <v>4219</v>
      </c>
    </row>
    <row r="67" spans="1:36" ht="14.25" x14ac:dyDescent="0.2">
      <c r="B67" s="37">
        <v>7035</v>
      </c>
      <c r="C67" s="38" t="s">
        <v>103</v>
      </c>
      <c r="D67" s="43">
        <f t="shared" si="22"/>
        <v>202577.51851851851</v>
      </c>
      <c r="E67" s="40">
        <f t="shared" si="22"/>
        <v>299136</v>
      </c>
      <c r="F67" s="41">
        <f t="shared" si="22"/>
        <v>675631.4444444445</v>
      </c>
      <c r="G67" s="42">
        <f t="shared" si="22"/>
        <v>245471.90933333334</v>
      </c>
      <c r="H67" s="43">
        <f t="shared" si="22"/>
        <v>178086.88888888888</v>
      </c>
      <c r="I67" s="40">
        <f t="shared" si="22"/>
        <v>311393</v>
      </c>
      <c r="J67" s="41">
        <f t="shared" si="22"/>
        <v>633637.33333333337</v>
      </c>
      <c r="K67" s="42">
        <f t="shared" si="22"/>
        <v>285526.68199999997</v>
      </c>
      <c r="L67" s="43">
        <f t="shared" si="22"/>
        <v>221830.66666666666</v>
      </c>
      <c r="M67" s="40">
        <v>327212</v>
      </c>
      <c r="N67" s="41">
        <v>274295</v>
      </c>
      <c r="O67" s="42">
        <v>217662.046</v>
      </c>
      <c r="P67" s="43">
        <v>207815</v>
      </c>
      <c r="Q67" s="40">
        <v>258803</v>
      </c>
      <c r="R67" s="41">
        <v>1118962</v>
      </c>
      <c r="S67" s="42">
        <v>233227</v>
      </c>
      <c r="T67" s="43">
        <v>104615</v>
      </c>
      <c r="U67" s="40">
        <v>348164</v>
      </c>
      <c r="V67" s="41">
        <v>507655</v>
      </c>
      <c r="W67" s="42">
        <v>405691</v>
      </c>
      <c r="X67" s="43">
        <v>353062</v>
      </c>
      <c r="Y67" s="40">
        <v>411642</v>
      </c>
      <c r="Z67" s="41">
        <v>524440</v>
      </c>
      <c r="AA67" s="73">
        <v>572524</v>
      </c>
      <c r="AB67" s="43">
        <v>253894</v>
      </c>
      <c r="AC67" s="40">
        <v>362777</v>
      </c>
      <c r="AD67" s="41">
        <v>1026183</v>
      </c>
      <c r="AE67" s="73">
        <v>1699910</v>
      </c>
      <c r="AF67" s="43">
        <v>1529710</v>
      </c>
      <c r="AG67" s="40">
        <v>1441156</v>
      </c>
      <c r="AH67" s="41">
        <v>960913</v>
      </c>
      <c r="AI67" s="45">
        <v>775099</v>
      </c>
    </row>
    <row r="68" spans="1:36" ht="14.25" x14ac:dyDescent="0.2">
      <c r="B68" s="37">
        <v>7575</v>
      </c>
      <c r="C68" s="38" t="s">
        <v>104</v>
      </c>
      <c r="D68" s="43">
        <f t="shared" si="22"/>
        <v>292399.62962962961</v>
      </c>
      <c r="E68" s="40">
        <f t="shared" si="22"/>
        <v>343960.44444444444</v>
      </c>
      <c r="F68" s="41">
        <f t="shared" si="22"/>
        <v>284989.66666666669</v>
      </c>
      <c r="G68" s="42">
        <f t="shared" si="22"/>
        <v>331413.55555555556</v>
      </c>
      <c r="H68" s="43">
        <f t="shared" si="22"/>
        <v>295254.22222222219</v>
      </c>
      <c r="I68" s="40">
        <f t="shared" si="22"/>
        <v>343615.33333333331</v>
      </c>
      <c r="J68" s="41">
        <f t="shared" si="22"/>
        <v>282042</v>
      </c>
      <c r="K68" s="42">
        <f t="shared" si="22"/>
        <v>312012.66666666669</v>
      </c>
      <c r="L68" s="43">
        <f t="shared" si="22"/>
        <v>221440.66666666666</v>
      </c>
      <c r="M68" s="40">
        <v>329500</v>
      </c>
      <c r="N68" s="41">
        <v>313550</v>
      </c>
      <c r="O68" s="42">
        <v>279815</v>
      </c>
      <c r="P68" s="43">
        <v>360504</v>
      </c>
      <c r="Q68" s="40">
        <v>358766</v>
      </c>
      <c r="R68" s="41">
        <v>259377</v>
      </c>
      <c r="S68" s="42">
        <v>402413</v>
      </c>
      <c r="T68" s="43">
        <v>303818</v>
      </c>
      <c r="U68" s="40">
        <v>342580</v>
      </c>
      <c r="V68" s="41">
        <v>273199</v>
      </c>
      <c r="W68" s="42">
        <v>253810</v>
      </c>
      <c r="X68" s="43"/>
      <c r="Y68" s="40"/>
      <c r="Z68" s="41"/>
      <c r="AA68" s="73"/>
      <c r="AB68" s="43"/>
      <c r="AC68" s="40"/>
      <c r="AD68" s="41"/>
      <c r="AE68" s="73"/>
      <c r="AF68" s="43"/>
      <c r="AG68" s="40"/>
      <c r="AH68" s="41"/>
      <c r="AI68" s="45"/>
    </row>
    <row r="69" spans="1:36" ht="14.25" x14ac:dyDescent="0.2">
      <c r="B69" s="37">
        <v>7036</v>
      </c>
      <c r="C69" s="38" t="s">
        <v>105</v>
      </c>
      <c r="D69" s="43">
        <f t="shared" si="22"/>
        <v>0</v>
      </c>
      <c r="E69" s="40">
        <f t="shared" si="22"/>
        <v>0</v>
      </c>
      <c r="F69" s="41">
        <f t="shared" si="22"/>
        <v>0</v>
      </c>
      <c r="G69" s="42">
        <f t="shared" si="22"/>
        <v>0</v>
      </c>
      <c r="H69" s="43">
        <f t="shared" si="22"/>
        <v>0</v>
      </c>
      <c r="I69" s="40">
        <f t="shared" si="22"/>
        <v>0</v>
      </c>
      <c r="J69" s="41">
        <f t="shared" si="22"/>
        <v>0</v>
      </c>
      <c r="K69" s="42">
        <f t="shared" si="22"/>
        <v>0</v>
      </c>
      <c r="L69" s="43">
        <f t="shared" si="22"/>
        <v>0</v>
      </c>
      <c r="M69" s="40">
        <v>0</v>
      </c>
      <c r="N69" s="41">
        <v>0</v>
      </c>
      <c r="O69" s="42">
        <v>0</v>
      </c>
      <c r="P69" s="43">
        <v>0</v>
      </c>
      <c r="Q69" s="40">
        <v>0</v>
      </c>
      <c r="R69" s="41">
        <v>0</v>
      </c>
      <c r="S69" s="42">
        <v>0</v>
      </c>
      <c r="T69" s="43">
        <v>0</v>
      </c>
      <c r="U69" s="40">
        <v>0</v>
      </c>
      <c r="V69" s="41">
        <v>0</v>
      </c>
      <c r="W69" s="42">
        <v>0</v>
      </c>
      <c r="X69" s="43">
        <v>0</v>
      </c>
      <c r="Y69" s="40">
        <v>0</v>
      </c>
      <c r="Z69" s="41">
        <v>0</v>
      </c>
      <c r="AA69" s="73">
        <v>0</v>
      </c>
      <c r="AB69" s="43">
        <v>0</v>
      </c>
      <c r="AC69" s="40">
        <v>0</v>
      </c>
      <c r="AD69" s="41">
        <v>0</v>
      </c>
      <c r="AE69" s="73">
        <v>0</v>
      </c>
      <c r="AF69" s="43">
        <v>0</v>
      </c>
      <c r="AG69" s="40">
        <v>0</v>
      </c>
      <c r="AH69" s="41">
        <v>0</v>
      </c>
      <c r="AI69" s="45">
        <v>0</v>
      </c>
    </row>
    <row r="70" spans="1:36" ht="15" x14ac:dyDescent="0.25">
      <c r="B70" s="37">
        <v>7037</v>
      </c>
      <c r="C70" s="27" t="s">
        <v>106</v>
      </c>
      <c r="D70" s="43">
        <f t="shared" si="22"/>
        <v>0</v>
      </c>
      <c r="E70" s="40">
        <f t="shared" si="22"/>
        <v>0</v>
      </c>
      <c r="F70" s="41">
        <f t="shared" si="22"/>
        <v>0</v>
      </c>
      <c r="G70" s="42">
        <f t="shared" si="22"/>
        <v>0</v>
      </c>
      <c r="H70" s="43">
        <f t="shared" si="22"/>
        <v>0</v>
      </c>
      <c r="I70" s="40">
        <f t="shared" si="22"/>
        <v>0</v>
      </c>
      <c r="J70" s="41">
        <f t="shared" si="22"/>
        <v>0</v>
      </c>
      <c r="K70" s="42">
        <f t="shared" si="22"/>
        <v>0</v>
      </c>
      <c r="L70" s="43">
        <f t="shared" si="22"/>
        <v>0</v>
      </c>
      <c r="M70" s="40"/>
      <c r="N70" s="41"/>
      <c r="O70" s="42"/>
      <c r="P70" s="43"/>
      <c r="Q70" s="40"/>
      <c r="R70" s="41"/>
      <c r="S70" s="42"/>
      <c r="T70" s="43"/>
      <c r="U70" s="40"/>
      <c r="V70" s="41"/>
      <c r="W70" s="42"/>
      <c r="X70" s="43"/>
      <c r="Y70" s="40"/>
      <c r="Z70" s="41"/>
      <c r="AA70" s="73"/>
      <c r="AB70" s="43"/>
      <c r="AC70" s="40"/>
      <c r="AD70" s="41"/>
      <c r="AE70" s="73"/>
      <c r="AF70" s="43"/>
      <c r="AG70" s="40"/>
      <c r="AH70" s="41"/>
      <c r="AI70" s="45"/>
    </row>
    <row r="71" spans="1:36" ht="14.25" x14ac:dyDescent="0.2">
      <c r="B71" s="37">
        <v>7038</v>
      </c>
      <c r="C71" s="38" t="s">
        <v>107</v>
      </c>
      <c r="D71" s="43">
        <f t="shared" si="22"/>
        <v>0</v>
      </c>
      <c r="E71" s="40">
        <f t="shared" si="22"/>
        <v>0</v>
      </c>
      <c r="F71" s="41">
        <f t="shared" si="22"/>
        <v>0</v>
      </c>
      <c r="G71" s="42">
        <f t="shared" si="22"/>
        <v>0</v>
      </c>
      <c r="H71" s="43">
        <f t="shared" si="22"/>
        <v>0</v>
      </c>
      <c r="I71" s="40">
        <f t="shared" si="22"/>
        <v>0</v>
      </c>
      <c r="J71" s="41">
        <f t="shared" si="22"/>
        <v>0</v>
      </c>
      <c r="K71" s="42">
        <f t="shared" si="22"/>
        <v>0</v>
      </c>
      <c r="L71" s="43">
        <f t="shared" si="22"/>
        <v>0</v>
      </c>
      <c r="M71" s="40">
        <v>0</v>
      </c>
      <c r="N71" s="41">
        <v>0</v>
      </c>
      <c r="O71" s="42">
        <v>0</v>
      </c>
      <c r="P71" s="43">
        <v>0</v>
      </c>
      <c r="Q71" s="40">
        <v>0</v>
      </c>
      <c r="R71" s="41">
        <v>0</v>
      </c>
      <c r="S71" s="42">
        <v>0</v>
      </c>
      <c r="T71" s="43">
        <v>0</v>
      </c>
      <c r="U71" s="40">
        <v>0</v>
      </c>
      <c r="V71" s="41">
        <v>0</v>
      </c>
      <c r="W71" s="42">
        <v>0</v>
      </c>
      <c r="X71" s="43">
        <v>0</v>
      </c>
      <c r="Y71" s="40">
        <v>0</v>
      </c>
      <c r="Z71" s="41">
        <v>0</v>
      </c>
      <c r="AA71" s="73">
        <v>0</v>
      </c>
      <c r="AB71" s="43">
        <v>0</v>
      </c>
      <c r="AC71" s="40">
        <v>0</v>
      </c>
      <c r="AD71" s="41">
        <v>0</v>
      </c>
      <c r="AE71" s="73">
        <v>0</v>
      </c>
      <c r="AF71" s="43">
        <v>0</v>
      </c>
      <c r="AG71" s="40">
        <v>0</v>
      </c>
      <c r="AH71" s="41">
        <v>0</v>
      </c>
      <c r="AI71" s="45">
        <v>0</v>
      </c>
    </row>
    <row r="72" spans="1:36" ht="14.25" x14ac:dyDescent="0.2">
      <c r="B72" s="37">
        <v>7039</v>
      </c>
      <c r="C72" s="38" t="s">
        <v>108</v>
      </c>
      <c r="D72" s="43">
        <f t="shared" si="22"/>
        <v>1435639.6296296297</v>
      </c>
      <c r="E72" s="40">
        <f t="shared" si="22"/>
        <v>1885312.111111111</v>
      </c>
      <c r="F72" s="41">
        <f t="shared" si="22"/>
        <v>1759428.5555555557</v>
      </c>
      <c r="G72" s="42">
        <f t="shared" si="22"/>
        <v>1564341.8684444444</v>
      </c>
      <c r="H72" s="43">
        <f t="shared" si="22"/>
        <v>1455818.2222222222</v>
      </c>
      <c r="I72" s="40">
        <f t="shared" si="22"/>
        <v>1811881.3333333333</v>
      </c>
      <c r="J72" s="41">
        <f t="shared" si="22"/>
        <v>1661993.6666666667</v>
      </c>
      <c r="K72" s="42">
        <f t="shared" si="22"/>
        <v>1446276.6513333332</v>
      </c>
      <c r="L72" s="43">
        <f t="shared" si="22"/>
        <v>1370964.6666666667</v>
      </c>
      <c r="M72" s="40">
        <v>2008161</v>
      </c>
      <c r="N72" s="41">
        <v>1837578</v>
      </c>
      <c r="O72" s="42">
        <v>1578041.9539999999</v>
      </c>
      <c r="P72" s="43">
        <v>1480136</v>
      </c>
      <c r="Q72" s="40">
        <v>1835894</v>
      </c>
      <c r="R72" s="41">
        <v>1778714</v>
      </c>
      <c r="S72" s="42">
        <v>1668707</v>
      </c>
      <c r="T72" s="43">
        <v>1516354</v>
      </c>
      <c r="U72" s="40">
        <v>1591589</v>
      </c>
      <c r="V72" s="41">
        <v>1369689</v>
      </c>
      <c r="W72" s="42">
        <v>1092081</v>
      </c>
      <c r="X72" s="43">
        <v>1116404</v>
      </c>
      <c r="Y72" s="40">
        <v>1343715</v>
      </c>
      <c r="Z72" s="41">
        <v>1267926</v>
      </c>
      <c r="AA72" s="73">
        <v>1033839</v>
      </c>
      <c r="AB72" s="43">
        <v>787742</v>
      </c>
      <c r="AC72" s="40">
        <v>1050104</v>
      </c>
      <c r="AD72" s="41">
        <v>884242</v>
      </c>
      <c r="AE72" s="73">
        <v>340023</v>
      </c>
      <c r="AF72" s="43">
        <v>302045</v>
      </c>
      <c r="AG72" s="40">
        <v>409447</v>
      </c>
      <c r="AH72" s="41">
        <v>377380</v>
      </c>
      <c r="AI72" s="45">
        <v>367603</v>
      </c>
    </row>
    <row r="73" spans="1:36" ht="15" x14ac:dyDescent="0.25">
      <c r="A73" s="24"/>
      <c r="B73" s="47">
        <v>7040</v>
      </c>
      <c r="C73" s="27" t="s">
        <v>109</v>
      </c>
      <c r="D73" s="52">
        <f t="shared" ref="D73:L73" si="23">D72+0</f>
        <v>1435639.6296296297</v>
      </c>
      <c r="E73" s="49">
        <f t="shared" si="23"/>
        <v>1885312.111111111</v>
      </c>
      <c r="F73" s="50">
        <f t="shared" si="23"/>
        <v>1759428.5555555557</v>
      </c>
      <c r="G73" s="51">
        <f t="shared" si="23"/>
        <v>1564341.8684444444</v>
      </c>
      <c r="H73" s="52">
        <f t="shared" si="23"/>
        <v>1455818.2222222222</v>
      </c>
      <c r="I73" s="49">
        <f t="shared" si="23"/>
        <v>1811881.3333333333</v>
      </c>
      <c r="J73" s="50">
        <f t="shared" si="23"/>
        <v>1661993.6666666667</v>
      </c>
      <c r="K73" s="51">
        <f t="shared" si="23"/>
        <v>1446276.6513333332</v>
      </c>
      <c r="L73" s="52">
        <f t="shared" si="23"/>
        <v>1370964.6666666667</v>
      </c>
      <c r="M73" s="49">
        <v>2008161</v>
      </c>
      <c r="N73" s="50">
        <v>1837578</v>
      </c>
      <c r="O73" s="51">
        <v>1578041.9539999999</v>
      </c>
      <c r="P73" s="52">
        <v>1480136</v>
      </c>
      <c r="Q73" s="49">
        <v>1835894</v>
      </c>
      <c r="R73" s="50">
        <v>1778714</v>
      </c>
      <c r="S73" s="51">
        <v>1668707</v>
      </c>
      <c r="T73" s="52">
        <v>1516354</v>
      </c>
      <c r="U73" s="49">
        <v>1591589</v>
      </c>
      <c r="V73" s="50">
        <v>1369689</v>
      </c>
      <c r="W73" s="51">
        <v>1092081</v>
      </c>
      <c r="X73" s="52">
        <v>1116404</v>
      </c>
      <c r="Y73" s="49">
        <v>1343715</v>
      </c>
      <c r="Z73" s="50">
        <v>1267926</v>
      </c>
      <c r="AA73" s="74">
        <v>1033839</v>
      </c>
      <c r="AB73" s="52">
        <v>787742</v>
      </c>
      <c r="AC73" s="49">
        <v>1050104</v>
      </c>
      <c r="AD73" s="50">
        <v>884242</v>
      </c>
      <c r="AE73" s="74">
        <v>340023</v>
      </c>
      <c r="AF73" s="52">
        <v>302045</v>
      </c>
      <c r="AG73" s="49">
        <v>409447</v>
      </c>
      <c r="AH73" s="50">
        <v>377380</v>
      </c>
      <c r="AI73" s="54">
        <v>367603</v>
      </c>
      <c r="AJ73" s="24"/>
    </row>
    <row r="74" spans="1:36" ht="15" x14ac:dyDescent="0.25">
      <c r="A74" s="24"/>
      <c r="B74" s="47">
        <v>7041</v>
      </c>
      <c r="C74" s="27" t="s">
        <v>110</v>
      </c>
      <c r="D74" s="52">
        <f t="shared" ref="D74:L74" si="24">SUM(D65:D72)</f>
        <v>4597339.0740740746</v>
      </c>
      <c r="E74" s="49">
        <f t="shared" si="24"/>
        <v>5751746</v>
      </c>
      <c r="F74" s="50">
        <f t="shared" si="24"/>
        <v>5957232.444444445</v>
      </c>
      <c r="G74" s="51">
        <f t="shared" si="24"/>
        <v>5353232</v>
      </c>
      <c r="H74" s="52">
        <f t="shared" si="24"/>
        <v>4604984.555555556</v>
      </c>
      <c r="I74" s="49">
        <f t="shared" si="24"/>
        <v>5625656</v>
      </c>
      <c r="J74" s="50">
        <f t="shared" si="24"/>
        <v>5718350.333333334</v>
      </c>
      <c r="K74" s="51">
        <f t="shared" si="24"/>
        <v>5156154</v>
      </c>
      <c r="L74" s="52">
        <f t="shared" si="24"/>
        <v>4379683.666666666</v>
      </c>
      <c r="M74" s="49">
        <v>6376570</v>
      </c>
      <c r="N74" s="50">
        <v>6026426</v>
      </c>
      <c r="O74" s="51">
        <v>5303144</v>
      </c>
      <c r="P74" s="52">
        <v>4807349</v>
      </c>
      <c r="Q74" s="49">
        <v>5253012</v>
      </c>
      <c r="R74" s="50">
        <v>6126921</v>
      </c>
      <c r="S74" s="51">
        <v>5600398</v>
      </c>
      <c r="T74" s="52">
        <v>4627921</v>
      </c>
      <c r="U74" s="49">
        <v>5247386</v>
      </c>
      <c r="V74" s="50">
        <v>5001704</v>
      </c>
      <c r="W74" s="51">
        <v>4564920</v>
      </c>
      <c r="X74" s="52">
        <v>3703781</v>
      </c>
      <c r="Y74" s="49">
        <v>4236060</v>
      </c>
      <c r="Z74" s="50">
        <v>3983402</v>
      </c>
      <c r="AA74" s="74">
        <v>3451531</v>
      </c>
      <c r="AB74" s="52">
        <v>3123141</v>
      </c>
      <c r="AC74" s="49">
        <v>3487957</v>
      </c>
      <c r="AD74" s="50">
        <v>4023102</v>
      </c>
      <c r="AE74" s="74">
        <v>3926652</v>
      </c>
      <c r="AF74" s="52">
        <v>3947546</v>
      </c>
      <c r="AG74" s="49">
        <v>3676115</v>
      </c>
      <c r="AH74" s="50">
        <v>3456000</v>
      </c>
      <c r="AI74" s="54">
        <v>3163615</v>
      </c>
      <c r="AJ74" s="24"/>
    </row>
    <row r="75" spans="1:36" ht="14.25" x14ac:dyDescent="0.2">
      <c r="B75" s="37">
        <v>7042</v>
      </c>
      <c r="C75" s="38" t="s">
        <v>111</v>
      </c>
      <c r="D75" s="43"/>
      <c r="E75" s="40"/>
      <c r="F75" s="41"/>
      <c r="G75" s="42"/>
      <c r="H75" s="43"/>
      <c r="I75" s="40"/>
      <c r="J75" s="41"/>
      <c r="K75" s="42"/>
      <c r="L75" s="43"/>
      <c r="M75" s="40">
        <v>0</v>
      </c>
      <c r="N75" s="41">
        <v>0</v>
      </c>
      <c r="O75" s="42">
        <v>0</v>
      </c>
      <c r="P75" s="43">
        <v>0</v>
      </c>
      <c r="Q75" s="40">
        <v>0</v>
      </c>
      <c r="R75" s="41">
        <v>0</v>
      </c>
      <c r="S75" s="42">
        <v>0</v>
      </c>
      <c r="T75" s="43">
        <v>0</v>
      </c>
      <c r="U75" s="40">
        <v>0</v>
      </c>
      <c r="V75" s="41">
        <v>0</v>
      </c>
      <c r="W75" s="42">
        <v>0</v>
      </c>
      <c r="X75" s="43">
        <v>0</v>
      </c>
      <c r="Y75" s="40">
        <v>0</v>
      </c>
      <c r="Z75" s="41">
        <v>0</v>
      </c>
      <c r="AA75" s="73">
        <v>0</v>
      </c>
      <c r="AB75" s="43">
        <v>0</v>
      </c>
      <c r="AC75" s="40">
        <v>0</v>
      </c>
      <c r="AD75" s="41">
        <v>0</v>
      </c>
      <c r="AE75" s="73">
        <v>0</v>
      </c>
      <c r="AF75" s="43">
        <v>0</v>
      </c>
      <c r="AG75" s="40">
        <v>0</v>
      </c>
      <c r="AH75" s="41">
        <v>0</v>
      </c>
      <c r="AI75" s="45">
        <v>0</v>
      </c>
    </row>
    <row r="76" spans="1:36" ht="15" x14ac:dyDescent="0.25">
      <c r="A76" s="24"/>
      <c r="B76" s="47">
        <v>7043</v>
      </c>
      <c r="C76" s="27" t="s">
        <v>112</v>
      </c>
      <c r="D76" s="52">
        <f t="shared" ref="D76:L76" si="25">D74</f>
        <v>4597339.0740740746</v>
      </c>
      <c r="E76" s="49">
        <f t="shared" si="25"/>
        <v>5751746</v>
      </c>
      <c r="F76" s="50">
        <f t="shared" si="25"/>
        <v>5957232.444444445</v>
      </c>
      <c r="G76" s="51">
        <f t="shared" si="25"/>
        <v>5353232</v>
      </c>
      <c r="H76" s="52">
        <f t="shared" si="25"/>
        <v>4604984.555555556</v>
      </c>
      <c r="I76" s="49">
        <f t="shared" si="25"/>
        <v>5625656</v>
      </c>
      <c r="J76" s="50">
        <f t="shared" si="25"/>
        <v>5718350.333333334</v>
      </c>
      <c r="K76" s="51">
        <f t="shared" si="25"/>
        <v>5156154</v>
      </c>
      <c r="L76" s="52">
        <f t="shared" si="25"/>
        <v>4379683.666666666</v>
      </c>
      <c r="M76" s="49">
        <v>6376570</v>
      </c>
      <c r="N76" s="50">
        <v>6026426</v>
      </c>
      <c r="O76" s="51">
        <v>5303144</v>
      </c>
      <c r="P76" s="52">
        <v>4807349</v>
      </c>
      <c r="Q76" s="49">
        <v>5253012</v>
      </c>
      <c r="R76" s="50">
        <v>6126921</v>
      </c>
      <c r="S76" s="51">
        <v>5600398</v>
      </c>
      <c r="T76" s="52">
        <v>4627921</v>
      </c>
      <c r="U76" s="49">
        <v>5247386</v>
      </c>
      <c r="V76" s="50">
        <v>5001704</v>
      </c>
      <c r="W76" s="51">
        <v>4564920</v>
      </c>
      <c r="X76" s="52">
        <v>3703781</v>
      </c>
      <c r="Y76" s="49">
        <v>4236060</v>
      </c>
      <c r="Z76" s="50">
        <v>3983402</v>
      </c>
      <c r="AA76" s="74">
        <v>3451531</v>
      </c>
      <c r="AB76" s="52">
        <v>3123141</v>
      </c>
      <c r="AC76" s="49">
        <v>3487957</v>
      </c>
      <c r="AD76" s="50">
        <v>4023102</v>
      </c>
      <c r="AE76" s="74">
        <v>3926652</v>
      </c>
      <c r="AF76" s="52">
        <v>3947546</v>
      </c>
      <c r="AG76" s="49">
        <v>3676115</v>
      </c>
      <c r="AH76" s="50">
        <v>3456000</v>
      </c>
      <c r="AI76" s="54">
        <v>3163615</v>
      </c>
      <c r="AJ76" s="24"/>
    </row>
    <row r="77" spans="1:36" ht="15" x14ac:dyDescent="0.25">
      <c r="B77" s="37">
        <v>7044</v>
      </c>
      <c r="C77" s="27" t="s">
        <v>113</v>
      </c>
      <c r="D77" s="43"/>
      <c r="E77" s="40"/>
      <c r="F77" s="41"/>
      <c r="G77" s="42"/>
      <c r="H77" s="43"/>
      <c r="I77" s="40"/>
      <c r="J77" s="41"/>
      <c r="K77" s="42"/>
      <c r="L77" s="43"/>
      <c r="M77" s="40"/>
      <c r="N77" s="41"/>
      <c r="O77" s="42"/>
      <c r="P77" s="43"/>
      <c r="Q77" s="40"/>
      <c r="R77" s="41"/>
      <c r="S77" s="42"/>
      <c r="T77" s="43"/>
      <c r="U77" s="40"/>
      <c r="V77" s="41"/>
      <c r="W77" s="42"/>
      <c r="X77" s="43"/>
      <c r="Y77" s="40"/>
      <c r="Z77" s="41"/>
      <c r="AA77" s="73"/>
      <c r="AB77" s="43"/>
      <c r="AC77" s="40"/>
      <c r="AD77" s="41"/>
      <c r="AE77" s="73"/>
      <c r="AF77" s="43"/>
      <c r="AG77" s="40"/>
      <c r="AH77" s="41"/>
      <c r="AI77" s="45"/>
    </row>
    <row r="78" spans="1:36" ht="14.25" x14ac:dyDescent="0.2">
      <c r="B78" s="37">
        <v>7045</v>
      </c>
      <c r="C78" s="38" t="s">
        <v>114</v>
      </c>
      <c r="D78" s="43">
        <f t="shared" ref="D78:L84" si="26">(H78+L78+P78)/3</f>
        <v>0</v>
      </c>
      <c r="E78" s="40">
        <f t="shared" si="26"/>
        <v>0</v>
      </c>
      <c r="F78" s="41">
        <f t="shared" si="26"/>
        <v>0</v>
      </c>
      <c r="G78" s="42">
        <f t="shared" si="26"/>
        <v>0</v>
      </c>
      <c r="H78" s="43">
        <f t="shared" si="26"/>
        <v>0</v>
      </c>
      <c r="I78" s="40">
        <f t="shared" si="26"/>
        <v>0</v>
      </c>
      <c r="J78" s="41">
        <f t="shared" si="26"/>
        <v>0</v>
      </c>
      <c r="K78" s="42">
        <f t="shared" si="26"/>
        <v>0</v>
      </c>
      <c r="L78" s="43">
        <f t="shared" si="26"/>
        <v>0</v>
      </c>
      <c r="M78" s="40">
        <v>0</v>
      </c>
      <c r="N78" s="41">
        <v>0</v>
      </c>
      <c r="O78" s="42">
        <v>0</v>
      </c>
      <c r="P78" s="43">
        <v>0</v>
      </c>
      <c r="Q78" s="40">
        <v>0</v>
      </c>
      <c r="R78" s="41">
        <v>0</v>
      </c>
      <c r="S78" s="42">
        <v>0</v>
      </c>
      <c r="T78" s="43">
        <v>0</v>
      </c>
      <c r="U78" s="40">
        <v>0</v>
      </c>
      <c r="V78" s="41">
        <v>0</v>
      </c>
      <c r="W78" s="42">
        <v>0</v>
      </c>
      <c r="X78" s="43">
        <v>0</v>
      </c>
      <c r="Y78" s="40">
        <v>0</v>
      </c>
      <c r="Z78" s="41">
        <v>0</v>
      </c>
      <c r="AA78" s="73">
        <v>0</v>
      </c>
      <c r="AB78" s="43">
        <v>0</v>
      </c>
      <c r="AC78" s="40">
        <v>0</v>
      </c>
      <c r="AD78" s="41">
        <v>0</v>
      </c>
      <c r="AE78" s="73">
        <v>0</v>
      </c>
      <c r="AF78" s="43">
        <v>0</v>
      </c>
      <c r="AG78" s="40">
        <v>0</v>
      </c>
      <c r="AH78" s="41">
        <v>0</v>
      </c>
      <c r="AI78" s="45">
        <v>0</v>
      </c>
    </row>
    <row r="79" spans="1:36" ht="14.25" x14ac:dyDescent="0.2">
      <c r="B79" s="37">
        <v>7046</v>
      </c>
      <c r="C79" s="38" t="s">
        <v>115</v>
      </c>
      <c r="D79" s="43">
        <f t="shared" si="26"/>
        <v>0</v>
      </c>
      <c r="E79" s="40">
        <f t="shared" si="26"/>
        <v>0</v>
      </c>
      <c r="F79" s="41">
        <f t="shared" si="26"/>
        <v>0</v>
      </c>
      <c r="G79" s="42">
        <f t="shared" si="26"/>
        <v>0</v>
      </c>
      <c r="H79" s="43">
        <f t="shared" si="26"/>
        <v>0</v>
      </c>
      <c r="I79" s="40">
        <f t="shared" si="26"/>
        <v>0</v>
      </c>
      <c r="J79" s="41">
        <f t="shared" si="26"/>
        <v>0</v>
      </c>
      <c r="K79" s="42">
        <f t="shared" si="26"/>
        <v>0</v>
      </c>
      <c r="L79" s="43">
        <f t="shared" si="26"/>
        <v>0</v>
      </c>
      <c r="M79" s="40">
        <v>0</v>
      </c>
      <c r="N79" s="41">
        <v>0</v>
      </c>
      <c r="O79" s="42">
        <v>0</v>
      </c>
      <c r="P79" s="43">
        <v>0</v>
      </c>
      <c r="Q79" s="40">
        <v>0</v>
      </c>
      <c r="R79" s="41">
        <v>0</v>
      </c>
      <c r="S79" s="42">
        <v>0</v>
      </c>
      <c r="T79" s="43">
        <v>0</v>
      </c>
      <c r="U79" s="40">
        <v>0</v>
      </c>
      <c r="V79" s="41">
        <v>0</v>
      </c>
      <c r="W79" s="42">
        <v>0</v>
      </c>
      <c r="X79" s="43">
        <v>0</v>
      </c>
      <c r="Y79" s="40">
        <v>0</v>
      </c>
      <c r="Z79" s="41">
        <v>0</v>
      </c>
      <c r="AA79" s="73">
        <v>0</v>
      </c>
      <c r="AB79" s="43">
        <v>0</v>
      </c>
      <c r="AC79" s="40">
        <v>0</v>
      </c>
      <c r="AD79" s="41">
        <v>0</v>
      </c>
      <c r="AE79" s="73">
        <v>0</v>
      </c>
      <c r="AF79" s="43">
        <v>0</v>
      </c>
      <c r="AG79" s="40">
        <v>0</v>
      </c>
      <c r="AH79" s="41">
        <v>0</v>
      </c>
      <c r="AI79" s="45">
        <v>0</v>
      </c>
    </row>
    <row r="80" spans="1:36" ht="14.25" x14ac:dyDescent="0.2">
      <c r="B80" s="37">
        <v>7047</v>
      </c>
      <c r="C80" s="38" t="s">
        <v>116</v>
      </c>
      <c r="D80" s="43">
        <f t="shared" si="26"/>
        <v>8626731.3703703713</v>
      </c>
      <c r="E80" s="40">
        <f t="shared" si="26"/>
        <v>9068951.333333334</v>
      </c>
      <c r="F80" s="41">
        <f t="shared" si="26"/>
        <v>8630373.666666666</v>
      </c>
      <c r="G80" s="42">
        <f t="shared" si="26"/>
        <v>9129754.8888888881</v>
      </c>
      <c r="H80" s="43">
        <f t="shared" si="26"/>
        <v>8462052.777777778</v>
      </c>
      <c r="I80" s="40">
        <f t="shared" si="26"/>
        <v>8403911</v>
      </c>
      <c r="J80" s="41">
        <f t="shared" si="26"/>
        <v>8075650</v>
      </c>
      <c r="K80" s="42">
        <f t="shared" si="26"/>
        <v>8451457.666666666</v>
      </c>
      <c r="L80" s="43">
        <f t="shared" si="26"/>
        <v>7956104.333333333</v>
      </c>
      <c r="M80" s="40">
        <v>9341308</v>
      </c>
      <c r="N80" s="41">
        <v>9340034</v>
      </c>
      <c r="O80" s="42">
        <v>9463641</v>
      </c>
      <c r="P80" s="43">
        <v>9462037</v>
      </c>
      <c r="Q80" s="40">
        <v>9461635</v>
      </c>
      <c r="R80" s="41">
        <v>8475437</v>
      </c>
      <c r="S80" s="42">
        <v>9474166</v>
      </c>
      <c r="T80" s="43">
        <v>7968017</v>
      </c>
      <c r="U80" s="40">
        <v>6408790</v>
      </c>
      <c r="V80" s="41">
        <v>6411479</v>
      </c>
      <c r="W80" s="42">
        <v>6416566</v>
      </c>
      <c r="X80" s="43">
        <v>6438259</v>
      </c>
      <c r="Y80" s="40">
        <v>6637797</v>
      </c>
      <c r="Z80" s="41">
        <v>6638478</v>
      </c>
      <c r="AA80" s="73">
        <v>6151716</v>
      </c>
      <c r="AB80" s="43">
        <v>6150785</v>
      </c>
      <c r="AC80" s="40">
        <v>5956529</v>
      </c>
      <c r="AD80" s="41">
        <v>6016246</v>
      </c>
      <c r="AE80" s="73">
        <v>6231057</v>
      </c>
      <c r="AF80" s="43">
        <v>6524919</v>
      </c>
      <c r="AG80" s="40">
        <v>6597002</v>
      </c>
      <c r="AH80" s="41">
        <v>7153926</v>
      </c>
      <c r="AI80" s="45">
        <v>7031795</v>
      </c>
    </row>
    <row r="81" spans="1:36" ht="14.25" x14ac:dyDescent="0.2">
      <c r="B81" s="37">
        <v>7048</v>
      </c>
      <c r="C81" s="38" t="s">
        <v>117</v>
      </c>
      <c r="D81" s="43">
        <f t="shared" si="26"/>
        <v>0</v>
      </c>
      <c r="E81" s="40">
        <f t="shared" si="26"/>
        <v>0</v>
      </c>
      <c r="F81" s="41">
        <f t="shared" si="26"/>
        <v>0</v>
      </c>
      <c r="G81" s="42">
        <f t="shared" si="26"/>
        <v>0</v>
      </c>
      <c r="H81" s="43">
        <f t="shared" si="26"/>
        <v>0</v>
      </c>
      <c r="I81" s="40">
        <f t="shared" si="26"/>
        <v>0</v>
      </c>
      <c r="J81" s="41">
        <f t="shared" si="26"/>
        <v>0</v>
      </c>
      <c r="K81" s="42">
        <f t="shared" si="26"/>
        <v>0</v>
      </c>
      <c r="L81" s="43">
        <f t="shared" si="26"/>
        <v>0</v>
      </c>
      <c r="M81" s="40">
        <v>0</v>
      </c>
      <c r="N81" s="41">
        <v>0</v>
      </c>
      <c r="O81" s="42">
        <v>0</v>
      </c>
      <c r="P81" s="43">
        <v>0</v>
      </c>
      <c r="Q81" s="40">
        <v>0</v>
      </c>
      <c r="R81" s="41">
        <v>0</v>
      </c>
      <c r="S81" s="42">
        <v>0</v>
      </c>
      <c r="T81" s="43">
        <v>0</v>
      </c>
      <c r="U81" s="40">
        <v>0</v>
      </c>
      <c r="V81" s="41">
        <v>0</v>
      </c>
      <c r="W81" s="42">
        <v>0</v>
      </c>
      <c r="X81" s="43">
        <v>0</v>
      </c>
      <c r="Y81" s="40">
        <v>0</v>
      </c>
      <c r="Z81" s="41">
        <v>0</v>
      </c>
      <c r="AA81" s="73">
        <v>0</v>
      </c>
      <c r="AB81" s="43">
        <v>0</v>
      </c>
      <c r="AC81" s="40">
        <v>0</v>
      </c>
      <c r="AD81" s="41">
        <v>0</v>
      </c>
      <c r="AE81" s="73">
        <v>0</v>
      </c>
      <c r="AF81" s="43">
        <v>0</v>
      </c>
      <c r="AG81" s="40">
        <v>0</v>
      </c>
      <c r="AH81" s="41">
        <v>0</v>
      </c>
      <c r="AI81" s="45">
        <v>0</v>
      </c>
    </row>
    <row r="82" spans="1:36" ht="15" x14ac:dyDescent="0.25">
      <c r="B82" s="37">
        <v>7049</v>
      </c>
      <c r="C82" s="27" t="s">
        <v>118</v>
      </c>
      <c r="D82" s="43">
        <f t="shared" si="26"/>
        <v>0</v>
      </c>
      <c r="E82" s="40">
        <f t="shared" si="26"/>
        <v>0</v>
      </c>
      <c r="F82" s="41">
        <f t="shared" si="26"/>
        <v>0</v>
      </c>
      <c r="G82" s="42">
        <f t="shared" si="26"/>
        <v>0</v>
      </c>
      <c r="H82" s="43">
        <f t="shared" si="26"/>
        <v>0</v>
      </c>
      <c r="I82" s="40">
        <f t="shared" si="26"/>
        <v>0</v>
      </c>
      <c r="J82" s="41">
        <f t="shared" si="26"/>
        <v>0</v>
      </c>
      <c r="K82" s="42">
        <f t="shared" si="26"/>
        <v>0</v>
      </c>
      <c r="L82" s="43">
        <f t="shared" si="26"/>
        <v>0</v>
      </c>
      <c r="M82" s="40"/>
      <c r="N82" s="41"/>
      <c r="O82" s="42"/>
      <c r="P82" s="43"/>
      <c r="Q82" s="40"/>
      <c r="R82" s="41"/>
      <c r="S82" s="42"/>
      <c r="T82" s="43"/>
      <c r="U82" s="40"/>
      <c r="V82" s="41"/>
      <c r="W82" s="42"/>
      <c r="X82" s="43"/>
      <c r="Y82" s="40"/>
      <c r="Z82" s="41"/>
      <c r="AA82" s="73"/>
      <c r="AB82" s="43"/>
      <c r="AC82" s="40"/>
      <c r="AD82" s="41"/>
      <c r="AE82" s="73"/>
      <c r="AF82" s="43"/>
      <c r="AG82" s="40"/>
      <c r="AH82" s="41"/>
      <c r="AI82" s="45"/>
    </row>
    <row r="83" spans="1:36" ht="14.25" x14ac:dyDescent="0.2">
      <c r="B83" s="37">
        <v>7050</v>
      </c>
      <c r="C83" s="38" t="s">
        <v>119</v>
      </c>
      <c r="D83" s="43">
        <f t="shared" si="26"/>
        <v>313388.74074074073</v>
      </c>
      <c r="E83" s="40">
        <f t="shared" si="26"/>
        <v>306819.11111111107</v>
      </c>
      <c r="F83" s="41">
        <f t="shared" si="26"/>
        <v>314663</v>
      </c>
      <c r="G83" s="42">
        <f t="shared" si="26"/>
        <v>308563.88888888893</v>
      </c>
      <c r="H83" s="43">
        <f t="shared" si="26"/>
        <v>300997.55555555556</v>
      </c>
      <c r="I83" s="40">
        <f t="shared" si="26"/>
        <v>277086.33333333331</v>
      </c>
      <c r="J83" s="41">
        <f t="shared" si="26"/>
        <v>281525</v>
      </c>
      <c r="K83" s="42">
        <f t="shared" si="26"/>
        <v>275148.66666666669</v>
      </c>
      <c r="L83" s="43">
        <f t="shared" si="26"/>
        <v>267984.66666666669</v>
      </c>
      <c r="M83" s="40">
        <v>360130</v>
      </c>
      <c r="N83" s="41">
        <v>387377</v>
      </c>
      <c r="O83" s="42">
        <v>378744</v>
      </c>
      <c r="P83" s="43">
        <v>371184</v>
      </c>
      <c r="Q83" s="40">
        <v>283241</v>
      </c>
      <c r="R83" s="41">
        <v>275087</v>
      </c>
      <c r="S83" s="42">
        <v>271799</v>
      </c>
      <c r="T83" s="43">
        <v>263824</v>
      </c>
      <c r="U83" s="40">
        <v>187888</v>
      </c>
      <c r="V83" s="41">
        <v>182111</v>
      </c>
      <c r="W83" s="42">
        <v>174903</v>
      </c>
      <c r="X83" s="43">
        <v>168946</v>
      </c>
      <c r="Y83" s="40">
        <v>183321</v>
      </c>
      <c r="Z83" s="41">
        <v>176306</v>
      </c>
      <c r="AA83" s="73">
        <v>168903</v>
      </c>
      <c r="AB83" s="43">
        <v>161504</v>
      </c>
      <c r="AC83" s="40">
        <v>149647</v>
      </c>
      <c r="AD83" s="41">
        <v>143552</v>
      </c>
      <c r="AE83" s="73">
        <v>146762</v>
      </c>
      <c r="AF83" s="43">
        <v>141504</v>
      </c>
      <c r="AG83" s="40">
        <v>151582</v>
      </c>
      <c r="AH83" s="41">
        <v>146194</v>
      </c>
      <c r="AI83" s="45">
        <v>141352</v>
      </c>
    </row>
    <row r="84" spans="1:36" ht="14.25" x14ac:dyDescent="0.2">
      <c r="B84" s="37">
        <v>7051</v>
      </c>
      <c r="C84" s="38" t="s">
        <v>120</v>
      </c>
      <c r="D84" s="43">
        <f t="shared" si="26"/>
        <v>0</v>
      </c>
      <c r="E84" s="40">
        <f t="shared" si="26"/>
        <v>0</v>
      </c>
      <c r="F84" s="41">
        <f t="shared" si="26"/>
        <v>0</v>
      </c>
      <c r="G84" s="42">
        <f t="shared" si="26"/>
        <v>0</v>
      </c>
      <c r="H84" s="43">
        <f t="shared" si="26"/>
        <v>0</v>
      </c>
      <c r="I84" s="40">
        <f t="shared" si="26"/>
        <v>0</v>
      </c>
      <c r="J84" s="41">
        <f t="shared" si="26"/>
        <v>0</v>
      </c>
      <c r="K84" s="42">
        <f t="shared" si="26"/>
        <v>0</v>
      </c>
      <c r="L84" s="43">
        <f t="shared" si="26"/>
        <v>0</v>
      </c>
      <c r="M84" s="40">
        <v>0</v>
      </c>
      <c r="N84" s="41">
        <v>0</v>
      </c>
      <c r="O84" s="42">
        <v>0</v>
      </c>
      <c r="P84" s="43">
        <v>0</v>
      </c>
      <c r="Q84" s="40">
        <v>0</v>
      </c>
      <c r="R84" s="41">
        <v>0</v>
      </c>
      <c r="S84" s="42">
        <v>0</v>
      </c>
      <c r="T84" s="43">
        <v>0</v>
      </c>
      <c r="U84" s="40">
        <v>0</v>
      </c>
      <c r="V84" s="41">
        <v>0</v>
      </c>
      <c r="W84" s="42">
        <v>0</v>
      </c>
      <c r="X84" s="43">
        <v>0</v>
      </c>
      <c r="Y84" s="40">
        <v>0</v>
      </c>
      <c r="Z84" s="41">
        <v>0</v>
      </c>
      <c r="AA84" s="73">
        <v>0</v>
      </c>
      <c r="AB84" s="43">
        <v>0</v>
      </c>
      <c r="AC84" s="40">
        <v>0</v>
      </c>
      <c r="AD84" s="41">
        <v>0</v>
      </c>
      <c r="AE84" s="73">
        <v>0</v>
      </c>
      <c r="AF84" s="43">
        <v>0</v>
      </c>
      <c r="AG84" s="40">
        <v>0</v>
      </c>
      <c r="AH84" s="41">
        <v>0</v>
      </c>
      <c r="AI84" s="45">
        <v>0</v>
      </c>
    </row>
    <row r="85" spans="1:36" ht="15" x14ac:dyDescent="0.25">
      <c r="A85" s="24"/>
      <c r="B85" s="47">
        <v>7052</v>
      </c>
      <c r="C85" s="27" t="s">
        <v>121</v>
      </c>
      <c r="D85" s="52">
        <f t="shared" ref="D85:L85" si="27">D83+0</f>
        <v>313388.74074074073</v>
      </c>
      <c r="E85" s="49">
        <f t="shared" si="27"/>
        <v>306819.11111111107</v>
      </c>
      <c r="F85" s="50">
        <f t="shared" si="27"/>
        <v>314663</v>
      </c>
      <c r="G85" s="51">
        <f t="shared" si="27"/>
        <v>308563.88888888893</v>
      </c>
      <c r="H85" s="52">
        <f t="shared" si="27"/>
        <v>300997.55555555556</v>
      </c>
      <c r="I85" s="49">
        <f t="shared" si="27"/>
        <v>277086.33333333331</v>
      </c>
      <c r="J85" s="50">
        <f t="shared" si="27"/>
        <v>281525</v>
      </c>
      <c r="K85" s="51">
        <f t="shared" si="27"/>
        <v>275148.66666666669</v>
      </c>
      <c r="L85" s="52">
        <f t="shared" si="27"/>
        <v>267984.66666666669</v>
      </c>
      <c r="M85" s="49">
        <v>360130</v>
      </c>
      <c r="N85" s="50">
        <v>387377</v>
      </c>
      <c r="O85" s="51">
        <v>378744</v>
      </c>
      <c r="P85" s="52">
        <v>371184</v>
      </c>
      <c r="Q85" s="49">
        <v>283241</v>
      </c>
      <c r="R85" s="50">
        <v>275087</v>
      </c>
      <c r="S85" s="51">
        <v>271799</v>
      </c>
      <c r="T85" s="52">
        <v>263824</v>
      </c>
      <c r="U85" s="49">
        <v>187888</v>
      </c>
      <c r="V85" s="50">
        <v>182111</v>
      </c>
      <c r="W85" s="51">
        <v>174903</v>
      </c>
      <c r="X85" s="52">
        <v>168946</v>
      </c>
      <c r="Y85" s="49">
        <v>183321</v>
      </c>
      <c r="Z85" s="50">
        <v>176306</v>
      </c>
      <c r="AA85" s="74">
        <v>168903</v>
      </c>
      <c r="AB85" s="52">
        <v>161504</v>
      </c>
      <c r="AC85" s="49">
        <v>149647</v>
      </c>
      <c r="AD85" s="50">
        <v>143552</v>
      </c>
      <c r="AE85" s="74">
        <v>146762</v>
      </c>
      <c r="AF85" s="52">
        <v>141504</v>
      </c>
      <c r="AG85" s="49">
        <v>151582</v>
      </c>
      <c r="AH85" s="50">
        <v>146194</v>
      </c>
      <c r="AI85" s="54">
        <v>141352</v>
      </c>
      <c r="AJ85" s="24"/>
    </row>
    <row r="86" spans="1:36" ht="14.25" x14ac:dyDescent="0.2">
      <c r="B86" s="37">
        <v>7053</v>
      </c>
      <c r="C86" s="38" t="s">
        <v>122</v>
      </c>
      <c r="D86" s="43"/>
      <c r="E86" s="40"/>
      <c r="F86" s="41"/>
      <c r="G86" s="42"/>
      <c r="H86" s="43"/>
      <c r="I86" s="40"/>
      <c r="J86" s="41"/>
      <c r="K86" s="42"/>
      <c r="L86" s="43"/>
      <c r="M86" s="40">
        <v>1137847</v>
      </c>
      <c r="N86" s="41">
        <v>1134362</v>
      </c>
      <c r="O86" s="42">
        <v>1084406</v>
      </c>
      <c r="P86" s="43">
        <v>1126524</v>
      </c>
      <c r="Q86" s="40">
        <v>1167695</v>
      </c>
      <c r="R86" s="41">
        <v>1106706</v>
      </c>
      <c r="S86" s="42">
        <v>1266599</v>
      </c>
      <c r="T86" s="43">
        <v>1386808</v>
      </c>
      <c r="U86" s="40">
        <v>1313217</v>
      </c>
      <c r="V86" s="41">
        <v>1139719</v>
      </c>
      <c r="W86" s="42">
        <v>1248567</v>
      </c>
      <c r="X86" s="43">
        <v>1079362</v>
      </c>
      <c r="Y86" s="40">
        <v>1017599</v>
      </c>
      <c r="Z86" s="41">
        <v>1067786</v>
      </c>
      <c r="AA86" s="73">
        <v>1068825</v>
      </c>
      <c r="AB86" s="43">
        <v>1068792</v>
      </c>
      <c r="AC86" s="40">
        <v>1038279</v>
      </c>
      <c r="AD86" s="41">
        <v>1090007</v>
      </c>
      <c r="AE86" s="73">
        <v>1083118</v>
      </c>
      <c r="AF86" s="43">
        <v>1106279</v>
      </c>
      <c r="AG86" s="40">
        <v>1059709</v>
      </c>
      <c r="AH86" s="41">
        <v>1031486</v>
      </c>
      <c r="AI86" s="45">
        <v>1039048</v>
      </c>
    </row>
    <row r="87" spans="1:36" ht="15" x14ac:dyDescent="0.25">
      <c r="A87" s="24"/>
      <c r="B87" s="47">
        <v>7054</v>
      </c>
      <c r="C87" s="27" t="s">
        <v>123</v>
      </c>
      <c r="D87" s="52"/>
      <c r="E87" s="49"/>
      <c r="F87" s="50"/>
      <c r="G87" s="51"/>
      <c r="H87" s="52"/>
      <c r="I87" s="49"/>
      <c r="J87" s="50"/>
      <c r="K87" s="51"/>
      <c r="L87" s="52"/>
      <c r="M87" s="49">
        <v>11466815</v>
      </c>
      <c r="N87" s="50">
        <v>11436864</v>
      </c>
      <c r="O87" s="51">
        <v>11596043</v>
      </c>
      <c r="P87" s="52">
        <v>11430841</v>
      </c>
      <c r="Q87" s="49">
        <v>11464340</v>
      </c>
      <c r="R87" s="50">
        <v>10553313</v>
      </c>
      <c r="S87" s="51">
        <v>11585695</v>
      </c>
      <c r="T87" s="52">
        <v>10205857</v>
      </c>
      <c r="U87" s="49">
        <v>8340638</v>
      </c>
      <c r="V87" s="50">
        <v>8108761</v>
      </c>
      <c r="W87" s="51">
        <v>8330187</v>
      </c>
      <c r="X87" s="52">
        <v>7686567</v>
      </c>
      <c r="Y87" s="49">
        <v>7838717</v>
      </c>
      <c r="Z87" s="50">
        <v>7882570</v>
      </c>
      <c r="AA87" s="74">
        <v>7389444</v>
      </c>
      <c r="AB87" s="52">
        <v>7381081</v>
      </c>
      <c r="AC87" s="49">
        <v>7144455</v>
      </c>
      <c r="AD87" s="50">
        <v>7249805</v>
      </c>
      <c r="AE87" s="74">
        <v>7460937</v>
      </c>
      <c r="AF87" s="52">
        <v>7772702</v>
      </c>
      <c r="AG87" s="49">
        <v>7808293</v>
      </c>
      <c r="AH87" s="50">
        <v>8331606</v>
      </c>
      <c r="AI87" s="54">
        <v>8212195</v>
      </c>
      <c r="AJ87" s="24"/>
    </row>
    <row r="88" spans="1:36" ht="15" x14ac:dyDescent="0.25">
      <c r="A88" s="24"/>
      <c r="B88" s="47">
        <v>7055</v>
      </c>
      <c r="C88" s="27" t="s">
        <v>124</v>
      </c>
      <c r="D88" s="52">
        <f t="shared" ref="D88:L88" si="28">D87+D76</f>
        <v>4597339.0740740746</v>
      </c>
      <c r="E88" s="49">
        <f t="shared" si="28"/>
        <v>5751746</v>
      </c>
      <c r="F88" s="50">
        <f t="shared" si="28"/>
        <v>5957232.444444445</v>
      </c>
      <c r="G88" s="51">
        <f t="shared" si="28"/>
        <v>5353232</v>
      </c>
      <c r="H88" s="52">
        <f t="shared" si="28"/>
        <v>4604984.555555556</v>
      </c>
      <c r="I88" s="49">
        <f t="shared" si="28"/>
        <v>5625656</v>
      </c>
      <c r="J88" s="50">
        <f t="shared" si="28"/>
        <v>5718350.333333334</v>
      </c>
      <c r="K88" s="51">
        <f t="shared" si="28"/>
        <v>5156154</v>
      </c>
      <c r="L88" s="52">
        <f t="shared" si="28"/>
        <v>4379683.666666666</v>
      </c>
      <c r="M88" s="49">
        <v>17843385</v>
      </c>
      <c r="N88" s="50">
        <v>17463290</v>
      </c>
      <c r="O88" s="51">
        <v>16899187</v>
      </c>
      <c r="P88" s="52">
        <v>16238190</v>
      </c>
      <c r="Q88" s="49">
        <v>16717352</v>
      </c>
      <c r="R88" s="50">
        <v>16680234</v>
      </c>
      <c r="S88" s="51">
        <v>17186093</v>
      </c>
      <c r="T88" s="52">
        <v>14833778</v>
      </c>
      <c r="U88" s="49">
        <v>13588024</v>
      </c>
      <c r="V88" s="50">
        <v>13110465</v>
      </c>
      <c r="W88" s="51">
        <v>12895107</v>
      </c>
      <c r="X88" s="52">
        <v>11390348</v>
      </c>
      <c r="Y88" s="49">
        <v>12074777</v>
      </c>
      <c r="Z88" s="50">
        <v>11865972</v>
      </c>
      <c r="AA88" s="74">
        <v>10840975</v>
      </c>
      <c r="AB88" s="52">
        <v>10504222</v>
      </c>
      <c r="AC88" s="49">
        <v>10632412</v>
      </c>
      <c r="AD88" s="50">
        <v>11272907</v>
      </c>
      <c r="AE88" s="74">
        <v>11387589</v>
      </c>
      <c r="AF88" s="52">
        <v>11720248</v>
      </c>
      <c r="AG88" s="49">
        <v>11484408</v>
      </c>
      <c r="AH88" s="50">
        <v>11787606</v>
      </c>
      <c r="AI88" s="54">
        <v>11375810</v>
      </c>
      <c r="AJ88" s="24"/>
    </row>
    <row r="89" spans="1:36" ht="15" x14ac:dyDescent="0.25">
      <c r="B89" s="37">
        <v>7056</v>
      </c>
      <c r="C89" s="27" t="s">
        <v>125</v>
      </c>
      <c r="D89" s="43"/>
      <c r="E89" s="40"/>
      <c r="F89" s="41"/>
      <c r="G89" s="42"/>
      <c r="H89" s="43"/>
      <c r="I89" s="40"/>
      <c r="J89" s="41"/>
      <c r="K89" s="42"/>
      <c r="L89" s="43"/>
      <c r="M89" s="40"/>
      <c r="N89" s="41"/>
      <c r="O89" s="42"/>
      <c r="P89" s="43"/>
      <c r="Q89" s="40"/>
      <c r="R89" s="41"/>
      <c r="S89" s="42"/>
      <c r="T89" s="43"/>
      <c r="U89" s="40"/>
      <c r="V89" s="41"/>
      <c r="W89" s="42"/>
      <c r="X89" s="43"/>
      <c r="Y89" s="40"/>
      <c r="Z89" s="41"/>
      <c r="AA89" s="73"/>
      <c r="AB89" s="43"/>
      <c r="AC89" s="40"/>
      <c r="AD89" s="41"/>
      <c r="AE89" s="73"/>
      <c r="AF89" s="43"/>
      <c r="AG89" s="40"/>
      <c r="AH89" s="41"/>
      <c r="AI89" s="45"/>
    </row>
    <row r="90" spans="1:36" ht="14.25" x14ac:dyDescent="0.2">
      <c r="B90" s="37">
        <v>7057</v>
      </c>
      <c r="C90" s="38" t="s">
        <v>126</v>
      </c>
      <c r="D90" s="43">
        <f t="shared" ref="D90:L94" si="29">(H90+L90+P90)/3</f>
        <v>575625</v>
      </c>
      <c r="E90" s="40">
        <f t="shared" si="29"/>
        <v>575625</v>
      </c>
      <c r="F90" s="41">
        <f t="shared" si="29"/>
        <v>575625</v>
      </c>
      <c r="G90" s="42">
        <f t="shared" si="29"/>
        <v>575625</v>
      </c>
      <c r="H90" s="43">
        <f t="shared" si="29"/>
        <v>575625</v>
      </c>
      <c r="I90" s="40">
        <f t="shared" si="29"/>
        <v>575625</v>
      </c>
      <c r="J90" s="41">
        <f t="shared" si="29"/>
        <v>575625</v>
      </c>
      <c r="K90" s="42">
        <f t="shared" si="29"/>
        <v>575625</v>
      </c>
      <c r="L90" s="43">
        <f t="shared" si="29"/>
        <v>575625</v>
      </c>
      <c r="M90" s="40">
        <v>575625</v>
      </c>
      <c r="N90" s="41">
        <v>575625</v>
      </c>
      <c r="O90" s="42">
        <v>575625</v>
      </c>
      <c r="P90" s="43">
        <v>575625</v>
      </c>
      <c r="Q90" s="40">
        <v>575625</v>
      </c>
      <c r="R90" s="41">
        <v>575625</v>
      </c>
      <c r="S90" s="42">
        <v>575625</v>
      </c>
      <c r="T90" s="43">
        <v>575625</v>
      </c>
      <c r="U90" s="40">
        <v>575625</v>
      </c>
      <c r="V90" s="41">
        <v>575625</v>
      </c>
      <c r="W90" s="42">
        <v>575625</v>
      </c>
      <c r="X90" s="43">
        <v>575625</v>
      </c>
      <c r="Y90" s="40">
        <v>575625</v>
      </c>
      <c r="Z90" s="41">
        <v>575625</v>
      </c>
      <c r="AA90" s="73">
        <v>575625</v>
      </c>
      <c r="AB90" s="43">
        <v>575625</v>
      </c>
      <c r="AC90" s="40">
        <v>575625</v>
      </c>
      <c r="AD90" s="41">
        <v>575625</v>
      </c>
      <c r="AE90" s="73">
        <v>575625</v>
      </c>
      <c r="AF90" s="43">
        <v>575625</v>
      </c>
      <c r="AG90" s="40">
        <v>575625</v>
      </c>
      <c r="AH90" s="41">
        <v>575625</v>
      </c>
      <c r="AI90" s="45">
        <v>575625</v>
      </c>
    </row>
    <row r="91" spans="1:36" ht="14.25" x14ac:dyDescent="0.2">
      <c r="B91" s="37">
        <v>7058</v>
      </c>
      <c r="C91" s="38" t="s">
        <v>127</v>
      </c>
      <c r="D91" s="43">
        <f t="shared" si="29"/>
        <v>135316</v>
      </c>
      <c r="E91" s="40">
        <f t="shared" si="29"/>
        <v>135316</v>
      </c>
      <c r="F91" s="41">
        <f t="shared" si="29"/>
        <v>135316</v>
      </c>
      <c r="G91" s="42">
        <f t="shared" si="29"/>
        <v>135316</v>
      </c>
      <c r="H91" s="43">
        <f t="shared" si="29"/>
        <v>135316</v>
      </c>
      <c r="I91" s="40">
        <f t="shared" si="29"/>
        <v>135316</v>
      </c>
      <c r="J91" s="41">
        <f t="shared" si="29"/>
        <v>135316</v>
      </c>
      <c r="K91" s="42">
        <f t="shared" si="29"/>
        <v>135316</v>
      </c>
      <c r="L91" s="43">
        <f t="shared" si="29"/>
        <v>135316</v>
      </c>
      <c r="M91" s="40">
        <v>135316</v>
      </c>
      <c r="N91" s="41">
        <v>135316</v>
      </c>
      <c r="O91" s="42">
        <v>135316</v>
      </c>
      <c r="P91" s="43">
        <v>135316</v>
      </c>
      <c r="Q91" s="40">
        <v>135316</v>
      </c>
      <c r="R91" s="41">
        <v>135316</v>
      </c>
      <c r="S91" s="42">
        <v>135316</v>
      </c>
      <c r="T91" s="43">
        <v>135316</v>
      </c>
      <c r="U91" s="40">
        <v>135316</v>
      </c>
      <c r="V91" s="41">
        <v>135316</v>
      </c>
      <c r="W91" s="42">
        <v>135316</v>
      </c>
      <c r="X91" s="43">
        <v>135316</v>
      </c>
      <c r="Y91" s="40">
        <v>135316</v>
      </c>
      <c r="Z91" s="41">
        <v>135316</v>
      </c>
      <c r="AA91" s="73">
        <v>135316</v>
      </c>
      <c r="AB91" s="43">
        <v>135316</v>
      </c>
      <c r="AC91" s="40">
        <v>135316</v>
      </c>
      <c r="AD91" s="41">
        <v>135316</v>
      </c>
      <c r="AE91" s="73">
        <v>135316</v>
      </c>
      <c r="AF91" s="43">
        <v>135316</v>
      </c>
      <c r="AG91" s="40">
        <v>125387</v>
      </c>
      <c r="AH91" s="41">
        <v>125387</v>
      </c>
      <c r="AI91" s="45">
        <v>125387</v>
      </c>
    </row>
    <row r="92" spans="1:36" ht="14.25" x14ac:dyDescent="0.2">
      <c r="B92" s="37">
        <v>7059</v>
      </c>
      <c r="C92" s="38" t="s">
        <v>128</v>
      </c>
      <c r="D92" s="43">
        <f t="shared" si="29"/>
        <v>0</v>
      </c>
      <c r="E92" s="40">
        <f t="shared" si="29"/>
        <v>0</v>
      </c>
      <c r="F92" s="41">
        <f t="shared" si="29"/>
        <v>0</v>
      </c>
      <c r="G92" s="42">
        <f t="shared" si="29"/>
        <v>0</v>
      </c>
      <c r="H92" s="43">
        <f t="shared" si="29"/>
        <v>0</v>
      </c>
      <c r="I92" s="40">
        <f t="shared" si="29"/>
        <v>0</v>
      </c>
      <c r="J92" s="41">
        <f t="shared" si="29"/>
        <v>0</v>
      </c>
      <c r="K92" s="42">
        <f t="shared" si="29"/>
        <v>0</v>
      </c>
      <c r="L92" s="43">
        <f t="shared" si="29"/>
        <v>0</v>
      </c>
      <c r="M92" s="40">
        <v>0</v>
      </c>
      <c r="N92" s="41">
        <v>0</v>
      </c>
      <c r="O92" s="42">
        <v>0</v>
      </c>
      <c r="P92" s="43">
        <v>0</v>
      </c>
      <c r="Q92" s="40">
        <v>0</v>
      </c>
      <c r="R92" s="41">
        <v>0</v>
      </c>
      <c r="S92" s="42">
        <v>0</v>
      </c>
      <c r="T92" s="43">
        <v>0</v>
      </c>
      <c r="U92" s="40">
        <v>0</v>
      </c>
      <c r="V92" s="41">
        <v>0</v>
      </c>
      <c r="W92" s="42">
        <v>0</v>
      </c>
      <c r="X92" s="43">
        <v>0</v>
      </c>
      <c r="Y92" s="40">
        <v>0</v>
      </c>
      <c r="Z92" s="41">
        <v>0</v>
      </c>
      <c r="AA92" s="73">
        <v>0</v>
      </c>
      <c r="AB92" s="43">
        <v>0</v>
      </c>
      <c r="AC92" s="40">
        <v>0</v>
      </c>
      <c r="AD92" s="41">
        <v>0</v>
      </c>
      <c r="AE92" s="73">
        <v>0</v>
      </c>
      <c r="AF92" s="43">
        <v>0</v>
      </c>
      <c r="AG92" s="40">
        <v>0</v>
      </c>
      <c r="AH92" s="41">
        <v>0</v>
      </c>
      <c r="AI92" s="45">
        <v>0</v>
      </c>
    </row>
    <row r="93" spans="1:36" ht="14.25" x14ac:dyDescent="0.2">
      <c r="B93" s="37">
        <v>7060</v>
      </c>
      <c r="C93" s="38" t="s">
        <v>129</v>
      </c>
      <c r="D93" s="43">
        <f t="shared" si="29"/>
        <v>6421748.5185185187</v>
      </c>
      <c r="E93" s="40">
        <f t="shared" si="29"/>
        <v>5835343.888888889</v>
      </c>
      <c r="F93" s="41">
        <f t="shared" si="29"/>
        <v>5887421.7777777771</v>
      </c>
      <c r="G93" s="42">
        <f t="shared" si="29"/>
        <v>6531867</v>
      </c>
      <c r="H93" s="43">
        <f t="shared" si="29"/>
        <v>6516340.888888889</v>
      </c>
      <c r="I93" s="40">
        <f t="shared" si="29"/>
        <v>6070541.666666667</v>
      </c>
      <c r="J93" s="41">
        <f t="shared" si="29"/>
        <v>6106951.333333333</v>
      </c>
      <c r="K93" s="42">
        <f t="shared" si="29"/>
        <v>6697578</v>
      </c>
      <c r="L93" s="43">
        <f t="shared" si="29"/>
        <v>6671319.666666667</v>
      </c>
      <c r="M93" s="40">
        <v>5490522</v>
      </c>
      <c r="N93" s="41">
        <v>5417047</v>
      </c>
      <c r="O93" s="42">
        <v>6125031</v>
      </c>
      <c r="P93" s="43">
        <v>6077585</v>
      </c>
      <c r="Q93" s="40">
        <v>5944968</v>
      </c>
      <c r="R93" s="41">
        <v>6138267</v>
      </c>
      <c r="S93" s="42">
        <v>6772992</v>
      </c>
      <c r="T93" s="43">
        <v>6800118</v>
      </c>
      <c r="U93" s="40">
        <v>6776135</v>
      </c>
      <c r="V93" s="41">
        <v>6765540</v>
      </c>
      <c r="W93" s="42">
        <v>7194711</v>
      </c>
      <c r="X93" s="43">
        <v>7136256</v>
      </c>
      <c r="Y93" s="40">
        <v>6915776</v>
      </c>
      <c r="Z93" s="41">
        <v>6739787</v>
      </c>
      <c r="AA93" s="73">
        <v>6856824</v>
      </c>
      <c r="AB93" s="43">
        <v>6686732</v>
      </c>
      <c r="AC93" s="40">
        <v>6304602</v>
      </c>
      <c r="AD93" s="41">
        <v>6135684</v>
      </c>
      <c r="AE93" s="73">
        <v>6402383</v>
      </c>
      <c r="AF93" s="43">
        <v>6139400</v>
      </c>
      <c r="AG93" s="40">
        <v>5992437</v>
      </c>
      <c r="AH93" s="41">
        <v>5783488</v>
      </c>
      <c r="AI93" s="45">
        <v>5995967</v>
      </c>
    </row>
    <row r="94" spans="1:36" ht="14.25" x14ac:dyDescent="0.2">
      <c r="B94" s="37">
        <v>7061</v>
      </c>
      <c r="C94" s="38" t="s">
        <v>130</v>
      </c>
      <c r="D94" s="43">
        <f t="shared" si="29"/>
        <v>451443.03703703702</v>
      </c>
      <c r="E94" s="40">
        <f t="shared" si="29"/>
        <v>692881.88888888888</v>
      </c>
      <c r="F94" s="41">
        <f t="shared" si="29"/>
        <v>673462.33333333337</v>
      </c>
      <c r="G94" s="42">
        <f t="shared" si="29"/>
        <v>802165.33333333337</v>
      </c>
      <c r="H94" s="43">
        <f t="shared" si="29"/>
        <v>454309.77777777775</v>
      </c>
      <c r="I94" s="40">
        <f t="shared" si="29"/>
        <v>649961.66666666663</v>
      </c>
      <c r="J94" s="41">
        <f t="shared" si="29"/>
        <v>616346</v>
      </c>
      <c r="K94" s="42">
        <f t="shared" si="29"/>
        <v>723783</v>
      </c>
      <c r="L94" s="43">
        <f t="shared" si="29"/>
        <v>466394.33333333331</v>
      </c>
      <c r="M94" s="40">
        <v>545677</v>
      </c>
      <c r="N94" s="41">
        <v>502832</v>
      </c>
      <c r="O94" s="42">
        <v>528785</v>
      </c>
      <c r="P94" s="43">
        <v>433625</v>
      </c>
      <c r="Q94" s="40">
        <v>883007</v>
      </c>
      <c r="R94" s="41">
        <v>901209</v>
      </c>
      <c r="S94" s="42">
        <v>1153928</v>
      </c>
      <c r="T94" s="43">
        <v>462910</v>
      </c>
      <c r="U94" s="40">
        <v>521201</v>
      </c>
      <c r="V94" s="41">
        <v>444997</v>
      </c>
      <c r="W94" s="42">
        <v>488636</v>
      </c>
      <c r="X94" s="43">
        <v>502648</v>
      </c>
      <c r="Y94" s="40">
        <v>387644</v>
      </c>
      <c r="Z94" s="41">
        <v>523700</v>
      </c>
      <c r="AA94" s="73">
        <v>341947</v>
      </c>
      <c r="AB94" s="43">
        <v>531176</v>
      </c>
      <c r="AC94" s="40">
        <v>299418</v>
      </c>
      <c r="AD94" s="41">
        <v>280068</v>
      </c>
      <c r="AE94" s="73">
        <v>323220</v>
      </c>
      <c r="AF94" s="43">
        <v>497163</v>
      </c>
      <c r="AG94" s="40">
        <v>389013</v>
      </c>
      <c r="AH94" s="41">
        <v>304619</v>
      </c>
      <c r="AI94" s="45">
        <v>221386</v>
      </c>
    </row>
    <row r="95" spans="1:36" ht="15" x14ac:dyDescent="0.25">
      <c r="A95" s="24"/>
      <c r="B95" s="47">
        <v>7062</v>
      </c>
      <c r="C95" s="27" t="s">
        <v>131</v>
      </c>
      <c r="D95" s="52">
        <f t="shared" ref="D95:L95" si="30">SUM(D90:D94)</f>
        <v>7584132.555555556</v>
      </c>
      <c r="E95" s="49">
        <f t="shared" si="30"/>
        <v>7239166.777777778</v>
      </c>
      <c r="F95" s="50">
        <f t="shared" si="30"/>
        <v>7271825.1111111101</v>
      </c>
      <c r="G95" s="51">
        <f t="shared" si="30"/>
        <v>8044973.333333333</v>
      </c>
      <c r="H95" s="52">
        <f t="shared" si="30"/>
        <v>7681591.666666667</v>
      </c>
      <c r="I95" s="49">
        <f t="shared" si="30"/>
        <v>7431444.333333334</v>
      </c>
      <c r="J95" s="50">
        <f t="shared" si="30"/>
        <v>7434238.333333333</v>
      </c>
      <c r="K95" s="51">
        <f t="shared" si="30"/>
        <v>8132302</v>
      </c>
      <c r="L95" s="52">
        <f t="shared" si="30"/>
        <v>7848655</v>
      </c>
      <c r="M95" s="49">
        <v>6747140</v>
      </c>
      <c r="N95" s="50">
        <v>6630820</v>
      </c>
      <c r="O95" s="51">
        <v>7364757</v>
      </c>
      <c r="P95" s="52">
        <v>7222151</v>
      </c>
      <c r="Q95" s="49">
        <v>7538916</v>
      </c>
      <c r="R95" s="50">
        <v>7750417</v>
      </c>
      <c r="S95" s="51">
        <v>8637861</v>
      </c>
      <c r="T95" s="52">
        <v>7973969</v>
      </c>
      <c r="U95" s="49">
        <v>8008277</v>
      </c>
      <c r="V95" s="50">
        <v>7921478</v>
      </c>
      <c r="W95" s="51">
        <v>8394288</v>
      </c>
      <c r="X95" s="52">
        <v>8349845</v>
      </c>
      <c r="Y95" s="49">
        <v>8014361</v>
      </c>
      <c r="Z95" s="50">
        <v>7974428</v>
      </c>
      <c r="AA95" s="74">
        <v>7909712</v>
      </c>
      <c r="AB95" s="52">
        <v>7928849</v>
      </c>
      <c r="AC95" s="49">
        <v>7314961</v>
      </c>
      <c r="AD95" s="50">
        <v>7126693</v>
      </c>
      <c r="AE95" s="74">
        <v>7436544</v>
      </c>
      <c r="AF95" s="52">
        <v>7347504</v>
      </c>
      <c r="AG95" s="49">
        <v>7082462</v>
      </c>
      <c r="AH95" s="50">
        <v>6789119</v>
      </c>
      <c r="AI95" s="54">
        <v>6918365</v>
      </c>
      <c r="AJ95" s="24"/>
    </row>
    <row r="96" spans="1:36" ht="14.25" x14ac:dyDescent="0.2">
      <c r="B96" s="37">
        <v>7063</v>
      </c>
      <c r="C96" s="38" t="s">
        <v>132</v>
      </c>
      <c r="D96" s="43">
        <f t="shared" ref="D96:L96" si="31">(H96+L96+P96)/3</f>
        <v>10123852.185185185</v>
      </c>
      <c r="E96" s="40">
        <f t="shared" si="31"/>
        <v>10269441</v>
      </c>
      <c r="F96" s="41">
        <f t="shared" si="31"/>
        <v>10214672.444444446</v>
      </c>
      <c r="G96" s="42">
        <f t="shared" si="31"/>
        <v>10449131.444444446</v>
      </c>
      <c r="H96" s="43">
        <f t="shared" si="31"/>
        <v>10161310.888888888</v>
      </c>
      <c r="I96" s="40">
        <f t="shared" si="31"/>
        <v>10236104</v>
      </c>
      <c r="J96" s="41">
        <f t="shared" si="31"/>
        <v>10160031.333333334</v>
      </c>
      <c r="K96" s="42">
        <f t="shared" si="31"/>
        <v>10326527.333333334</v>
      </c>
      <c r="L96" s="43">
        <f t="shared" si="31"/>
        <v>10095933.666666666</v>
      </c>
      <c r="M96" s="40">
        <v>10495330</v>
      </c>
      <c r="N96" s="41">
        <v>10177280</v>
      </c>
      <c r="O96" s="42">
        <v>10309862</v>
      </c>
      <c r="P96" s="43">
        <v>10114312</v>
      </c>
      <c r="Q96" s="40">
        <v>10076889</v>
      </c>
      <c r="R96" s="41">
        <v>10306706</v>
      </c>
      <c r="S96" s="42">
        <v>10711005</v>
      </c>
      <c r="T96" s="43">
        <v>10273687</v>
      </c>
      <c r="U96" s="40">
        <v>10136093</v>
      </c>
      <c r="V96" s="41">
        <v>9996108</v>
      </c>
      <c r="W96" s="42">
        <v>9958715</v>
      </c>
      <c r="X96" s="43">
        <v>9899802</v>
      </c>
      <c r="Y96" s="40">
        <v>9516422</v>
      </c>
      <c r="Z96" s="41">
        <v>9681579</v>
      </c>
      <c r="AA96" s="73">
        <v>9332432</v>
      </c>
      <c r="AB96" s="43">
        <v>9412948</v>
      </c>
      <c r="AC96" s="40">
        <v>8836599</v>
      </c>
      <c r="AD96" s="41">
        <v>8732034</v>
      </c>
      <c r="AE96" s="73">
        <v>7341702</v>
      </c>
      <c r="AF96" s="43">
        <v>7280074</v>
      </c>
      <c r="AG96" s="40">
        <v>7416816</v>
      </c>
      <c r="AH96" s="41">
        <v>7130553</v>
      </c>
      <c r="AI96" s="45">
        <v>6969288</v>
      </c>
    </row>
    <row r="97" spans="1:36" ht="15" x14ac:dyDescent="0.25">
      <c r="A97" s="24"/>
      <c r="B97" s="47">
        <v>7064</v>
      </c>
      <c r="C97" s="27" t="s">
        <v>133</v>
      </c>
      <c r="D97" s="52">
        <f t="shared" ref="D97:L97" si="32">D96+D95</f>
        <v>17707984.740740739</v>
      </c>
      <c r="E97" s="49">
        <f t="shared" si="32"/>
        <v>17508607.777777776</v>
      </c>
      <c r="F97" s="50">
        <f t="shared" si="32"/>
        <v>17486497.555555556</v>
      </c>
      <c r="G97" s="51">
        <f t="shared" si="32"/>
        <v>18494104.77777778</v>
      </c>
      <c r="H97" s="52">
        <f t="shared" si="32"/>
        <v>17842902.555555556</v>
      </c>
      <c r="I97" s="49">
        <f t="shared" si="32"/>
        <v>17667548.333333336</v>
      </c>
      <c r="J97" s="50">
        <f t="shared" si="32"/>
        <v>17594269.666666668</v>
      </c>
      <c r="K97" s="51">
        <f t="shared" si="32"/>
        <v>18458829.333333336</v>
      </c>
      <c r="L97" s="52">
        <f t="shared" si="32"/>
        <v>17944588.666666664</v>
      </c>
      <c r="M97" s="49">
        <v>17242470</v>
      </c>
      <c r="N97" s="50">
        <v>16808100</v>
      </c>
      <c r="O97" s="51">
        <v>17674619</v>
      </c>
      <c r="P97" s="52">
        <v>17336463</v>
      </c>
      <c r="Q97" s="49">
        <v>17615805</v>
      </c>
      <c r="R97" s="50">
        <v>18057123</v>
      </c>
      <c r="S97" s="51">
        <v>19348866</v>
      </c>
      <c r="T97" s="52">
        <v>18247656</v>
      </c>
      <c r="U97" s="49">
        <v>18144370</v>
      </c>
      <c r="V97" s="50">
        <v>17917586</v>
      </c>
      <c r="W97" s="51">
        <v>18353003</v>
      </c>
      <c r="X97" s="52">
        <v>18249647</v>
      </c>
      <c r="Y97" s="49">
        <v>17530783</v>
      </c>
      <c r="Z97" s="50">
        <v>17656007</v>
      </c>
      <c r="AA97" s="74">
        <v>17242144</v>
      </c>
      <c r="AB97" s="52">
        <v>17341797</v>
      </c>
      <c r="AC97" s="49">
        <v>16151560</v>
      </c>
      <c r="AD97" s="50">
        <v>15858727</v>
      </c>
      <c r="AE97" s="74">
        <v>14778246</v>
      </c>
      <c r="AF97" s="52">
        <v>14627578</v>
      </c>
      <c r="AG97" s="49">
        <v>14499278</v>
      </c>
      <c r="AH97" s="50">
        <v>13919672</v>
      </c>
      <c r="AI97" s="54">
        <v>13887653</v>
      </c>
      <c r="AJ97" s="24"/>
    </row>
    <row r="98" spans="1:36" ht="15" x14ac:dyDescent="0.25">
      <c r="A98" s="24"/>
      <c r="B98" s="56">
        <v>7065</v>
      </c>
      <c r="C98" s="57" t="s">
        <v>134</v>
      </c>
      <c r="D98" s="62">
        <f t="shared" ref="D98:L98" si="33">D97+D88</f>
        <v>22305323.814814813</v>
      </c>
      <c r="E98" s="59">
        <f t="shared" si="33"/>
        <v>23260353.777777776</v>
      </c>
      <c r="F98" s="60">
        <f t="shared" si="33"/>
        <v>23443730</v>
      </c>
      <c r="G98" s="61">
        <f t="shared" si="33"/>
        <v>23847336.77777778</v>
      </c>
      <c r="H98" s="62">
        <f t="shared" si="33"/>
        <v>22447887.111111112</v>
      </c>
      <c r="I98" s="59">
        <f t="shared" si="33"/>
        <v>23293204.333333336</v>
      </c>
      <c r="J98" s="60">
        <f t="shared" si="33"/>
        <v>23312620</v>
      </c>
      <c r="K98" s="61">
        <f t="shared" si="33"/>
        <v>23614983.333333336</v>
      </c>
      <c r="L98" s="62">
        <f t="shared" si="33"/>
        <v>22324272.333333328</v>
      </c>
      <c r="M98" s="59">
        <v>35085855</v>
      </c>
      <c r="N98" s="60">
        <v>34271390</v>
      </c>
      <c r="O98" s="61">
        <v>34573806</v>
      </c>
      <c r="P98" s="62">
        <v>33574653</v>
      </c>
      <c r="Q98" s="59">
        <v>34333157</v>
      </c>
      <c r="R98" s="60">
        <v>34737357</v>
      </c>
      <c r="S98" s="61">
        <v>36534959</v>
      </c>
      <c r="T98" s="62">
        <v>33081434</v>
      </c>
      <c r="U98" s="59">
        <v>31732394</v>
      </c>
      <c r="V98" s="60">
        <v>31028051</v>
      </c>
      <c r="W98" s="61">
        <v>31248110</v>
      </c>
      <c r="X98" s="62">
        <v>29639995</v>
      </c>
      <c r="Y98" s="59">
        <v>29605560</v>
      </c>
      <c r="Z98" s="60">
        <v>29521979</v>
      </c>
      <c r="AA98" s="75">
        <v>28083119</v>
      </c>
      <c r="AB98" s="62">
        <v>27846019</v>
      </c>
      <c r="AC98" s="59">
        <v>26783972</v>
      </c>
      <c r="AD98" s="60">
        <v>27131634</v>
      </c>
      <c r="AE98" s="75">
        <v>26165835</v>
      </c>
      <c r="AF98" s="62">
        <v>26347826</v>
      </c>
      <c r="AG98" s="59">
        <v>25983686</v>
      </c>
      <c r="AH98" s="60">
        <v>25707278</v>
      </c>
      <c r="AI98" s="64">
        <v>25263463</v>
      </c>
      <c r="AJ98" s="24"/>
    </row>
    <row r="100" spans="1:36" ht="15" x14ac:dyDescent="0.25">
      <c r="B100" s="89" t="s">
        <v>135</v>
      </c>
      <c r="C100" s="89"/>
      <c r="D100" s="89"/>
      <c r="E100" s="89"/>
      <c r="F100" s="89"/>
      <c r="G100" s="89"/>
      <c r="H100" s="89"/>
      <c r="I100" s="89"/>
      <c r="J100" s="89"/>
      <c r="K100" s="89"/>
    </row>
    <row r="101" spans="1:36" ht="15" x14ac:dyDescent="0.25">
      <c r="B101" s="90" t="s">
        <v>136</v>
      </c>
      <c r="C101" s="90"/>
      <c r="D101" s="1">
        <v>2023</v>
      </c>
      <c r="E101" s="1">
        <v>2022</v>
      </c>
      <c r="F101" s="1">
        <v>2021</v>
      </c>
      <c r="G101" s="1">
        <v>2020</v>
      </c>
      <c r="H101" s="1">
        <v>2019</v>
      </c>
      <c r="I101" s="1">
        <v>2018</v>
      </c>
      <c r="J101" s="1">
        <v>2017</v>
      </c>
      <c r="K101" s="1">
        <v>2016</v>
      </c>
    </row>
    <row r="102" spans="1:36" ht="14.25" x14ac:dyDescent="0.2">
      <c r="B102" s="85" t="s">
        <v>137</v>
      </c>
      <c r="C102" s="85"/>
      <c r="D102" s="76">
        <f>(D15/D35)</f>
        <v>6.4761901403867448</v>
      </c>
      <c r="E102" s="76">
        <f>(H15/H35)</f>
        <v>6.3897997614917106</v>
      </c>
      <c r="F102" s="76">
        <f>(L15/L35)</f>
        <v>6.3304986260687537</v>
      </c>
      <c r="G102" s="76">
        <f>(P15/P35)</f>
        <v>6.7072172905567626</v>
      </c>
      <c r="H102" s="76">
        <f>(T15/T35)</f>
        <v>6.1361029271903984</v>
      </c>
      <c r="I102" s="76">
        <f>(X15/X35)</f>
        <v>6.1430966819277275</v>
      </c>
      <c r="J102" s="76">
        <f>(AB15/AB35)</f>
        <v>6.6899351141894909</v>
      </c>
      <c r="K102" s="76">
        <f>(AF15/AF35)</f>
        <v>7.6847066760165816</v>
      </c>
    </row>
    <row r="103" spans="1:36" ht="14.25" x14ac:dyDescent="0.2">
      <c r="B103" s="85" t="s">
        <v>138</v>
      </c>
      <c r="C103" s="85"/>
      <c r="D103" s="76">
        <f>D16/D38</f>
        <v>4.0280000787822896</v>
      </c>
      <c r="E103" s="76">
        <f>H16/H38</f>
        <v>3.8723266172374458</v>
      </c>
      <c r="F103" s="76">
        <f>L16/L38</f>
        <v>3.7818563013592792</v>
      </c>
      <c r="G103" s="76">
        <f>P16/P38</f>
        <v>4.4652704562901127</v>
      </c>
      <c r="H103" s="76">
        <f>T16/T38</f>
        <v>3.454668436661545</v>
      </c>
      <c r="I103" s="76">
        <f>X16/X38</f>
        <v>3.5069137674367314</v>
      </c>
      <c r="J103" s="76">
        <f>AB16/AB38</f>
        <v>3.7795425029983289</v>
      </c>
      <c r="K103" s="76">
        <f>AF16/AF38</f>
        <v>3.5984749353470842</v>
      </c>
    </row>
    <row r="104" spans="1:36" ht="14.25" x14ac:dyDescent="0.2">
      <c r="B104" s="85" t="s">
        <v>139</v>
      </c>
      <c r="C104" s="85"/>
      <c r="D104" s="76">
        <f>D16/D65</f>
        <v>5.5105924969492071</v>
      </c>
      <c r="E104" s="76">
        <f>H16/H65</f>
        <v>5.494374179790448</v>
      </c>
      <c r="F104" s="76">
        <f>L16/L65</f>
        <v>5.5506752925666731</v>
      </c>
      <c r="G104" s="76">
        <f>P16/P65</f>
        <v>5.4894243066940112</v>
      </c>
      <c r="H104" s="76">
        <f>T16/T65</f>
        <v>5.4442513973429261</v>
      </c>
      <c r="I104" s="76">
        <f>X16/X65</f>
        <v>5.7483375388163678</v>
      </c>
      <c r="J104" s="76">
        <f>AB16/AB65</f>
        <v>6.2074688944785885</v>
      </c>
      <c r="K104" s="76">
        <f>AF16/AF65</f>
        <v>5.1652162240977484</v>
      </c>
    </row>
    <row r="105" spans="1:36" ht="15" x14ac:dyDescent="0.25">
      <c r="B105" s="86" t="s">
        <v>140</v>
      </c>
      <c r="C105" s="86"/>
      <c r="D105" s="1">
        <v>2023</v>
      </c>
      <c r="E105" s="1">
        <v>2022</v>
      </c>
      <c r="F105" s="1">
        <v>2021</v>
      </c>
      <c r="G105" s="1">
        <v>2020</v>
      </c>
      <c r="H105" s="1">
        <v>2019</v>
      </c>
      <c r="I105" s="1">
        <v>2018</v>
      </c>
      <c r="J105" s="1">
        <v>2017</v>
      </c>
      <c r="K105" s="1">
        <v>2016</v>
      </c>
    </row>
    <row r="106" spans="1:36" ht="14.25" x14ac:dyDescent="0.2">
      <c r="B106" s="85" t="s">
        <v>141</v>
      </c>
      <c r="C106" s="85"/>
      <c r="D106" s="77">
        <f>D17/D15</f>
        <v>0.37933796579132673</v>
      </c>
      <c r="E106" s="77">
        <f>H17/H15</f>
        <v>0.38073049076686338</v>
      </c>
      <c r="F106" s="77">
        <f>L17/L15</f>
        <v>0.38368395450800208</v>
      </c>
      <c r="G106" s="77">
        <f>P17/P15</f>
        <v>0.373942946826337</v>
      </c>
      <c r="H106" s="77">
        <f>T17/T15</f>
        <v>0.38504647269632358</v>
      </c>
      <c r="I106" s="77">
        <f>X17/X15</f>
        <v>0.39339224192173428</v>
      </c>
      <c r="J106" s="77">
        <f>AB17/AB15</f>
        <v>0.39328130719716481</v>
      </c>
      <c r="K106" s="77">
        <f>AF17/AF15</f>
        <v>0.39888647457467513</v>
      </c>
    </row>
    <row r="107" spans="1:36" ht="14.25" x14ac:dyDescent="0.2">
      <c r="B107" s="85" t="s">
        <v>142</v>
      </c>
      <c r="C107" s="85"/>
      <c r="D107" s="77">
        <f>D22/D15</f>
        <v>0.13589942538730526</v>
      </c>
      <c r="E107" s="77">
        <f>H22/H15</f>
        <v>0.13527910848921973</v>
      </c>
      <c r="F107" s="77">
        <f>L22/L15</f>
        <v>0.13705844296283953</v>
      </c>
      <c r="G107" s="77">
        <f>P22/P15</f>
        <v>0.1354086462384631</v>
      </c>
      <c r="H107" s="77">
        <f>T22/T15</f>
        <v>0.13335650274087818</v>
      </c>
      <c r="I107" s="77">
        <f>X22/X15</f>
        <v>0.14290726725495778</v>
      </c>
      <c r="J107" s="77">
        <f>AB22/AB15</f>
        <v>0.13906926593010735</v>
      </c>
      <c r="K107" s="77">
        <f>AF22/AF15</f>
        <v>0.12999690436807526</v>
      </c>
    </row>
    <row r="108" spans="1:36" ht="14.25" x14ac:dyDescent="0.2">
      <c r="B108" s="85" t="s">
        <v>142</v>
      </c>
      <c r="C108" s="85"/>
      <c r="D108" s="77">
        <f>D28/D15</f>
        <v>0.10098823535175558</v>
      </c>
      <c r="E108" s="77">
        <f>H28/H15</f>
        <v>0.10055137815524894</v>
      </c>
      <c r="F108" s="77">
        <f>L28/L15</f>
        <v>0.10405657314242502</v>
      </c>
      <c r="G108" s="77">
        <f>P28/P15</f>
        <v>9.8536716103187191E-2</v>
      </c>
      <c r="H108" s="77">
        <f>T28/T15</f>
        <v>9.9197386091192344E-2</v>
      </c>
      <c r="I108" s="77">
        <f>X28/X15</f>
        <v>0.11557844825559568</v>
      </c>
      <c r="J108" s="77">
        <f>AB28/AB15</f>
        <v>0.10794857590974095</v>
      </c>
      <c r="K108" s="77">
        <f>AF28/AF15</f>
        <v>8.7611443849373194E-2</v>
      </c>
    </row>
    <row r="109" spans="1:36" ht="14.25" x14ac:dyDescent="0.2">
      <c r="B109" s="85" t="s">
        <v>143</v>
      </c>
      <c r="C109" s="85"/>
      <c r="D109" s="77">
        <f>D28/D61</f>
        <v>7.1178727083583027E-2</v>
      </c>
      <c r="E109" s="77">
        <f>H28/H61</f>
        <v>7.0186478701556088E-2</v>
      </c>
      <c r="F109" s="77">
        <f>L28/L61</f>
        <v>7.2861292529014854E-2</v>
      </c>
      <c r="G109" s="77">
        <f>P28/P61</f>
        <v>7.0542977763612333E-2</v>
      </c>
      <c r="H109" s="77">
        <f>T28/T61</f>
        <v>6.7229310555280045E-2</v>
      </c>
      <c r="I109" s="77">
        <f>X28/X61</f>
        <v>8.1773259408444571E-2</v>
      </c>
      <c r="J109" s="77">
        <f>AB28/AB61</f>
        <v>7.7784152916077515E-2</v>
      </c>
      <c r="K109" s="77">
        <f>AF28/AF61</f>
        <v>6.0453412740770339E-2</v>
      </c>
    </row>
    <row r="110" spans="1:36" ht="14.25" x14ac:dyDescent="0.2">
      <c r="B110" s="85" t="s">
        <v>144</v>
      </c>
      <c r="C110" s="85"/>
      <c r="D110" s="77">
        <f>D28/D97</f>
        <v>0.13209907308021099</v>
      </c>
      <c r="E110" s="77">
        <f>H28/H97</f>
        <v>0.12948659953637467</v>
      </c>
      <c r="F110" s="77">
        <f>L28/L97</f>
        <v>0.13033189987117014</v>
      </c>
      <c r="G110" s="77">
        <f>P28/P97</f>
        <v>0.13661702505291881</v>
      </c>
      <c r="H110" s="77">
        <f>T28/T97</f>
        <v>0.12188096925983261</v>
      </c>
      <c r="I110" s="77">
        <f>X28/X97</f>
        <v>0.13281128122642591</v>
      </c>
      <c r="J110" s="77">
        <f>AB28/AB97</f>
        <v>0.1248993400164931</v>
      </c>
      <c r="K110" s="77">
        <f>AF28/AF97</f>
        <v>0.10889130107527029</v>
      </c>
    </row>
    <row r="111" spans="1:36" ht="14.25" x14ac:dyDescent="0.2">
      <c r="B111" s="2"/>
    </row>
    <row r="112" spans="1:36" ht="15" x14ac:dyDescent="0.25">
      <c r="B112" s="78"/>
      <c r="C112" s="79"/>
      <c r="D112" s="1">
        <v>2023</v>
      </c>
      <c r="E112" s="1">
        <v>2022</v>
      </c>
      <c r="F112" s="1">
        <v>2021</v>
      </c>
      <c r="G112" s="1">
        <v>2020</v>
      </c>
      <c r="H112" s="1">
        <v>2019</v>
      </c>
      <c r="I112" s="1">
        <v>2018</v>
      </c>
      <c r="J112" s="1">
        <v>2017</v>
      </c>
      <c r="K112" s="1">
        <v>2016</v>
      </c>
    </row>
    <row r="113" spans="1:36" ht="15" x14ac:dyDescent="0.25">
      <c r="A113" s="80"/>
      <c r="B113" s="81">
        <v>7117</v>
      </c>
      <c r="C113" s="82" t="s">
        <v>145</v>
      </c>
      <c r="D113" s="83">
        <v>2339208.3703703699</v>
      </c>
      <c r="E113" s="83">
        <v>2310416.7777777798</v>
      </c>
      <c r="F113" s="83">
        <v>2338752.3333333302</v>
      </c>
      <c r="G113" s="83">
        <v>2368456</v>
      </c>
      <c r="H113" s="83">
        <v>2224042</v>
      </c>
      <c r="I113" s="83">
        <v>2423759</v>
      </c>
      <c r="J113" s="83">
        <v>2165979</v>
      </c>
      <c r="K113" s="83">
        <v>1592816</v>
      </c>
      <c r="AA113" s="84"/>
      <c r="AD113" s="84"/>
      <c r="AE113" s="84"/>
      <c r="AG113" s="84"/>
      <c r="AH113" s="84"/>
      <c r="AI113" s="84"/>
      <c r="AJ113" s="46"/>
    </row>
    <row r="114" spans="1:36" ht="14.25" x14ac:dyDescent="0.2">
      <c r="B114" s="2"/>
    </row>
    <row r="115" spans="1:36" ht="14.25" x14ac:dyDescent="0.2">
      <c r="B115" s="2"/>
    </row>
    <row r="116" spans="1:36" ht="14.25" x14ac:dyDescent="0.2">
      <c r="B116" s="2"/>
    </row>
    <row r="117" spans="1:36" ht="14.25" x14ac:dyDescent="0.2">
      <c r="B117" s="2"/>
    </row>
    <row r="118" spans="1:36" ht="14.25" x14ac:dyDescent="0.2">
      <c r="B118" s="2"/>
    </row>
    <row r="119" spans="1:36" ht="14.25" x14ac:dyDescent="0.2">
      <c r="B119" s="2"/>
    </row>
    <row r="120" spans="1:36" ht="14.25" x14ac:dyDescent="0.2">
      <c r="B120" s="2"/>
    </row>
    <row r="121" spans="1:36" ht="14.25" x14ac:dyDescent="0.2">
      <c r="B121" s="2"/>
    </row>
    <row r="122" spans="1:36" ht="14.25" x14ac:dyDescent="0.2">
      <c r="B122" s="2"/>
    </row>
    <row r="123" spans="1:36" ht="14.25" x14ac:dyDescent="0.2">
      <c r="B123" s="2"/>
    </row>
    <row r="124" spans="1:36" ht="14.25" x14ac:dyDescent="0.2">
      <c r="B124" s="2"/>
    </row>
    <row r="125" spans="1:36" ht="14.25" x14ac:dyDescent="0.2">
      <c r="B125" s="2"/>
    </row>
    <row r="126" spans="1:36" ht="14.25" x14ac:dyDescent="0.2">
      <c r="B126" s="2"/>
    </row>
    <row r="127" spans="1:36" ht="14.25" x14ac:dyDescent="0.2">
      <c r="B127" s="2"/>
    </row>
    <row r="128" spans="1:36" ht="14.25" x14ac:dyDescent="0.2">
      <c r="B128" s="2"/>
    </row>
    <row r="129" spans="2:2" ht="14.25" x14ac:dyDescent="0.2">
      <c r="B129" s="2"/>
    </row>
    <row r="130" spans="2:2" ht="14.25" x14ac:dyDescent="0.2">
      <c r="B130" s="2"/>
    </row>
    <row r="131" spans="2:2" ht="14.25" x14ac:dyDescent="0.2">
      <c r="B131" s="2"/>
    </row>
    <row r="132" spans="2:2" ht="14.25" x14ac:dyDescent="0.2">
      <c r="B132" s="2"/>
    </row>
    <row r="133" spans="2:2" ht="14.25" x14ac:dyDescent="0.2">
      <c r="B133" s="2"/>
    </row>
    <row r="134" spans="2:2" ht="14.25" x14ac:dyDescent="0.2">
      <c r="B134" s="2"/>
    </row>
    <row r="135" spans="2:2" ht="14.25" x14ac:dyDescent="0.2">
      <c r="B135" s="2"/>
    </row>
    <row r="136" spans="2:2" ht="14.25" x14ac:dyDescent="0.2">
      <c r="B136" s="2"/>
    </row>
    <row r="137" spans="2:2" ht="14.25" x14ac:dyDescent="0.2">
      <c r="B137" s="2"/>
    </row>
    <row r="138" spans="2:2" ht="14.25" x14ac:dyDescent="0.2">
      <c r="B138" s="2"/>
    </row>
    <row r="139" spans="2:2" ht="14.25" x14ac:dyDescent="0.2">
      <c r="B139" s="2"/>
    </row>
    <row r="140" spans="2:2" ht="14.25" x14ac:dyDescent="0.2">
      <c r="B140" s="2"/>
    </row>
    <row r="141" spans="2:2" ht="14.25" x14ac:dyDescent="0.2">
      <c r="B141" s="2"/>
    </row>
    <row r="142" spans="2:2" ht="14.25" x14ac:dyDescent="0.2">
      <c r="B142" s="2"/>
    </row>
    <row r="143" spans="2:2" ht="14.25" x14ac:dyDescent="0.2">
      <c r="B143" s="2"/>
    </row>
    <row r="144" spans="2:2" ht="14.25" x14ac:dyDescent="0.2">
      <c r="B144" s="2"/>
    </row>
    <row r="145" spans="2:2" ht="14.25" x14ac:dyDescent="0.2">
      <c r="B145" s="2"/>
    </row>
    <row r="146" spans="2:2" ht="14.25" x14ac:dyDescent="0.2">
      <c r="B146" s="2"/>
    </row>
    <row r="147" spans="2:2" ht="14.25" x14ac:dyDescent="0.2">
      <c r="B147" s="2"/>
    </row>
    <row r="148" spans="2:2" ht="14.25" x14ac:dyDescent="0.2">
      <c r="B148" s="2"/>
    </row>
    <row r="149" spans="2:2" ht="14.25" x14ac:dyDescent="0.2">
      <c r="B149" s="2"/>
    </row>
    <row r="150" spans="2:2" ht="14.25" x14ac:dyDescent="0.2">
      <c r="B150" s="2"/>
    </row>
    <row r="151" spans="2:2" ht="14.25" x14ac:dyDescent="0.2">
      <c r="B151" s="2"/>
    </row>
    <row r="152" spans="2:2" ht="14.25" x14ac:dyDescent="0.2">
      <c r="B152" s="2"/>
    </row>
    <row r="153" spans="2:2" ht="14.25" x14ac:dyDescent="0.2">
      <c r="B153" s="2"/>
    </row>
    <row r="154" spans="2:2" ht="14.25" x14ac:dyDescent="0.2">
      <c r="B154" s="2"/>
    </row>
    <row r="155" spans="2:2" ht="14.25" x14ac:dyDescent="0.2">
      <c r="B155" s="2"/>
    </row>
    <row r="156" spans="2:2" ht="14.25" x14ac:dyDescent="0.2">
      <c r="B156" s="2"/>
    </row>
    <row r="157" spans="2:2" ht="14.25" x14ac:dyDescent="0.2">
      <c r="B157" s="2"/>
    </row>
    <row r="158" spans="2:2" ht="14.25" x14ac:dyDescent="0.2">
      <c r="B158" s="2"/>
    </row>
    <row r="159" spans="2:2" ht="14.25" x14ac:dyDescent="0.2">
      <c r="B159" s="2"/>
    </row>
    <row r="160" spans="2:2" ht="14.25" x14ac:dyDescent="0.2">
      <c r="B160" s="2"/>
    </row>
    <row r="161" spans="2:2" ht="14.25" x14ac:dyDescent="0.2">
      <c r="B161" s="2"/>
    </row>
    <row r="162" spans="2:2" ht="14.25" x14ac:dyDescent="0.2">
      <c r="B162" s="2"/>
    </row>
    <row r="163" spans="2:2" ht="14.25" x14ac:dyDescent="0.2">
      <c r="B163" s="2"/>
    </row>
    <row r="164" spans="2:2" ht="14.25" x14ac:dyDescent="0.2">
      <c r="B164" s="2"/>
    </row>
    <row r="165" spans="2:2" ht="14.25" x14ac:dyDescent="0.2">
      <c r="B165" s="2"/>
    </row>
    <row r="166" spans="2:2" ht="14.25" x14ac:dyDescent="0.2">
      <c r="B166" s="2"/>
    </row>
    <row r="167" spans="2:2" ht="14.25" x14ac:dyDescent="0.2">
      <c r="B167" s="2"/>
    </row>
    <row r="168" spans="2:2" ht="14.25" x14ac:dyDescent="0.2">
      <c r="B168" s="2"/>
    </row>
    <row r="169" spans="2:2" ht="14.25" x14ac:dyDescent="0.2">
      <c r="B169" s="2"/>
    </row>
    <row r="170" spans="2:2" ht="14.25" x14ac:dyDescent="0.2">
      <c r="B170" s="2"/>
    </row>
    <row r="171" spans="2:2" ht="14.25" x14ac:dyDescent="0.2">
      <c r="B171" s="2"/>
    </row>
    <row r="172" spans="2:2" ht="14.25" x14ac:dyDescent="0.2">
      <c r="B172" s="2"/>
    </row>
    <row r="173" spans="2:2" ht="14.25" x14ac:dyDescent="0.2">
      <c r="B173" s="2"/>
    </row>
    <row r="174" spans="2:2" ht="14.25" x14ac:dyDescent="0.2">
      <c r="B174" s="2"/>
    </row>
    <row r="175" spans="2:2" ht="14.25" x14ac:dyDescent="0.2">
      <c r="B175" s="2"/>
    </row>
    <row r="176" spans="2:2" ht="14.25" x14ac:dyDescent="0.2">
      <c r="B176" s="2"/>
    </row>
    <row r="177" spans="2:2" ht="14.25" x14ac:dyDescent="0.2">
      <c r="B177" s="2"/>
    </row>
    <row r="178" spans="2:2" ht="14.25" x14ac:dyDescent="0.2">
      <c r="B178" s="2"/>
    </row>
    <row r="179" spans="2:2" ht="14.25" x14ac:dyDescent="0.2">
      <c r="B179" s="2"/>
    </row>
    <row r="180" spans="2:2" ht="14.25" x14ac:dyDescent="0.2">
      <c r="B180" s="2"/>
    </row>
    <row r="181" spans="2:2" ht="14.25" x14ac:dyDescent="0.2">
      <c r="B181" s="2"/>
    </row>
    <row r="182" spans="2:2" ht="14.25" x14ac:dyDescent="0.2">
      <c r="B182" s="2"/>
    </row>
    <row r="183" spans="2:2" ht="14.25" x14ac:dyDescent="0.2">
      <c r="B183" s="2"/>
    </row>
    <row r="184" spans="2:2" ht="14.25" x14ac:dyDescent="0.2">
      <c r="B184" s="2"/>
    </row>
    <row r="185" spans="2:2" ht="14.25" x14ac:dyDescent="0.2">
      <c r="B185" s="2"/>
    </row>
    <row r="186" spans="2:2" ht="14.25" x14ac:dyDescent="0.2">
      <c r="B186" s="2"/>
    </row>
    <row r="187" spans="2:2" ht="14.25" x14ac:dyDescent="0.2">
      <c r="B187" s="2"/>
    </row>
    <row r="188" spans="2:2" ht="14.25" x14ac:dyDescent="0.2">
      <c r="B188" s="2"/>
    </row>
    <row r="189" spans="2:2" ht="14.25" x14ac:dyDescent="0.2">
      <c r="B189" s="2"/>
    </row>
    <row r="190" spans="2:2" ht="14.25" x14ac:dyDescent="0.2">
      <c r="B190" s="2"/>
    </row>
    <row r="191" spans="2:2" ht="14.25" x14ac:dyDescent="0.2">
      <c r="B191" s="2"/>
    </row>
    <row r="192" spans="2:2" ht="14.25" x14ac:dyDescent="0.2">
      <c r="B192" s="2"/>
    </row>
    <row r="193" spans="2:2" ht="14.25" x14ac:dyDescent="0.2">
      <c r="B193" s="2"/>
    </row>
    <row r="194" spans="2:2" ht="14.25" x14ac:dyDescent="0.2">
      <c r="B194" s="2"/>
    </row>
    <row r="195" spans="2:2" ht="14.25" x14ac:dyDescent="0.2">
      <c r="B195" s="2"/>
    </row>
    <row r="196" spans="2:2" ht="14.25" x14ac:dyDescent="0.2">
      <c r="B196" s="2"/>
    </row>
    <row r="197" spans="2:2" ht="14.25" x14ac:dyDescent="0.2">
      <c r="B197" s="2"/>
    </row>
    <row r="198" spans="2:2" ht="14.25" x14ac:dyDescent="0.2">
      <c r="B198" s="2"/>
    </row>
    <row r="199" spans="2:2" ht="14.25" x14ac:dyDescent="0.2">
      <c r="B199" s="2"/>
    </row>
    <row r="200" spans="2:2" ht="14.25" x14ac:dyDescent="0.2">
      <c r="B200" s="2"/>
    </row>
    <row r="201" spans="2:2" ht="14.25" x14ac:dyDescent="0.2">
      <c r="B201" s="2"/>
    </row>
    <row r="202" spans="2:2" ht="14.25" x14ac:dyDescent="0.2">
      <c r="B202" s="2"/>
    </row>
    <row r="203" spans="2:2" ht="14.25" x14ac:dyDescent="0.2">
      <c r="B203" s="2"/>
    </row>
    <row r="204" spans="2:2" ht="14.25" x14ac:dyDescent="0.2">
      <c r="B204" s="2"/>
    </row>
    <row r="205" spans="2:2" ht="14.25" x14ac:dyDescent="0.2">
      <c r="B205" s="2"/>
    </row>
    <row r="206" spans="2:2" ht="14.25" x14ac:dyDescent="0.2">
      <c r="B206" s="2"/>
    </row>
    <row r="207" spans="2:2" ht="14.25" x14ac:dyDescent="0.2">
      <c r="B207" s="2"/>
    </row>
    <row r="208" spans="2:2" ht="14.25" x14ac:dyDescent="0.2">
      <c r="B208" s="2"/>
    </row>
    <row r="209" spans="2:2" ht="14.25" x14ac:dyDescent="0.2">
      <c r="B209" s="2"/>
    </row>
    <row r="210" spans="2:2" ht="14.25" x14ac:dyDescent="0.2">
      <c r="B210" s="2"/>
    </row>
    <row r="211" spans="2:2" ht="14.25" x14ac:dyDescent="0.2">
      <c r="B211" s="2"/>
    </row>
    <row r="212" spans="2:2" ht="14.25" x14ac:dyDescent="0.2">
      <c r="B212" s="2"/>
    </row>
    <row r="213" spans="2:2" ht="14.25" x14ac:dyDescent="0.2">
      <c r="B213" s="2"/>
    </row>
    <row r="214" spans="2:2" ht="14.25" x14ac:dyDescent="0.2">
      <c r="B214" s="2"/>
    </row>
    <row r="215" spans="2:2" ht="14.25" x14ac:dyDescent="0.2">
      <c r="B215" s="2"/>
    </row>
    <row r="216" spans="2:2" ht="14.25" x14ac:dyDescent="0.2">
      <c r="B216" s="2"/>
    </row>
    <row r="217" spans="2:2" ht="14.25" x14ac:dyDescent="0.2">
      <c r="B217" s="2"/>
    </row>
    <row r="218" spans="2:2" ht="14.25" x14ac:dyDescent="0.2">
      <c r="B218" s="2"/>
    </row>
    <row r="219" spans="2:2" ht="14.25" x14ac:dyDescent="0.2">
      <c r="B219" s="2"/>
    </row>
    <row r="220" spans="2:2" ht="14.25" x14ac:dyDescent="0.2">
      <c r="B220" s="2"/>
    </row>
    <row r="221" spans="2:2" ht="14.25" x14ac:dyDescent="0.2">
      <c r="B221" s="2"/>
    </row>
    <row r="222" spans="2:2" ht="14.25" x14ac:dyDescent="0.2">
      <c r="B222" s="2"/>
    </row>
    <row r="223" spans="2:2" ht="14.25" x14ac:dyDescent="0.2">
      <c r="B223" s="2"/>
    </row>
    <row r="224" spans="2:2" ht="14.25" x14ac:dyDescent="0.2">
      <c r="B224" s="2"/>
    </row>
    <row r="225" spans="2:2" ht="14.25" x14ac:dyDescent="0.2">
      <c r="B225" s="2"/>
    </row>
    <row r="226" spans="2:2" ht="14.25" x14ac:dyDescent="0.2">
      <c r="B226" s="2"/>
    </row>
    <row r="227" spans="2:2" ht="14.25" x14ac:dyDescent="0.2">
      <c r="B227" s="2"/>
    </row>
    <row r="228" spans="2:2" ht="14.25" x14ac:dyDescent="0.2">
      <c r="B228" s="2"/>
    </row>
    <row r="229" spans="2:2" ht="14.25" x14ac:dyDescent="0.2">
      <c r="B229" s="2"/>
    </row>
    <row r="230" spans="2:2" ht="14.25" x14ac:dyDescent="0.2">
      <c r="B230" s="2"/>
    </row>
    <row r="231" spans="2:2" ht="14.25" x14ac:dyDescent="0.2">
      <c r="B231" s="2"/>
    </row>
    <row r="232" spans="2:2" ht="14.25" x14ac:dyDescent="0.2">
      <c r="B232" s="2"/>
    </row>
    <row r="233" spans="2:2" ht="14.25" x14ac:dyDescent="0.2">
      <c r="B233" s="2"/>
    </row>
    <row r="234" spans="2:2" ht="14.25" x14ac:dyDescent="0.2">
      <c r="B234" s="2"/>
    </row>
    <row r="235" spans="2:2" ht="14.25" x14ac:dyDescent="0.2">
      <c r="B235" s="2"/>
    </row>
    <row r="236" spans="2:2" ht="14.25" x14ac:dyDescent="0.2">
      <c r="B236" s="2"/>
    </row>
    <row r="237" spans="2:2" ht="14.25" x14ac:dyDescent="0.2">
      <c r="B237" s="2"/>
    </row>
    <row r="238" spans="2:2" ht="14.25" x14ac:dyDescent="0.2">
      <c r="B238" s="2"/>
    </row>
    <row r="239" spans="2:2" ht="14.25" x14ac:dyDescent="0.2">
      <c r="B239" s="2"/>
    </row>
    <row r="240" spans="2:2" ht="14.25" x14ac:dyDescent="0.2">
      <c r="B240" s="2"/>
    </row>
    <row r="241" spans="2:2" ht="14.25" x14ac:dyDescent="0.2">
      <c r="B241" s="2"/>
    </row>
    <row r="242" spans="2:2" ht="14.25" x14ac:dyDescent="0.2">
      <c r="B242" s="2"/>
    </row>
    <row r="243" spans="2:2" ht="14.25" x14ac:dyDescent="0.2">
      <c r="B243" s="2"/>
    </row>
    <row r="244" spans="2:2" ht="14.25" x14ac:dyDescent="0.2">
      <c r="B244" s="2"/>
    </row>
    <row r="245" spans="2:2" ht="14.25" x14ac:dyDescent="0.2">
      <c r="B245" s="2"/>
    </row>
    <row r="246" spans="2:2" ht="14.25" x14ac:dyDescent="0.2">
      <c r="B246" s="2"/>
    </row>
    <row r="247" spans="2:2" ht="14.25" x14ac:dyDescent="0.2">
      <c r="B247" s="2"/>
    </row>
    <row r="248" spans="2:2" ht="14.25" x14ac:dyDescent="0.2">
      <c r="B248" s="2"/>
    </row>
    <row r="249" spans="2:2" ht="14.25" x14ac:dyDescent="0.2">
      <c r="B249" s="2"/>
    </row>
    <row r="250" spans="2:2" ht="14.25" x14ac:dyDescent="0.2">
      <c r="B250" s="2"/>
    </row>
    <row r="251" spans="2:2" ht="14.25" x14ac:dyDescent="0.2">
      <c r="B251" s="2"/>
    </row>
    <row r="252" spans="2:2" ht="14.25" x14ac:dyDescent="0.2">
      <c r="B252" s="2"/>
    </row>
    <row r="253" spans="2:2" ht="14.25" x14ac:dyDescent="0.2">
      <c r="B253" s="2"/>
    </row>
    <row r="254" spans="2:2" ht="14.25" x14ac:dyDescent="0.2">
      <c r="B254" s="2"/>
    </row>
    <row r="255" spans="2:2" ht="14.25" x14ac:dyDescent="0.2">
      <c r="B255" s="2"/>
    </row>
    <row r="256" spans="2:2" ht="14.25" x14ac:dyDescent="0.2">
      <c r="B256" s="2"/>
    </row>
    <row r="257" spans="2:2" ht="14.25" x14ac:dyDescent="0.2">
      <c r="B257" s="2"/>
    </row>
    <row r="258" spans="2:2" ht="14.25" x14ac:dyDescent="0.2">
      <c r="B258" s="2"/>
    </row>
    <row r="259" spans="2:2" ht="14.25" x14ac:dyDescent="0.2">
      <c r="B259" s="2"/>
    </row>
    <row r="260" spans="2:2" ht="14.25" x14ac:dyDescent="0.2">
      <c r="B260" s="2"/>
    </row>
    <row r="261" spans="2:2" ht="14.25" x14ac:dyDescent="0.2">
      <c r="B261" s="2"/>
    </row>
    <row r="262" spans="2:2" ht="14.25" x14ac:dyDescent="0.2">
      <c r="B262" s="2"/>
    </row>
    <row r="263" spans="2:2" ht="14.25" x14ac:dyDescent="0.2">
      <c r="B263" s="2"/>
    </row>
    <row r="264" spans="2:2" ht="14.25" x14ac:dyDescent="0.2">
      <c r="B264" s="2"/>
    </row>
    <row r="265" spans="2:2" ht="14.25" x14ac:dyDescent="0.2">
      <c r="B265" s="2"/>
    </row>
    <row r="266" spans="2:2" ht="14.25" x14ac:dyDescent="0.2">
      <c r="B266" s="2"/>
    </row>
    <row r="267" spans="2:2" ht="14.25" x14ac:dyDescent="0.2">
      <c r="B267" s="2"/>
    </row>
    <row r="268" spans="2:2" ht="14.25" x14ac:dyDescent="0.2">
      <c r="B268" s="2"/>
    </row>
    <row r="269" spans="2:2" ht="14.25" x14ac:dyDescent="0.2">
      <c r="B269" s="2"/>
    </row>
    <row r="270" spans="2:2" ht="14.25" x14ac:dyDescent="0.2">
      <c r="B270" s="2"/>
    </row>
    <row r="271" spans="2:2" ht="14.25" x14ac:dyDescent="0.2">
      <c r="B271" s="2"/>
    </row>
    <row r="272" spans="2:2" ht="14.25" x14ac:dyDescent="0.2">
      <c r="B272" s="2"/>
    </row>
    <row r="273" spans="2:2" ht="14.25" x14ac:dyDescent="0.2">
      <c r="B273" s="2"/>
    </row>
    <row r="274" spans="2:2" ht="14.25" x14ac:dyDescent="0.2">
      <c r="B274" s="2"/>
    </row>
    <row r="275" spans="2:2" ht="14.25" x14ac:dyDescent="0.2">
      <c r="B275" s="2"/>
    </row>
    <row r="276" spans="2:2" ht="14.25" x14ac:dyDescent="0.2">
      <c r="B276" s="2"/>
    </row>
    <row r="277" spans="2:2" ht="14.25" x14ac:dyDescent="0.2">
      <c r="B277" s="2"/>
    </row>
    <row r="278" spans="2:2" ht="14.25" x14ac:dyDescent="0.2">
      <c r="B278" s="2"/>
    </row>
    <row r="279" spans="2:2" ht="14.25" x14ac:dyDescent="0.2">
      <c r="B279" s="2"/>
    </row>
    <row r="280" spans="2:2" ht="14.25" x14ac:dyDescent="0.2">
      <c r="B280" s="2"/>
    </row>
    <row r="281" spans="2:2" ht="14.25" x14ac:dyDescent="0.2">
      <c r="B281" s="2"/>
    </row>
    <row r="282" spans="2:2" ht="14.25" x14ac:dyDescent="0.2">
      <c r="B282" s="2"/>
    </row>
    <row r="283" spans="2:2" ht="14.25" x14ac:dyDescent="0.2">
      <c r="B283" s="2"/>
    </row>
    <row r="284" spans="2:2" ht="14.25" x14ac:dyDescent="0.2">
      <c r="B284" s="2"/>
    </row>
    <row r="285" spans="2:2" ht="14.25" x14ac:dyDescent="0.2">
      <c r="B285" s="2"/>
    </row>
    <row r="286" spans="2:2" ht="14.25" x14ac:dyDescent="0.2">
      <c r="B286" s="2"/>
    </row>
    <row r="287" spans="2:2" ht="14.25" x14ac:dyDescent="0.2">
      <c r="B287" s="2"/>
    </row>
    <row r="288" spans="2:2" ht="14.25" x14ac:dyDescent="0.2">
      <c r="B288" s="2"/>
    </row>
    <row r="289" spans="2:2" ht="14.25" x14ac:dyDescent="0.2">
      <c r="B289" s="2"/>
    </row>
    <row r="290" spans="2:2" ht="14.25" x14ac:dyDescent="0.2">
      <c r="B290" s="2"/>
    </row>
    <row r="291" spans="2:2" ht="14.25" x14ac:dyDescent="0.2">
      <c r="B291" s="2"/>
    </row>
    <row r="292" spans="2:2" ht="14.25" x14ac:dyDescent="0.2">
      <c r="B292" s="2"/>
    </row>
    <row r="293" spans="2:2" ht="14.25" x14ac:dyDescent="0.2">
      <c r="B293" s="2"/>
    </row>
    <row r="294" spans="2:2" ht="14.25" x14ac:dyDescent="0.2">
      <c r="B294" s="2"/>
    </row>
    <row r="295" spans="2:2" ht="14.25" x14ac:dyDescent="0.2">
      <c r="B295" s="2"/>
    </row>
    <row r="296" spans="2:2" ht="14.25" x14ac:dyDescent="0.2">
      <c r="B296" s="2"/>
    </row>
    <row r="297" spans="2:2" ht="14.25" x14ac:dyDescent="0.2">
      <c r="B297" s="2"/>
    </row>
    <row r="298" spans="2:2" ht="14.25" x14ac:dyDescent="0.2">
      <c r="B298" s="2"/>
    </row>
    <row r="299" spans="2:2" ht="14.25" x14ac:dyDescent="0.2">
      <c r="B299" s="2"/>
    </row>
    <row r="300" spans="2:2" ht="14.25" x14ac:dyDescent="0.2">
      <c r="B300" s="2"/>
    </row>
    <row r="301" spans="2:2" ht="14.25" x14ac:dyDescent="0.2">
      <c r="B301" s="2"/>
    </row>
    <row r="302" spans="2:2" ht="14.25" x14ac:dyDescent="0.2">
      <c r="B302" s="2"/>
    </row>
    <row r="303" spans="2:2" ht="14.25" x14ac:dyDescent="0.2">
      <c r="B303" s="2"/>
    </row>
    <row r="304" spans="2:2" ht="14.25" x14ac:dyDescent="0.2">
      <c r="B304" s="2"/>
    </row>
    <row r="305" spans="2:2" ht="14.25" x14ac:dyDescent="0.2">
      <c r="B305" s="2"/>
    </row>
    <row r="306" spans="2:2" ht="14.25" x14ac:dyDescent="0.2">
      <c r="B306" s="2"/>
    </row>
    <row r="307" spans="2:2" ht="14.25" x14ac:dyDescent="0.2">
      <c r="B307" s="2"/>
    </row>
    <row r="308" spans="2:2" ht="14.25" x14ac:dyDescent="0.2">
      <c r="B308" s="2"/>
    </row>
    <row r="309" spans="2:2" ht="14.25" x14ac:dyDescent="0.2">
      <c r="B309" s="2"/>
    </row>
    <row r="310" spans="2:2" ht="14.25" x14ac:dyDescent="0.2">
      <c r="B310" s="2"/>
    </row>
    <row r="311" spans="2:2" ht="14.25" x14ac:dyDescent="0.2">
      <c r="B311" s="2"/>
    </row>
    <row r="312" spans="2:2" ht="14.25" x14ac:dyDescent="0.2">
      <c r="B312" s="2"/>
    </row>
    <row r="313" spans="2:2" ht="14.25" x14ac:dyDescent="0.2">
      <c r="B313" s="2"/>
    </row>
    <row r="314" spans="2:2" ht="14.25" x14ac:dyDescent="0.2">
      <c r="B314" s="2"/>
    </row>
    <row r="315" spans="2:2" ht="14.25" x14ac:dyDescent="0.2">
      <c r="B315" s="2"/>
    </row>
    <row r="316" spans="2:2" ht="14.25" x14ac:dyDescent="0.2">
      <c r="B316" s="2"/>
    </row>
    <row r="317" spans="2:2" ht="14.25" x14ac:dyDescent="0.2">
      <c r="B317" s="2"/>
    </row>
    <row r="318" spans="2:2" ht="14.25" x14ac:dyDescent="0.2">
      <c r="B318" s="2"/>
    </row>
    <row r="319" spans="2:2" ht="14.25" x14ac:dyDescent="0.2">
      <c r="B319" s="2"/>
    </row>
    <row r="320" spans="2:2" ht="14.25" x14ac:dyDescent="0.2">
      <c r="B320" s="2"/>
    </row>
    <row r="321" spans="2:2" ht="14.25" x14ac:dyDescent="0.2">
      <c r="B321" s="2"/>
    </row>
    <row r="322" spans="2:2" ht="14.25" x14ac:dyDescent="0.2">
      <c r="B322" s="2"/>
    </row>
    <row r="323" spans="2:2" ht="14.25" x14ac:dyDescent="0.2">
      <c r="B323" s="2"/>
    </row>
    <row r="324" spans="2:2" ht="14.25" x14ac:dyDescent="0.2">
      <c r="B324" s="2"/>
    </row>
    <row r="325" spans="2:2" ht="14.25" x14ac:dyDescent="0.2">
      <c r="B325" s="2"/>
    </row>
    <row r="326" spans="2:2" ht="14.25" x14ac:dyDescent="0.2">
      <c r="B326" s="2"/>
    </row>
    <row r="327" spans="2:2" ht="14.25" x14ac:dyDescent="0.2">
      <c r="B327" s="2"/>
    </row>
    <row r="328" spans="2:2" ht="14.25" x14ac:dyDescent="0.2">
      <c r="B328" s="2"/>
    </row>
    <row r="329" spans="2:2" ht="14.25" x14ac:dyDescent="0.2">
      <c r="B329" s="2"/>
    </row>
    <row r="330" spans="2:2" ht="14.25" x14ac:dyDescent="0.2">
      <c r="B330" s="2"/>
    </row>
    <row r="331" spans="2:2" ht="14.25" x14ac:dyDescent="0.2">
      <c r="B331" s="2"/>
    </row>
    <row r="332" spans="2:2" ht="14.25" x14ac:dyDescent="0.2">
      <c r="B332" s="2"/>
    </row>
    <row r="333" spans="2:2" ht="14.25" x14ac:dyDescent="0.2">
      <c r="B333" s="2"/>
    </row>
    <row r="334" spans="2:2" ht="14.25" x14ac:dyDescent="0.2">
      <c r="B334" s="2"/>
    </row>
    <row r="335" spans="2:2" ht="14.25" x14ac:dyDescent="0.2">
      <c r="B335" s="2"/>
    </row>
    <row r="336" spans="2:2" ht="14.25" x14ac:dyDescent="0.2">
      <c r="B336" s="2"/>
    </row>
    <row r="337" spans="2:2" ht="14.25" x14ac:dyDescent="0.2">
      <c r="B337" s="2"/>
    </row>
    <row r="338" spans="2:2" ht="14.25" x14ac:dyDescent="0.2">
      <c r="B338" s="2"/>
    </row>
    <row r="339" spans="2:2" ht="14.25" x14ac:dyDescent="0.2">
      <c r="B339" s="2"/>
    </row>
    <row r="340" spans="2:2" ht="14.25" x14ac:dyDescent="0.2">
      <c r="B340" s="2"/>
    </row>
    <row r="341" spans="2:2" ht="14.25" x14ac:dyDescent="0.2">
      <c r="B341" s="2"/>
    </row>
    <row r="342" spans="2:2" ht="14.25" x14ac:dyDescent="0.2">
      <c r="B342" s="2"/>
    </row>
    <row r="343" spans="2:2" ht="14.25" x14ac:dyDescent="0.2">
      <c r="B343" s="2"/>
    </row>
    <row r="344" spans="2:2" ht="14.25" x14ac:dyDescent="0.2">
      <c r="B344" s="2"/>
    </row>
    <row r="345" spans="2:2" ht="14.25" x14ac:dyDescent="0.2">
      <c r="B345" s="2"/>
    </row>
    <row r="346" spans="2:2" ht="14.25" x14ac:dyDescent="0.2">
      <c r="B346" s="2"/>
    </row>
    <row r="347" spans="2:2" ht="14.25" x14ac:dyDescent="0.2">
      <c r="B347" s="2"/>
    </row>
    <row r="348" spans="2:2" ht="14.25" x14ac:dyDescent="0.2">
      <c r="B348" s="2"/>
    </row>
    <row r="349" spans="2:2" ht="14.25" x14ac:dyDescent="0.2">
      <c r="B349" s="2"/>
    </row>
    <row r="1047936" ht="12.75" customHeight="1" x14ac:dyDescent="0.2"/>
    <row r="1047937" ht="12.75" customHeight="1" x14ac:dyDescent="0.2"/>
    <row r="1047938" ht="12.75" customHeight="1" x14ac:dyDescent="0.2"/>
    <row r="1047939" ht="12.75" customHeight="1" x14ac:dyDescent="0.2"/>
    <row r="1047940" ht="12.75" customHeight="1" x14ac:dyDescent="0.2"/>
    <row r="1047941" ht="12.75" customHeight="1" x14ac:dyDescent="0.2"/>
    <row r="1047942" ht="12.75" customHeight="1" x14ac:dyDescent="0.2"/>
    <row r="1047943" ht="12.75" customHeight="1" x14ac:dyDescent="0.2"/>
    <row r="1047944" ht="12.75" customHeight="1" x14ac:dyDescent="0.2"/>
    <row r="1047945" ht="12.75" customHeight="1" x14ac:dyDescent="0.2"/>
    <row r="1047946" ht="12.75" customHeight="1" x14ac:dyDescent="0.2"/>
    <row r="1047947" ht="12.75" customHeight="1" x14ac:dyDescent="0.2"/>
    <row r="1047948" ht="12.75" customHeight="1" x14ac:dyDescent="0.2"/>
    <row r="1047949" ht="12.75" customHeight="1" x14ac:dyDescent="0.2"/>
    <row r="1047950" ht="12.75" customHeight="1" x14ac:dyDescent="0.2"/>
    <row r="1047951" ht="12.75" customHeight="1" x14ac:dyDescent="0.2"/>
    <row r="1047952" ht="12.75" customHeight="1" x14ac:dyDescent="0.2"/>
    <row r="1047953" ht="12.75" customHeight="1" x14ac:dyDescent="0.2"/>
    <row r="1047954" ht="12.75" customHeight="1" x14ac:dyDescent="0.2"/>
    <row r="1047955" ht="12.75" customHeight="1" x14ac:dyDescent="0.2"/>
    <row r="1047956" ht="12.75" customHeight="1" x14ac:dyDescent="0.2"/>
    <row r="1047957" ht="12.75" customHeight="1" x14ac:dyDescent="0.2"/>
    <row r="1047958" ht="12.75" customHeight="1" x14ac:dyDescent="0.2"/>
    <row r="1047959" ht="12.75" customHeight="1" x14ac:dyDescent="0.2"/>
    <row r="1047960" ht="12.75" customHeight="1" x14ac:dyDescent="0.2"/>
    <row r="1047961" ht="12.75" customHeight="1" x14ac:dyDescent="0.2"/>
    <row r="1047962" ht="12.75" customHeight="1" x14ac:dyDescent="0.2"/>
    <row r="1047963" ht="12.75" customHeight="1" x14ac:dyDescent="0.2"/>
    <row r="1047964" ht="12.75" customHeight="1" x14ac:dyDescent="0.2"/>
    <row r="1047965" ht="12.75" customHeight="1" x14ac:dyDescent="0.2"/>
    <row r="1047966" ht="12.75" customHeight="1" x14ac:dyDescent="0.2"/>
    <row r="1047967" ht="12.75" customHeight="1" x14ac:dyDescent="0.2"/>
    <row r="1047968" ht="12.75" customHeight="1" x14ac:dyDescent="0.2"/>
    <row r="1047969" ht="12.75" customHeight="1" x14ac:dyDescent="0.2"/>
    <row r="1047970" ht="12.75" customHeight="1" x14ac:dyDescent="0.2"/>
    <row r="1047971" ht="12.75" customHeight="1" x14ac:dyDescent="0.2"/>
    <row r="1047972" ht="12.75" customHeight="1" x14ac:dyDescent="0.2"/>
    <row r="1047973" ht="12.75" customHeight="1" x14ac:dyDescent="0.2"/>
    <row r="1047974" ht="12.75" customHeight="1" x14ac:dyDescent="0.2"/>
    <row r="1047975" ht="12.75" customHeight="1" x14ac:dyDescent="0.2"/>
    <row r="1047976" ht="12.75" customHeight="1" x14ac:dyDescent="0.2"/>
    <row r="1047977" ht="12.75" customHeight="1" x14ac:dyDescent="0.2"/>
    <row r="1047978" ht="12.75" customHeight="1" x14ac:dyDescent="0.2"/>
    <row r="1047979" ht="12.75" customHeight="1" x14ac:dyDescent="0.2"/>
    <row r="1047980" ht="12.75" customHeight="1" x14ac:dyDescent="0.2"/>
    <row r="1047981" ht="12.75" customHeight="1" x14ac:dyDescent="0.2"/>
    <row r="1047982" ht="12.75" customHeight="1" x14ac:dyDescent="0.2"/>
    <row r="1047983" ht="12.75" customHeight="1" x14ac:dyDescent="0.2"/>
    <row r="1047984" ht="12.75" customHeight="1" x14ac:dyDescent="0.2"/>
    <row r="1047985" ht="12.75" customHeight="1" x14ac:dyDescent="0.2"/>
    <row r="1047986" ht="12.75" customHeight="1" x14ac:dyDescent="0.2"/>
    <row r="1047987" ht="12.75" customHeight="1" x14ac:dyDescent="0.2"/>
    <row r="1047988" ht="12.75" customHeight="1" x14ac:dyDescent="0.2"/>
    <row r="1047989" ht="12.75" customHeight="1" x14ac:dyDescent="0.2"/>
    <row r="1047990" ht="12.75" customHeight="1" x14ac:dyDescent="0.2"/>
    <row r="1047991" ht="12.75" customHeight="1" x14ac:dyDescent="0.2"/>
    <row r="1047992" ht="12.75" customHeight="1" x14ac:dyDescent="0.2"/>
    <row r="1047993" ht="12.75" customHeight="1" x14ac:dyDescent="0.2"/>
    <row r="1047994" ht="12.75" customHeight="1" x14ac:dyDescent="0.2"/>
    <row r="1047995" ht="12.75" customHeight="1" x14ac:dyDescent="0.2"/>
    <row r="1047996" ht="12.75" customHeight="1" x14ac:dyDescent="0.2"/>
    <row r="1047997" ht="12.75" customHeight="1" x14ac:dyDescent="0.2"/>
    <row r="1047998" ht="12.75" customHeight="1" x14ac:dyDescent="0.2"/>
    <row r="1047999" ht="12.75" customHeight="1" x14ac:dyDescent="0.2"/>
    <row r="1048000" ht="12.75" customHeight="1" x14ac:dyDescent="0.2"/>
    <row r="1048001" ht="12.75" customHeight="1" x14ac:dyDescent="0.2"/>
    <row r="1048002" ht="12.75" customHeight="1" x14ac:dyDescent="0.2"/>
    <row r="1048003" ht="12.75" customHeight="1" x14ac:dyDescent="0.2"/>
    <row r="1048004" ht="12.75" customHeight="1" x14ac:dyDescent="0.2"/>
    <row r="1048005" ht="12.75" customHeight="1" x14ac:dyDescent="0.2"/>
    <row r="1048006" ht="12.75" customHeight="1" x14ac:dyDescent="0.2"/>
    <row r="1048007" ht="12.75" customHeight="1" x14ac:dyDescent="0.2"/>
    <row r="1048008" ht="12.75" customHeight="1" x14ac:dyDescent="0.2"/>
    <row r="1048009" ht="12.75" customHeight="1" x14ac:dyDescent="0.2"/>
    <row r="1048010" ht="12.75" customHeight="1" x14ac:dyDescent="0.2"/>
    <row r="1048011" ht="12.75" customHeight="1" x14ac:dyDescent="0.2"/>
    <row r="1048012" ht="12.75" customHeight="1" x14ac:dyDescent="0.2"/>
    <row r="1048013" ht="12.75" customHeight="1" x14ac:dyDescent="0.2"/>
    <row r="1048014" ht="12.75" customHeight="1" x14ac:dyDescent="0.2"/>
    <row r="1048015" ht="12.75" customHeight="1" x14ac:dyDescent="0.2"/>
    <row r="1048016" ht="12.75" customHeight="1" x14ac:dyDescent="0.2"/>
    <row r="1048017" ht="12.75" customHeight="1" x14ac:dyDescent="0.2"/>
    <row r="1048018" ht="12.75" customHeight="1" x14ac:dyDescent="0.2"/>
    <row r="1048019" ht="12.75" customHeight="1" x14ac:dyDescent="0.2"/>
    <row r="1048020" ht="12.75" customHeight="1" x14ac:dyDescent="0.2"/>
    <row r="1048021" ht="12.75" customHeight="1" x14ac:dyDescent="0.2"/>
    <row r="1048022" ht="12.75" customHeight="1" x14ac:dyDescent="0.2"/>
    <row r="1048023" ht="12.75" customHeight="1" x14ac:dyDescent="0.2"/>
    <row r="1048024" ht="12.75" customHeight="1" x14ac:dyDescent="0.2"/>
    <row r="1048025" ht="12.75" customHeight="1" x14ac:dyDescent="0.2"/>
    <row r="1048026" ht="12.75" customHeight="1" x14ac:dyDescent="0.2"/>
    <row r="1048027" ht="12.75" customHeight="1" x14ac:dyDescent="0.2"/>
    <row r="1048028" ht="12.75" customHeight="1" x14ac:dyDescent="0.2"/>
    <row r="1048029" ht="12.75" customHeight="1" x14ac:dyDescent="0.2"/>
    <row r="1048030" ht="12.75" customHeight="1" x14ac:dyDescent="0.2"/>
    <row r="1048031" ht="12.75" customHeight="1" x14ac:dyDescent="0.2"/>
    <row r="1048032" ht="12.75" customHeight="1" x14ac:dyDescent="0.2"/>
    <row r="1048033" ht="12.75" customHeight="1" x14ac:dyDescent="0.2"/>
    <row r="1048034" ht="12.75" customHeight="1" x14ac:dyDescent="0.2"/>
    <row r="1048035" ht="12.75" customHeight="1" x14ac:dyDescent="0.2"/>
    <row r="1048036" ht="12.75" customHeight="1" x14ac:dyDescent="0.2"/>
    <row r="1048037" ht="12.75" customHeight="1" x14ac:dyDescent="0.2"/>
    <row r="1048038" ht="12.75" customHeight="1" x14ac:dyDescent="0.2"/>
    <row r="1048039" ht="12.75" customHeight="1" x14ac:dyDescent="0.2"/>
    <row r="1048040" ht="12.75" customHeight="1" x14ac:dyDescent="0.2"/>
    <row r="1048041" ht="12.75" customHeight="1" x14ac:dyDescent="0.2"/>
    <row r="1048042" ht="12.75" customHeight="1" x14ac:dyDescent="0.2"/>
    <row r="1048043" ht="12.75" customHeight="1" x14ac:dyDescent="0.2"/>
    <row r="1048044" ht="12.75" customHeight="1" x14ac:dyDescent="0.2"/>
    <row r="1048045" ht="12.75" customHeight="1" x14ac:dyDescent="0.2"/>
    <row r="1048046" ht="12.75" customHeight="1" x14ac:dyDescent="0.2"/>
    <row r="1048047" ht="12.75" customHeight="1" x14ac:dyDescent="0.2"/>
    <row r="1048048" ht="12.75" customHeight="1" x14ac:dyDescent="0.2"/>
    <row r="1048049" ht="12.75" customHeight="1" x14ac:dyDescent="0.2"/>
    <row r="1048050" ht="12.75" customHeight="1" x14ac:dyDescent="0.2"/>
    <row r="1048051" ht="12.75" customHeight="1" x14ac:dyDescent="0.2"/>
    <row r="1048052" ht="12.75" customHeight="1" x14ac:dyDescent="0.2"/>
    <row r="1048053" ht="12.75" customHeight="1" x14ac:dyDescent="0.2"/>
    <row r="1048054" ht="12.75" customHeight="1" x14ac:dyDescent="0.2"/>
    <row r="1048055" ht="12.75" customHeight="1" x14ac:dyDescent="0.2"/>
    <row r="1048056" ht="12.75" customHeight="1" x14ac:dyDescent="0.2"/>
    <row r="1048057" ht="12.75" customHeight="1" x14ac:dyDescent="0.2"/>
    <row r="1048058" ht="12.75" customHeight="1" x14ac:dyDescent="0.2"/>
    <row r="1048059" ht="12.75" customHeight="1" x14ac:dyDescent="0.2"/>
    <row r="1048060" ht="12.75" customHeight="1" x14ac:dyDescent="0.2"/>
    <row r="1048061" ht="12.75" customHeight="1" x14ac:dyDescent="0.2"/>
    <row r="1048062" ht="12.75" customHeight="1" x14ac:dyDescent="0.2"/>
    <row r="1048063" ht="12.75" customHeight="1" x14ac:dyDescent="0.2"/>
    <row r="1048064" ht="12.75" customHeight="1" x14ac:dyDescent="0.2"/>
    <row r="1048065" ht="12.75" customHeight="1" x14ac:dyDescent="0.2"/>
    <row r="1048066" ht="12.75" customHeight="1" x14ac:dyDescent="0.2"/>
    <row r="1048067" ht="12.75" customHeight="1" x14ac:dyDescent="0.2"/>
    <row r="1048068" ht="12.75" customHeight="1" x14ac:dyDescent="0.2"/>
    <row r="1048069" ht="12.75" customHeight="1" x14ac:dyDescent="0.2"/>
    <row r="1048070" ht="12.75" customHeight="1" x14ac:dyDescent="0.2"/>
    <row r="1048071" ht="12.75" customHeight="1" x14ac:dyDescent="0.2"/>
    <row r="1048072" ht="12.75" customHeight="1" x14ac:dyDescent="0.2"/>
    <row r="1048073" ht="12.75" customHeight="1" x14ac:dyDescent="0.2"/>
    <row r="1048074" ht="12.75" customHeight="1" x14ac:dyDescent="0.2"/>
    <row r="1048075" ht="12.75" customHeight="1" x14ac:dyDescent="0.2"/>
    <row r="1048076" ht="12.75" customHeight="1" x14ac:dyDescent="0.2"/>
    <row r="1048077" ht="12.75" customHeight="1" x14ac:dyDescent="0.2"/>
    <row r="1048078" ht="12.75" customHeight="1" x14ac:dyDescent="0.2"/>
    <row r="1048079" ht="12.75" customHeight="1" x14ac:dyDescent="0.2"/>
    <row r="1048080" ht="12.75" customHeight="1" x14ac:dyDescent="0.2"/>
    <row r="1048081" ht="12.75" customHeight="1" x14ac:dyDescent="0.2"/>
    <row r="1048082" ht="12.75" customHeight="1" x14ac:dyDescent="0.2"/>
    <row r="1048083" ht="12.75" customHeight="1" x14ac:dyDescent="0.2"/>
    <row r="1048084" ht="12.75" customHeight="1" x14ac:dyDescent="0.2"/>
    <row r="1048085" ht="12.75" customHeight="1" x14ac:dyDescent="0.2"/>
    <row r="1048086" ht="12.75" customHeight="1" x14ac:dyDescent="0.2"/>
    <row r="1048087" ht="12.75" customHeight="1" x14ac:dyDescent="0.2"/>
    <row r="1048088" ht="12.75" customHeight="1" x14ac:dyDescent="0.2"/>
    <row r="1048089" ht="12.75" customHeight="1" x14ac:dyDescent="0.2"/>
    <row r="1048090" ht="12.75" customHeight="1" x14ac:dyDescent="0.2"/>
    <row r="1048091" ht="12.75" customHeight="1" x14ac:dyDescent="0.2"/>
    <row r="1048092" ht="12.75" customHeight="1" x14ac:dyDescent="0.2"/>
    <row r="1048093" ht="12.75" customHeight="1" x14ac:dyDescent="0.2"/>
    <row r="1048094" ht="12.75" customHeight="1" x14ac:dyDescent="0.2"/>
    <row r="1048095" ht="12.75" customHeight="1" x14ac:dyDescent="0.2"/>
    <row r="1048096" ht="12.75" customHeight="1" x14ac:dyDescent="0.2"/>
    <row r="1048097" ht="12.75" customHeight="1" x14ac:dyDescent="0.2"/>
    <row r="1048098" ht="12.75" customHeight="1" x14ac:dyDescent="0.2"/>
    <row r="1048099" ht="12.75" customHeight="1" x14ac:dyDescent="0.2"/>
    <row r="1048100" ht="12.75" customHeight="1" x14ac:dyDescent="0.2"/>
    <row r="1048101" ht="12.75" customHeight="1" x14ac:dyDescent="0.2"/>
    <row r="1048102" ht="12.75" customHeight="1" x14ac:dyDescent="0.2"/>
    <row r="1048103" ht="12.75" customHeight="1" x14ac:dyDescent="0.2"/>
    <row r="1048104" ht="12.75" customHeight="1" x14ac:dyDescent="0.2"/>
    <row r="1048105" ht="12.75" customHeight="1" x14ac:dyDescent="0.2"/>
    <row r="1048106" ht="12.75" customHeight="1" x14ac:dyDescent="0.2"/>
    <row r="1048107" ht="12.75" customHeight="1" x14ac:dyDescent="0.2"/>
    <row r="1048108" ht="12.75" customHeight="1" x14ac:dyDescent="0.2"/>
    <row r="1048109" ht="12.75" customHeight="1" x14ac:dyDescent="0.2"/>
    <row r="1048110" ht="12.75" customHeight="1" x14ac:dyDescent="0.2"/>
    <row r="1048111" ht="12.75" customHeight="1" x14ac:dyDescent="0.2"/>
    <row r="1048112" ht="12.75" customHeight="1" x14ac:dyDescent="0.2"/>
    <row r="1048113" ht="12.75" customHeight="1" x14ac:dyDescent="0.2"/>
    <row r="1048114" ht="12.75" customHeight="1" x14ac:dyDescent="0.2"/>
    <row r="1048115" ht="12.75" customHeight="1" x14ac:dyDescent="0.2"/>
    <row r="1048116" ht="12.75" customHeight="1" x14ac:dyDescent="0.2"/>
    <row r="1048117" ht="12.75" customHeight="1" x14ac:dyDescent="0.2"/>
    <row r="1048118" ht="12.75" customHeight="1" x14ac:dyDescent="0.2"/>
    <row r="1048119" ht="12.75" customHeight="1" x14ac:dyDescent="0.2"/>
    <row r="1048120" ht="12.75" customHeight="1" x14ac:dyDescent="0.2"/>
    <row r="1048121" ht="12.75" customHeight="1" x14ac:dyDescent="0.2"/>
    <row r="1048122" ht="12.75" customHeight="1" x14ac:dyDescent="0.2"/>
    <row r="1048123" ht="12.75" customHeight="1" x14ac:dyDescent="0.2"/>
    <row r="1048124" ht="12.75" customHeight="1" x14ac:dyDescent="0.2"/>
    <row r="1048125" ht="12.75" customHeight="1" x14ac:dyDescent="0.2"/>
    <row r="1048126" ht="12.75" customHeight="1" x14ac:dyDescent="0.2"/>
    <row r="1048127" ht="12.75" customHeight="1" x14ac:dyDescent="0.2"/>
    <row r="1048128" ht="12.75" customHeight="1" x14ac:dyDescent="0.2"/>
    <row r="1048129" ht="12.75" customHeight="1" x14ac:dyDescent="0.2"/>
    <row r="1048130" ht="12.75" customHeight="1" x14ac:dyDescent="0.2"/>
    <row r="1048131" ht="12.75" customHeight="1" x14ac:dyDescent="0.2"/>
    <row r="1048132" ht="12.75" customHeight="1" x14ac:dyDescent="0.2"/>
    <row r="1048133" ht="12.75" customHeight="1" x14ac:dyDescent="0.2"/>
    <row r="1048134" ht="12.75" customHeight="1" x14ac:dyDescent="0.2"/>
    <row r="1048135" ht="12.75" customHeight="1" x14ac:dyDescent="0.2"/>
    <row r="1048136" ht="12.75" customHeight="1" x14ac:dyDescent="0.2"/>
    <row r="1048137" ht="12.75" customHeight="1" x14ac:dyDescent="0.2"/>
    <row r="1048138" ht="12.75" customHeight="1" x14ac:dyDescent="0.2"/>
    <row r="1048139" ht="12.75" customHeight="1" x14ac:dyDescent="0.2"/>
    <row r="1048140" ht="12.75" customHeight="1" x14ac:dyDescent="0.2"/>
    <row r="1048141" ht="12.75" customHeight="1" x14ac:dyDescent="0.2"/>
    <row r="1048142" ht="12.75" customHeight="1" x14ac:dyDescent="0.2"/>
    <row r="1048143" ht="12.75" customHeight="1" x14ac:dyDescent="0.2"/>
    <row r="1048144" ht="12.75" customHeight="1" x14ac:dyDescent="0.2"/>
    <row r="1048145" ht="12.75" customHeight="1" x14ac:dyDescent="0.2"/>
    <row r="1048146" ht="12.75" customHeight="1" x14ac:dyDescent="0.2"/>
    <row r="1048147" ht="12.75" customHeight="1" x14ac:dyDescent="0.2"/>
    <row r="1048148" ht="12.75" customHeight="1" x14ac:dyDescent="0.2"/>
    <row r="1048149" ht="12.75" customHeight="1" x14ac:dyDescent="0.2"/>
    <row r="1048150" ht="12.75" customHeight="1" x14ac:dyDescent="0.2"/>
    <row r="1048151" ht="12.75" customHeight="1" x14ac:dyDescent="0.2"/>
    <row r="1048152" ht="12.75" customHeight="1" x14ac:dyDescent="0.2"/>
    <row r="1048153" ht="12.75" customHeight="1" x14ac:dyDescent="0.2"/>
    <row r="1048154" ht="12.75" customHeight="1" x14ac:dyDescent="0.2"/>
    <row r="1048155" ht="12.75" customHeight="1" x14ac:dyDescent="0.2"/>
    <row r="1048156" ht="12.75" customHeight="1" x14ac:dyDescent="0.2"/>
    <row r="1048157" ht="12.75" customHeight="1" x14ac:dyDescent="0.2"/>
    <row r="1048158" ht="12.75" customHeight="1" x14ac:dyDescent="0.2"/>
    <row r="1048159" ht="12.75" customHeight="1" x14ac:dyDescent="0.2"/>
    <row r="1048160" ht="12.75" customHeight="1" x14ac:dyDescent="0.2"/>
    <row r="1048161" ht="12.75" customHeight="1" x14ac:dyDescent="0.2"/>
    <row r="1048162" ht="12.75" customHeight="1" x14ac:dyDescent="0.2"/>
    <row r="1048163" ht="12.75" customHeight="1" x14ac:dyDescent="0.2"/>
    <row r="1048164" ht="12.75" customHeight="1" x14ac:dyDescent="0.2"/>
    <row r="1048165" ht="12.75" customHeight="1" x14ac:dyDescent="0.2"/>
    <row r="1048166" ht="12.75" customHeight="1" x14ac:dyDescent="0.2"/>
    <row r="1048167" ht="12.75" customHeight="1" x14ac:dyDescent="0.2"/>
    <row r="1048168" ht="12.75" customHeight="1" x14ac:dyDescent="0.2"/>
    <row r="1048169" ht="12.75" customHeight="1" x14ac:dyDescent="0.2"/>
    <row r="1048170" ht="12.75" customHeight="1" x14ac:dyDescent="0.2"/>
    <row r="1048171" ht="12.75" customHeight="1" x14ac:dyDescent="0.2"/>
    <row r="1048172" ht="12.75" customHeight="1" x14ac:dyDescent="0.2"/>
    <row r="1048173" ht="12.75" customHeight="1" x14ac:dyDescent="0.2"/>
    <row r="1048174" ht="12.75" customHeight="1" x14ac:dyDescent="0.2"/>
    <row r="1048175" ht="12.75" customHeight="1" x14ac:dyDescent="0.2"/>
    <row r="1048176" ht="12.75" customHeight="1" x14ac:dyDescent="0.2"/>
    <row r="1048177" ht="12.75" customHeight="1" x14ac:dyDescent="0.2"/>
    <row r="1048178" ht="12.75" customHeight="1" x14ac:dyDescent="0.2"/>
    <row r="1048179" ht="12.75" customHeight="1" x14ac:dyDescent="0.2"/>
    <row r="1048180" ht="12.75" customHeight="1" x14ac:dyDescent="0.2"/>
    <row r="1048181" ht="12.75" customHeight="1" x14ac:dyDescent="0.2"/>
    <row r="1048182" ht="12.75" customHeight="1" x14ac:dyDescent="0.2"/>
    <row r="1048183" ht="12.75" customHeight="1" x14ac:dyDescent="0.2"/>
    <row r="1048184" ht="12.75" customHeight="1" x14ac:dyDescent="0.2"/>
    <row r="1048185" ht="12.75" customHeight="1" x14ac:dyDescent="0.2"/>
    <row r="1048186" ht="12.75" customHeight="1" x14ac:dyDescent="0.2"/>
    <row r="1048187" ht="12.75" customHeight="1" x14ac:dyDescent="0.2"/>
    <row r="1048188" ht="12.75" customHeight="1" x14ac:dyDescent="0.2"/>
    <row r="1048189" ht="12.75" customHeight="1" x14ac:dyDescent="0.2"/>
    <row r="1048190" ht="12.75" customHeight="1" x14ac:dyDescent="0.2"/>
    <row r="1048191" ht="12.75" customHeight="1" x14ac:dyDescent="0.2"/>
    <row r="1048192" ht="12.75" customHeight="1" x14ac:dyDescent="0.2"/>
    <row r="1048193" ht="12.75" customHeight="1" x14ac:dyDescent="0.2"/>
    <row r="1048194" ht="12.75" customHeight="1" x14ac:dyDescent="0.2"/>
    <row r="1048195" ht="12.75" customHeight="1" x14ac:dyDescent="0.2"/>
    <row r="1048196" ht="12.75" customHeight="1" x14ac:dyDescent="0.2"/>
    <row r="1048197" ht="12.75" customHeight="1" x14ac:dyDescent="0.2"/>
    <row r="1048198" ht="12.75" customHeight="1" x14ac:dyDescent="0.2"/>
    <row r="1048199" ht="12.75" customHeight="1" x14ac:dyDescent="0.2"/>
    <row r="1048200" ht="12.75" customHeight="1" x14ac:dyDescent="0.2"/>
    <row r="1048201" ht="12.75" customHeight="1" x14ac:dyDescent="0.2"/>
    <row r="1048202" ht="12.75" customHeight="1" x14ac:dyDescent="0.2"/>
    <row r="1048203" ht="12.75" customHeight="1" x14ac:dyDescent="0.2"/>
    <row r="1048204" ht="12.75" customHeight="1" x14ac:dyDescent="0.2"/>
    <row r="1048205" ht="12.75" customHeight="1" x14ac:dyDescent="0.2"/>
    <row r="1048206" ht="12.75" customHeight="1" x14ac:dyDescent="0.2"/>
    <row r="1048207" ht="12.75" customHeight="1" x14ac:dyDescent="0.2"/>
    <row r="1048208" ht="12.75" customHeight="1" x14ac:dyDescent="0.2"/>
    <row r="1048209" ht="12.75" customHeight="1" x14ac:dyDescent="0.2"/>
    <row r="1048210" ht="12.75" customHeight="1" x14ac:dyDescent="0.2"/>
    <row r="1048211" ht="12.75" customHeight="1" x14ac:dyDescent="0.2"/>
    <row r="1048212" ht="12.75" customHeight="1" x14ac:dyDescent="0.2"/>
    <row r="1048213" ht="12.75" customHeight="1" x14ac:dyDescent="0.2"/>
    <row r="1048214" ht="12.75" customHeight="1" x14ac:dyDescent="0.2"/>
    <row r="1048215" ht="12.75" customHeight="1" x14ac:dyDescent="0.2"/>
    <row r="1048216" ht="12.75" customHeight="1" x14ac:dyDescent="0.2"/>
    <row r="1048217" ht="12.75" customHeight="1" x14ac:dyDescent="0.2"/>
    <row r="1048218" ht="12.75" customHeight="1" x14ac:dyDescent="0.2"/>
    <row r="1048219" ht="12.75" customHeight="1" x14ac:dyDescent="0.2"/>
    <row r="1048220" ht="12.75" customHeight="1" x14ac:dyDescent="0.2"/>
    <row r="1048221" ht="12.75" customHeight="1" x14ac:dyDescent="0.2"/>
    <row r="1048222" ht="12.75" customHeight="1" x14ac:dyDescent="0.2"/>
    <row r="1048223" ht="12.75" customHeight="1" x14ac:dyDescent="0.2"/>
    <row r="1048224" ht="12.75" customHeight="1" x14ac:dyDescent="0.2"/>
    <row r="1048225" ht="12.75" customHeight="1" x14ac:dyDescent="0.2"/>
    <row r="1048226" ht="12.75" customHeight="1" x14ac:dyDescent="0.2"/>
    <row r="1048227" ht="12.75" customHeight="1" x14ac:dyDescent="0.2"/>
    <row r="1048228" ht="12.75" customHeight="1" x14ac:dyDescent="0.2"/>
    <row r="1048229" ht="12.75" customHeight="1" x14ac:dyDescent="0.2"/>
    <row r="1048230" ht="12.75" customHeight="1" x14ac:dyDescent="0.2"/>
    <row r="1048231" ht="12.75" customHeight="1" x14ac:dyDescent="0.2"/>
    <row r="1048232" ht="12.75" customHeight="1" x14ac:dyDescent="0.2"/>
    <row r="1048233" ht="12.75" customHeight="1" x14ac:dyDescent="0.2"/>
    <row r="1048234" ht="12.75" customHeight="1" x14ac:dyDescent="0.2"/>
    <row r="1048235" ht="12.75" customHeight="1" x14ac:dyDescent="0.2"/>
    <row r="1048236" ht="12.75" customHeight="1" x14ac:dyDescent="0.2"/>
    <row r="1048237" ht="12.75" customHeight="1" x14ac:dyDescent="0.2"/>
    <row r="1048238" ht="12.75" customHeight="1" x14ac:dyDescent="0.2"/>
    <row r="1048239" ht="12.75" customHeight="1" x14ac:dyDescent="0.2"/>
    <row r="1048240" ht="12.75" customHeight="1" x14ac:dyDescent="0.2"/>
    <row r="1048241" ht="12.75" customHeight="1" x14ac:dyDescent="0.2"/>
    <row r="1048242" ht="12.75" customHeight="1" x14ac:dyDescent="0.2"/>
    <row r="1048243" ht="12.75" customHeight="1" x14ac:dyDescent="0.2"/>
    <row r="1048244" ht="12.75" customHeight="1" x14ac:dyDescent="0.2"/>
    <row r="1048245" ht="12.75" customHeight="1" x14ac:dyDescent="0.2"/>
    <row r="1048246" ht="12.75" customHeight="1" x14ac:dyDescent="0.2"/>
    <row r="1048247" ht="12.75" customHeight="1" x14ac:dyDescent="0.2"/>
    <row r="1048248" ht="12.75" customHeight="1" x14ac:dyDescent="0.2"/>
    <row r="1048249" ht="12.75" customHeight="1" x14ac:dyDescent="0.2"/>
    <row r="1048250" ht="12.75" customHeight="1" x14ac:dyDescent="0.2"/>
    <row r="1048251" ht="12.75" customHeight="1" x14ac:dyDescent="0.2"/>
    <row r="1048252" ht="12.75" customHeight="1" x14ac:dyDescent="0.2"/>
    <row r="1048253" ht="12.75" customHeight="1" x14ac:dyDescent="0.2"/>
    <row r="1048254" ht="12.75" customHeight="1" x14ac:dyDescent="0.2"/>
    <row r="1048255" ht="12.75" customHeight="1" x14ac:dyDescent="0.2"/>
    <row r="1048256" ht="12.75" customHeight="1" x14ac:dyDescent="0.2"/>
    <row r="1048257" ht="12.75" customHeight="1" x14ac:dyDescent="0.2"/>
    <row r="1048258" ht="12.75" customHeight="1" x14ac:dyDescent="0.2"/>
    <row r="1048259" ht="12.75" customHeight="1" x14ac:dyDescent="0.2"/>
    <row r="1048260" ht="12.75" customHeight="1" x14ac:dyDescent="0.2"/>
    <row r="1048261" ht="12.75" customHeight="1" x14ac:dyDescent="0.2"/>
    <row r="1048262" ht="12.75" customHeight="1" x14ac:dyDescent="0.2"/>
    <row r="1048263" ht="12.75" customHeight="1" x14ac:dyDescent="0.2"/>
    <row r="1048264" ht="12.75" customHeight="1" x14ac:dyDescent="0.2"/>
    <row r="1048265" ht="12.75" customHeight="1" x14ac:dyDescent="0.2"/>
    <row r="1048266" ht="12.75" customHeight="1" x14ac:dyDescent="0.2"/>
    <row r="1048267" ht="12.75" customHeight="1" x14ac:dyDescent="0.2"/>
    <row r="1048268" ht="12.75" customHeight="1" x14ac:dyDescent="0.2"/>
    <row r="1048269" ht="12.75" customHeight="1" x14ac:dyDescent="0.2"/>
    <row r="1048270" ht="12.75" customHeight="1" x14ac:dyDescent="0.2"/>
    <row r="1048271" ht="12.75" customHeight="1" x14ac:dyDescent="0.2"/>
    <row r="1048272" ht="12.75" customHeight="1" x14ac:dyDescent="0.2"/>
    <row r="1048273" ht="12.75" customHeight="1" x14ac:dyDescent="0.2"/>
    <row r="1048274" ht="12.75" customHeight="1" x14ac:dyDescent="0.2"/>
    <row r="1048275" ht="12.75" customHeight="1" x14ac:dyDescent="0.2"/>
    <row r="1048276" ht="12.75" customHeight="1" x14ac:dyDescent="0.2"/>
    <row r="1048277" ht="12.75" customHeight="1" x14ac:dyDescent="0.2"/>
    <row r="1048278" ht="12.75" customHeight="1" x14ac:dyDescent="0.2"/>
    <row r="1048279" ht="12.75" customHeight="1" x14ac:dyDescent="0.2"/>
    <row r="1048280" ht="12.75" customHeight="1" x14ac:dyDescent="0.2"/>
    <row r="1048281" ht="12.75" customHeight="1" x14ac:dyDescent="0.2"/>
    <row r="1048282" ht="12.75" customHeight="1" x14ac:dyDescent="0.2"/>
    <row r="1048283" ht="12.75" customHeight="1" x14ac:dyDescent="0.2"/>
    <row r="1048284" ht="12.75" customHeight="1" x14ac:dyDescent="0.2"/>
    <row r="1048285" ht="12.75" customHeight="1" x14ac:dyDescent="0.2"/>
    <row r="1048286" ht="12.75" customHeight="1" x14ac:dyDescent="0.2"/>
    <row r="1048287" ht="12.75" customHeight="1" x14ac:dyDescent="0.2"/>
    <row r="1048288" ht="12.75" customHeight="1" x14ac:dyDescent="0.2"/>
    <row r="1048289" ht="12.75" customHeight="1" x14ac:dyDescent="0.2"/>
    <row r="1048290" ht="12.75" customHeight="1" x14ac:dyDescent="0.2"/>
    <row r="1048291" ht="12.75" customHeight="1" x14ac:dyDescent="0.2"/>
    <row r="1048292" ht="12.75" customHeight="1" x14ac:dyDescent="0.2"/>
    <row r="1048293" ht="12.75" customHeight="1" x14ac:dyDescent="0.2"/>
    <row r="1048294" ht="12.75" customHeight="1" x14ac:dyDescent="0.2"/>
    <row r="1048295" ht="12.75" customHeight="1" x14ac:dyDescent="0.2"/>
    <row r="1048296" ht="12.75" customHeight="1" x14ac:dyDescent="0.2"/>
    <row r="1048297" ht="12.75" customHeight="1" x14ac:dyDescent="0.2"/>
    <row r="1048298" ht="12.75" customHeight="1" x14ac:dyDescent="0.2"/>
    <row r="1048299" ht="12.75" customHeight="1" x14ac:dyDescent="0.2"/>
    <row r="1048300" ht="12.75" customHeight="1" x14ac:dyDescent="0.2"/>
    <row r="1048301" ht="12.75" customHeight="1" x14ac:dyDescent="0.2"/>
    <row r="1048302" ht="12.75" customHeight="1" x14ac:dyDescent="0.2"/>
    <row r="1048303" ht="12.75" customHeight="1" x14ac:dyDescent="0.2"/>
    <row r="1048304" ht="12.75" customHeight="1" x14ac:dyDescent="0.2"/>
    <row r="1048305" ht="12.75" customHeight="1" x14ac:dyDescent="0.2"/>
    <row r="1048306" ht="12.75" customHeight="1" x14ac:dyDescent="0.2"/>
    <row r="1048307" ht="12.75" customHeight="1" x14ac:dyDescent="0.2"/>
    <row r="1048308" ht="12.75" customHeight="1" x14ac:dyDescent="0.2"/>
    <row r="1048309" ht="12.75" customHeight="1" x14ac:dyDescent="0.2"/>
    <row r="1048310" ht="12.75" customHeight="1" x14ac:dyDescent="0.2"/>
    <row r="1048311" ht="12.75" customHeight="1" x14ac:dyDescent="0.2"/>
    <row r="1048312" ht="12.75" customHeight="1" x14ac:dyDescent="0.2"/>
    <row r="1048313" ht="12.75" customHeight="1" x14ac:dyDescent="0.2"/>
    <row r="1048314" ht="12.75" customHeight="1" x14ac:dyDescent="0.2"/>
    <row r="1048315" ht="12.75" customHeight="1" x14ac:dyDescent="0.2"/>
    <row r="1048316" ht="12.75" customHeight="1" x14ac:dyDescent="0.2"/>
    <row r="1048317" ht="12.75" customHeight="1" x14ac:dyDescent="0.2"/>
    <row r="1048318" ht="12.75" customHeight="1" x14ac:dyDescent="0.2"/>
    <row r="1048319" ht="12.75" customHeight="1" x14ac:dyDescent="0.2"/>
    <row r="1048320" ht="12.75" customHeight="1" x14ac:dyDescent="0.2"/>
    <row r="1048321" ht="12.75" customHeight="1" x14ac:dyDescent="0.2"/>
    <row r="1048322" ht="12.75" customHeight="1" x14ac:dyDescent="0.2"/>
    <row r="1048323" ht="12.75" customHeight="1" x14ac:dyDescent="0.2"/>
    <row r="1048324" ht="12.75" customHeight="1" x14ac:dyDescent="0.2"/>
    <row r="1048325" ht="12.75" customHeight="1" x14ac:dyDescent="0.2"/>
    <row r="1048326" ht="12.75" customHeight="1" x14ac:dyDescent="0.2"/>
    <row r="1048327" ht="12.75" customHeight="1" x14ac:dyDescent="0.2"/>
    <row r="1048328" ht="12.75" customHeight="1" x14ac:dyDescent="0.2"/>
    <row r="1048329" ht="12.75" customHeight="1" x14ac:dyDescent="0.2"/>
    <row r="1048330" ht="12.75" customHeight="1" x14ac:dyDescent="0.2"/>
    <row r="1048331" ht="12.75" customHeight="1" x14ac:dyDescent="0.2"/>
    <row r="1048332" ht="12.75" customHeight="1" x14ac:dyDescent="0.2"/>
    <row r="1048333" ht="12.75" customHeight="1" x14ac:dyDescent="0.2"/>
    <row r="1048334" ht="12.75" customHeight="1" x14ac:dyDescent="0.2"/>
    <row r="1048335" ht="12.75" customHeight="1" x14ac:dyDescent="0.2"/>
    <row r="1048336" ht="12.75" customHeight="1" x14ac:dyDescent="0.2"/>
    <row r="1048337" ht="12.75" customHeight="1" x14ac:dyDescent="0.2"/>
    <row r="1048338" ht="12.75" customHeight="1" x14ac:dyDescent="0.2"/>
    <row r="1048339" ht="12.75" customHeight="1" x14ac:dyDescent="0.2"/>
    <row r="1048340" ht="12.75" customHeight="1" x14ac:dyDescent="0.2"/>
    <row r="1048341" ht="12.75" customHeight="1" x14ac:dyDescent="0.2"/>
    <row r="1048342" ht="12.75" customHeight="1" x14ac:dyDescent="0.2"/>
    <row r="1048343" ht="12.75" customHeight="1" x14ac:dyDescent="0.2"/>
    <row r="1048344" ht="12.75" customHeight="1" x14ac:dyDescent="0.2"/>
    <row r="1048345" ht="12.75" customHeight="1" x14ac:dyDescent="0.2"/>
    <row r="1048346" ht="12.75" customHeight="1" x14ac:dyDescent="0.2"/>
    <row r="1048347" ht="12.75" customHeight="1" x14ac:dyDescent="0.2"/>
    <row r="1048348" ht="12.75" customHeight="1" x14ac:dyDescent="0.2"/>
    <row r="1048349" ht="12.75" customHeight="1" x14ac:dyDescent="0.2"/>
    <row r="1048350" ht="12.75" customHeight="1" x14ac:dyDescent="0.2"/>
    <row r="1048351" ht="12.75" customHeight="1" x14ac:dyDescent="0.2"/>
    <row r="1048352" ht="12.75" customHeight="1" x14ac:dyDescent="0.2"/>
    <row r="1048353" ht="12.75" customHeight="1" x14ac:dyDescent="0.2"/>
    <row r="1048354" ht="12.75" customHeight="1" x14ac:dyDescent="0.2"/>
    <row r="1048355" ht="12.75" customHeight="1" x14ac:dyDescent="0.2"/>
    <row r="1048356" ht="12.75" customHeight="1" x14ac:dyDescent="0.2"/>
    <row r="1048357" ht="12.75" customHeight="1" x14ac:dyDescent="0.2"/>
    <row r="1048358" ht="12.75" customHeight="1" x14ac:dyDescent="0.2"/>
    <row r="1048359" ht="12.75" customHeight="1" x14ac:dyDescent="0.2"/>
    <row r="1048360" ht="12.75" customHeight="1" x14ac:dyDescent="0.2"/>
    <row r="1048361" ht="12.75" customHeight="1" x14ac:dyDescent="0.2"/>
    <row r="1048362" ht="12.75" customHeight="1" x14ac:dyDescent="0.2"/>
    <row r="1048363" ht="12.75" customHeight="1" x14ac:dyDescent="0.2"/>
    <row r="1048364" ht="12.75" customHeight="1" x14ac:dyDescent="0.2"/>
    <row r="1048365" ht="12.75" customHeight="1" x14ac:dyDescent="0.2"/>
    <row r="1048366" ht="12.75" customHeight="1" x14ac:dyDescent="0.2"/>
    <row r="1048367" ht="12.75" customHeight="1" x14ac:dyDescent="0.2"/>
    <row r="1048368" ht="12.75" customHeight="1" x14ac:dyDescent="0.2"/>
    <row r="1048369" ht="12.75" customHeight="1" x14ac:dyDescent="0.2"/>
    <row r="1048370" ht="12.75" customHeight="1" x14ac:dyDescent="0.2"/>
    <row r="1048371" ht="12.75" customHeight="1" x14ac:dyDescent="0.2"/>
    <row r="1048372" ht="12.75" customHeight="1" x14ac:dyDescent="0.2"/>
    <row r="1048373" ht="12.75" customHeight="1" x14ac:dyDescent="0.2"/>
    <row r="1048374" ht="12.75" customHeight="1" x14ac:dyDescent="0.2"/>
    <row r="1048375" ht="12.75" customHeight="1" x14ac:dyDescent="0.2"/>
    <row r="1048376" ht="12.75" customHeight="1" x14ac:dyDescent="0.2"/>
    <row r="1048377" ht="12.75" customHeight="1" x14ac:dyDescent="0.2"/>
    <row r="1048378" ht="12.75" customHeight="1" x14ac:dyDescent="0.2"/>
    <row r="1048379" ht="12.75" customHeight="1" x14ac:dyDescent="0.2"/>
    <row r="1048380" ht="12.75" customHeight="1" x14ac:dyDescent="0.2"/>
    <row r="1048381" ht="12.75" customHeight="1" x14ac:dyDescent="0.2"/>
    <row r="1048382" ht="12.75" customHeight="1" x14ac:dyDescent="0.2"/>
    <row r="1048383" ht="12.75" customHeight="1" x14ac:dyDescent="0.2"/>
    <row r="1048384" ht="12.75" customHeight="1" x14ac:dyDescent="0.2"/>
    <row r="1048385" ht="12.75" customHeight="1" x14ac:dyDescent="0.2"/>
    <row r="1048386" ht="12.75" customHeight="1" x14ac:dyDescent="0.2"/>
    <row r="1048387" ht="12.75" customHeight="1" x14ac:dyDescent="0.2"/>
    <row r="1048388" ht="12.75" customHeight="1" x14ac:dyDescent="0.2"/>
    <row r="1048389" ht="12.75" customHeight="1" x14ac:dyDescent="0.2"/>
    <row r="1048390" ht="12.75" customHeight="1" x14ac:dyDescent="0.2"/>
    <row r="1048391" ht="12.75" customHeight="1" x14ac:dyDescent="0.2"/>
    <row r="1048392" ht="12.75" customHeight="1" x14ac:dyDescent="0.2"/>
    <row r="1048393" ht="12.75" customHeight="1" x14ac:dyDescent="0.2"/>
    <row r="1048394" ht="12.75" customHeight="1" x14ac:dyDescent="0.2"/>
    <row r="1048395" ht="12.75" customHeight="1" x14ac:dyDescent="0.2"/>
    <row r="1048396" ht="12.75" customHeight="1" x14ac:dyDescent="0.2"/>
    <row r="1048397" ht="12.75" customHeight="1" x14ac:dyDescent="0.2"/>
    <row r="1048398" ht="12.75" customHeight="1" x14ac:dyDescent="0.2"/>
    <row r="1048399" ht="12.75" customHeight="1" x14ac:dyDescent="0.2"/>
    <row r="1048400" ht="12.75" customHeight="1" x14ac:dyDescent="0.2"/>
    <row r="1048401" ht="12.75" customHeight="1" x14ac:dyDescent="0.2"/>
    <row r="1048402" ht="12.75" customHeight="1" x14ac:dyDescent="0.2"/>
    <row r="1048403" ht="12.75" customHeight="1" x14ac:dyDescent="0.2"/>
    <row r="1048404" ht="12.75" customHeight="1" x14ac:dyDescent="0.2"/>
    <row r="1048405" ht="12.75" customHeight="1" x14ac:dyDescent="0.2"/>
    <row r="1048406" ht="12.75" customHeight="1" x14ac:dyDescent="0.2"/>
    <row r="1048407" ht="12.75" customHeight="1" x14ac:dyDescent="0.2"/>
    <row r="1048408" ht="12.75" customHeight="1" x14ac:dyDescent="0.2"/>
    <row r="1048409" ht="12.75" customHeight="1" x14ac:dyDescent="0.2"/>
    <row r="1048410" ht="12.75" customHeight="1" x14ac:dyDescent="0.2"/>
    <row r="1048411" ht="12.75" customHeight="1" x14ac:dyDescent="0.2"/>
    <row r="1048412" ht="12.75" customHeight="1" x14ac:dyDescent="0.2"/>
    <row r="1048413" ht="12.75" customHeight="1" x14ac:dyDescent="0.2"/>
    <row r="1048414" ht="12.75" customHeight="1" x14ac:dyDescent="0.2"/>
    <row r="1048415" ht="12.75" customHeight="1" x14ac:dyDescent="0.2"/>
    <row r="1048416" ht="12.75" customHeight="1" x14ac:dyDescent="0.2"/>
    <row r="1048417" ht="12.75" customHeight="1" x14ac:dyDescent="0.2"/>
    <row r="1048418" ht="12.75" customHeight="1" x14ac:dyDescent="0.2"/>
    <row r="1048419" ht="12.75" customHeight="1" x14ac:dyDescent="0.2"/>
    <row r="1048420" ht="12.75" customHeight="1" x14ac:dyDescent="0.2"/>
    <row r="1048421" ht="12.75" customHeight="1" x14ac:dyDescent="0.2"/>
    <row r="1048422" ht="12.75" customHeight="1" x14ac:dyDescent="0.2"/>
    <row r="1048423" ht="12.75" customHeight="1" x14ac:dyDescent="0.2"/>
    <row r="1048424" ht="12.75" customHeight="1" x14ac:dyDescent="0.2"/>
    <row r="1048425" ht="12.75" customHeight="1" x14ac:dyDescent="0.2"/>
    <row r="1048426" ht="12.75" customHeight="1" x14ac:dyDescent="0.2"/>
    <row r="1048427" ht="12.75" customHeight="1" x14ac:dyDescent="0.2"/>
    <row r="1048428" ht="12.75" customHeight="1" x14ac:dyDescent="0.2"/>
    <row r="1048429" ht="12.75" customHeight="1" x14ac:dyDescent="0.2"/>
    <row r="1048430" ht="12.75" customHeight="1" x14ac:dyDescent="0.2"/>
    <row r="1048431" ht="12.75" customHeight="1" x14ac:dyDescent="0.2"/>
    <row r="1048432" ht="12.75" customHeight="1" x14ac:dyDescent="0.2"/>
    <row r="1048433" ht="12.75" customHeight="1" x14ac:dyDescent="0.2"/>
    <row r="1048434" ht="12.75" customHeight="1" x14ac:dyDescent="0.2"/>
    <row r="1048435" ht="12.75" customHeight="1" x14ac:dyDescent="0.2"/>
    <row r="1048436" ht="12.75" customHeight="1" x14ac:dyDescent="0.2"/>
    <row r="1048437" ht="12.75" customHeight="1" x14ac:dyDescent="0.2"/>
    <row r="1048438" ht="12.75" customHeight="1" x14ac:dyDescent="0.2"/>
    <row r="1048439" ht="12.75" customHeight="1" x14ac:dyDescent="0.2"/>
    <row r="1048440" ht="12.75" customHeight="1" x14ac:dyDescent="0.2"/>
    <row r="1048441" ht="12.75" customHeight="1" x14ac:dyDescent="0.2"/>
    <row r="1048442" ht="12.75" customHeight="1" x14ac:dyDescent="0.2"/>
    <row r="1048443" ht="12.75" customHeight="1" x14ac:dyDescent="0.2"/>
    <row r="1048444" ht="12.75" customHeight="1" x14ac:dyDescent="0.2"/>
    <row r="1048445" ht="12.75" customHeight="1" x14ac:dyDescent="0.2"/>
    <row r="1048446" ht="12.75" customHeight="1" x14ac:dyDescent="0.2"/>
    <row r="1048447" ht="12.75" customHeight="1" x14ac:dyDescent="0.2"/>
    <row r="1048448" ht="12.75" customHeight="1" x14ac:dyDescent="0.2"/>
    <row r="1048449" ht="12.75" customHeight="1" x14ac:dyDescent="0.2"/>
    <row r="1048450" ht="12.75" customHeight="1" x14ac:dyDescent="0.2"/>
    <row r="1048451" ht="12.75" customHeight="1" x14ac:dyDescent="0.2"/>
    <row r="1048452" ht="12.75" customHeight="1" x14ac:dyDescent="0.2"/>
    <row r="1048453" ht="12.75" customHeight="1" x14ac:dyDescent="0.2"/>
    <row r="1048454" ht="12.75" customHeight="1" x14ac:dyDescent="0.2"/>
    <row r="1048455" ht="12.75" customHeight="1" x14ac:dyDescent="0.2"/>
    <row r="1048456" ht="12.75" customHeight="1" x14ac:dyDescent="0.2"/>
    <row r="1048457" ht="12.75" customHeight="1" x14ac:dyDescent="0.2"/>
    <row r="1048458" ht="12.75" customHeight="1" x14ac:dyDescent="0.2"/>
    <row r="1048459" ht="12.75" customHeight="1" x14ac:dyDescent="0.2"/>
    <row r="1048460" ht="12.75" customHeight="1" x14ac:dyDescent="0.2"/>
    <row r="1048461" ht="12.75" customHeight="1" x14ac:dyDescent="0.2"/>
    <row r="1048462" ht="12.75" customHeight="1" x14ac:dyDescent="0.2"/>
    <row r="1048463" ht="12.75" customHeight="1" x14ac:dyDescent="0.2"/>
    <row r="1048464" ht="12.75" customHeight="1" x14ac:dyDescent="0.2"/>
    <row r="1048465" ht="12.75" customHeight="1" x14ac:dyDescent="0.2"/>
    <row r="1048466" ht="12.75" customHeight="1" x14ac:dyDescent="0.2"/>
    <row r="1048467" ht="12.75" customHeight="1" x14ac:dyDescent="0.2"/>
    <row r="1048468" ht="12.75" customHeight="1" x14ac:dyDescent="0.2"/>
    <row r="1048469" ht="12.75" customHeight="1" x14ac:dyDescent="0.2"/>
    <row r="1048470" ht="12.75" customHeight="1" x14ac:dyDescent="0.2"/>
    <row r="1048471" ht="12.75" customHeight="1" x14ac:dyDescent="0.2"/>
    <row r="1048472" ht="12.75" customHeight="1" x14ac:dyDescent="0.2"/>
    <row r="1048473" ht="12.75" customHeight="1" x14ac:dyDescent="0.2"/>
    <row r="1048474" ht="12.75" customHeight="1" x14ac:dyDescent="0.2"/>
    <row r="1048475" ht="12.75" customHeight="1" x14ac:dyDescent="0.2"/>
    <row r="1048476" ht="12.75" customHeight="1" x14ac:dyDescent="0.2"/>
    <row r="1048477" ht="12.75" customHeight="1" x14ac:dyDescent="0.2"/>
    <row r="1048478" ht="12.75" customHeight="1" x14ac:dyDescent="0.2"/>
    <row r="1048479" ht="12.75" customHeight="1" x14ac:dyDescent="0.2"/>
    <row r="1048480" ht="12.75" customHeight="1" x14ac:dyDescent="0.2"/>
    <row r="1048481" ht="12.75" customHeight="1" x14ac:dyDescent="0.2"/>
    <row r="1048482" ht="12.75" customHeight="1" x14ac:dyDescent="0.2"/>
    <row r="1048483" ht="12.75" customHeight="1" x14ac:dyDescent="0.2"/>
    <row r="1048484" ht="12.75" customHeight="1" x14ac:dyDescent="0.2"/>
    <row r="1048485" ht="12.75" customHeight="1" x14ac:dyDescent="0.2"/>
    <row r="1048486" ht="12.75" customHeight="1" x14ac:dyDescent="0.2"/>
    <row r="1048487" ht="12.75" customHeight="1" x14ac:dyDescent="0.2"/>
    <row r="1048488" ht="12.75" customHeight="1" x14ac:dyDescent="0.2"/>
    <row r="1048489" ht="12.75" customHeight="1" x14ac:dyDescent="0.2"/>
    <row r="1048490" ht="12.75" customHeight="1" x14ac:dyDescent="0.2"/>
    <row r="1048491" ht="12.75" customHeight="1" x14ac:dyDescent="0.2"/>
    <row r="1048492" ht="12.75" customHeight="1" x14ac:dyDescent="0.2"/>
    <row r="1048493" ht="12.75" customHeight="1" x14ac:dyDescent="0.2"/>
    <row r="1048494" ht="12.75" customHeight="1" x14ac:dyDescent="0.2"/>
    <row r="1048495" ht="12.75" customHeight="1" x14ac:dyDescent="0.2"/>
    <row r="1048496" ht="12.75" customHeight="1" x14ac:dyDescent="0.2"/>
    <row r="1048497" ht="12.75" customHeight="1" x14ac:dyDescent="0.2"/>
    <row r="1048498" ht="12.75" customHeight="1" x14ac:dyDescent="0.2"/>
    <row r="1048499" ht="12.75" customHeight="1" x14ac:dyDescent="0.2"/>
    <row r="1048500" ht="12.75" customHeight="1" x14ac:dyDescent="0.2"/>
    <row r="1048501" ht="12.75" customHeight="1" x14ac:dyDescent="0.2"/>
    <row r="1048502" ht="12.75" customHeight="1" x14ac:dyDescent="0.2"/>
    <row r="1048503" ht="12.75" customHeight="1" x14ac:dyDescent="0.2"/>
    <row r="1048504" ht="12.75" customHeight="1" x14ac:dyDescent="0.2"/>
    <row r="1048505" ht="12.75" customHeight="1" x14ac:dyDescent="0.2"/>
    <row r="1048506" ht="12.75" customHeight="1" x14ac:dyDescent="0.2"/>
    <row r="1048507" ht="12.75" customHeight="1" x14ac:dyDescent="0.2"/>
    <row r="1048508" ht="12.75" customHeight="1" x14ac:dyDescent="0.2"/>
    <row r="1048509" ht="12.75" customHeight="1" x14ac:dyDescent="0.2"/>
    <row r="1048510" ht="12.75" customHeight="1" x14ac:dyDescent="0.2"/>
    <row r="1048511" ht="12.75" customHeight="1" x14ac:dyDescent="0.2"/>
    <row r="1048512" ht="12.75" customHeight="1" x14ac:dyDescent="0.2"/>
    <row r="1048513" ht="12.75" customHeight="1" x14ac:dyDescent="0.2"/>
    <row r="1048514" ht="12.75" customHeight="1" x14ac:dyDescent="0.2"/>
    <row r="1048515" ht="12.75" customHeight="1" x14ac:dyDescent="0.2"/>
    <row r="1048516" ht="12.75" customHeight="1" x14ac:dyDescent="0.2"/>
    <row r="1048517" ht="12.75" customHeight="1" x14ac:dyDescent="0.2"/>
    <row r="1048518" ht="12.75" customHeight="1" x14ac:dyDescent="0.2"/>
    <row r="1048519" ht="12.75" customHeight="1" x14ac:dyDescent="0.2"/>
    <row r="1048520" ht="12.75" customHeight="1" x14ac:dyDescent="0.2"/>
    <row r="1048521" ht="12.75" customHeight="1" x14ac:dyDescent="0.2"/>
    <row r="1048522" ht="12.75" customHeight="1" x14ac:dyDescent="0.2"/>
    <row r="1048523" ht="12.75" customHeight="1" x14ac:dyDescent="0.2"/>
    <row r="1048524" ht="12.75" customHeight="1" x14ac:dyDescent="0.2"/>
    <row r="1048525" ht="12.75" customHeight="1" x14ac:dyDescent="0.2"/>
    <row r="1048526" ht="12.75" customHeight="1" x14ac:dyDescent="0.2"/>
    <row r="1048527" ht="12.75" customHeight="1" x14ac:dyDescent="0.2"/>
    <row r="1048528" ht="12.75" customHeight="1" x14ac:dyDescent="0.2"/>
    <row r="1048529" ht="12.75" customHeight="1" x14ac:dyDescent="0.2"/>
    <row r="1048530" ht="12.75" customHeight="1" x14ac:dyDescent="0.2"/>
    <row r="1048531" ht="12.75" customHeight="1" x14ac:dyDescent="0.2"/>
    <row r="1048532" ht="12.75" customHeight="1" x14ac:dyDescent="0.2"/>
    <row r="1048533" ht="12.75" customHeight="1" x14ac:dyDescent="0.2"/>
    <row r="1048534" ht="12.75" customHeight="1" x14ac:dyDescent="0.2"/>
    <row r="1048535" ht="12.75" customHeight="1" x14ac:dyDescent="0.2"/>
    <row r="1048536" ht="12.75" customHeight="1" x14ac:dyDescent="0.2"/>
    <row r="1048537" ht="12.75" customHeight="1" x14ac:dyDescent="0.2"/>
    <row r="1048538" ht="12.75" customHeight="1" x14ac:dyDescent="0.2"/>
    <row r="1048539" ht="12.75" customHeight="1" x14ac:dyDescent="0.2"/>
    <row r="1048540" ht="12.75" customHeight="1" x14ac:dyDescent="0.2"/>
    <row r="1048541" ht="12.75" customHeight="1" x14ac:dyDescent="0.2"/>
    <row r="1048542" ht="12.75" customHeight="1" x14ac:dyDescent="0.2"/>
    <row r="1048543" ht="12.75" customHeight="1" x14ac:dyDescent="0.2"/>
    <row r="1048544" ht="12.75" customHeight="1" x14ac:dyDescent="0.2"/>
    <row r="1048545" ht="12.75" customHeight="1" x14ac:dyDescent="0.2"/>
    <row r="1048546" ht="12.75" customHeight="1" x14ac:dyDescent="0.2"/>
    <row r="1048547" ht="12.75" customHeight="1" x14ac:dyDescent="0.2"/>
    <row r="1048548" ht="12.75" customHeight="1" x14ac:dyDescent="0.2"/>
    <row r="1048549" ht="12.75" customHeight="1" x14ac:dyDescent="0.2"/>
    <row r="1048550" ht="12.75" customHeight="1" x14ac:dyDescent="0.2"/>
    <row r="1048551" ht="12.75" customHeight="1" x14ac:dyDescent="0.2"/>
    <row r="1048552" ht="12.75" customHeight="1" x14ac:dyDescent="0.2"/>
    <row r="1048553" ht="12.75" customHeight="1" x14ac:dyDescent="0.2"/>
    <row r="1048554" ht="12.75" customHeight="1" x14ac:dyDescent="0.2"/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8">
    <mergeCell ref="B2:C2"/>
    <mergeCell ref="E2:G2"/>
    <mergeCell ref="B11:C11"/>
    <mergeCell ref="B13:L13"/>
    <mergeCell ref="M13:AI13"/>
    <mergeCell ref="B30:L30"/>
    <mergeCell ref="M30:AI30"/>
    <mergeCell ref="B100:K100"/>
    <mergeCell ref="B101:C101"/>
    <mergeCell ref="B102:C102"/>
    <mergeCell ref="B108:C108"/>
    <mergeCell ref="B109:C109"/>
    <mergeCell ref="B110:C110"/>
    <mergeCell ref="B103:C103"/>
    <mergeCell ref="B104:C104"/>
    <mergeCell ref="B105:C105"/>
    <mergeCell ref="B106:C106"/>
    <mergeCell ref="B107:C107"/>
  </mergeCells>
  <pageMargins left="0.74791666666666701" right="0.74791666666666701" top="0.98402777777777795" bottom="0.9840277777777779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74E13"/>
  </sheetPr>
  <dimension ref="A1:Z599"/>
  <sheetViews>
    <sheetView zoomScale="90" zoomScaleNormal="90" workbookViewId="0">
      <selection activeCell="C37" sqref="C37"/>
    </sheetView>
  </sheetViews>
  <sheetFormatPr defaultColWidth="14.42578125" defaultRowHeight="12.75" x14ac:dyDescent="0.2"/>
  <sheetData>
    <row r="1" spans="1:26" ht="14.25" x14ac:dyDescent="0.2">
      <c r="A1" s="80" t="s">
        <v>146</v>
      </c>
    </row>
    <row r="3" spans="1:26" ht="14.25" x14ac:dyDescent="0.2">
      <c r="A3" s="80" t="s">
        <v>147</v>
      </c>
    </row>
    <row r="4" spans="1:26" ht="14.25" x14ac:dyDescent="0.2">
      <c r="A4" s="80" t="s">
        <v>148</v>
      </c>
    </row>
    <row r="5" spans="1:26" ht="14.25" x14ac:dyDescent="0.2">
      <c r="A5" s="80" t="s">
        <v>149</v>
      </c>
    </row>
    <row r="6" spans="1:26" ht="14.25" x14ac:dyDescent="0.2">
      <c r="A6" s="80" t="s">
        <v>150</v>
      </c>
    </row>
    <row r="8" spans="1:26" ht="14.25" x14ac:dyDescent="0.2">
      <c r="A8" s="80" t="s">
        <v>151</v>
      </c>
    </row>
    <row r="10" spans="1:26" ht="14.25" x14ac:dyDescent="0.2">
      <c r="B10" s="80" t="s">
        <v>152</v>
      </c>
      <c r="C10" s="80" t="s">
        <v>153</v>
      </c>
      <c r="D10" s="80" t="s">
        <v>28</v>
      </c>
      <c r="E10" s="80" t="s">
        <v>29</v>
      </c>
      <c r="F10" s="80" t="s">
        <v>30</v>
      </c>
      <c r="G10" s="80" t="s">
        <v>31</v>
      </c>
      <c r="H10" s="80" t="s">
        <v>32</v>
      </c>
      <c r="I10" s="80" t="s">
        <v>33</v>
      </c>
      <c r="J10" s="80" t="s">
        <v>34</v>
      </c>
      <c r="K10" s="80" t="s">
        <v>35</v>
      </c>
      <c r="L10" s="80" t="s">
        <v>36</v>
      </c>
      <c r="M10" s="80" t="s">
        <v>37</v>
      </c>
      <c r="N10" s="80" t="s">
        <v>38</v>
      </c>
      <c r="O10" s="80" t="s">
        <v>39</v>
      </c>
      <c r="P10" s="80" t="s">
        <v>40</v>
      </c>
      <c r="Q10" s="80" t="s">
        <v>41</v>
      </c>
      <c r="R10" s="80" t="s">
        <v>42</v>
      </c>
      <c r="S10" s="80" t="s">
        <v>43</v>
      </c>
      <c r="T10" s="80" t="s">
        <v>44</v>
      </c>
      <c r="U10" s="80" t="s">
        <v>45</v>
      </c>
      <c r="V10" s="80" t="s">
        <v>46</v>
      </c>
      <c r="W10" s="80" t="s">
        <v>47</v>
      </c>
      <c r="X10" s="80" t="s">
        <v>48</v>
      </c>
      <c r="Y10" s="80" t="s">
        <v>49</v>
      </c>
      <c r="Z10" s="80" t="s">
        <v>50</v>
      </c>
    </row>
    <row r="11" spans="1:26" ht="14.25" x14ac:dyDescent="0.2">
      <c r="B11" s="80">
        <v>7000</v>
      </c>
      <c r="C11" s="80" t="s">
        <v>154</v>
      </c>
    </row>
    <row r="12" spans="1:26" ht="14.25" x14ac:dyDescent="0.2">
      <c r="B12" s="80">
        <v>7001</v>
      </c>
      <c r="C12" s="80" t="s">
        <v>155</v>
      </c>
    </row>
    <row r="13" spans="1:26" ht="14.25" x14ac:dyDescent="0.2">
      <c r="B13" s="80">
        <v>7002</v>
      </c>
      <c r="C13" s="80" t="s">
        <v>68</v>
      </c>
    </row>
    <row r="14" spans="1:26" ht="14.25" x14ac:dyDescent="0.2">
      <c r="B14" s="80">
        <v>7003</v>
      </c>
      <c r="C14" s="80" t="s">
        <v>69</v>
      </c>
    </row>
    <row r="15" spans="1:26" ht="14.25" x14ac:dyDescent="0.2">
      <c r="B15" s="80">
        <v>7004</v>
      </c>
      <c r="C15" s="80" t="s">
        <v>70</v>
      </c>
      <c r="D15" s="80">
        <v>2964896</v>
      </c>
      <c r="E15" s="80">
        <v>2665071</v>
      </c>
      <c r="F15" s="80">
        <v>4030885</v>
      </c>
      <c r="G15" s="80">
        <v>3680580</v>
      </c>
      <c r="H15" s="80">
        <v>3732238</v>
      </c>
      <c r="I15" s="80">
        <v>3537459</v>
      </c>
      <c r="J15" s="80">
        <v>4240565</v>
      </c>
      <c r="K15" s="80">
        <v>2309507</v>
      </c>
      <c r="L15" s="80">
        <v>2088831</v>
      </c>
      <c r="M15" s="80">
        <v>1641998</v>
      </c>
      <c r="N15" s="80">
        <v>2053915</v>
      </c>
      <c r="O15" s="80">
        <v>2026625</v>
      </c>
      <c r="P15" s="80">
        <v>2294416</v>
      </c>
      <c r="Q15" s="80">
        <v>1764379</v>
      </c>
      <c r="R15" s="80">
        <v>1503883</v>
      </c>
      <c r="S15" s="80">
        <v>1484800</v>
      </c>
      <c r="T15" s="80">
        <v>1233294</v>
      </c>
      <c r="U15" s="80">
        <v>1862253</v>
      </c>
      <c r="V15" s="80">
        <v>831610</v>
      </c>
      <c r="W15" s="80">
        <v>919751</v>
      </c>
      <c r="X15" s="80">
        <v>1377786</v>
      </c>
      <c r="Y15" s="80">
        <v>1119479</v>
      </c>
      <c r="Z15" s="80">
        <v>1606929</v>
      </c>
    </row>
    <row r="16" spans="1:26" ht="14.25" x14ac:dyDescent="0.2">
      <c r="B16" s="80">
        <v>7005</v>
      </c>
      <c r="C16" s="80" t="s">
        <v>71</v>
      </c>
      <c r="D16" s="80">
        <v>3359567</v>
      </c>
      <c r="E16" s="80">
        <v>3671690</v>
      </c>
      <c r="F16" s="80">
        <v>3494239</v>
      </c>
      <c r="G16" s="80">
        <v>3583644</v>
      </c>
      <c r="H16" s="80">
        <v>3121221</v>
      </c>
      <c r="I16" s="80">
        <v>3461939</v>
      </c>
      <c r="J16" s="80">
        <v>3864168</v>
      </c>
      <c r="K16" s="80">
        <v>3653845</v>
      </c>
      <c r="L16" s="80">
        <v>3344223</v>
      </c>
      <c r="M16" s="80">
        <v>3766599</v>
      </c>
      <c r="N16" s="80">
        <v>3516045</v>
      </c>
      <c r="O16" s="80">
        <v>3413699</v>
      </c>
      <c r="P16" s="80">
        <v>2913176</v>
      </c>
      <c r="Q16" s="80">
        <v>3356022</v>
      </c>
      <c r="R16" s="80">
        <v>3081947</v>
      </c>
      <c r="S16" s="80">
        <v>2999269</v>
      </c>
      <c r="T16" s="80">
        <v>2525065</v>
      </c>
      <c r="U16" s="80">
        <v>2494882</v>
      </c>
      <c r="V16" s="80">
        <v>2550045</v>
      </c>
      <c r="W16" s="80">
        <v>2365797</v>
      </c>
      <c r="X16" s="80">
        <v>2184317</v>
      </c>
      <c r="Y16" s="80">
        <v>2198182</v>
      </c>
      <c r="Z16" s="80">
        <v>2044580</v>
      </c>
    </row>
    <row r="17" spans="2:26" ht="14.25" x14ac:dyDescent="0.2">
      <c r="B17" s="80">
        <v>7006</v>
      </c>
      <c r="C17" s="80" t="s">
        <v>72</v>
      </c>
      <c r="D17" s="80">
        <v>981056</v>
      </c>
      <c r="E17" s="80">
        <v>819656</v>
      </c>
      <c r="F17" s="80">
        <v>926142</v>
      </c>
      <c r="G17" s="80">
        <v>965279</v>
      </c>
      <c r="H17" s="80">
        <v>1529778</v>
      </c>
      <c r="I17" s="80">
        <v>1434735</v>
      </c>
      <c r="J17" s="80">
        <v>1110608</v>
      </c>
      <c r="K17" s="80">
        <v>967471</v>
      </c>
      <c r="L17" s="80">
        <v>921633</v>
      </c>
      <c r="M17" s="80">
        <v>988869</v>
      </c>
      <c r="N17" s="80">
        <v>850087</v>
      </c>
      <c r="O17" s="80">
        <v>683002</v>
      </c>
      <c r="P17" s="80">
        <v>713524</v>
      </c>
      <c r="Q17" s="80">
        <v>751619</v>
      </c>
      <c r="R17" s="80">
        <v>631710</v>
      </c>
      <c r="S17" s="80">
        <v>486316</v>
      </c>
      <c r="T17" s="80">
        <v>718682</v>
      </c>
      <c r="U17" s="80">
        <v>580335</v>
      </c>
      <c r="V17" s="80">
        <v>546307</v>
      </c>
      <c r="W17" s="80">
        <v>435984</v>
      </c>
      <c r="X17" s="80">
        <v>444599</v>
      </c>
      <c r="Y17" s="80">
        <v>708923</v>
      </c>
      <c r="Z17" s="80">
        <v>639710</v>
      </c>
    </row>
    <row r="18" spans="2:26" ht="14.25" x14ac:dyDescent="0.2">
      <c r="B18" s="80">
        <v>7007</v>
      </c>
      <c r="C18" s="80" t="s">
        <v>73</v>
      </c>
      <c r="D18" s="80">
        <v>233936</v>
      </c>
      <c r="E18" s="80">
        <v>419365</v>
      </c>
      <c r="F18" s="80">
        <v>51233</v>
      </c>
      <c r="G18" s="80">
        <v>41250</v>
      </c>
      <c r="H18" s="80">
        <v>44174</v>
      </c>
      <c r="I18" s="80">
        <v>41560</v>
      </c>
      <c r="J18" s="80">
        <v>205820</v>
      </c>
      <c r="K18" s="80">
        <v>52860</v>
      </c>
      <c r="L18" s="80">
        <v>3019</v>
      </c>
      <c r="M18" s="80">
        <v>12976</v>
      </c>
      <c r="N18" s="80">
        <v>30061</v>
      </c>
      <c r="O18" s="80">
        <v>53609</v>
      </c>
      <c r="P18" s="80">
        <v>34310</v>
      </c>
      <c r="Q18" s="80">
        <v>55970</v>
      </c>
      <c r="R18" s="80">
        <v>21111</v>
      </c>
      <c r="S18" s="80">
        <v>63643</v>
      </c>
      <c r="T18" s="80">
        <v>11265</v>
      </c>
      <c r="U18" s="80">
        <v>30226</v>
      </c>
      <c r="V18" s="80">
        <v>12313</v>
      </c>
      <c r="W18" s="80">
        <v>135755</v>
      </c>
      <c r="X18" s="80">
        <v>136017</v>
      </c>
      <c r="Y18" s="80">
        <v>59810</v>
      </c>
      <c r="Z18" s="80">
        <v>50112</v>
      </c>
    </row>
    <row r="19" spans="2:26" ht="14.25" x14ac:dyDescent="0.2">
      <c r="B19" s="80">
        <v>7008</v>
      </c>
      <c r="C19" s="80" t="s">
        <v>74</v>
      </c>
      <c r="D19" s="80">
        <v>4710100</v>
      </c>
      <c r="E19" s="80">
        <v>4323529</v>
      </c>
      <c r="F19" s="80">
        <v>3732395</v>
      </c>
      <c r="G19" s="80">
        <v>3370027</v>
      </c>
      <c r="H19" s="80">
        <v>3696712</v>
      </c>
      <c r="I19" s="80">
        <v>3874048</v>
      </c>
      <c r="J19" s="80">
        <v>4064713</v>
      </c>
      <c r="K19" s="80">
        <v>3990972</v>
      </c>
      <c r="L19" s="80">
        <v>4145408</v>
      </c>
      <c r="M19" s="80">
        <v>3829118</v>
      </c>
      <c r="N19" s="80">
        <v>3740837</v>
      </c>
      <c r="O19" s="80">
        <v>3627400</v>
      </c>
      <c r="P19" s="80">
        <v>4010607</v>
      </c>
      <c r="Q19" s="80">
        <v>3697942</v>
      </c>
      <c r="R19" s="80">
        <v>3382403</v>
      </c>
      <c r="S19" s="80">
        <v>3220961</v>
      </c>
      <c r="T19" s="80">
        <v>3301090</v>
      </c>
      <c r="U19" s="80">
        <v>3088938</v>
      </c>
      <c r="V19" s="80">
        <v>2901846</v>
      </c>
      <c r="W19" s="80">
        <v>3036986</v>
      </c>
      <c r="X19" s="80">
        <v>2899518</v>
      </c>
      <c r="Y19" s="80">
        <v>2792488</v>
      </c>
      <c r="Z19" s="80">
        <v>2435238</v>
      </c>
    </row>
    <row r="20" spans="2:26" ht="14.25" x14ac:dyDescent="0.2">
      <c r="B20" s="80">
        <v>7009</v>
      </c>
      <c r="C20" s="80" t="s">
        <v>75</v>
      </c>
      <c r="D20" s="80">
        <v>0</v>
      </c>
      <c r="E20" s="80">
        <v>0</v>
      </c>
      <c r="F20" s="80">
        <v>0</v>
      </c>
      <c r="G20" s="80">
        <v>0</v>
      </c>
      <c r="H20" s="80">
        <v>0</v>
      </c>
      <c r="I20" s="80">
        <v>0</v>
      </c>
      <c r="J20" s="80">
        <v>0</v>
      </c>
      <c r="K20" s="80">
        <v>0</v>
      </c>
      <c r="L20" s="80">
        <v>0</v>
      </c>
      <c r="M20" s="80">
        <v>0</v>
      </c>
      <c r="N20" s="80">
        <v>0</v>
      </c>
      <c r="O20" s="80">
        <v>0</v>
      </c>
      <c r="P20" s="80">
        <v>0</v>
      </c>
      <c r="Q20" s="80">
        <v>0</v>
      </c>
      <c r="R20" s="80">
        <v>0</v>
      </c>
      <c r="S20" s="80">
        <v>0</v>
      </c>
      <c r="T20" s="80">
        <v>0</v>
      </c>
      <c r="U20" s="80">
        <v>0</v>
      </c>
      <c r="V20" s="80">
        <v>0</v>
      </c>
      <c r="W20" s="80">
        <v>0</v>
      </c>
      <c r="X20" s="80">
        <v>0</v>
      </c>
      <c r="Y20" s="80">
        <v>0</v>
      </c>
      <c r="Z20" s="80">
        <v>0</v>
      </c>
    </row>
    <row r="21" spans="2:26" ht="14.25" x14ac:dyDescent="0.2">
      <c r="B21" s="80">
        <v>7010</v>
      </c>
      <c r="C21" s="80" t="s">
        <v>76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  <c r="S21" s="80">
        <v>0</v>
      </c>
      <c r="T21" s="80">
        <v>0</v>
      </c>
      <c r="U21" s="80">
        <v>0</v>
      </c>
      <c r="V21" s="80">
        <v>0</v>
      </c>
      <c r="W21" s="80">
        <v>0</v>
      </c>
      <c r="X21" s="80">
        <v>0</v>
      </c>
      <c r="Y21" s="80">
        <v>0</v>
      </c>
      <c r="Z21" s="80">
        <v>0</v>
      </c>
    </row>
    <row r="22" spans="2:26" ht="14.25" x14ac:dyDescent="0.2">
      <c r="B22" s="80">
        <v>7011</v>
      </c>
      <c r="C22" s="80" t="s">
        <v>77</v>
      </c>
      <c r="D22" s="80">
        <v>12249555</v>
      </c>
      <c r="E22" s="80">
        <v>11899311</v>
      </c>
      <c r="F22" s="80">
        <v>12234894</v>
      </c>
      <c r="G22" s="80">
        <v>11640780</v>
      </c>
      <c r="H22" s="80">
        <v>12124123</v>
      </c>
      <c r="I22" s="80">
        <v>12349741</v>
      </c>
      <c r="J22" s="80">
        <v>13485874</v>
      </c>
      <c r="K22" s="80">
        <v>10974655</v>
      </c>
      <c r="L22" s="80">
        <v>10503114</v>
      </c>
      <c r="M22" s="80">
        <v>10239560</v>
      </c>
      <c r="N22" s="80">
        <v>10190945</v>
      </c>
      <c r="O22" s="80">
        <v>9804335</v>
      </c>
      <c r="P22" s="80">
        <v>9966033</v>
      </c>
      <c r="Q22" s="80">
        <v>9625932</v>
      </c>
      <c r="R22" s="80">
        <v>8621054</v>
      </c>
      <c r="S22" s="80">
        <v>8254989</v>
      </c>
      <c r="T22" s="80">
        <v>7789396</v>
      </c>
      <c r="U22" s="80">
        <v>8056634</v>
      </c>
      <c r="V22" s="80">
        <v>6842121</v>
      </c>
      <c r="W22" s="80">
        <v>6894273</v>
      </c>
      <c r="X22" s="80">
        <v>7042237</v>
      </c>
      <c r="Y22" s="80">
        <v>6878882</v>
      </c>
      <c r="Z22" s="80">
        <v>6776569</v>
      </c>
    </row>
    <row r="23" spans="2:26" ht="14.25" x14ac:dyDescent="0.2">
      <c r="B23" s="80">
        <v>7012</v>
      </c>
      <c r="C23" s="80" t="s">
        <v>78</v>
      </c>
      <c r="D23" s="80">
        <v>0</v>
      </c>
      <c r="E23" s="80">
        <v>0</v>
      </c>
      <c r="F23" s="80">
        <v>0</v>
      </c>
      <c r="G23" s="80">
        <v>0</v>
      </c>
      <c r="H23" s="80">
        <v>0</v>
      </c>
      <c r="I23" s="80">
        <v>0</v>
      </c>
      <c r="J23" s="80">
        <v>0</v>
      </c>
      <c r="K23" s="80">
        <v>0</v>
      </c>
      <c r="L23" s="80">
        <v>0</v>
      </c>
      <c r="M23" s="80">
        <v>0</v>
      </c>
      <c r="N23" s="80">
        <v>0</v>
      </c>
      <c r="O23" s="80">
        <v>0</v>
      </c>
      <c r="P23" s="80">
        <v>0</v>
      </c>
      <c r="Q23" s="80">
        <v>0</v>
      </c>
      <c r="R23" s="80">
        <v>0</v>
      </c>
      <c r="S23" s="80">
        <v>0</v>
      </c>
      <c r="T23" s="80">
        <v>0</v>
      </c>
      <c r="U23" s="80">
        <v>0</v>
      </c>
      <c r="V23" s="80">
        <v>0</v>
      </c>
      <c r="W23" s="80">
        <v>0</v>
      </c>
      <c r="X23" s="80">
        <v>0</v>
      </c>
      <c r="Y23" s="80">
        <v>0</v>
      </c>
      <c r="Z23" s="80">
        <v>0</v>
      </c>
    </row>
    <row r="24" spans="2:26" ht="14.25" x14ac:dyDescent="0.2">
      <c r="B24" s="80">
        <v>7013</v>
      </c>
      <c r="C24" s="80" t="s">
        <v>79</v>
      </c>
      <c r="D24" s="80">
        <v>12249555</v>
      </c>
      <c r="E24" s="80">
        <v>11899311</v>
      </c>
      <c r="F24" s="80">
        <v>12234894</v>
      </c>
      <c r="G24" s="80">
        <v>11640780</v>
      </c>
      <c r="H24" s="80">
        <v>12124123</v>
      </c>
      <c r="I24" s="80">
        <v>12349741</v>
      </c>
      <c r="J24" s="80">
        <v>13485874</v>
      </c>
      <c r="K24" s="80">
        <v>10974655</v>
      </c>
      <c r="L24" s="80">
        <v>10503114</v>
      </c>
      <c r="M24" s="80">
        <v>10239560</v>
      </c>
      <c r="N24" s="80">
        <v>10190945</v>
      </c>
      <c r="O24" s="80">
        <v>9804335</v>
      </c>
      <c r="P24" s="80">
        <v>9966033</v>
      </c>
      <c r="Q24" s="80">
        <v>9625932</v>
      </c>
      <c r="R24" s="80">
        <v>8621054</v>
      </c>
      <c r="S24" s="80">
        <v>8254989</v>
      </c>
      <c r="T24" s="80">
        <v>7789396</v>
      </c>
      <c r="U24" s="80">
        <v>8056634</v>
      </c>
      <c r="V24" s="80">
        <v>6842121</v>
      </c>
      <c r="W24" s="80">
        <v>6894273</v>
      </c>
      <c r="X24" s="80">
        <v>7042237</v>
      </c>
      <c r="Y24" s="80">
        <v>6878882</v>
      </c>
      <c r="Z24" s="80">
        <v>6776569</v>
      </c>
    </row>
    <row r="25" spans="2:26" ht="14.25" x14ac:dyDescent="0.2">
      <c r="B25" s="80">
        <v>7014</v>
      </c>
      <c r="C25" s="80" t="s">
        <v>80</v>
      </c>
    </row>
    <row r="26" spans="2:26" ht="14.25" x14ac:dyDescent="0.2">
      <c r="B26" s="80">
        <v>7015</v>
      </c>
      <c r="C26" s="80" t="s">
        <v>81</v>
      </c>
      <c r="D26" s="80">
        <v>0</v>
      </c>
      <c r="E26" s="80">
        <v>0</v>
      </c>
      <c r="F26" s="80">
        <v>0</v>
      </c>
      <c r="G26" s="80">
        <v>0</v>
      </c>
      <c r="H26" s="80">
        <v>0</v>
      </c>
      <c r="I26" s="80">
        <v>0</v>
      </c>
      <c r="J26" s="80">
        <v>0</v>
      </c>
      <c r="K26" s="80">
        <v>0</v>
      </c>
      <c r="L26" s="80">
        <v>0</v>
      </c>
      <c r="M26" s="80">
        <v>0</v>
      </c>
      <c r="N26" s="80">
        <v>0</v>
      </c>
      <c r="O26" s="80">
        <v>0</v>
      </c>
      <c r="P26" s="80">
        <v>0</v>
      </c>
      <c r="Q26" s="80">
        <v>0</v>
      </c>
      <c r="R26" s="80">
        <v>0</v>
      </c>
      <c r="S26" s="80">
        <v>0</v>
      </c>
      <c r="T26" s="80">
        <v>0</v>
      </c>
      <c r="U26" s="80">
        <v>0</v>
      </c>
      <c r="V26" s="80">
        <v>0</v>
      </c>
      <c r="W26" s="80">
        <v>0</v>
      </c>
      <c r="X26" s="80">
        <v>0</v>
      </c>
      <c r="Y26" s="80">
        <v>0</v>
      </c>
      <c r="Z26" s="80">
        <v>0</v>
      </c>
    </row>
    <row r="27" spans="2:26" ht="14.25" x14ac:dyDescent="0.2">
      <c r="B27" s="80">
        <v>7016</v>
      </c>
      <c r="C27" s="80" t="s">
        <v>82</v>
      </c>
      <c r="D27" s="80">
        <v>425450</v>
      </c>
      <c r="E27" s="80">
        <v>395626</v>
      </c>
      <c r="F27" s="80">
        <v>360612</v>
      </c>
      <c r="G27" s="80">
        <v>360612</v>
      </c>
      <c r="H27" s="80">
        <v>0</v>
      </c>
      <c r="I27" s="80">
        <v>0</v>
      </c>
      <c r="J27" s="80">
        <v>0</v>
      </c>
      <c r="K27" s="80">
        <v>0</v>
      </c>
      <c r="L27" s="80">
        <v>0</v>
      </c>
      <c r="M27" s="80">
        <v>0</v>
      </c>
      <c r="N27" s="80">
        <v>0</v>
      </c>
      <c r="O27" s="80">
        <v>0</v>
      </c>
      <c r="P27" s="80">
        <v>0</v>
      </c>
      <c r="Q27" s="80">
        <v>0</v>
      </c>
      <c r="R27" s="80">
        <v>0</v>
      </c>
      <c r="S27" s="80">
        <v>0</v>
      </c>
      <c r="T27" s="80">
        <v>0</v>
      </c>
      <c r="U27" s="80">
        <v>0</v>
      </c>
      <c r="V27" s="80">
        <v>0</v>
      </c>
      <c r="W27" s="80">
        <v>0</v>
      </c>
      <c r="X27" s="80">
        <v>0</v>
      </c>
      <c r="Y27" s="80">
        <v>0</v>
      </c>
      <c r="Z27" s="80">
        <v>0</v>
      </c>
    </row>
    <row r="28" spans="2:26" ht="14.25" x14ac:dyDescent="0.2">
      <c r="B28" s="80">
        <v>7017</v>
      </c>
      <c r="C28" s="80" t="s">
        <v>83</v>
      </c>
      <c r="D28" s="80">
        <v>0</v>
      </c>
      <c r="E28" s="80">
        <v>0</v>
      </c>
      <c r="F28" s="80">
        <v>0</v>
      </c>
      <c r="G28" s="80">
        <v>0</v>
      </c>
      <c r="H28" s="80">
        <v>0</v>
      </c>
      <c r="I28" s="80">
        <v>0</v>
      </c>
      <c r="J28" s="80">
        <v>0</v>
      </c>
      <c r="K28" s="80">
        <v>0</v>
      </c>
      <c r="L28" s="80">
        <v>0</v>
      </c>
      <c r="M28" s="80">
        <v>0</v>
      </c>
      <c r="N28" s="80">
        <v>0</v>
      </c>
      <c r="O28" s="80">
        <v>0</v>
      </c>
      <c r="P28" s="80">
        <v>0</v>
      </c>
      <c r="Q28" s="80">
        <v>0</v>
      </c>
      <c r="R28" s="80">
        <v>0</v>
      </c>
      <c r="S28" s="80">
        <v>0</v>
      </c>
      <c r="T28" s="80">
        <v>0</v>
      </c>
      <c r="U28" s="80">
        <v>0</v>
      </c>
      <c r="V28" s="80">
        <v>0</v>
      </c>
      <c r="W28" s="80">
        <v>0</v>
      </c>
      <c r="X28" s="80">
        <v>0</v>
      </c>
      <c r="Y28" s="80">
        <v>0</v>
      </c>
      <c r="Z28" s="80">
        <v>0</v>
      </c>
    </row>
    <row r="29" spans="2:26" ht="14.25" x14ac:dyDescent="0.2">
      <c r="B29" s="80">
        <v>7018</v>
      </c>
      <c r="C29" s="80" t="s">
        <v>84</v>
      </c>
      <c r="D29" s="80">
        <v>0</v>
      </c>
      <c r="E29" s="80">
        <v>0</v>
      </c>
      <c r="F29" s="80">
        <v>0</v>
      </c>
      <c r="G29" s="80">
        <v>0</v>
      </c>
      <c r="H29" s="80">
        <v>0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  <c r="O29" s="80">
        <v>0</v>
      </c>
      <c r="P29" s="80">
        <v>0</v>
      </c>
      <c r="Q29" s="80">
        <v>0</v>
      </c>
      <c r="R29" s="80">
        <v>0</v>
      </c>
      <c r="S29" s="80">
        <v>0</v>
      </c>
      <c r="T29" s="80">
        <v>0</v>
      </c>
      <c r="U29" s="80">
        <v>0</v>
      </c>
      <c r="V29" s="80">
        <v>0</v>
      </c>
      <c r="W29" s="80">
        <v>0</v>
      </c>
      <c r="X29" s="80">
        <v>0</v>
      </c>
      <c r="Y29" s="80">
        <v>0</v>
      </c>
      <c r="Z29" s="80">
        <v>0</v>
      </c>
    </row>
    <row r="30" spans="2:26" ht="14.25" x14ac:dyDescent="0.2">
      <c r="B30" s="80">
        <v>7019</v>
      </c>
      <c r="C30" s="80" t="s">
        <v>85</v>
      </c>
      <c r="D30" s="80">
        <v>127031</v>
      </c>
      <c r="E30" s="80">
        <v>121457</v>
      </c>
      <c r="F30" s="80">
        <v>118921</v>
      </c>
      <c r="G30" s="80">
        <v>117282</v>
      </c>
      <c r="H30" s="80">
        <v>328374</v>
      </c>
      <c r="I30" s="80">
        <v>324500</v>
      </c>
      <c r="J30" s="80">
        <v>330803</v>
      </c>
      <c r="K30" s="80">
        <v>286856</v>
      </c>
      <c r="L30" s="80">
        <v>225896</v>
      </c>
      <c r="M30" s="80">
        <v>209070</v>
      </c>
      <c r="N30" s="80">
        <v>210424</v>
      </c>
      <c r="O30" s="80">
        <v>219708</v>
      </c>
      <c r="P30" s="80">
        <v>193082</v>
      </c>
      <c r="Q30" s="80">
        <v>202302</v>
      </c>
      <c r="R30" s="80">
        <v>185271</v>
      </c>
      <c r="S30" s="80">
        <v>196518</v>
      </c>
      <c r="T30" s="80">
        <v>132099</v>
      </c>
      <c r="U30" s="80">
        <v>130706</v>
      </c>
      <c r="V30" s="80">
        <v>139398</v>
      </c>
      <c r="W30" s="80">
        <v>147129</v>
      </c>
      <c r="X30" s="80">
        <v>111823</v>
      </c>
      <c r="Y30" s="80">
        <v>105561</v>
      </c>
      <c r="Z30" s="80">
        <v>35895</v>
      </c>
    </row>
    <row r="31" spans="2:26" ht="14.25" x14ac:dyDescent="0.2">
      <c r="B31" s="80">
        <v>7020</v>
      </c>
      <c r="C31" s="80" t="s">
        <v>86</v>
      </c>
      <c r="D31" s="80">
        <v>0</v>
      </c>
      <c r="E31" s="80">
        <v>0</v>
      </c>
      <c r="F31" s="80">
        <v>0</v>
      </c>
      <c r="G31" s="80">
        <v>0</v>
      </c>
      <c r="H31" s="80">
        <v>0</v>
      </c>
      <c r="I31" s="80">
        <v>0</v>
      </c>
      <c r="J31" s="80">
        <v>0</v>
      </c>
      <c r="K31" s="80">
        <v>0</v>
      </c>
      <c r="L31" s="80">
        <v>0</v>
      </c>
      <c r="M31" s="80">
        <v>0</v>
      </c>
      <c r="N31" s="80">
        <v>0</v>
      </c>
      <c r="O31" s="80">
        <v>0</v>
      </c>
      <c r="P31" s="80">
        <v>0</v>
      </c>
      <c r="Q31" s="80">
        <v>0</v>
      </c>
      <c r="R31" s="80">
        <v>0</v>
      </c>
      <c r="S31" s="80">
        <v>0</v>
      </c>
      <c r="T31" s="80">
        <v>0</v>
      </c>
      <c r="U31" s="80">
        <v>0</v>
      </c>
      <c r="V31" s="80">
        <v>0</v>
      </c>
      <c r="W31" s="80">
        <v>0</v>
      </c>
      <c r="X31" s="80">
        <v>0</v>
      </c>
      <c r="Y31" s="80">
        <v>0</v>
      </c>
      <c r="Z31" s="80">
        <v>0</v>
      </c>
    </row>
    <row r="32" spans="2:26" ht="14.25" x14ac:dyDescent="0.2">
      <c r="B32" s="80">
        <v>7021</v>
      </c>
      <c r="C32" s="80" t="s">
        <v>87</v>
      </c>
      <c r="D32" s="80">
        <v>7275924</v>
      </c>
      <c r="E32" s="80">
        <v>7127090</v>
      </c>
      <c r="F32" s="80">
        <v>7361483</v>
      </c>
      <c r="G32" s="80">
        <v>7140887</v>
      </c>
      <c r="H32" s="80">
        <v>7659061</v>
      </c>
      <c r="I32" s="80">
        <v>7829256</v>
      </c>
      <c r="J32" s="80">
        <v>8219350</v>
      </c>
      <c r="K32" s="80">
        <v>6899717</v>
      </c>
      <c r="L32" s="80">
        <v>6927953</v>
      </c>
      <c r="M32" s="80">
        <v>6904343</v>
      </c>
      <c r="N32" s="80">
        <v>6968380</v>
      </c>
      <c r="O32" s="80">
        <v>6751955</v>
      </c>
      <c r="P32" s="80">
        <v>6563247</v>
      </c>
      <c r="Q32" s="80">
        <v>6779721</v>
      </c>
      <c r="R32" s="80">
        <v>6278192</v>
      </c>
      <c r="S32" s="80">
        <v>6429436</v>
      </c>
      <c r="T32" s="80">
        <v>5872267</v>
      </c>
      <c r="U32" s="80">
        <v>5873918</v>
      </c>
      <c r="V32" s="80">
        <v>6049440</v>
      </c>
      <c r="W32" s="80">
        <v>6301431</v>
      </c>
      <c r="X32" s="80">
        <v>6001425</v>
      </c>
      <c r="Y32" s="80">
        <v>5889479</v>
      </c>
      <c r="Z32" s="80">
        <v>5638742</v>
      </c>
    </row>
    <row r="33" spans="2:26" ht="14.25" x14ac:dyDescent="0.2">
      <c r="B33" s="80">
        <v>7022</v>
      </c>
      <c r="C33" s="80" t="s">
        <v>88</v>
      </c>
      <c r="D33" s="80">
        <v>4917643</v>
      </c>
      <c r="E33" s="80">
        <v>4836924</v>
      </c>
      <c r="F33" s="80">
        <v>4824994</v>
      </c>
      <c r="G33" s="80">
        <v>4795709</v>
      </c>
      <c r="H33" s="80">
        <v>4820772</v>
      </c>
      <c r="I33" s="80">
        <v>4989504</v>
      </c>
      <c r="J33" s="80">
        <v>5123486</v>
      </c>
      <c r="K33" s="80">
        <v>5540290</v>
      </c>
      <c r="L33" s="80">
        <v>5508610</v>
      </c>
      <c r="M33" s="80">
        <v>5457459</v>
      </c>
      <c r="N33" s="80">
        <v>5445591</v>
      </c>
      <c r="O33" s="80">
        <v>5448592</v>
      </c>
      <c r="P33" s="80">
        <v>5419455</v>
      </c>
      <c r="Q33" s="80">
        <v>5468737</v>
      </c>
      <c r="R33" s="80">
        <v>5541568</v>
      </c>
      <c r="S33" s="80">
        <v>5542707</v>
      </c>
      <c r="T33" s="80">
        <v>5542112</v>
      </c>
      <c r="U33" s="80">
        <v>5632395</v>
      </c>
      <c r="V33" s="80">
        <v>5644314</v>
      </c>
      <c r="W33" s="80">
        <v>5551319</v>
      </c>
      <c r="X33" s="80">
        <v>5329081</v>
      </c>
      <c r="Y33" s="80">
        <v>5344910</v>
      </c>
      <c r="Z33" s="80">
        <v>5350578</v>
      </c>
    </row>
    <row r="34" spans="2:26" ht="14.25" x14ac:dyDescent="0.2">
      <c r="B34" s="80">
        <v>7023</v>
      </c>
      <c r="C34" s="80" t="s">
        <v>89</v>
      </c>
      <c r="D34" s="80">
        <v>0</v>
      </c>
      <c r="E34" s="80">
        <v>0</v>
      </c>
      <c r="F34" s="80">
        <v>0</v>
      </c>
      <c r="G34" s="80">
        <v>0</v>
      </c>
      <c r="H34" s="80">
        <v>0</v>
      </c>
      <c r="I34" s="80">
        <v>0</v>
      </c>
      <c r="J34" s="80">
        <v>0</v>
      </c>
      <c r="K34" s="80">
        <v>0</v>
      </c>
      <c r="L34" s="80">
        <v>0</v>
      </c>
      <c r="M34" s="80">
        <v>0</v>
      </c>
      <c r="N34" s="80">
        <v>0</v>
      </c>
      <c r="O34" s="80">
        <v>0</v>
      </c>
      <c r="P34" s="80">
        <v>0</v>
      </c>
      <c r="Q34" s="80">
        <v>0</v>
      </c>
      <c r="R34" s="80">
        <v>0</v>
      </c>
      <c r="S34" s="80">
        <v>0</v>
      </c>
      <c r="T34" s="80">
        <v>0</v>
      </c>
      <c r="U34" s="80">
        <v>0</v>
      </c>
      <c r="V34" s="80">
        <v>0</v>
      </c>
      <c r="W34" s="80">
        <v>0</v>
      </c>
      <c r="X34" s="80">
        <v>0</v>
      </c>
      <c r="Y34" s="80">
        <v>0</v>
      </c>
      <c r="Z34" s="80">
        <v>0</v>
      </c>
    </row>
    <row r="35" spans="2:26" ht="14.25" x14ac:dyDescent="0.2">
      <c r="B35" s="80">
        <v>7573</v>
      </c>
      <c r="C35" s="80" t="s">
        <v>90</v>
      </c>
      <c r="D35" s="80">
        <v>1031042</v>
      </c>
      <c r="E35" s="80">
        <v>984190</v>
      </c>
      <c r="F35" s="80">
        <v>1039584</v>
      </c>
      <c r="G35" s="80">
        <v>955356</v>
      </c>
      <c r="H35" s="80">
        <v>844230</v>
      </c>
      <c r="I35" s="80">
        <v>867154</v>
      </c>
      <c r="J35" s="80">
        <v>891743</v>
      </c>
      <c r="K35" s="80">
        <v>1007375</v>
      </c>
      <c r="L35" s="80">
        <v>752812</v>
      </c>
      <c r="M35" s="80">
        <v>640913</v>
      </c>
      <c r="N35" s="80">
        <v>737241</v>
      </c>
    </row>
    <row r="36" spans="2:26" ht="14.25" x14ac:dyDescent="0.2">
      <c r="B36" s="80">
        <v>7024</v>
      </c>
      <c r="C36" s="80" t="s">
        <v>91</v>
      </c>
      <c r="D36" s="80">
        <v>4295615</v>
      </c>
      <c r="E36" s="80">
        <v>4301131</v>
      </c>
      <c r="F36" s="80">
        <v>4299629</v>
      </c>
      <c r="G36" s="80">
        <v>4300380</v>
      </c>
      <c r="H36" s="80">
        <v>4281269</v>
      </c>
      <c r="I36" s="80">
        <v>4286677</v>
      </c>
      <c r="J36" s="80">
        <v>4555702</v>
      </c>
      <c r="K36" s="80">
        <v>4555702</v>
      </c>
      <c r="L36" s="80">
        <v>4259263</v>
      </c>
      <c r="M36" s="80">
        <v>4259263</v>
      </c>
      <c r="N36" s="80">
        <v>4259263</v>
      </c>
      <c r="O36" s="80">
        <v>4259263</v>
      </c>
      <c r="P36" s="80">
        <v>4259263</v>
      </c>
      <c r="Q36" s="80">
        <v>4259263</v>
      </c>
      <c r="R36" s="80">
        <v>4259263</v>
      </c>
      <c r="S36" s="80">
        <v>4259263</v>
      </c>
      <c r="T36" s="80">
        <v>4259263</v>
      </c>
      <c r="U36" s="80">
        <v>4259263</v>
      </c>
      <c r="V36" s="80">
        <v>4259263</v>
      </c>
      <c r="W36" s="80">
        <v>4259263</v>
      </c>
      <c r="X36" s="80">
        <v>4259263</v>
      </c>
      <c r="Y36" s="80">
        <v>4262552</v>
      </c>
      <c r="Z36" s="80">
        <v>4262552</v>
      </c>
    </row>
    <row r="37" spans="2:26" ht="14.25" x14ac:dyDescent="0.2">
      <c r="B37" s="80">
        <v>7025</v>
      </c>
      <c r="C37" s="80" t="s">
        <v>92</v>
      </c>
      <c r="D37" s="80">
        <v>2955319</v>
      </c>
      <c r="E37" s="80">
        <v>2970373</v>
      </c>
      <c r="F37" s="80">
        <v>2751423</v>
      </c>
      <c r="G37" s="80">
        <v>2761765</v>
      </c>
      <c r="H37" s="80">
        <v>2883629</v>
      </c>
      <c r="I37" s="80">
        <v>2884250</v>
      </c>
      <c r="J37" s="80">
        <v>2794118</v>
      </c>
      <c r="K37" s="80">
        <v>2674137</v>
      </c>
      <c r="L37" s="80">
        <v>2508759</v>
      </c>
      <c r="M37" s="80">
        <v>2489544</v>
      </c>
      <c r="N37" s="80">
        <v>2491826</v>
      </c>
      <c r="O37" s="80">
        <v>2493204</v>
      </c>
      <c r="P37" s="80">
        <v>2493083</v>
      </c>
      <c r="Q37" s="80">
        <v>2503584</v>
      </c>
      <c r="R37" s="80">
        <v>2513437</v>
      </c>
      <c r="S37" s="80">
        <v>2524221</v>
      </c>
      <c r="T37" s="80">
        <v>2569165</v>
      </c>
      <c r="U37" s="80">
        <v>2529767</v>
      </c>
      <c r="V37" s="80">
        <v>2563751</v>
      </c>
      <c r="W37" s="80">
        <v>2577644</v>
      </c>
      <c r="X37" s="80">
        <v>2554388</v>
      </c>
      <c r="Y37" s="80">
        <v>2549856</v>
      </c>
      <c r="Z37" s="80">
        <v>2550840</v>
      </c>
    </row>
    <row r="38" spans="2:26" ht="14.25" x14ac:dyDescent="0.2">
      <c r="B38" s="80">
        <v>7026</v>
      </c>
      <c r="C38" s="80" t="s">
        <v>93</v>
      </c>
      <c r="D38" s="80">
        <v>1736246</v>
      </c>
      <c r="E38" s="80">
        <v>1563759</v>
      </c>
      <c r="F38" s="80">
        <v>1510599</v>
      </c>
      <c r="G38" s="80">
        <v>1428682</v>
      </c>
      <c r="H38" s="80">
        <v>1319158</v>
      </c>
      <c r="I38" s="80">
        <v>1133451</v>
      </c>
      <c r="J38" s="80">
        <v>1068565</v>
      </c>
      <c r="K38" s="80">
        <v>1077563</v>
      </c>
      <c r="L38" s="80">
        <v>997953</v>
      </c>
      <c r="M38" s="80">
        <v>781594</v>
      </c>
      <c r="N38" s="80">
        <v>900263</v>
      </c>
      <c r="O38" s="80">
        <v>619298</v>
      </c>
      <c r="P38" s="80">
        <v>669135</v>
      </c>
      <c r="Q38" s="80">
        <v>641669</v>
      </c>
      <c r="R38" s="80">
        <v>644111</v>
      </c>
      <c r="S38" s="80">
        <v>599278</v>
      </c>
      <c r="T38" s="80">
        <v>577999</v>
      </c>
      <c r="U38" s="80">
        <v>591981</v>
      </c>
      <c r="V38" s="80">
        <v>610909</v>
      </c>
      <c r="W38" s="80">
        <v>558589</v>
      </c>
      <c r="X38" s="80">
        <v>634277</v>
      </c>
      <c r="Y38" s="80">
        <v>618415</v>
      </c>
      <c r="Z38" s="80">
        <v>592068</v>
      </c>
    </row>
    <row r="39" spans="2:26" ht="14.25" x14ac:dyDescent="0.2">
      <c r="B39" s="80">
        <v>7027</v>
      </c>
      <c r="C39" s="80" t="s">
        <v>94</v>
      </c>
      <c r="D39" s="80">
        <v>72030</v>
      </c>
      <c r="E39" s="80">
        <v>71529</v>
      </c>
      <c r="F39" s="80">
        <v>71667</v>
      </c>
      <c r="G39" s="80">
        <v>73200</v>
      </c>
      <c r="H39" s="80">
        <v>72541</v>
      </c>
      <c r="I39" s="80">
        <v>72824</v>
      </c>
      <c r="J39" s="80">
        <v>65318</v>
      </c>
      <c r="K39" s="80">
        <v>65139</v>
      </c>
      <c r="L39" s="80">
        <v>48034</v>
      </c>
      <c r="M39" s="80">
        <v>46305</v>
      </c>
      <c r="N39" s="80">
        <v>44177</v>
      </c>
      <c r="O39" s="80">
        <v>43640</v>
      </c>
      <c r="P39" s="80">
        <v>42262</v>
      </c>
      <c r="Q39" s="80">
        <v>40771</v>
      </c>
      <c r="R39" s="80">
        <v>40223</v>
      </c>
      <c r="S39" s="80">
        <v>39607</v>
      </c>
      <c r="T39" s="80">
        <v>41671</v>
      </c>
      <c r="U39" s="80">
        <v>56970</v>
      </c>
      <c r="V39" s="80">
        <v>56639</v>
      </c>
      <c r="W39" s="80">
        <v>58178</v>
      </c>
      <c r="X39" s="80">
        <v>51192</v>
      </c>
      <c r="Y39" s="80">
        <v>57623</v>
      </c>
      <c r="Z39" s="80">
        <v>56219</v>
      </c>
    </row>
    <row r="40" spans="2:26" ht="14.25" x14ac:dyDescent="0.2">
      <c r="B40" s="80">
        <v>7574</v>
      </c>
      <c r="C40" s="80" t="s">
        <v>95</v>
      </c>
      <c r="D40" s="80">
        <v>627530</v>
      </c>
      <c r="E40" s="80">
        <v>575091</v>
      </c>
      <c r="F40" s="80">
        <v>669252</v>
      </c>
      <c r="G40" s="80">
        <v>471096</v>
      </c>
      <c r="H40" s="80">
        <v>551769</v>
      </c>
      <c r="I40" s="80">
        <v>696083</v>
      </c>
      <c r="J40" s="80">
        <v>573131</v>
      </c>
      <c r="K40" s="80">
        <v>587208</v>
      </c>
      <c r="L40" s="80">
        <v>430743</v>
      </c>
      <c r="M40" s="80">
        <v>375452</v>
      </c>
      <c r="N40" s="80">
        <v>490151</v>
      </c>
    </row>
    <row r="41" spans="2:26" ht="14.25" x14ac:dyDescent="0.2">
      <c r="B41" s="80">
        <v>7028</v>
      </c>
      <c r="C41" s="80" t="s">
        <v>96</v>
      </c>
      <c r="D41" s="80">
        <v>22836300</v>
      </c>
      <c r="E41" s="80">
        <v>22372079</v>
      </c>
      <c r="F41" s="80">
        <v>22338912</v>
      </c>
      <c r="G41" s="80">
        <v>21933873</v>
      </c>
      <c r="H41" s="80">
        <v>22209034</v>
      </c>
      <c r="I41" s="80">
        <v>22387616</v>
      </c>
      <c r="J41" s="80">
        <v>23049085</v>
      </c>
      <c r="K41" s="80">
        <v>22106779</v>
      </c>
      <c r="L41" s="80">
        <v>21229280</v>
      </c>
      <c r="M41" s="80">
        <v>20788491</v>
      </c>
      <c r="N41" s="80">
        <v>21057165</v>
      </c>
      <c r="O41" s="80">
        <v>19835660</v>
      </c>
      <c r="P41" s="80">
        <v>19639527</v>
      </c>
      <c r="Q41" s="80">
        <v>19896047</v>
      </c>
      <c r="R41" s="80">
        <v>19462065</v>
      </c>
      <c r="S41" s="80">
        <v>19591030</v>
      </c>
      <c r="T41" s="80">
        <v>18994576</v>
      </c>
      <c r="U41" s="80">
        <v>19075000</v>
      </c>
      <c r="V41" s="80">
        <v>19323714</v>
      </c>
      <c r="W41" s="80">
        <v>19453553</v>
      </c>
      <c r="X41" s="80">
        <v>18941449</v>
      </c>
      <c r="Y41" s="80">
        <v>18828396</v>
      </c>
      <c r="Z41" s="80">
        <v>18486894</v>
      </c>
    </row>
    <row r="42" spans="2:26" ht="14.25" x14ac:dyDescent="0.2">
      <c r="B42" s="80">
        <v>7029</v>
      </c>
      <c r="C42" s="80" t="s">
        <v>97</v>
      </c>
      <c r="D42" s="80">
        <v>35085855</v>
      </c>
      <c r="E42" s="80">
        <v>34271390</v>
      </c>
      <c r="F42" s="80">
        <v>34573806</v>
      </c>
      <c r="G42" s="80">
        <v>33574653</v>
      </c>
      <c r="H42" s="80">
        <v>34333157</v>
      </c>
      <c r="I42" s="80">
        <v>34737357</v>
      </c>
      <c r="J42" s="80">
        <v>36534959</v>
      </c>
      <c r="K42" s="80">
        <v>33081434</v>
      </c>
      <c r="L42" s="80">
        <v>31732394</v>
      </c>
      <c r="M42" s="80">
        <v>31028051</v>
      </c>
      <c r="N42" s="80">
        <v>31248110</v>
      </c>
      <c r="O42" s="80">
        <v>29639995</v>
      </c>
      <c r="P42" s="80">
        <v>29605560</v>
      </c>
      <c r="Q42" s="80">
        <v>29521979</v>
      </c>
      <c r="R42" s="80">
        <v>28083119</v>
      </c>
      <c r="S42" s="80">
        <v>27846019</v>
      </c>
      <c r="T42" s="80">
        <v>26783972</v>
      </c>
      <c r="U42" s="80">
        <v>27131634</v>
      </c>
      <c r="V42" s="80">
        <v>26165835</v>
      </c>
      <c r="W42" s="80">
        <v>26347826</v>
      </c>
      <c r="X42" s="80">
        <v>25983686</v>
      </c>
      <c r="Y42" s="80">
        <v>25707278</v>
      </c>
      <c r="Z42" s="80">
        <v>25263463</v>
      </c>
    </row>
    <row r="43" spans="2:26" ht="14.25" x14ac:dyDescent="0.2">
      <c r="B43" s="80">
        <v>7030</v>
      </c>
      <c r="C43" s="80" t="s">
        <v>98</v>
      </c>
    </row>
    <row r="44" spans="2:26" ht="14.25" x14ac:dyDescent="0.2">
      <c r="B44" s="80">
        <v>7031</v>
      </c>
      <c r="C44" s="80" t="s">
        <v>99</v>
      </c>
    </row>
    <row r="45" spans="2:26" ht="14.25" x14ac:dyDescent="0.2">
      <c r="B45" s="80">
        <v>7032</v>
      </c>
      <c r="C45" s="80" t="s">
        <v>100</v>
      </c>
    </row>
    <row r="46" spans="2:26" ht="14.25" x14ac:dyDescent="0.2">
      <c r="B46" s="80">
        <v>7033</v>
      </c>
      <c r="C46" s="80" t="s">
        <v>101</v>
      </c>
      <c r="D46" s="80">
        <v>3711697</v>
      </c>
      <c r="E46" s="80">
        <v>3601003</v>
      </c>
      <c r="F46" s="80">
        <v>3168655</v>
      </c>
      <c r="G46" s="80">
        <v>2741286</v>
      </c>
      <c r="H46" s="80">
        <v>2799549</v>
      </c>
      <c r="I46" s="80">
        <v>2969868</v>
      </c>
      <c r="J46" s="80">
        <v>3125512</v>
      </c>
      <c r="K46" s="80">
        <v>2532485</v>
      </c>
      <c r="L46" s="80">
        <v>2837337</v>
      </c>
      <c r="M46" s="80">
        <v>2772209</v>
      </c>
      <c r="N46" s="80">
        <v>2685355</v>
      </c>
      <c r="O46" s="80">
        <v>2212984</v>
      </c>
      <c r="P46" s="80">
        <v>2341946</v>
      </c>
      <c r="Q46" s="80">
        <v>2129858</v>
      </c>
      <c r="R46" s="80">
        <v>1752112</v>
      </c>
      <c r="S46" s="80">
        <v>1961147</v>
      </c>
      <c r="T46" s="80">
        <v>1970509</v>
      </c>
      <c r="U46" s="80">
        <v>2057111</v>
      </c>
      <c r="V46" s="80">
        <v>1858109</v>
      </c>
      <c r="W46" s="80">
        <v>2115791</v>
      </c>
      <c r="X46" s="80">
        <v>1749198</v>
      </c>
      <c r="Y46" s="80">
        <v>2100729</v>
      </c>
      <c r="Z46" s="80">
        <v>2016694</v>
      </c>
    </row>
    <row r="47" spans="2:26" ht="14.25" x14ac:dyDescent="0.2">
      <c r="B47" s="80">
        <v>7034</v>
      </c>
      <c r="C47" s="80" t="s">
        <v>102</v>
      </c>
      <c r="D47" s="80">
        <v>0</v>
      </c>
      <c r="E47" s="80">
        <v>0</v>
      </c>
      <c r="F47" s="80">
        <v>58970</v>
      </c>
      <c r="G47" s="80">
        <v>17608</v>
      </c>
      <c r="H47" s="80">
        <v>0</v>
      </c>
      <c r="I47" s="80">
        <v>0</v>
      </c>
      <c r="J47" s="80">
        <v>170539</v>
      </c>
      <c r="K47" s="80">
        <v>170649</v>
      </c>
      <c r="L47" s="80">
        <v>127716</v>
      </c>
      <c r="M47" s="80">
        <v>78952</v>
      </c>
      <c r="N47" s="80">
        <v>127983</v>
      </c>
      <c r="O47" s="80">
        <v>21331</v>
      </c>
      <c r="P47" s="80">
        <v>138757</v>
      </c>
      <c r="Q47" s="80">
        <v>61178</v>
      </c>
      <c r="R47" s="80">
        <v>93056</v>
      </c>
      <c r="S47" s="80">
        <v>120358</v>
      </c>
      <c r="T47" s="80">
        <v>104567</v>
      </c>
      <c r="U47" s="80">
        <v>55566</v>
      </c>
      <c r="V47" s="80">
        <v>28610</v>
      </c>
      <c r="W47" s="80">
        <v>0</v>
      </c>
      <c r="X47" s="80">
        <v>76314</v>
      </c>
      <c r="Y47" s="80">
        <v>16978</v>
      </c>
      <c r="Z47" s="80">
        <v>4219</v>
      </c>
    </row>
    <row r="48" spans="2:26" ht="14.25" x14ac:dyDescent="0.2">
      <c r="B48" s="80">
        <v>7035</v>
      </c>
      <c r="C48" s="80" t="s">
        <v>103</v>
      </c>
      <c r="D48" s="80">
        <v>327212</v>
      </c>
      <c r="E48" s="80">
        <v>274295</v>
      </c>
      <c r="F48" s="80">
        <v>217662.046</v>
      </c>
      <c r="G48" s="80">
        <v>207815</v>
      </c>
      <c r="H48" s="80">
        <v>258803</v>
      </c>
      <c r="I48" s="80">
        <v>1118962</v>
      </c>
      <c r="J48" s="80">
        <v>233227</v>
      </c>
      <c r="K48" s="80">
        <v>104615</v>
      </c>
      <c r="L48" s="80">
        <v>348164</v>
      </c>
      <c r="M48" s="80">
        <v>507655</v>
      </c>
      <c r="N48" s="80">
        <v>405691</v>
      </c>
      <c r="O48" s="80">
        <v>353062</v>
      </c>
      <c r="P48" s="80">
        <v>411642</v>
      </c>
      <c r="Q48" s="80">
        <v>524440</v>
      </c>
      <c r="R48" s="80">
        <v>572524</v>
      </c>
      <c r="S48" s="80">
        <v>253894</v>
      </c>
      <c r="T48" s="80">
        <v>362777</v>
      </c>
      <c r="U48" s="80">
        <v>1026183</v>
      </c>
      <c r="V48" s="80">
        <v>1699910</v>
      </c>
      <c r="W48" s="80">
        <v>1529710</v>
      </c>
      <c r="X48" s="80">
        <v>1441156</v>
      </c>
      <c r="Y48" s="80">
        <v>960913</v>
      </c>
      <c r="Z48" s="80">
        <v>775099</v>
      </c>
    </row>
    <row r="49" spans="2:26" ht="14.25" x14ac:dyDescent="0.2">
      <c r="B49" s="80">
        <v>7575</v>
      </c>
      <c r="C49" s="80" t="s">
        <v>104</v>
      </c>
      <c r="D49" s="80">
        <v>329500</v>
      </c>
      <c r="E49" s="80">
        <v>313550</v>
      </c>
      <c r="F49" s="80">
        <v>279815</v>
      </c>
      <c r="G49" s="80">
        <v>360504</v>
      </c>
      <c r="H49" s="80">
        <v>358766</v>
      </c>
      <c r="I49" s="80">
        <v>259377</v>
      </c>
      <c r="J49" s="80">
        <v>402413</v>
      </c>
      <c r="K49" s="80">
        <v>303818</v>
      </c>
      <c r="L49" s="80">
        <v>342580</v>
      </c>
      <c r="M49" s="80">
        <v>273199</v>
      </c>
      <c r="N49" s="80">
        <v>253810</v>
      </c>
    </row>
    <row r="50" spans="2:26" ht="14.25" x14ac:dyDescent="0.2">
      <c r="B50" s="80">
        <v>7036</v>
      </c>
      <c r="C50" s="80" t="s">
        <v>105</v>
      </c>
      <c r="D50" s="80">
        <v>0</v>
      </c>
      <c r="E50" s="80">
        <v>0</v>
      </c>
      <c r="F50" s="80">
        <v>0</v>
      </c>
      <c r="G50" s="80">
        <v>0</v>
      </c>
      <c r="H50" s="80">
        <v>0</v>
      </c>
      <c r="I50" s="80">
        <v>0</v>
      </c>
      <c r="J50" s="80">
        <v>0</v>
      </c>
      <c r="K50" s="80">
        <v>0</v>
      </c>
      <c r="L50" s="80">
        <v>0</v>
      </c>
      <c r="M50" s="80">
        <v>0</v>
      </c>
      <c r="N50" s="80">
        <v>0</v>
      </c>
      <c r="O50" s="80">
        <v>0</v>
      </c>
      <c r="P50" s="80">
        <v>0</v>
      </c>
      <c r="Q50" s="80">
        <v>0</v>
      </c>
      <c r="R50" s="80">
        <v>0</v>
      </c>
      <c r="S50" s="80">
        <v>0</v>
      </c>
      <c r="T50" s="80">
        <v>0</v>
      </c>
      <c r="U50" s="80">
        <v>0</v>
      </c>
      <c r="V50" s="80">
        <v>0</v>
      </c>
      <c r="W50" s="80">
        <v>0</v>
      </c>
      <c r="X50" s="80">
        <v>0</v>
      </c>
      <c r="Y50" s="80">
        <v>0</v>
      </c>
      <c r="Z50" s="80">
        <v>0</v>
      </c>
    </row>
    <row r="51" spans="2:26" ht="14.25" x14ac:dyDescent="0.2">
      <c r="B51" s="80">
        <v>7037</v>
      </c>
      <c r="C51" s="80" t="s">
        <v>106</v>
      </c>
    </row>
    <row r="52" spans="2:26" ht="14.25" x14ac:dyDescent="0.2">
      <c r="B52" s="80">
        <v>7038</v>
      </c>
      <c r="C52" s="80" t="s">
        <v>107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  <c r="S52" s="80">
        <v>0</v>
      </c>
      <c r="T52" s="80">
        <v>0</v>
      </c>
      <c r="U52" s="80">
        <v>0</v>
      </c>
      <c r="V52" s="80">
        <v>0</v>
      </c>
      <c r="W52" s="80">
        <v>0</v>
      </c>
      <c r="X52" s="80">
        <v>0</v>
      </c>
      <c r="Y52" s="80">
        <v>0</v>
      </c>
      <c r="Z52" s="80">
        <v>0</v>
      </c>
    </row>
    <row r="53" spans="2:26" ht="14.25" x14ac:dyDescent="0.2">
      <c r="B53" s="80">
        <v>7039</v>
      </c>
      <c r="C53" s="80" t="s">
        <v>108</v>
      </c>
      <c r="D53" s="80">
        <v>2008161</v>
      </c>
      <c r="E53" s="80">
        <v>1837578</v>
      </c>
      <c r="F53" s="80">
        <v>1578041.9539999999</v>
      </c>
      <c r="G53" s="80">
        <v>1480136</v>
      </c>
      <c r="H53" s="80">
        <v>1835894</v>
      </c>
      <c r="I53" s="80">
        <v>1778714</v>
      </c>
      <c r="J53" s="80">
        <v>1668707</v>
      </c>
      <c r="K53" s="80">
        <v>1516354</v>
      </c>
      <c r="L53" s="80">
        <v>1591589</v>
      </c>
      <c r="M53" s="80">
        <v>1369689</v>
      </c>
      <c r="N53" s="80">
        <v>1092081</v>
      </c>
      <c r="O53" s="80">
        <v>1116404</v>
      </c>
      <c r="P53" s="80">
        <v>1343715</v>
      </c>
      <c r="Q53" s="80">
        <v>1267926</v>
      </c>
      <c r="R53" s="80">
        <v>1033839</v>
      </c>
      <c r="S53" s="80">
        <v>787742</v>
      </c>
      <c r="T53" s="80">
        <v>1050104</v>
      </c>
      <c r="U53" s="80">
        <v>884242</v>
      </c>
      <c r="V53" s="80">
        <v>340023</v>
      </c>
      <c r="W53" s="80">
        <v>302045</v>
      </c>
      <c r="X53" s="80">
        <v>409447</v>
      </c>
      <c r="Y53" s="80">
        <v>377380</v>
      </c>
      <c r="Z53" s="80">
        <v>367603</v>
      </c>
    </row>
    <row r="54" spans="2:26" ht="14.25" x14ac:dyDescent="0.2">
      <c r="B54" s="80">
        <v>7040</v>
      </c>
      <c r="C54" s="80" t="s">
        <v>109</v>
      </c>
      <c r="D54" s="80">
        <v>2008161</v>
      </c>
      <c r="E54" s="80">
        <v>1837578</v>
      </c>
      <c r="F54" s="80">
        <v>1578041.9539999999</v>
      </c>
      <c r="G54" s="80">
        <v>1480136</v>
      </c>
      <c r="H54" s="80">
        <v>1835894</v>
      </c>
      <c r="I54" s="80">
        <v>1778714</v>
      </c>
      <c r="J54" s="80">
        <v>1668707</v>
      </c>
      <c r="K54" s="80">
        <v>1516354</v>
      </c>
      <c r="L54" s="80">
        <v>1591589</v>
      </c>
      <c r="M54" s="80">
        <v>1369689</v>
      </c>
      <c r="N54" s="80">
        <v>1092081</v>
      </c>
      <c r="O54" s="80">
        <v>1116404</v>
      </c>
      <c r="P54" s="80">
        <v>1343715</v>
      </c>
      <c r="Q54" s="80">
        <v>1267926</v>
      </c>
      <c r="R54" s="80">
        <v>1033839</v>
      </c>
      <c r="S54" s="80">
        <v>787742</v>
      </c>
      <c r="T54" s="80">
        <v>1050104</v>
      </c>
      <c r="U54" s="80">
        <v>884242</v>
      </c>
      <c r="V54" s="80">
        <v>340023</v>
      </c>
      <c r="W54" s="80">
        <v>302045</v>
      </c>
      <c r="X54" s="80">
        <v>409447</v>
      </c>
      <c r="Y54" s="80">
        <v>377380</v>
      </c>
      <c r="Z54" s="80">
        <v>367603</v>
      </c>
    </row>
    <row r="55" spans="2:26" ht="14.25" x14ac:dyDescent="0.2">
      <c r="B55" s="80">
        <v>7041</v>
      </c>
      <c r="C55" s="80" t="s">
        <v>110</v>
      </c>
      <c r="D55" s="80">
        <v>6376570</v>
      </c>
      <c r="E55" s="80">
        <v>6026426</v>
      </c>
      <c r="F55" s="80">
        <v>5303144</v>
      </c>
      <c r="G55" s="80">
        <v>4807349</v>
      </c>
      <c r="H55" s="80">
        <v>5253012</v>
      </c>
      <c r="I55" s="80">
        <v>6126921</v>
      </c>
      <c r="J55" s="80">
        <v>5600398</v>
      </c>
      <c r="K55" s="80">
        <v>4627921</v>
      </c>
      <c r="L55" s="80">
        <v>5247386</v>
      </c>
      <c r="M55" s="80">
        <v>5001704</v>
      </c>
      <c r="N55" s="80">
        <v>4564920</v>
      </c>
      <c r="O55" s="80">
        <v>3703781</v>
      </c>
      <c r="P55" s="80">
        <v>4236060</v>
      </c>
      <c r="Q55" s="80">
        <v>3983402</v>
      </c>
      <c r="R55" s="80">
        <v>3451531</v>
      </c>
      <c r="S55" s="80">
        <v>3123141</v>
      </c>
      <c r="T55" s="80">
        <v>3487957</v>
      </c>
      <c r="U55" s="80">
        <v>4023102</v>
      </c>
      <c r="V55" s="80">
        <v>3926652</v>
      </c>
      <c r="W55" s="80">
        <v>3947546</v>
      </c>
      <c r="X55" s="80">
        <v>3676115</v>
      </c>
      <c r="Y55" s="80">
        <v>3456000</v>
      </c>
      <c r="Z55" s="80">
        <v>3163615</v>
      </c>
    </row>
    <row r="56" spans="2:26" ht="14.25" x14ac:dyDescent="0.2">
      <c r="B56" s="80">
        <v>7042</v>
      </c>
      <c r="C56" s="80" t="s">
        <v>111</v>
      </c>
      <c r="D56" s="80">
        <v>0</v>
      </c>
      <c r="E56" s="80">
        <v>0</v>
      </c>
      <c r="F56" s="80">
        <v>0</v>
      </c>
      <c r="G56" s="80">
        <v>0</v>
      </c>
      <c r="H56" s="80">
        <v>0</v>
      </c>
      <c r="I56" s="80">
        <v>0</v>
      </c>
      <c r="J56" s="80">
        <v>0</v>
      </c>
      <c r="K56" s="80">
        <v>0</v>
      </c>
      <c r="L56" s="80">
        <v>0</v>
      </c>
      <c r="M56" s="80">
        <v>0</v>
      </c>
      <c r="N56" s="80">
        <v>0</v>
      </c>
      <c r="O56" s="80">
        <v>0</v>
      </c>
      <c r="P56" s="80">
        <v>0</v>
      </c>
      <c r="Q56" s="80">
        <v>0</v>
      </c>
      <c r="R56" s="80">
        <v>0</v>
      </c>
      <c r="S56" s="80">
        <v>0</v>
      </c>
      <c r="T56" s="80">
        <v>0</v>
      </c>
      <c r="U56" s="80">
        <v>0</v>
      </c>
      <c r="V56" s="80">
        <v>0</v>
      </c>
      <c r="W56" s="80">
        <v>0</v>
      </c>
      <c r="X56" s="80">
        <v>0</v>
      </c>
      <c r="Y56" s="80">
        <v>0</v>
      </c>
      <c r="Z56" s="80">
        <v>0</v>
      </c>
    </row>
    <row r="57" spans="2:26" ht="14.25" x14ac:dyDescent="0.2">
      <c r="B57" s="80">
        <v>7043</v>
      </c>
      <c r="C57" s="80" t="s">
        <v>112</v>
      </c>
      <c r="D57" s="80">
        <v>6376570</v>
      </c>
      <c r="E57" s="80">
        <v>6026426</v>
      </c>
      <c r="F57" s="80">
        <v>5303144</v>
      </c>
      <c r="G57" s="80">
        <v>4807349</v>
      </c>
      <c r="H57" s="80">
        <v>5253012</v>
      </c>
      <c r="I57" s="80">
        <v>6126921</v>
      </c>
      <c r="J57" s="80">
        <v>5600398</v>
      </c>
      <c r="K57" s="80">
        <v>4627921</v>
      </c>
      <c r="L57" s="80">
        <v>5247386</v>
      </c>
      <c r="M57" s="80">
        <v>5001704</v>
      </c>
      <c r="N57" s="80">
        <v>4564920</v>
      </c>
      <c r="O57" s="80">
        <v>3703781</v>
      </c>
      <c r="P57" s="80">
        <v>4236060</v>
      </c>
      <c r="Q57" s="80">
        <v>3983402</v>
      </c>
      <c r="R57" s="80">
        <v>3451531</v>
      </c>
      <c r="S57" s="80">
        <v>3123141</v>
      </c>
      <c r="T57" s="80">
        <v>3487957</v>
      </c>
      <c r="U57" s="80">
        <v>4023102</v>
      </c>
      <c r="V57" s="80">
        <v>3926652</v>
      </c>
      <c r="W57" s="80">
        <v>3947546</v>
      </c>
      <c r="X57" s="80">
        <v>3676115</v>
      </c>
      <c r="Y57" s="80">
        <v>3456000</v>
      </c>
      <c r="Z57" s="80">
        <v>3163615</v>
      </c>
    </row>
    <row r="58" spans="2:26" ht="14.25" x14ac:dyDescent="0.2">
      <c r="B58" s="80">
        <v>7044</v>
      </c>
      <c r="C58" s="80" t="s">
        <v>113</v>
      </c>
    </row>
    <row r="59" spans="2:26" ht="14.25" x14ac:dyDescent="0.2">
      <c r="B59" s="80">
        <v>7045</v>
      </c>
      <c r="C59" s="80" t="s">
        <v>114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  <c r="S59" s="80">
        <v>0</v>
      </c>
      <c r="T59" s="80">
        <v>0</v>
      </c>
      <c r="U59" s="80">
        <v>0</v>
      </c>
      <c r="V59" s="80">
        <v>0</v>
      </c>
      <c r="W59" s="80">
        <v>0</v>
      </c>
      <c r="X59" s="80">
        <v>0</v>
      </c>
      <c r="Y59" s="80">
        <v>0</v>
      </c>
      <c r="Z59" s="80">
        <v>0</v>
      </c>
    </row>
    <row r="60" spans="2:26" ht="14.25" x14ac:dyDescent="0.2">
      <c r="B60" s="80">
        <v>7046</v>
      </c>
      <c r="C60" s="80" t="s">
        <v>115</v>
      </c>
      <c r="D60" s="80">
        <v>0</v>
      </c>
      <c r="E60" s="80">
        <v>0</v>
      </c>
      <c r="F60" s="80">
        <v>0</v>
      </c>
      <c r="G60" s="80">
        <v>0</v>
      </c>
      <c r="H60" s="80">
        <v>0</v>
      </c>
      <c r="I60" s="80">
        <v>0</v>
      </c>
      <c r="J60" s="80">
        <v>0</v>
      </c>
      <c r="K60" s="80">
        <v>0</v>
      </c>
      <c r="L60" s="80">
        <v>0</v>
      </c>
      <c r="M60" s="80">
        <v>0</v>
      </c>
      <c r="N60" s="80">
        <v>0</v>
      </c>
      <c r="O60" s="80">
        <v>0</v>
      </c>
      <c r="P60" s="80">
        <v>0</v>
      </c>
      <c r="Q60" s="80">
        <v>0</v>
      </c>
      <c r="R60" s="80">
        <v>0</v>
      </c>
      <c r="S60" s="80">
        <v>0</v>
      </c>
      <c r="T60" s="80">
        <v>0</v>
      </c>
      <c r="U60" s="80">
        <v>0</v>
      </c>
      <c r="V60" s="80">
        <v>0</v>
      </c>
      <c r="W60" s="80">
        <v>0</v>
      </c>
      <c r="X60" s="80">
        <v>0</v>
      </c>
      <c r="Y60" s="80">
        <v>0</v>
      </c>
      <c r="Z60" s="80">
        <v>0</v>
      </c>
    </row>
    <row r="61" spans="2:26" ht="14.25" x14ac:dyDescent="0.2">
      <c r="B61" s="80">
        <v>7047</v>
      </c>
      <c r="C61" s="80" t="s">
        <v>116</v>
      </c>
      <c r="D61" s="80">
        <v>9341308</v>
      </c>
      <c r="E61" s="80">
        <v>9340034</v>
      </c>
      <c r="F61" s="80">
        <v>9463641</v>
      </c>
      <c r="G61" s="80">
        <v>9462037</v>
      </c>
      <c r="H61" s="80">
        <v>9461635</v>
      </c>
      <c r="I61" s="80">
        <v>8475437</v>
      </c>
      <c r="J61" s="80">
        <v>9474166</v>
      </c>
      <c r="K61" s="80">
        <v>7968017</v>
      </c>
      <c r="L61" s="80">
        <v>6408790</v>
      </c>
      <c r="M61" s="80">
        <v>6411479</v>
      </c>
      <c r="N61" s="80">
        <v>6416566</v>
      </c>
      <c r="O61" s="80">
        <v>6438259</v>
      </c>
      <c r="P61" s="80">
        <v>6637797</v>
      </c>
      <c r="Q61" s="80">
        <v>6638478</v>
      </c>
      <c r="R61" s="80">
        <v>6151716</v>
      </c>
      <c r="S61" s="80">
        <v>6150785</v>
      </c>
      <c r="T61" s="80">
        <v>5956529</v>
      </c>
      <c r="U61" s="80">
        <v>6016246</v>
      </c>
      <c r="V61" s="80">
        <v>6231057</v>
      </c>
      <c r="W61" s="80">
        <v>6524919</v>
      </c>
      <c r="X61" s="80">
        <v>6597002</v>
      </c>
      <c r="Y61" s="80">
        <v>7153926</v>
      </c>
      <c r="Z61" s="80">
        <v>7031795</v>
      </c>
    </row>
    <row r="62" spans="2:26" ht="14.25" x14ac:dyDescent="0.2">
      <c r="B62" s="80">
        <v>7048</v>
      </c>
      <c r="C62" s="80" t="s">
        <v>117</v>
      </c>
      <c r="D62" s="80">
        <v>0</v>
      </c>
      <c r="E62" s="80">
        <v>0</v>
      </c>
      <c r="F62" s="80">
        <v>0</v>
      </c>
      <c r="G62" s="80">
        <v>0</v>
      </c>
      <c r="H62" s="80">
        <v>0</v>
      </c>
      <c r="I62" s="80">
        <v>0</v>
      </c>
      <c r="J62" s="80">
        <v>0</v>
      </c>
      <c r="K62" s="80">
        <v>0</v>
      </c>
      <c r="L62" s="80">
        <v>0</v>
      </c>
      <c r="M62" s="80">
        <v>0</v>
      </c>
      <c r="N62" s="80">
        <v>0</v>
      </c>
      <c r="O62" s="80">
        <v>0</v>
      </c>
      <c r="P62" s="80">
        <v>0</v>
      </c>
      <c r="Q62" s="80">
        <v>0</v>
      </c>
      <c r="R62" s="80">
        <v>0</v>
      </c>
      <c r="S62" s="80">
        <v>0</v>
      </c>
      <c r="T62" s="80">
        <v>0</v>
      </c>
      <c r="U62" s="80">
        <v>0</v>
      </c>
      <c r="V62" s="80">
        <v>0</v>
      </c>
      <c r="W62" s="80">
        <v>0</v>
      </c>
      <c r="X62" s="80">
        <v>0</v>
      </c>
      <c r="Y62" s="80">
        <v>0</v>
      </c>
      <c r="Z62" s="80">
        <v>0</v>
      </c>
    </row>
    <row r="63" spans="2:26" ht="14.25" x14ac:dyDescent="0.2">
      <c r="B63" s="80">
        <v>7049</v>
      </c>
      <c r="C63" s="80" t="s">
        <v>118</v>
      </c>
    </row>
    <row r="64" spans="2:26" ht="14.25" x14ac:dyDescent="0.2">
      <c r="B64" s="80">
        <v>7050</v>
      </c>
      <c r="C64" s="80" t="s">
        <v>119</v>
      </c>
      <c r="D64" s="80">
        <v>360130</v>
      </c>
      <c r="E64" s="80">
        <v>387377</v>
      </c>
      <c r="F64" s="80">
        <v>378744</v>
      </c>
      <c r="G64" s="80">
        <v>371184</v>
      </c>
      <c r="H64" s="80">
        <v>283241</v>
      </c>
      <c r="I64" s="80">
        <v>275087</v>
      </c>
      <c r="J64" s="80">
        <v>271799</v>
      </c>
      <c r="K64" s="80">
        <v>263824</v>
      </c>
      <c r="L64" s="80">
        <v>187888</v>
      </c>
      <c r="M64" s="80">
        <v>182111</v>
      </c>
      <c r="N64" s="80">
        <v>174903</v>
      </c>
      <c r="O64" s="80">
        <v>168946</v>
      </c>
      <c r="P64" s="80">
        <v>183321</v>
      </c>
      <c r="Q64" s="80">
        <v>176306</v>
      </c>
      <c r="R64" s="80">
        <v>168903</v>
      </c>
      <c r="S64" s="80">
        <v>161504</v>
      </c>
      <c r="T64" s="80">
        <v>149647</v>
      </c>
      <c r="U64" s="80">
        <v>143552</v>
      </c>
      <c r="V64" s="80">
        <v>146762</v>
      </c>
      <c r="W64" s="80">
        <v>141504</v>
      </c>
      <c r="X64" s="80">
        <v>151582</v>
      </c>
      <c r="Y64" s="80">
        <v>146194</v>
      </c>
      <c r="Z64" s="80">
        <v>141352</v>
      </c>
    </row>
    <row r="65" spans="2:26" ht="14.25" x14ac:dyDescent="0.2">
      <c r="B65" s="80">
        <v>7051</v>
      </c>
      <c r="C65" s="80" t="s">
        <v>120</v>
      </c>
      <c r="D65" s="80">
        <v>0</v>
      </c>
      <c r="E65" s="80">
        <v>0</v>
      </c>
      <c r="F65" s="80">
        <v>0</v>
      </c>
      <c r="G65" s="80">
        <v>0</v>
      </c>
      <c r="H65" s="80">
        <v>0</v>
      </c>
      <c r="I65" s="80">
        <v>0</v>
      </c>
      <c r="J65" s="80">
        <v>0</v>
      </c>
      <c r="K65" s="80">
        <v>0</v>
      </c>
      <c r="L65" s="80">
        <v>0</v>
      </c>
      <c r="M65" s="80">
        <v>0</v>
      </c>
      <c r="N65" s="80">
        <v>0</v>
      </c>
      <c r="O65" s="80">
        <v>0</v>
      </c>
      <c r="P65" s="80">
        <v>0</v>
      </c>
      <c r="Q65" s="80">
        <v>0</v>
      </c>
      <c r="R65" s="80">
        <v>0</v>
      </c>
      <c r="S65" s="80">
        <v>0</v>
      </c>
      <c r="T65" s="80">
        <v>0</v>
      </c>
      <c r="U65" s="80">
        <v>0</v>
      </c>
      <c r="V65" s="80">
        <v>0</v>
      </c>
      <c r="W65" s="80">
        <v>0</v>
      </c>
      <c r="X65" s="80">
        <v>0</v>
      </c>
      <c r="Y65" s="80">
        <v>0</v>
      </c>
      <c r="Z65" s="80">
        <v>0</v>
      </c>
    </row>
    <row r="66" spans="2:26" ht="14.25" x14ac:dyDescent="0.2">
      <c r="B66" s="80">
        <v>7052</v>
      </c>
      <c r="C66" s="80" t="s">
        <v>121</v>
      </c>
      <c r="D66" s="80">
        <v>360130</v>
      </c>
      <c r="E66" s="80">
        <v>387377</v>
      </c>
      <c r="F66" s="80">
        <v>378744</v>
      </c>
      <c r="G66" s="80">
        <v>371184</v>
      </c>
      <c r="H66" s="80">
        <v>283241</v>
      </c>
      <c r="I66" s="80">
        <v>275087</v>
      </c>
      <c r="J66" s="80">
        <v>271799</v>
      </c>
      <c r="K66" s="80">
        <v>263824</v>
      </c>
      <c r="L66" s="80">
        <v>187888</v>
      </c>
      <c r="M66" s="80">
        <v>182111</v>
      </c>
      <c r="N66" s="80">
        <v>174903</v>
      </c>
      <c r="O66" s="80">
        <v>168946</v>
      </c>
      <c r="P66" s="80">
        <v>183321</v>
      </c>
      <c r="Q66" s="80">
        <v>176306</v>
      </c>
      <c r="R66" s="80">
        <v>168903</v>
      </c>
      <c r="S66" s="80">
        <v>161504</v>
      </c>
      <c r="T66" s="80">
        <v>149647</v>
      </c>
      <c r="U66" s="80">
        <v>143552</v>
      </c>
      <c r="V66" s="80">
        <v>146762</v>
      </c>
      <c r="W66" s="80">
        <v>141504</v>
      </c>
      <c r="X66" s="80">
        <v>151582</v>
      </c>
      <c r="Y66" s="80">
        <v>146194</v>
      </c>
      <c r="Z66" s="80">
        <v>141352</v>
      </c>
    </row>
    <row r="67" spans="2:26" ht="14.25" x14ac:dyDescent="0.2">
      <c r="B67" s="80">
        <v>7053</v>
      </c>
      <c r="C67" s="80" t="s">
        <v>122</v>
      </c>
      <c r="D67" s="80">
        <v>1137847</v>
      </c>
      <c r="E67" s="80">
        <v>1134362</v>
      </c>
      <c r="F67" s="80">
        <v>1084406</v>
      </c>
      <c r="G67" s="80">
        <v>1126524</v>
      </c>
      <c r="H67" s="80">
        <v>1167695</v>
      </c>
      <c r="I67" s="80">
        <v>1106706</v>
      </c>
      <c r="J67" s="80">
        <v>1266599</v>
      </c>
      <c r="K67" s="80">
        <v>1386808</v>
      </c>
      <c r="L67" s="80">
        <v>1313217</v>
      </c>
      <c r="M67" s="80">
        <v>1139719</v>
      </c>
      <c r="N67" s="80">
        <v>1248567</v>
      </c>
      <c r="O67" s="80">
        <v>1079362</v>
      </c>
      <c r="P67" s="80">
        <v>1017599</v>
      </c>
      <c r="Q67" s="80">
        <v>1067786</v>
      </c>
      <c r="R67" s="80">
        <v>1068825</v>
      </c>
      <c r="S67" s="80">
        <v>1068792</v>
      </c>
      <c r="T67" s="80">
        <v>1038279</v>
      </c>
      <c r="U67" s="80">
        <v>1090007</v>
      </c>
      <c r="V67" s="80">
        <v>1083118</v>
      </c>
      <c r="W67" s="80">
        <v>1106279</v>
      </c>
      <c r="X67" s="80">
        <v>1059709</v>
      </c>
      <c r="Y67" s="80">
        <v>1031486</v>
      </c>
      <c r="Z67" s="80">
        <v>1039048</v>
      </c>
    </row>
    <row r="68" spans="2:26" ht="14.25" x14ac:dyDescent="0.2">
      <c r="B68" s="80">
        <v>7054</v>
      </c>
      <c r="C68" s="80" t="s">
        <v>123</v>
      </c>
      <c r="D68" s="80">
        <v>11466815</v>
      </c>
      <c r="E68" s="80">
        <v>11436864</v>
      </c>
      <c r="F68" s="80">
        <v>11596043</v>
      </c>
      <c r="G68" s="80">
        <v>11430841</v>
      </c>
      <c r="H68" s="80">
        <v>11464340</v>
      </c>
      <c r="I68" s="80">
        <v>10553313</v>
      </c>
      <c r="J68" s="80">
        <v>11585695</v>
      </c>
      <c r="K68" s="80">
        <v>10205857</v>
      </c>
      <c r="L68" s="80">
        <v>8340638</v>
      </c>
      <c r="M68" s="80">
        <v>8108761</v>
      </c>
      <c r="N68" s="80">
        <v>8330187</v>
      </c>
      <c r="O68" s="80">
        <v>7686567</v>
      </c>
      <c r="P68" s="80">
        <v>7838717</v>
      </c>
      <c r="Q68" s="80">
        <v>7882570</v>
      </c>
      <c r="R68" s="80">
        <v>7389444</v>
      </c>
      <c r="S68" s="80">
        <v>7381081</v>
      </c>
      <c r="T68" s="80">
        <v>7144455</v>
      </c>
      <c r="U68" s="80">
        <v>7249805</v>
      </c>
      <c r="V68" s="80">
        <v>7460937</v>
      </c>
      <c r="W68" s="80">
        <v>7772702</v>
      </c>
      <c r="X68" s="80">
        <v>7808293</v>
      </c>
      <c r="Y68" s="80">
        <v>8331606</v>
      </c>
      <c r="Z68" s="80">
        <v>8212195</v>
      </c>
    </row>
    <row r="69" spans="2:26" ht="14.25" x14ac:dyDescent="0.2">
      <c r="B69" s="80">
        <v>7055</v>
      </c>
      <c r="C69" s="80" t="s">
        <v>124</v>
      </c>
      <c r="D69" s="80">
        <v>17843385</v>
      </c>
      <c r="E69" s="80">
        <v>17463290</v>
      </c>
      <c r="F69" s="80">
        <v>16899187</v>
      </c>
      <c r="G69" s="80">
        <v>16238190</v>
      </c>
      <c r="H69" s="80">
        <v>16717352</v>
      </c>
      <c r="I69" s="80">
        <v>16680234</v>
      </c>
      <c r="J69" s="80">
        <v>17186093</v>
      </c>
      <c r="K69" s="80">
        <v>14833778</v>
      </c>
      <c r="L69" s="80">
        <v>13588024</v>
      </c>
      <c r="M69" s="80">
        <v>13110465</v>
      </c>
      <c r="N69" s="80">
        <v>12895107</v>
      </c>
      <c r="O69" s="80">
        <v>11390348</v>
      </c>
      <c r="P69" s="80">
        <v>12074777</v>
      </c>
      <c r="Q69" s="80">
        <v>11865972</v>
      </c>
      <c r="R69" s="80">
        <v>10840975</v>
      </c>
      <c r="S69" s="80">
        <v>10504222</v>
      </c>
      <c r="T69" s="80">
        <v>10632412</v>
      </c>
      <c r="U69" s="80">
        <v>11272907</v>
      </c>
      <c r="V69" s="80">
        <v>11387589</v>
      </c>
      <c r="W69" s="80">
        <v>11720248</v>
      </c>
      <c r="X69" s="80">
        <v>11484408</v>
      </c>
      <c r="Y69" s="80">
        <v>11787606</v>
      </c>
      <c r="Z69" s="80">
        <v>11375810</v>
      </c>
    </row>
    <row r="70" spans="2:26" ht="14.25" x14ac:dyDescent="0.2">
      <c r="B70" s="80">
        <v>7056</v>
      </c>
      <c r="C70" s="80" t="s">
        <v>125</v>
      </c>
    </row>
    <row r="71" spans="2:26" ht="14.25" x14ac:dyDescent="0.2">
      <c r="B71" s="80">
        <v>7057</v>
      </c>
      <c r="C71" s="80" t="s">
        <v>126</v>
      </c>
      <c r="D71" s="80">
        <v>575625</v>
      </c>
      <c r="E71" s="80">
        <v>575625</v>
      </c>
      <c r="F71" s="80">
        <v>575625</v>
      </c>
      <c r="G71" s="80">
        <v>575625</v>
      </c>
      <c r="H71" s="80">
        <v>575625</v>
      </c>
      <c r="I71" s="80">
        <v>575625</v>
      </c>
      <c r="J71" s="80">
        <v>575625</v>
      </c>
      <c r="K71" s="80">
        <v>575625</v>
      </c>
      <c r="L71" s="80">
        <v>575625</v>
      </c>
      <c r="M71" s="80">
        <v>575625</v>
      </c>
      <c r="N71" s="80">
        <v>575625</v>
      </c>
      <c r="O71" s="80">
        <v>575625</v>
      </c>
      <c r="P71" s="80">
        <v>575625</v>
      </c>
      <c r="Q71" s="80">
        <v>575625</v>
      </c>
      <c r="R71" s="80">
        <v>575625</v>
      </c>
      <c r="S71" s="80">
        <v>575625</v>
      </c>
      <c r="T71" s="80">
        <v>575625</v>
      </c>
      <c r="U71" s="80">
        <v>575625</v>
      </c>
      <c r="V71" s="80">
        <v>575625</v>
      </c>
      <c r="W71" s="80">
        <v>575625</v>
      </c>
      <c r="X71" s="80">
        <v>575625</v>
      </c>
      <c r="Y71" s="80">
        <v>575625</v>
      </c>
      <c r="Z71" s="80">
        <v>575625</v>
      </c>
    </row>
    <row r="72" spans="2:26" ht="14.25" x14ac:dyDescent="0.2">
      <c r="B72" s="80">
        <v>7058</v>
      </c>
      <c r="C72" s="80" t="s">
        <v>127</v>
      </c>
      <c r="D72" s="80">
        <v>135316</v>
      </c>
      <c r="E72" s="80">
        <v>135316</v>
      </c>
      <c r="F72" s="80">
        <v>135316</v>
      </c>
      <c r="G72" s="80">
        <v>135316</v>
      </c>
      <c r="H72" s="80">
        <v>135316</v>
      </c>
      <c r="I72" s="80">
        <v>135316</v>
      </c>
      <c r="J72" s="80">
        <v>135316</v>
      </c>
      <c r="K72" s="80">
        <v>135316</v>
      </c>
      <c r="L72" s="80">
        <v>135316</v>
      </c>
      <c r="M72" s="80">
        <v>135316</v>
      </c>
      <c r="N72" s="80">
        <v>135316</v>
      </c>
      <c r="O72" s="80">
        <v>135316</v>
      </c>
      <c r="P72" s="80">
        <v>135316</v>
      </c>
      <c r="Q72" s="80">
        <v>135316</v>
      </c>
      <c r="R72" s="80">
        <v>135316</v>
      </c>
      <c r="S72" s="80">
        <v>135316</v>
      </c>
      <c r="T72" s="80">
        <v>135316</v>
      </c>
      <c r="U72" s="80">
        <v>135316</v>
      </c>
      <c r="V72" s="80">
        <v>135316</v>
      </c>
      <c r="W72" s="80">
        <v>135316</v>
      </c>
      <c r="X72" s="80">
        <v>125387</v>
      </c>
      <c r="Y72" s="80">
        <v>125387</v>
      </c>
      <c r="Z72" s="80">
        <v>125387</v>
      </c>
    </row>
    <row r="73" spans="2:26" ht="14.25" x14ac:dyDescent="0.2">
      <c r="B73" s="80">
        <v>7059</v>
      </c>
      <c r="C73" s="80" t="s">
        <v>128</v>
      </c>
      <c r="D73" s="80">
        <v>0</v>
      </c>
      <c r="E73" s="80">
        <v>0</v>
      </c>
      <c r="F73" s="80">
        <v>0</v>
      </c>
      <c r="G73" s="80">
        <v>0</v>
      </c>
      <c r="H73" s="80">
        <v>0</v>
      </c>
      <c r="I73" s="80">
        <v>0</v>
      </c>
      <c r="J73" s="80">
        <v>0</v>
      </c>
      <c r="K73" s="80">
        <v>0</v>
      </c>
      <c r="L73" s="80">
        <v>0</v>
      </c>
      <c r="M73" s="80">
        <v>0</v>
      </c>
      <c r="N73" s="80">
        <v>0</v>
      </c>
      <c r="O73" s="80">
        <v>0</v>
      </c>
      <c r="P73" s="80">
        <v>0</v>
      </c>
      <c r="Q73" s="80">
        <v>0</v>
      </c>
      <c r="R73" s="80">
        <v>0</v>
      </c>
      <c r="S73" s="80">
        <v>0</v>
      </c>
      <c r="T73" s="80">
        <v>0</v>
      </c>
      <c r="U73" s="80">
        <v>0</v>
      </c>
      <c r="V73" s="80">
        <v>0</v>
      </c>
      <c r="W73" s="80">
        <v>0</v>
      </c>
      <c r="X73" s="80">
        <v>0</v>
      </c>
      <c r="Y73" s="80">
        <v>0</v>
      </c>
      <c r="Z73" s="80">
        <v>0</v>
      </c>
    </row>
    <row r="74" spans="2:26" ht="14.25" x14ac:dyDescent="0.2">
      <c r="B74" s="80">
        <v>7060</v>
      </c>
      <c r="C74" s="80" t="s">
        <v>129</v>
      </c>
      <c r="D74" s="80">
        <v>5490522</v>
      </c>
      <c r="E74" s="80">
        <v>5417047</v>
      </c>
      <c r="F74" s="80">
        <v>6125031</v>
      </c>
      <c r="G74" s="80">
        <v>6077585</v>
      </c>
      <c r="H74" s="80">
        <v>5944968</v>
      </c>
      <c r="I74" s="80">
        <v>6138267</v>
      </c>
      <c r="J74" s="80">
        <v>6772992</v>
      </c>
      <c r="K74" s="80">
        <v>6800118</v>
      </c>
      <c r="L74" s="80">
        <v>6776135</v>
      </c>
      <c r="M74" s="80">
        <v>6765540</v>
      </c>
      <c r="N74" s="80">
        <v>7194711</v>
      </c>
      <c r="O74" s="80">
        <v>7136256</v>
      </c>
      <c r="P74" s="80">
        <v>6915776</v>
      </c>
      <c r="Q74" s="80">
        <v>6739787</v>
      </c>
      <c r="R74" s="80">
        <v>6856824</v>
      </c>
      <c r="S74" s="80">
        <v>6686732</v>
      </c>
      <c r="T74" s="80">
        <v>6304602</v>
      </c>
      <c r="U74" s="80">
        <v>6135684</v>
      </c>
      <c r="V74" s="80">
        <v>6402383</v>
      </c>
      <c r="W74" s="80">
        <v>6139400</v>
      </c>
      <c r="X74" s="80">
        <v>5992437</v>
      </c>
      <c r="Y74" s="80">
        <v>5783488</v>
      </c>
      <c r="Z74" s="80">
        <v>5995967</v>
      </c>
    </row>
    <row r="75" spans="2:26" ht="14.25" x14ac:dyDescent="0.2">
      <c r="B75" s="80">
        <v>7061</v>
      </c>
      <c r="C75" s="80" t="s">
        <v>130</v>
      </c>
      <c r="D75" s="80">
        <v>545677</v>
      </c>
      <c r="E75" s="80">
        <v>502832</v>
      </c>
      <c r="F75" s="80">
        <v>528785</v>
      </c>
      <c r="G75" s="80">
        <v>433625</v>
      </c>
      <c r="H75" s="80">
        <v>883007</v>
      </c>
      <c r="I75" s="80">
        <v>901209</v>
      </c>
      <c r="J75" s="80">
        <v>1153928</v>
      </c>
      <c r="K75" s="80">
        <v>462910</v>
      </c>
      <c r="L75" s="80">
        <v>521201</v>
      </c>
      <c r="M75" s="80">
        <v>444997</v>
      </c>
      <c r="N75" s="80">
        <v>488636</v>
      </c>
      <c r="O75" s="80">
        <v>502648</v>
      </c>
      <c r="P75" s="80">
        <v>387644</v>
      </c>
      <c r="Q75" s="80">
        <v>523700</v>
      </c>
      <c r="R75" s="80">
        <v>341947</v>
      </c>
      <c r="S75" s="80">
        <v>531176</v>
      </c>
      <c r="T75" s="80">
        <v>299418</v>
      </c>
      <c r="U75" s="80">
        <v>280068</v>
      </c>
      <c r="V75" s="80">
        <v>323220</v>
      </c>
      <c r="W75" s="80">
        <v>497163</v>
      </c>
      <c r="X75" s="80">
        <v>389013</v>
      </c>
      <c r="Y75" s="80">
        <v>304619</v>
      </c>
      <c r="Z75" s="80">
        <v>221386</v>
      </c>
    </row>
    <row r="76" spans="2:26" ht="14.25" x14ac:dyDescent="0.2">
      <c r="B76" s="80">
        <v>7062</v>
      </c>
      <c r="C76" s="80" t="s">
        <v>131</v>
      </c>
      <c r="D76" s="80">
        <v>6747140</v>
      </c>
      <c r="E76" s="80">
        <v>6630820</v>
      </c>
      <c r="F76" s="80">
        <v>7364757</v>
      </c>
      <c r="G76" s="80">
        <v>7222151</v>
      </c>
      <c r="H76" s="80">
        <v>7538916</v>
      </c>
      <c r="I76" s="80">
        <v>7750417</v>
      </c>
      <c r="J76" s="80">
        <v>8637861</v>
      </c>
      <c r="K76" s="80">
        <v>7973969</v>
      </c>
      <c r="L76" s="80">
        <v>8008277</v>
      </c>
      <c r="M76" s="80">
        <v>7921478</v>
      </c>
      <c r="N76" s="80">
        <v>8394288</v>
      </c>
      <c r="O76" s="80">
        <v>8349845</v>
      </c>
      <c r="P76" s="80">
        <v>8014361</v>
      </c>
      <c r="Q76" s="80">
        <v>7974428</v>
      </c>
      <c r="R76" s="80">
        <v>7909712</v>
      </c>
      <c r="S76" s="80">
        <v>7928849</v>
      </c>
      <c r="T76" s="80">
        <v>7314961</v>
      </c>
      <c r="U76" s="80">
        <v>7126693</v>
      </c>
      <c r="V76" s="80">
        <v>7436544</v>
      </c>
      <c r="W76" s="80">
        <v>7347504</v>
      </c>
      <c r="X76" s="80">
        <v>7082462</v>
      </c>
      <c r="Y76" s="80">
        <v>6789119</v>
      </c>
      <c r="Z76" s="80">
        <v>6918365</v>
      </c>
    </row>
    <row r="77" spans="2:26" ht="14.25" x14ac:dyDescent="0.2">
      <c r="B77" s="80">
        <v>7063</v>
      </c>
      <c r="C77" s="80" t="s">
        <v>132</v>
      </c>
      <c r="D77" s="80">
        <v>10495330</v>
      </c>
      <c r="E77" s="80">
        <v>10177280</v>
      </c>
      <c r="F77" s="80">
        <v>10309862</v>
      </c>
      <c r="G77" s="80">
        <v>10114312</v>
      </c>
      <c r="H77" s="80">
        <v>10076889</v>
      </c>
      <c r="I77" s="80">
        <v>10306706</v>
      </c>
      <c r="J77" s="80">
        <v>10711005</v>
      </c>
      <c r="K77" s="80">
        <v>10273687</v>
      </c>
      <c r="L77" s="80">
        <v>10136093</v>
      </c>
      <c r="M77" s="80">
        <v>9996108</v>
      </c>
      <c r="N77" s="80">
        <v>9958715</v>
      </c>
      <c r="O77" s="80">
        <v>9899802</v>
      </c>
      <c r="P77" s="80">
        <v>9516422</v>
      </c>
      <c r="Q77" s="80">
        <v>9681579</v>
      </c>
      <c r="R77" s="80">
        <v>9332432</v>
      </c>
      <c r="S77" s="80">
        <v>9412948</v>
      </c>
      <c r="T77" s="80">
        <v>8836599</v>
      </c>
      <c r="U77" s="80">
        <v>8732034</v>
      </c>
      <c r="V77" s="80">
        <v>7341702</v>
      </c>
      <c r="W77" s="80">
        <v>7280074</v>
      </c>
      <c r="X77" s="80">
        <v>7416816</v>
      </c>
      <c r="Y77" s="80">
        <v>7130553</v>
      </c>
      <c r="Z77" s="80">
        <v>6969288</v>
      </c>
    </row>
    <row r="78" spans="2:26" ht="14.25" x14ac:dyDescent="0.2">
      <c r="B78" s="80">
        <v>7064</v>
      </c>
      <c r="C78" s="80" t="s">
        <v>133</v>
      </c>
      <c r="D78" s="80">
        <v>17242470</v>
      </c>
      <c r="E78" s="80">
        <v>16808100</v>
      </c>
      <c r="F78" s="80">
        <v>17674619</v>
      </c>
      <c r="G78" s="80">
        <v>17336463</v>
      </c>
      <c r="H78" s="80">
        <v>17615805</v>
      </c>
      <c r="I78" s="80">
        <v>18057123</v>
      </c>
      <c r="J78" s="80">
        <v>19348866</v>
      </c>
      <c r="K78" s="80">
        <v>18247656</v>
      </c>
      <c r="L78" s="80">
        <v>18144370</v>
      </c>
      <c r="M78" s="80">
        <v>17917586</v>
      </c>
      <c r="N78" s="80">
        <v>18353003</v>
      </c>
      <c r="O78" s="80">
        <v>18249647</v>
      </c>
      <c r="P78" s="80">
        <v>17530783</v>
      </c>
      <c r="Q78" s="80">
        <v>17656007</v>
      </c>
      <c r="R78" s="80">
        <v>17242144</v>
      </c>
      <c r="S78" s="80">
        <v>17341797</v>
      </c>
      <c r="T78" s="80">
        <v>16151560</v>
      </c>
      <c r="U78" s="80">
        <v>15858727</v>
      </c>
      <c r="V78" s="80">
        <v>14778246</v>
      </c>
      <c r="W78" s="80">
        <v>14627578</v>
      </c>
      <c r="X78" s="80">
        <v>14499278</v>
      </c>
      <c r="Y78" s="80">
        <v>13919672</v>
      </c>
      <c r="Z78" s="80">
        <v>13887653</v>
      </c>
    </row>
    <row r="79" spans="2:26" ht="14.25" x14ac:dyDescent="0.2">
      <c r="B79" s="80">
        <v>7065</v>
      </c>
      <c r="C79" s="80" t="s">
        <v>134</v>
      </c>
      <c r="D79" s="80">
        <v>35085855</v>
      </c>
      <c r="E79" s="80">
        <v>34271390</v>
      </c>
      <c r="F79" s="80">
        <v>34573806</v>
      </c>
      <c r="G79" s="80">
        <v>33574653</v>
      </c>
      <c r="H79" s="80">
        <v>34333157</v>
      </c>
      <c r="I79" s="80">
        <v>34737357</v>
      </c>
      <c r="J79" s="80">
        <v>36534959</v>
      </c>
      <c r="K79" s="80">
        <v>33081434</v>
      </c>
      <c r="L79" s="80">
        <v>31732394</v>
      </c>
      <c r="M79" s="80">
        <v>31028051</v>
      </c>
      <c r="N79" s="80">
        <v>31248110</v>
      </c>
      <c r="O79" s="80">
        <v>29639995</v>
      </c>
      <c r="P79" s="80">
        <v>29605560</v>
      </c>
      <c r="Q79" s="80">
        <v>29521979</v>
      </c>
      <c r="R79" s="80">
        <v>28083119</v>
      </c>
      <c r="S79" s="80">
        <v>27846019</v>
      </c>
      <c r="T79" s="80">
        <v>26783972</v>
      </c>
      <c r="U79" s="80">
        <v>27131634</v>
      </c>
      <c r="V79" s="80">
        <v>26165835</v>
      </c>
      <c r="W79" s="80">
        <v>26347826</v>
      </c>
      <c r="X79" s="80">
        <v>25983686</v>
      </c>
      <c r="Y79" s="80">
        <v>25707278</v>
      </c>
      <c r="Z79" s="80">
        <v>25263463</v>
      </c>
    </row>
    <row r="80" spans="2:26" ht="14.25" x14ac:dyDescent="0.2">
      <c r="B80" s="80">
        <v>7066</v>
      </c>
      <c r="C80" s="80" t="s">
        <v>156</v>
      </c>
    </row>
    <row r="81" spans="2:26" ht="14.25" x14ac:dyDescent="0.2">
      <c r="B81" s="80">
        <v>7067</v>
      </c>
      <c r="C81" s="80" t="s">
        <v>157</v>
      </c>
    </row>
    <row r="82" spans="2:26" ht="14.25" x14ac:dyDescent="0.2">
      <c r="B82" s="80">
        <v>7068</v>
      </c>
      <c r="C82" s="80" t="s">
        <v>158</v>
      </c>
    </row>
    <row r="83" spans="2:26" ht="14.25" x14ac:dyDescent="0.2">
      <c r="B83" s="80">
        <v>7069</v>
      </c>
      <c r="C83" s="80" t="s">
        <v>51</v>
      </c>
      <c r="D83" s="80">
        <v>6766671</v>
      </c>
      <c r="E83" s="80">
        <v>6019852</v>
      </c>
      <c r="F83" s="80">
        <v>5849084</v>
      </c>
      <c r="G83" s="80">
        <v>6375017</v>
      </c>
      <c r="H83" s="80">
        <v>5817436</v>
      </c>
      <c r="I83" s="80">
        <v>6091444</v>
      </c>
      <c r="J83" s="80">
        <v>5752382</v>
      </c>
      <c r="K83" s="80">
        <v>5977457</v>
      </c>
      <c r="L83" s="80">
        <v>5569282</v>
      </c>
      <c r="M83" s="80">
        <v>5662382</v>
      </c>
      <c r="N83" s="80">
        <v>5211248</v>
      </c>
      <c r="O83" s="80">
        <v>5847724</v>
      </c>
      <c r="P83" s="80">
        <v>5203789</v>
      </c>
      <c r="Q83" s="80">
        <v>5217307</v>
      </c>
      <c r="R83" s="80">
        <v>4701863</v>
      </c>
      <c r="S83" s="80">
        <v>5565077</v>
      </c>
      <c r="T83" s="80">
        <v>4815605</v>
      </c>
      <c r="U83" s="80">
        <v>4875644</v>
      </c>
      <c r="V83" s="80">
        <v>4808589</v>
      </c>
      <c r="W83" s="80">
        <v>4878878</v>
      </c>
      <c r="X83" s="80">
        <v>4542901</v>
      </c>
      <c r="Y83" s="80">
        <v>4430686</v>
      </c>
      <c r="Z83" s="80">
        <v>4327991</v>
      </c>
    </row>
    <row r="84" spans="2:26" ht="14.25" x14ac:dyDescent="0.2">
      <c r="B84" s="80">
        <v>7070</v>
      </c>
      <c r="C84" s="80" t="s">
        <v>52</v>
      </c>
      <c r="D84" s="80">
        <v>4383814</v>
      </c>
      <c r="E84" s="80">
        <v>3776630</v>
      </c>
      <c r="F84" s="80">
        <v>3653722</v>
      </c>
      <c r="G84" s="80">
        <v>4029433</v>
      </c>
      <c r="H84" s="80">
        <v>3637070</v>
      </c>
      <c r="I84" s="80">
        <v>3803688</v>
      </c>
      <c r="J84" s="80">
        <v>3577891</v>
      </c>
      <c r="K84" s="80">
        <v>3689252</v>
      </c>
      <c r="L84" s="80">
        <v>3363665</v>
      </c>
      <c r="M84" s="80">
        <v>3498247</v>
      </c>
      <c r="N84" s="80">
        <v>3236321</v>
      </c>
      <c r="O84" s="80">
        <v>3562301</v>
      </c>
      <c r="P84" s="80">
        <v>3196811</v>
      </c>
      <c r="Q84" s="80">
        <v>3100558</v>
      </c>
      <c r="R84" s="80">
        <v>2861309</v>
      </c>
      <c r="S84" s="80">
        <v>3406060</v>
      </c>
      <c r="T84" s="80">
        <v>2910898</v>
      </c>
      <c r="U84" s="80">
        <v>2942080</v>
      </c>
      <c r="V84" s="80">
        <v>2914721</v>
      </c>
      <c r="W84" s="80">
        <v>2840369</v>
      </c>
      <c r="X84" s="80">
        <v>2702948</v>
      </c>
      <c r="Y84" s="80">
        <v>2674177</v>
      </c>
      <c r="Z84" s="80">
        <v>2711024</v>
      </c>
    </row>
    <row r="85" spans="2:26" ht="14.25" x14ac:dyDescent="0.2">
      <c r="B85" s="80">
        <v>7071</v>
      </c>
      <c r="C85" s="80" t="s">
        <v>53</v>
      </c>
      <c r="D85" s="80">
        <v>2382857</v>
      </c>
      <c r="E85" s="80">
        <v>2243222</v>
      </c>
      <c r="F85" s="80">
        <v>2195362</v>
      </c>
      <c r="G85" s="80">
        <v>2345584</v>
      </c>
      <c r="H85" s="80">
        <v>2180366</v>
      </c>
      <c r="I85" s="80">
        <v>2287756</v>
      </c>
      <c r="J85" s="80">
        <v>2174491</v>
      </c>
      <c r="K85" s="80">
        <v>2288205</v>
      </c>
      <c r="L85" s="80">
        <v>2205617</v>
      </c>
      <c r="M85" s="80">
        <v>2164135</v>
      </c>
      <c r="N85" s="80">
        <v>1974927</v>
      </c>
      <c r="O85" s="80">
        <v>2285423</v>
      </c>
      <c r="P85" s="80">
        <v>2006978</v>
      </c>
      <c r="Q85" s="80">
        <v>2116749</v>
      </c>
      <c r="R85" s="80">
        <v>1840554</v>
      </c>
      <c r="S85" s="80">
        <v>2159017</v>
      </c>
      <c r="T85" s="80">
        <v>1904707</v>
      </c>
      <c r="U85" s="80">
        <v>1933564</v>
      </c>
      <c r="V85" s="80">
        <v>1893868</v>
      </c>
      <c r="W85" s="80">
        <v>2038509</v>
      </c>
      <c r="X85" s="80">
        <v>1839953</v>
      </c>
      <c r="Y85" s="80">
        <v>1756509</v>
      </c>
      <c r="Z85" s="80">
        <v>1616967</v>
      </c>
    </row>
    <row r="86" spans="2:26" ht="14.25" x14ac:dyDescent="0.2">
      <c r="B86" s="80">
        <v>7072</v>
      </c>
      <c r="C86" s="80" t="s">
        <v>54</v>
      </c>
      <c r="D86" s="80">
        <v>1436596</v>
      </c>
      <c r="E86" s="80">
        <v>1406955</v>
      </c>
      <c r="F86" s="80">
        <v>1320035</v>
      </c>
      <c r="G86" s="80">
        <v>1310701</v>
      </c>
      <c r="H86" s="80">
        <v>1284324</v>
      </c>
      <c r="I86" s="80">
        <v>1366468</v>
      </c>
      <c r="J86" s="80">
        <v>1306045</v>
      </c>
      <c r="K86" s="80">
        <v>1261385</v>
      </c>
      <c r="L86" s="80">
        <v>1278612</v>
      </c>
      <c r="M86" s="80">
        <v>1256708</v>
      </c>
      <c r="N86" s="80">
        <v>1164002</v>
      </c>
      <c r="O86" s="80">
        <v>1196609</v>
      </c>
      <c r="P86" s="80">
        <v>1160635</v>
      </c>
      <c r="Q86" s="80">
        <v>1158911</v>
      </c>
      <c r="R86" s="80">
        <v>1063315</v>
      </c>
      <c r="S86" s="80">
        <v>1202774</v>
      </c>
      <c r="T86" s="80">
        <v>1081035</v>
      </c>
      <c r="U86" s="80">
        <v>1078409</v>
      </c>
      <c r="V86" s="80">
        <v>1063938</v>
      </c>
      <c r="W86" s="80">
        <v>1173003</v>
      </c>
      <c r="X86" s="80">
        <v>1028400</v>
      </c>
      <c r="Y86" s="80">
        <v>1039000</v>
      </c>
      <c r="Z86" s="80">
        <v>970522</v>
      </c>
    </row>
    <row r="87" spans="2:26" ht="14.25" x14ac:dyDescent="0.2">
      <c r="B87" s="80">
        <v>7073</v>
      </c>
      <c r="C87" s="80" t="s">
        <v>55</v>
      </c>
      <c r="D87" s="80">
        <v>231580</v>
      </c>
      <c r="E87" s="80">
        <v>226595</v>
      </c>
      <c r="F87" s="80">
        <v>237766</v>
      </c>
      <c r="G87" s="80">
        <v>172861</v>
      </c>
      <c r="H87" s="80">
        <v>231653</v>
      </c>
      <c r="I87" s="80">
        <v>265906</v>
      </c>
      <c r="J87" s="80">
        <v>203227</v>
      </c>
      <c r="K87" s="80">
        <v>219504</v>
      </c>
      <c r="L87" s="80">
        <v>215607</v>
      </c>
      <c r="M87" s="80">
        <v>200023</v>
      </c>
      <c r="N87" s="80">
        <v>190098</v>
      </c>
      <c r="O87" s="80">
        <v>208057</v>
      </c>
      <c r="P87" s="80">
        <v>201972</v>
      </c>
      <c r="Q87" s="80">
        <v>207565</v>
      </c>
      <c r="R87" s="80">
        <v>168633</v>
      </c>
      <c r="S87" s="80">
        <v>200068</v>
      </c>
      <c r="T87" s="80">
        <v>217837</v>
      </c>
      <c r="U87" s="80">
        <v>186603</v>
      </c>
      <c r="V87" s="80">
        <v>173049</v>
      </c>
      <c r="W87" s="80">
        <v>208566</v>
      </c>
      <c r="X87" s="80">
        <v>179851</v>
      </c>
      <c r="Y87" s="80">
        <v>193038</v>
      </c>
      <c r="Z87" s="80">
        <v>152826</v>
      </c>
    </row>
    <row r="88" spans="2:26" ht="14.25" x14ac:dyDescent="0.2">
      <c r="B88" s="80">
        <v>7074</v>
      </c>
      <c r="C88" s="80" t="s">
        <v>56</v>
      </c>
      <c r="D88" s="80">
        <v>15519</v>
      </c>
      <c r="E88" s="80">
        <v>24693</v>
      </c>
      <c r="F88" s="80">
        <v>22184</v>
      </c>
      <c r="G88" s="80">
        <v>252344</v>
      </c>
      <c r="H88" s="80">
        <v>26655</v>
      </c>
      <c r="I88" s="80">
        <v>43651</v>
      </c>
      <c r="J88" s="80">
        <v>200553</v>
      </c>
      <c r="K88" s="80">
        <v>61283</v>
      </c>
      <c r="L88" s="80">
        <v>99384</v>
      </c>
      <c r="M88" s="80">
        <v>29478</v>
      </c>
      <c r="N88" s="80">
        <v>23009</v>
      </c>
      <c r="O88" s="80">
        <v>51971</v>
      </c>
      <c r="P88" s="80">
        <v>29052</v>
      </c>
      <c r="Q88" s="80">
        <v>27187</v>
      </c>
      <c r="R88" s="80">
        <v>18501</v>
      </c>
      <c r="S88" s="80">
        <v>77302</v>
      </c>
      <c r="T88" s="80">
        <v>34774</v>
      </c>
      <c r="U88" s="80">
        <v>19108</v>
      </c>
      <c r="V88" s="80">
        <v>19880</v>
      </c>
      <c r="W88" s="80">
        <v>40489</v>
      </c>
      <c r="X88" s="80">
        <v>12213</v>
      </c>
      <c r="Y88" s="80">
        <v>29334</v>
      </c>
      <c r="Z88" s="80">
        <v>24577</v>
      </c>
    </row>
    <row r="89" spans="2:26" ht="14.25" x14ac:dyDescent="0.2">
      <c r="B89" s="80">
        <v>7075</v>
      </c>
      <c r="C89" s="80" t="s">
        <v>57</v>
      </c>
      <c r="D89" s="80">
        <v>75481</v>
      </c>
      <c r="E89" s="80">
        <v>94724</v>
      </c>
      <c r="F89" s="80">
        <v>13894</v>
      </c>
      <c r="G89" s="80">
        <v>14509</v>
      </c>
      <c r="H89" s="80">
        <v>41761</v>
      </c>
      <c r="I89" s="80">
        <v>52513</v>
      </c>
      <c r="J89" s="80">
        <v>6712</v>
      </c>
      <c r="K89" s="80">
        <v>2689</v>
      </c>
      <c r="L89" s="80">
        <v>60973</v>
      </c>
      <c r="M89" s="80">
        <v>858</v>
      </c>
      <c r="N89" s="80">
        <v>5677</v>
      </c>
      <c r="O89" s="80">
        <v>8119</v>
      </c>
      <c r="P89" s="80">
        <v>1746</v>
      </c>
      <c r="Q89" s="80">
        <v>2327</v>
      </c>
      <c r="R89" s="80">
        <v>1663</v>
      </c>
      <c r="S89" s="80">
        <v>19382</v>
      </c>
      <c r="T89" s="80">
        <v>22583</v>
      </c>
      <c r="U89" s="80">
        <v>999</v>
      </c>
      <c r="V89" s="80">
        <v>5130</v>
      </c>
      <c r="W89" s="80">
        <v>7566</v>
      </c>
      <c r="X89" s="80">
        <v>11233</v>
      </c>
      <c r="Y89" s="80">
        <v>14805</v>
      </c>
      <c r="Z89" s="80">
        <v>16338</v>
      </c>
    </row>
    <row r="90" spans="2:26" ht="14.25" x14ac:dyDescent="0.2">
      <c r="B90" s="80">
        <v>7076</v>
      </c>
      <c r="C90" s="80" t="s">
        <v>58</v>
      </c>
      <c r="D90" s="80">
        <v>654719</v>
      </c>
      <c r="E90" s="80">
        <v>539641</v>
      </c>
      <c r="F90" s="80">
        <v>645851</v>
      </c>
      <c r="G90" s="80">
        <v>1099857</v>
      </c>
      <c r="H90" s="80">
        <v>649283</v>
      </c>
      <c r="I90" s="80">
        <v>646520</v>
      </c>
      <c r="J90" s="80">
        <v>859060</v>
      </c>
      <c r="K90" s="80">
        <v>865910</v>
      </c>
      <c r="L90" s="80">
        <v>749809</v>
      </c>
      <c r="M90" s="80">
        <v>736024</v>
      </c>
      <c r="N90" s="80">
        <v>638159</v>
      </c>
      <c r="O90" s="80">
        <v>924609</v>
      </c>
      <c r="P90" s="80">
        <v>671677</v>
      </c>
      <c r="Q90" s="80">
        <v>775133</v>
      </c>
      <c r="R90" s="80">
        <v>625444</v>
      </c>
      <c r="S90" s="80">
        <v>814095</v>
      </c>
      <c r="T90" s="80">
        <v>618026</v>
      </c>
      <c r="U90" s="80">
        <v>686661</v>
      </c>
      <c r="V90" s="80">
        <v>671631</v>
      </c>
      <c r="W90" s="80">
        <v>689863</v>
      </c>
      <c r="X90" s="80">
        <v>632682</v>
      </c>
      <c r="Y90" s="80">
        <v>539000</v>
      </c>
      <c r="Z90" s="80">
        <v>501858</v>
      </c>
    </row>
    <row r="91" spans="2:26" ht="14.25" x14ac:dyDescent="0.2">
      <c r="B91" s="80">
        <v>7077</v>
      </c>
      <c r="C91" s="80" t="s">
        <v>59</v>
      </c>
      <c r="D91" s="80">
        <v>72712</v>
      </c>
      <c r="E91" s="80">
        <v>59853</v>
      </c>
      <c r="F91" s="80">
        <v>125938</v>
      </c>
      <c r="G91" s="80">
        <v>98513</v>
      </c>
      <c r="H91" s="80">
        <v>143553</v>
      </c>
      <c r="I91" s="80">
        <v>179698</v>
      </c>
      <c r="J91" s="80">
        <v>346813</v>
      </c>
      <c r="K91" s="80">
        <v>83296</v>
      </c>
      <c r="L91" s="80">
        <v>82346</v>
      </c>
      <c r="M91" s="80">
        <v>62085</v>
      </c>
      <c r="N91" s="80">
        <v>80663</v>
      </c>
      <c r="O91" s="80">
        <v>124532</v>
      </c>
      <c r="P91" s="80">
        <v>119445</v>
      </c>
      <c r="Q91" s="80">
        <v>121614</v>
      </c>
      <c r="R91" s="80">
        <v>85310</v>
      </c>
      <c r="S91" s="80">
        <v>98056</v>
      </c>
      <c r="T91" s="80">
        <v>64351</v>
      </c>
      <c r="U91" s="80">
        <v>113335</v>
      </c>
      <c r="V91" s="80">
        <v>422437</v>
      </c>
      <c r="W91" s="80">
        <v>373909</v>
      </c>
      <c r="X91" s="80">
        <v>188144</v>
      </c>
      <c r="Y91" s="80">
        <v>238903</v>
      </c>
      <c r="Z91" s="80">
        <v>689883</v>
      </c>
    </row>
    <row r="92" spans="2:26" ht="14.25" x14ac:dyDescent="0.2">
      <c r="B92" s="80">
        <v>7078</v>
      </c>
      <c r="C92" s="80" t="s">
        <v>60</v>
      </c>
      <c r="D92" s="80">
        <v>237085</v>
      </c>
      <c r="E92" s="80">
        <v>224267</v>
      </c>
      <c r="F92" s="80">
        <v>278253</v>
      </c>
      <c r="G92" s="80">
        <v>306083</v>
      </c>
      <c r="H92" s="80">
        <v>375712</v>
      </c>
      <c r="I92" s="80">
        <v>353492</v>
      </c>
      <c r="J92" s="80">
        <v>402874</v>
      </c>
      <c r="K92" s="80">
        <v>266072</v>
      </c>
      <c r="L92" s="80">
        <v>230927</v>
      </c>
      <c r="M92" s="80">
        <v>203702</v>
      </c>
      <c r="N92" s="80">
        <v>219817</v>
      </c>
      <c r="O92" s="80">
        <v>231760</v>
      </c>
      <c r="P92" s="80">
        <v>255003</v>
      </c>
      <c r="Q92" s="80">
        <v>219656</v>
      </c>
      <c r="R92" s="80">
        <v>235083</v>
      </c>
      <c r="S92" s="80">
        <v>187265</v>
      </c>
      <c r="T92" s="80">
        <v>172370</v>
      </c>
      <c r="U92" s="80">
        <v>295584</v>
      </c>
      <c r="V92" s="80">
        <v>540571</v>
      </c>
      <c r="W92" s="80">
        <v>520452</v>
      </c>
      <c r="X92" s="80">
        <v>288401</v>
      </c>
      <c r="Y92" s="80">
        <v>333346</v>
      </c>
      <c r="Z92" s="80">
        <v>814470</v>
      </c>
    </row>
    <row r="93" spans="2:26" ht="14.25" x14ac:dyDescent="0.2">
      <c r="B93" s="80">
        <v>7079</v>
      </c>
      <c r="C93" s="80" t="s">
        <v>61</v>
      </c>
      <c r="D93" s="80">
        <v>162244</v>
      </c>
      <c r="E93" s="80">
        <v>172854</v>
      </c>
      <c r="F93" s="80">
        <v>243488</v>
      </c>
      <c r="G93" s="80">
        <v>266909</v>
      </c>
      <c r="H93" s="80">
        <v>144748</v>
      </c>
      <c r="I93" s="80">
        <v>208296</v>
      </c>
      <c r="J93" s="80">
        <v>137025</v>
      </c>
      <c r="K93" s="80">
        <v>243918</v>
      </c>
      <c r="L93" s="80">
        <v>97930</v>
      </c>
      <c r="M93" s="80">
        <v>204847</v>
      </c>
      <c r="N93" s="80">
        <v>229238</v>
      </c>
      <c r="O93" s="80">
        <v>187461</v>
      </c>
      <c r="P93" s="80">
        <v>233812</v>
      </c>
      <c r="Q93" s="80">
        <v>244535</v>
      </c>
      <c r="R93" s="80">
        <v>250303</v>
      </c>
      <c r="S93" s="80">
        <v>375018</v>
      </c>
      <c r="T93" s="80">
        <v>82396</v>
      </c>
      <c r="U93" s="80">
        <v>151749</v>
      </c>
      <c r="V93" s="80">
        <v>225260</v>
      </c>
      <c r="W93" s="80">
        <v>180511</v>
      </c>
      <c r="X93" s="80">
        <v>122951</v>
      </c>
      <c r="Y93" s="80">
        <v>145559</v>
      </c>
      <c r="Z93" s="80">
        <v>150288</v>
      </c>
    </row>
    <row r="94" spans="2:26" ht="14.25" x14ac:dyDescent="0.2">
      <c r="B94" s="80">
        <v>7080</v>
      </c>
      <c r="C94" s="80" t="s">
        <v>62</v>
      </c>
      <c r="D94" s="80">
        <v>652590</v>
      </c>
      <c r="E94" s="80">
        <v>548081</v>
      </c>
      <c r="F94" s="80">
        <v>737024</v>
      </c>
      <c r="G94" s="80">
        <v>1159196</v>
      </c>
      <c r="H94" s="80">
        <v>561872</v>
      </c>
      <c r="I94" s="80">
        <v>681022</v>
      </c>
      <c r="J94" s="80">
        <v>940024</v>
      </c>
      <c r="K94" s="80">
        <v>927052</v>
      </c>
      <c r="L94" s="80">
        <v>699158</v>
      </c>
      <c r="M94" s="80">
        <v>799254</v>
      </c>
      <c r="N94" s="80">
        <v>728243</v>
      </c>
      <c r="O94" s="80">
        <v>1004842</v>
      </c>
      <c r="P94" s="80">
        <v>769931</v>
      </c>
      <c r="Q94" s="80">
        <v>921626</v>
      </c>
      <c r="R94" s="80">
        <v>725974</v>
      </c>
      <c r="S94" s="80">
        <v>1099904</v>
      </c>
      <c r="T94" s="80">
        <v>592403</v>
      </c>
      <c r="U94" s="80">
        <v>656161</v>
      </c>
      <c r="V94" s="80">
        <v>778757</v>
      </c>
      <c r="W94" s="80">
        <v>723831</v>
      </c>
      <c r="X94" s="80">
        <v>655376</v>
      </c>
      <c r="Y94" s="80">
        <v>590116</v>
      </c>
      <c r="Z94" s="80">
        <v>527559</v>
      </c>
    </row>
    <row r="95" spans="2:26" ht="14.25" x14ac:dyDescent="0.2">
      <c r="B95" s="80">
        <v>7081</v>
      </c>
      <c r="C95" s="80" t="s">
        <v>63</v>
      </c>
      <c r="D95" s="80">
        <v>197301</v>
      </c>
      <c r="E95" s="80">
        <v>156938</v>
      </c>
      <c r="F95" s="80">
        <v>195237</v>
      </c>
      <c r="G95" s="80">
        <v>333646</v>
      </c>
      <c r="H95" s="80">
        <v>178621</v>
      </c>
      <c r="I95" s="80">
        <v>187648</v>
      </c>
      <c r="J95" s="80">
        <v>273743</v>
      </c>
      <c r="K95" s="80">
        <v>255583</v>
      </c>
      <c r="L95" s="80">
        <v>238418</v>
      </c>
      <c r="M95" s="80">
        <v>224532</v>
      </c>
      <c r="N95" s="80">
        <v>211132</v>
      </c>
      <c r="O95" s="80">
        <v>245193</v>
      </c>
      <c r="P95" s="80">
        <v>258489</v>
      </c>
      <c r="Q95" s="80">
        <v>256196</v>
      </c>
      <c r="R95" s="80">
        <v>238736</v>
      </c>
      <c r="S95" s="80">
        <v>276632</v>
      </c>
      <c r="T95" s="80">
        <v>213058</v>
      </c>
      <c r="U95" s="80">
        <v>223999</v>
      </c>
      <c r="V95" s="80">
        <v>247557</v>
      </c>
      <c r="W95" s="80">
        <v>290218</v>
      </c>
      <c r="X95" s="80">
        <v>229801</v>
      </c>
      <c r="Y95" s="80">
        <v>217168</v>
      </c>
      <c r="Z95" s="80">
        <v>166879</v>
      </c>
    </row>
    <row r="96" spans="2:26" ht="14.25" x14ac:dyDescent="0.2">
      <c r="B96" s="80">
        <v>7082</v>
      </c>
      <c r="C96" s="80" t="s">
        <v>159</v>
      </c>
      <c r="D96" s="80">
        <v>455289</v>
      </c>
      <c r="E96" s="80">
        <v>391143</v>
      </c>
      <c r="F96" s="80">
        <v>541787</v>
      </c>
      <c r="G96" s="80">
        <v>825550</v>
      </c>
      <c r="H96" s="80">
        <v>383251</v>
      </c>
      <c r="I96" s="80">
        <v>493374</v>
      </c>
      <c r="J96" s="80">
        <v>666281</v>
      </c>
      <c r="K96" s="80">
        <v>671469</v>
      </c>
      <c r="L96" s="80">
        <v>460740</v>
      </c>
      <c r="M96" s="80">
        <v>574722</v>
      </c>
      <c r="N96" s="80">
        <v>517111</v>
      </c>
      <c r="O96" s="80">
        <v>759649</v>
      </c>
      <c r="P96" s="80">
        <v>511442</v>
      </c>
      <c r="Q96" s="80">
        <v>665430</v>
      </c>
      <c r="R96" s="80">
        <v>487238</v>
      </c>
      <c r="S96" s="80">
        <v>823272</v>
      </c>
      <c r="T96" s="80">
        <v>379345</v>
      </c>
      <c r="U96" s="80">
        <v>432162</v>
      </c>
      <c r="V96" s="80">
        <v>531200</v>
      </c>
      <c r="W96" s="80">
        <v>433613</v>
      </c>
      <c r="X96" s="80">
        <v>425575</v>
      </c>
      <c r="Y96" s="80">
        <v>372948</v>
      </c>
      <c r="Z96" s="80">
        <v>360680</v>
      </c>
    </row>
    <row r="97" spans="2:26" ht="14.25" x14ac:dyDescent="0.2">
      <c r="B97" s="80">
        <v>7083</v>
      </c>
      <c r="C97" s="80" t="s">
        <v>160</v>
      </c>
      <c r="D97" s="80">
        <v>0</v>
      </c>
      <c r="E97" s="80">
        <v>0</v>
      </c>
      <c r="F97" s="80">
        <v>0</v>
      </c>
      <c r="G97" s="80">
        <v>0</v>
      </c>
      <c r="H97" s="80">
        <v>0</v>
      </c>
      <c r="I97" s="80">
        <v>0</v>
      </c>
      <c r="J97" s="80">
        <v>0</v>
      </c>
      <c r="K97" s="80">
        <v>0</v>
      </c>
      <c r="L97" s="80">
        <v>0</v>
      </c>
      <c r="M97" s="80">
        <v>0</v>
      </c>
      <c r="N97" s="80">
        <v>0</v>
      </c>
      <c r="O97" s="80">
        <v>0</v>
      </c>
      <c r="P97" s="80">
        <v>0</v>
      </c>
      <c r="Q97" s="80">
        <v>0</v>
      </c>
      <c r="R97" s="80">
        <v>0</v>
      </c>
      <c r="S97" s="80">
        <v>0</v>
      </c>
      <c r="T97" s="80">
        <v>0</v>
      </c>
      <c r="U97" s="80">
        <v>0</v>
      </c>
      <c r="V97" s="80">
        <v>0</v>
      </c>
      <c r="W97" s="80">
        <v>0</v>
      </c>
      <c r="X97" s="80">
        <v>0</v>
      </c>
      <c r="Y97" s="80">
        <v>0</v>
      </c>
      <c r="Z97" s="80">
        <v>0</v>
      </c>
    </row>
    <row r="98" spans="2:26" ht="14.25" x14ac:dyDescent="0.2">
      <c r="B98" s="80">
        <v>7084</v>
      </c>
      <c r="C98" s="80" t="s">
        <v>64</v>
      </c>
      <c r="D98" s="80">
        <v>455289</v>
      </c>
      <c r="E98" s="80">
        <v>391143</v>
      </c>
      <c r="F98" s="80">
        <v>541787</v>
      </c>
      <c r="G98" s="80">
        <v>825550</v>
      </c>
      <c r="H98" s="80">
        <v>383251</v>
      </c>
      <c r="I98" s="80">
        <v>493374</v>
      </c>
      <c r="J98" s="80">
        <v>666281</v>
      </c>
      <c r="K98" s="80">
        <v>671469</v>
      </c>
      <c r="L98" s="80">
        <v>460740</v>
      </c>
      <c r="M98" s="80">
        <v>574722</v>
      </c>
      <c r="N98" s="80">
        <v>517111</v>
      </c>
      <c r="O98" s="80">
        <v>759649</v>
      </c>
      <c r="P98" s="80">
        <v>511442</v>
      </c>
      <c r="Q98" s="80">
        <v>665430</v>
      </c>
      <c r="R98" s="80">
        <v>487238</v>
      </c>
      <c r="S98" s="80">
        <v>823272</v>
      </c>
      <c r="T98" s="80">
        <v>379345</v>
      </c>
      <c r="U98" s="80">
        <v>432162</v>
      </c>
      <c r="V98" s="80">
        <v>531200</v>
      </c>
      <c r="W98" s="80">
        <v>433613</v>
      </c>
      <c r="X98" s="80">
        <v>425575</v>
      </c>
      <c r="Y98" s="80">
        <v>372948</v>
      </c>
      <c r="Z98" s="80">
        <v>360680</v>
      </c>
    </row>
    <row r="99" spans="2:26" ht="14.25" x14ac:dyDescent="0.2">
      <c r="B99" s="80">
        <v>7085</v>
      </c>
      <c r="C99" s="80" t="s">
        <v>161</v>
      </c>
    </row>
    <row r="100" spans="2:26" ht="14.25" x14ac:dyDescent="0.2">
      <c r="B100" s="80">
        <v>7086</v>
      </c>
      <c r="C100" s="80" t="s">
        <v>162</v>
      </c>
      <c r="D100" s="80">
        <v>146556</v>
      </c>
      <c r="E100" s="80">
        <v>125591</v>
      </c>
      <c r="F100" s="80">
        <v>180208</v>
      </c>
      <c r="G100" s="80">
        <v>387830</v>
      </c>
      <c r="H100" s="80">
        <v>60175</v>
      </c>
      <c r="I100" s="80">
        <v>133585</v>
      </c>
      <c r="J100" s="80">
        <v>246370</v>
      </c>
      <c r="K100" s="80">
        <v>273810</v>
      </c>
      <c r="L100" s="80">
        <v>204604</v>
      </c>
      <c r="M100" s="80">
        <v>305271</v>
      </c>
      <c r="N100" s="80">
        <v>230812</v>
      </c>
      <c r="O100" s="80">
        <v>354721</v>
      </c>
      <c r="P100" s="80">
        <v>240693</v>
      </c>
      <c r="Q100" s="80">
        <v>343939</v>
      </c>
      <c r="R100" s="80">
        <v>216905</v>
      </c>
      <c r="S100" s="80">
        <v>395840</v>
      </c>
      <c r="T100" s="80">
        <v>171614</v>
      </c>
      <c r="U100" s="80">
        <v>220033</v>
      </c>
      <c r="V100" s="80">
        <v>258624</v>
      </c>
      <c r="W100" s="80">
        <v>165763</v>
      </c>
      <c r="X100" s="80">
        <v>212215</v>
      </c>
      <c r="Y100" s="80">
        <v>176321</v>
      </c>
      <c r="Z100" s="80">
        <v>163159</v>
      </c>
    </row>
    <row r="101" spans="2:26" ht="14.25" x14ac:dyDescent="0.2">
      <c r="B101" s="80">
        <v>7087</v>
      </c>
      <c r="C101" s="80" t="s">
        <v>163</v>
      </c>
      <c r="D101" s="80">
        <v>308733</v>
      </c>
      <c r="E101" s="80">
        <v>265552</v>
      </c>
      <c r="F101" s="80">
        <v>361579</v>
      </c>
      <c r="G101" s="80">
        <v>437720</v>
      </c>
      <c r="H101" s="80">
        <v>323076</v>
      </c>
      <c r="I101" s="80">
        <v>359789</v>
      </c>
      <c r="J101" s="80">
        <v>419911</v>
      </c>
      <c r="K101" s="80">
        <v>397659</v>
      </c>
      <c r="L101" s="80">
        <v>256136</v>
      </c>
      <c r="M101" s="80">
        <v>269451</v>
      </c>
      <c r="N101" s="80">
        <v>286299</v>
      </c>
      <c r="O101" s="80">
        <v>404928</v>
      </c>
      <c r="P101" s="80">
        <v>270749</v>
      </c>
      <c r="Q101" s="80">
        <v>321491</v>
      </c>
      <c r="R101" s="80">
        <v>270333</v>
      </c>
      <c r="S101" s="80">
        <v>427432</v>
      </c>
      <c r="T101" s="80">
        <v>207731</v>
      </c>
      <c r="U101" s="80">
        <v>212129</v>
      </c>
      <c r="V101" s="80">
        <v>272576</v>
      </c>
      <c r="W101" s="80">
        <v>267850</v>
      </c>
      <c r="X101" s="80">
        <v>213360</v>
      </c>
      <c r="Y101" s="80">
        <v>196627</v>
      </c>
      <c r="Z101" s="80">
        <v>197521</v>
      </c>
    </row>
    <row r="102" spans="2:26" ht="14.25" x14ac:dyDescent="0.2">
      <c r="B102" s="80">
        <v>7088</v>
      </c>
      <c r="C102" s="80" t="s">
        <v>164</v>
      </c>
    </row>
    <row r="103" spans="2:26" ht="14.25" x14ac:dyDescent="0.2">
      <c r="B103" s="80">
        <v>7089</v>
      </c>
      <c r="C103" s="80" t="s">
        <v>165</v>
      </c>
    </row>
    <row r="104" spans="2:26" ht="14.25" x14ac:dyDescent="0.2">
      <c r="B104" s="80">
        <v>7090</v>
      </c>
      <c r="C104" s="80" t="s">
        <v>166</v>
      </c>
    </row>
    <row r="105" spans="2:26" ht="14.25" x14ac:dyDescent="0.2">
      <c r="B105" s="80">
        <v>7091</v>
      </c>
      <c r="C105" s="80" t="s">
        <v>167</v>
      </c>
    </row>
    <row r="106" spans="2:26" ht="14.25" x14ac:dyDescent="0.2">
      <c r="B106" s="80">
        <v>7092</v>
      </c>
      <c r="C106" s="80" t="s">
        <v>168</v>
      </c>
      <c r="D106" s="80">
        <v>0.41</v>
      </c>
      <c r="E106" s="80">
        <v>0.35</v>
      </c>
      <c r="F106" s="80">
        <v>0.49</v>
      </c>
      <c r="G106" s="80">
        <v>1.03</v>
      </c>
      <c r="H106" s="80">
        <v>0.17</v>
      </c>
      <c r="I106" s="80">
        <v>0.35</v>
      </c>
      <c r="J106" s="80">
        <v>0.62</v>
      </c>
      <c r="K106" s="80">
        <v>0.68</v>
      </c>
      <c r="L106" s="80">
        <v>0.51</v>
      </c>
      <c r="M106" s="80">
        <v>0.74</v>
      </c>
      <c r="N106" s="80">
        <v>0.55000000000000004</v>
      </c>
      <c r="O106" s="80">
        <v>0.84</v>
      </c>
      <c r="P106" s="80">
        <v>0.56999999999999995</v>
      </c>
      <c r="Q106" s="80">
        <v>0.81</v>
      </c>
      <c r="R106" s="80">
        <v>0.51</v>
      </c>
      <c r="S106" s="80">
        <v>0.92</v>
      </c>
      <c r="T106" s="80">
        <v>0.4</v>
      </c>
      <c r="U106" s="80">
        <v>0.51</v>
      </c>
      <c r="V106" s="80">
        <v>0.6</v>
      </c>
      <c r="W106" s="80">
        <v>0.38</v>
      </c>
      <c r="X106" s="80">
        <v>0.48</v>
      </c>
      <c r="Y106" s="80">
        <v>0.41</v>
      </c>
      <c r="Z106" s="80">
        <v>0.38</v>
      </c>
    </row>
    <row r="107" spans="2:26" ht="14.25" x14ac:dyDescent="0.2">
      <c r="B107" s="80">
        <v>7093</v>
      </c>
      <c r="C107" s="80" t="s">
        <v>169</v>
      </c>
      <c r="D107" s="80">
        <v>0</v>
      </c>
      <c r="E107" s="80">
        <v>0</v>
      </c>
      <c r="F107" s="80">
        <v>0</v>
      </c>
      <c r="G107" s="80">
        <v>0</v>
      </c>
      <c r="H107" s="80">
        <v>0</v>
      </c>
      <c r="I107" s="80">
        <v>0</v>
      </c>
      <c r="J107" s="80">
        <v>0</v>
      </c>
      <c r="K107" s="80">
        <v>0</v>
      </c>
      <c r="L107" s="80">
        <v>0</v>
      </c>
      <c r="M107" s="80">
        <v>0</v>
      </c>
      <c r="N107" s="80">
        <v>0</v>
      </c>
      <c r="O107" s="80">
        <v>0</v>
      </c>
      <c r="P107" s="80">
        <v>0</v>
      </c>
      <c r="Q107" s="80">
        <v>0</v>
      </c>
      <c r="R107" s="80">
        <v>0</v>
      </c>
      <c r="S107" s="80">
        <v>0</v>
      </c>
      <c r="T107" s="80">
        <v>0</v>
      </c>
      <c r="U107" s="80">
        <v>0</v>
      </c>
      <c r="V107" s="80">
        <v>0</v>
      </c>
      <c r="W107" s="80">
        <v>0</v>
      </c>
      <c r="X107" s="80">
        <v>0</v>
      </c>
      <c r="Y107" s="80">
        <v>0</v>
      </c>
      <c r="Z107" s="80">
        <v>0</v>
      </c>
    </row>
    <row r="108" spans="2:26" ht="14.25" x14ac:dyDescent="0.2">
      <c r="B108" s="80">
        <v>7094</v>
      </c>
      <c r="C108" s="80" t="s">
        <v>170</v>
      </c>
      <c r="D108" s="80">
        <v>0.41</v>
      </c>
      <c r="E108" s="80">
        <v>0.35</v>
      </c>
      <c r="F108" s="80">
        <v>0.49</v>
      </c>
      <c r="G108" s="80">
        <v>1.03</v>
      </c>
      <c r="H108" s="80">
        <v>0.17</v>
      </c>
      <c r="I108" s="80">
        <v>0.35</v>
      </c>
      <c r="J108" s="80">
        <v>0.62</v>
      </c>
      <c r="K108" s="80">
        <v>0.68</v>
      </c>
      <c r="L108" s="80">
        <v>0.51</v>
      </c>
      <c r="M108" s="80">
        <v>0.74</v>
      </c>
      <c r="N108" s="80">
        <v>0.55000000000000004</v>
      </c>
      <c r="O108" s="80">
        <v>0.84</v>
      </c>
      <c r="P108" s="80">
        <v>0.56999999999999995</v>
      </c>
      <c r="Q108" s="80">
        <v>0.81</v>
      </c>
      <c r="R108" s="80">
        <v>0.51</v>
      </c>
      <c r="S108" s="80">
        <v>0.92</v>
      </c>
      <c r="T108" s="80">
        <v>0.4</v>
      </c>
      <c r="U108" s="80">
        <v>0.51</v>
      </c>
      <c r="V108" s="80">
        <v>0.6</v>
      </c>
      <c r="W108" s="80">
        <v>0.38</v>
      </c>
      <c r="X108" s="80">
        <v>0.48</v>
      </c>
      <c r="Y108" s="80">
        <v>0.41</v>
      </c>
      <c r="Z108" s="80">
        <v>0.38</v>
      </c>
    </row>
    <row r="109" spans="2:26" ht="14.25" x14ac:dyDescent="0.2">
      <c r="B109" s="80">
        <v>7095</v>
      </c>
      <c r="C109" s="80" t="s">
        <v>171</v>
      </c>
    </row>
    <row r="110" spans="2:26" ht="14.25" x14ac:dyDescent="0.2">
      <c r="B110" s="80">
        <v>7096</v>
      </c>
      <c r="C110" s="80" t="s">
        <v>172</v>
      </c>
      <c r="D110" s="80">
        <v>0.41</v>
      </c>
      <c r="E110" s="80">
        <v>0.35</v>
      </c>
      <c r="F110" s="80">
        <v>0.49</v>
      </c>
      <c r="G110" s="80">
        <v>1.03</v>
      </c>
      <c r="H110" s="80">
        <v>0.17</v>
      </c>
      <c r="I110" s="80">
        <v>0.35</v>
      </c>
      <c r="J110" s="80">
        <v>0.62</v>
      </c>
      <c r="K110" s="80">
        <v>0.68</v>
      </c>
      <c r="L110" s="80">
        <v>0.51</v>
      </c>
      <c r="M110" s="80">
        <v>0.74</v>
      </c>
      <c r="N110" s="80">
        <v>0.55000000000000004</v>
      </c>
      <c r="O110" s="80">
        <v>0.84</v>
      </c>
      <c r="P110" s="80">
        <v>0.56999999999999995</v>
      </c>
      <c r="Q110" s="80">
        <v>0.81</v>
      </c>
      <c r="R110" s="80">
        <v>0.51</v>
      </c>
      <c r="S110" s="80">
        <v>0.92</v>
      </c>
      <c r="T110" s="80">
        <v>0.4</v>
      </c>
      <c r="U110" s="80">
        <v>0.51</v>
      </c>
      <c r="V110" s="80">
        <v>0.6</v>
      </c>
      <c r="W110" s="80">
        <v>0.38</v>
      </c>
      <c r="X110" s="80">
        <v>0.48</v>
      </c>
      <c r="Y110" s="80">
        <v>0.41</v>
      </c>
      <c r="Z110" s="80">
        <v>0.38</v>
      </c>
    </row>
    <row r="111" spans="2:26" ht="14.25" x14ac:dyDescent="0.2">
      <c r="B111" s="80">
        <v>7097</v>
      </c>
      <c r="C111" s="80" t="s">
        <v>173</v>
      </c>
      <c r="D111" s="80">
        <v>0</v>
      </c>
      <c r="E111" s="80">
        <v>0</v>
      </c>
      <c r="F111" s="80">
        <v>0</v>
      </c>
      <c r="G111" s="80">
        <v>0</v>
      </c>
      <c r="H111" s="80">
        <v>0</v>
      </c>
      <c r="I111" s="80">
        <v>0</v>
      </c>
      <c r="J111" s="80">
        <v>0</v>
      </c>
      <c r="K111" s="80">
        <v>0</v>
      </c>
      <c r="L111" s="80">
        <v>0</v>
      </c>
      <c r="M111" s="80">
        <v>0</v>
      </c>
      <c r="N111" s="80">
        <v>0</v>
      </c>
      <c r="O111" s="80">
        <v>0</v>
      </c>
      <c r="P111" s="80">
        <v>0</v>
      </c>
      <c r="Q111" s="80">
        <v>0</v>
      </c>
      <c r="R111" s="80">
        <v>0</v>
      </c>
      <c r="S111" s="80">
        <v>0</v>
      </c>
      <c r="T111" s="80">
        <v>0</v>
      </c>
      <c r="U111" s="80">
        <v>0</v>
      </c>
      <c r="V111" s="80">
        <v>0</v>
      </c>
      <c r="W111" s="80">
        <v>0</v>
      </c>
      <c r="X111" s="80">
        <v>0</v>
      </c>
      <c r="Y111" s="80">
        <v>0</v>
      </c>
      <c r="Z111" s="80">
        <v>0</v>
      </c>
    </row>
    <row r="112" spans="2:26" ht="14.25" x14ac:dyDescent="0.2">
      <c r="B112" s="80">
        <v>7098</v>
      </c>
      <c r="C112" s="80" t="s">
        <v>174</v>
      </c>
      <c r="D112" s="80">
        <v>0.41</v>
      </c>
      <c r="E112" s="80">
        <v>0.35</v>
      </c>
      <c r="F112" s="80">
        <v>0.49</v>
      </c>
      <c r="G112" s="80">
        <v>1.03</v>
      </c>
      <c r="H112" s="80">
        <v>0.17</v>
      </c>
      <c r="I112" s="80">
        <v>0.35</v>
      </c>
      <c r="J112" s="80">
        <v>0.62</v>
      </c>
      <c r="K112" s="80">
        <v>0.68</v>
      </c>
      <c r="L112" s="80">
        <v>0.51</v>
      </c>
      <c r="M112" s="80">
        <v>0.74</v>
      </c>
      <c r="N112" s="80">
        <v>0.55000000000000004</v>
      </c>
      <c r="O112" s="80">
        <v>0.84</v>
      </c>
      <c r="P112" s="80">
        <v>0.56999999999999995</v>
      </c>
      <c r="Q112" s="80">
        <v>0.81</v>
      </c>
      <c r="R112" s="80">
        <v>0.51</v>
      </c>
      <c r="S112" s="80">
        <v>0.92</v>
      </c>
      <c r="T112" s="80">
        <v>0.4</v>
      </c>
      <c r="U112" s="80">
        <v>0.51</v>
      </c>
      <c r="V112" s="80">
        <v>0.6</v>
      </c>
      <c r="W112" s="80">
        <v>0.38</v>
      </c>
      <c r="X112" s="80">
        <v>0.48</v>
      </c>
      <c r="Y112" s="80">
        <v>0.41</v>
      </c>
      <c r="Z112" s="80">
        <v>0.38</v>
      </c>
    </row>
    <row r="113" spans="2:26" ht="14.25" x14ac:dyDescent="0.2">
      <c r="B113" s="80">
        <v>7099</v>
      </c>
      <c r="C113" s="80" t="s">
        <v>175</v>
      </c>
    </row>
    <row r="114" spans="2:26" ht="14.25" x14ac:dyDescent="0.2">
      <c r="B114" s="80">
        <v>7100</v>
      </c>
      <c r="C114" s="80" t="s">
        <v>157</v>
      </c>
    </row>
    <row r="115" spans="2:26" ht="14.25" x14ac:dyDescent="0.2">
      <c r="B115" s="80">
        <v>7101</v>
      </c>
      <c r="C115" s="80" t="s">
        <v>158</v>
      </c>
    </row>
    <row r="116" spans="2:26" ht="14.25" x14ac:dyDescent="0.2">
      <c r="B116" s="80">
        <v>7102</v>
      </c>
      <c r="C116" s="80" t="s">
        <v>51</v>
      </c>
      <c r="D116" s="80">
        <v>18635607</v>
      </c>
      <c r="E116" s="80">
        <v>11868936</v>
      </c>
      <c r="F116" s="80">
        <v>5849084</v>
      </c>
      <c r="G116" s="80">
        <v>24036279</v>
      </c>
      <c r="H116" s="80">
        <v>17661262</v>
      </c>
      <c r="I116" s="80">
        <v>11843826</v>
      </c>
      <c r="J116" s="80">
        <v>5752382</v>
      </c>
      <c r="K116" s="80">
        <v>22420369</v>
      </c>
      <c r="L116" s="80">
        <v>16442912</v>
      </c>
      <c r="M116" s="80">
        <v>10873630</v>
      </c>
      <c r="N116" s="80">
        <v>5211248</v>
      </c>
      <c r="O116" s="80">
        <v>20970683</v>
      </c>
      <c r="P116" s="80">
        <v>15122959</v>
      </c>
      <c r="Q116" s="80">
        <v>9919170</v>
      </c>
      <c r="R116" s="80">
        <v>4701863</v>
      </c>
      <c r="S116" s="80">
        <v>20064915</v>
      </c>
      <c r="T116" s="80">
        <v>14499838</v>
      </c>
      <c r="U116" s="80">
        <v>9684233</v>
      </c>
      <c r="V116" s="80">
        <v>4808589</v>
      </c>
      <c r="W116" s="80">
        <v>18180456</v>
      </c>
      <c r="X116" s="80">
        <v>13301578</v>
      </c>
      <c r="Y116" s="80">
        <v>8758677</v>
      </c>
      <c r="Z116" s="80">
        <v>4327991</v>
      </c>
    </row>
    <row r="117" spans="2:26" ht="14.25" x14ac:dyDescent="0.2">
      <c r="B117" s="80">
        <v>7103</v>
      </c>
      <c r="C117" s="80" t="s">
        <v>52</v>
      </c>
      <c r="D117" s="80">
        <v>11814166</v>
      </c>
      <c r="E117" s="80">
        <v>7430352</v>
      </c>
      <c r="F117" s="80">
        <v>3653722</v>
      </c>
      <c r="G117" s="80">
        <v>15048082</v>
      </c>
      <c r="H117" s="80">
        <v>11018649</v>
      </c>
      <c r="I117" s="80">
        <v>7381579</v>
      </c>
      <c r="J117" s="80">
        <v>3577891</v>
      </c>
      <c r="K117" s="80">
        <v>13787485</v>
      </c>
      <c r="L117" s="80">
        <v>10098233</v>
      </c>
      <c r="M117" s="80">
        <v>6734568</v>
      </c>
      <c r="N117" s="80">
        <v>3236321</v>
      </c>
      <c r="O117" s="80">
        <v>12720979</v>
      </c>
      <c r="P117" s="80">
        <v>9158678</v>
      </c>
      <c r="Q117" s="80">
        <v>5961867</v>
      </c>
      <c r="R117" s="80">
        <v>2861309</v>
      </c>
      <c r="S117" s="80">
        <v>12173759</v>
      </c>
      <c r="T117" s="80">
        <v>8767699</v>
      </c>
      <c r="U117" s="80">
        <v>5856801</v>
      </c>
      <c r="V117" s="80">
        <v>2914721</v>
      </c>
      <c r="W117" s="80">
        <v>10928518</v>
      </c>
      <c r="X117" s="80">
        <v>8088149</v>
      </c>
      <c r="Y117" s="80">
        <v>5385201</v>
      </c>
      <c r="Z117" s="80">
        <v>2711024</v>
      </c>
    </row>
    <row r="118" spans="2:26" ht="14.25" x14ac:dyDescent="0.2">
      <c r="B118" s="80">
        <v>7104</v>
      </c>
      <c r="C118" s="80" t="s">
        <v>53</v>
      </c>
      <c r="D118" s="80">
        <v>6821441</v>
      </c>
      <c r="E118" s="80">
        <v>4438584</v>
      </c>
      <c r="F118" s="80">
        <v>2195362</v>
      </c>
      <c r="G118" s="80">
        <v>8988197</v>
      </c>
      <c r="H118" s="80">
        <v>6642613</v>
      </c>
      <c r="I118" s="80">
        <v>4462247</v>
      </c>
      <c r="J118" s="80">
        <v>2174491</v>
      </c>
      <c r="K118" s="80">
        <v>8632884</v>
      </c>
      <c r="L118" s="80">
        <v>6344679</v>
      </c>
      <c r="M118" s="80">
        <v>4139062</v>
      </c>
      <c r="N118" s="80">
        <v>1974927</v>
      </c>
      <c r="O118" s="80">
        <v>8249704</v>
      </c>
      <c r="P118" s="80">
        <v>5964281</v>
      </c>
      <c r="Q118" s="80">
        <v>3957303</v>
      </c>
      <c r="R118" s="80">
        <v>1840554</v>
      </c>
      <c r="S118" s="80">
        <v>7891156</v>
      </c>
      <c r="T118" s="80">
        <v>5732139</v>
      </c>
      <c r="U118" s="80">
        <v>3827432</v>
      </c>
      <c r="V118" s="80">
        <v>1893868</v>
      </c>
      <c r="W118" s="80">
        <v>7251938</v>
      </c>
      <c r="X118" s="80">
        <v>5213429</v>
      </c>
      <c r="Y118" s="80">
        <v>3373476</v>
      </c>
      <c r="Z118" s="80">
        <v>1616967</v>
      </c>
    </row>
    <row r="119" spans="2:26" ht="14.25" x14ac:dyDescent="0.2">
      <c r="B119" s="80">
        <v>7105</v>
      </c>
      <c r="C119" s="80" t="s">
        <v>54</v>
      </c>
      <c r="D119" s="80">
        <v>4163586</v>
      </c>
      <c r="E119" s="80">
        <v>2726990</v>
      </c>
      <c r="F119" s="80">
        <v>1320035</v>
      </c>
      <c r="G119" s="80">
        <v>5267538</v>
      </c>
      <c r="H119" s="80">
        <v>3956837</v>
      </c>
      <c r="I119" s="80">
        <v>2672513</v>
      </c>
      <c r="J119" s="80">
        <v>1306045</v>
      </c>
      <c r="K119" s="80">
        <v>4960707</v>
      </c>
      <c r="L119" s="80">
        <v>3699322</v>
      </c>
      <c r="M119" s="80">
        <v>2420710</v>
      </c>
      <c r="N119" s="80">
        <v>1164002</v>
      </c>
      <c r="O119" s="80">
        <v>4579470</v>
      </c>
      <c r="P119" s="80">
        <v>3382861</v>
      </c>
      <c r="Q119" s="80">
        <v>2222226</v>
      </c>
      <c r="R119" s="80">
        <v>1063315</v>
      </c>
      <c r="S119" s="80">
        <v>4426156</v>
      </c>
      <c r="T119" s="80">
        <v>3223382</v>
      </c>
      <c r="U119" s="80">
        <v>2142347</v>
      </c>
      <c r="V119" s="80">
        <v>1063938</v>
      </c>
      <c r="W119" s="80">
        <v>4210925</v>
      </c>
      <c r="X119" s="80">
        <v>3037922</v>
      </c>
      <c r="Y119" s="80">
        <v>2009522</v>
      </c>
      <c r="Z119" s="80">
        <v>970522</v>
      </c>
    </row>
    <row r="120" spans="2:26" ht="14.25" x14ac:dyDescent="0.2">
      <c r="B120" s="80">
        <v>7106</v>
      </c>
      <c r="C120" s="80" t="s">
        <v>55</v>
      </c>
      <c r="D120" s="80">
        <v>695941</v>
      </c>
      <c r="E120" s="80">
        <v>464361</v>
      </c>
      <c r="F120" s="80">
        <v>237766</v>
      </c>
      <c r="G120" s="80">
        <v>873647</v>
      </c>
      <c r="H120" s="80">
        <v>700786</v>
      </c>
      <c r="I120" s="80">
        <v>469133</v>
      </c>
      <c r="J120" s="80">
        <v>203227</v>
      </c>
      <c r="K120" s="80">
        <v>825232</v>
      </c>
      <c r="L120" s="80">
        <v>605728</v>
      </c>
      <c r="M120" s="80">
        <v>390121</v>
      </c>
      <c r="N120" s="80">
        <v>190098</v>
      </c>
      <c r="O120" s="80">
        <v>786227</v>
      </c>
      <c r="P120" s="80">
        <v>578170</v>
      </c>
      <c r="Q120" s="80">
        <v>376198</v>
      </c>
      <c r="R120" s="80">
        <v>168633</v>
      </c>
      <c r="S120" s="80">
        <v>777557</v>
      </c>
      <c r="T120" s="80">
        <v>577489</v>
      </c>
      <c r="U120" s="80">
        <v>359652</v>
      </c>
      <c r="V120" s="80">
        <v>173049</v>
      </c>
      <c r="W120" s="80">
        <v>734281</v>
      </c>
      <c r="X120" s="80">
        <v>525715</v>
      </c>
      <c r="Y120" s="80">
        <v>345864</v>
      </c>
      <c r="Z120" s="80">
        <v>152826</v>
      </c>
    </row>
    <row r="121" spans="2:26" ht="14.25" x14ac:dyDescent="0.2">
      <c r="B121" s="80">
        <v>7107</v>
      </c>
      <c r="C121" s="80" t="s">
        <v>56</v>
      </c>
      <c r="D121" s="80">
        <v>62396</v>
      </c>
      <c r="E121" s="80">
        <v>46877</v>
      </c>
      <c r="F121" s="80">
        <v>22184</v>
      </c>
      <c r="G121" s="80">
        <v>523203</v>
      </c>
      <c r="H121" s="80">
        <v>270859</v>
      </c>
      <c r="I121" s="80">
        <v>244204</v>
      </c>
      <c r="J121" s="80">
        <v>200553</v>
      </c>
      <c r="K121" s="80">
        <v>213154</v>
      </c>
      <c r="L121" s="80">
        <v>151871</v>
      </c>
      <c r="M121" s="80">
        <v>52487</v>
      </c>
      <c r="N121" s="80">
        <v>23009</v>
      </c>
      <c r="O121" s="80">
        <v>126711</v>
      </c>
      <c r="P121" s="80">
        <v>74740</v>
      </c>
      <c r="Q121" s="80">
        <v>45688</v>
      </c>
      <c r="R121" s="80">
        <v>18501</v>
      </c>
      <c r="S121" s="80">
        <v>151064</v>
      </c>
      <c r="T121" s="80">
        <v>73762</v>
      </c>
      <c r="U121" s="80">
        <v>38988</v>
      </c>
      <c r="V121" s="80">
        <v>19880</v>
      </c>
      <c r="W121" s="80">
        <v>106613</v>
      </c>
      <c r="X121" s="80">
        <v>66124</v>
      </c>
      <c r="Y121" s="80">
        <v>53911</v>
      </c>
      <c r="Z121" s="80">
        <v>24577</v>
      </c>
    </row>
    <row r="122" spans="2:26" ht="14.25" x14ac:dyDescent="0.2">
      <c r="B122" s="80">
        <v>7108</v>
      </c>
      <c r="C122" s="80" t="s">
        <v>57</v>
      </c>
      <c r="D122" s="80">
        <v>184099</v>
      </c>
      <c r="E122" s="80">
        <v>108618</v>
      </c>
      <c r="F122" s="80">
        <v>13894</v>
      </c>
      <c r="G122" s="80">
        <v>115495</v>
      </c>
      <c r="H122" s="80">
        <v>100986</v>
      </c>
      <c r="I122" s="80">
        <v>59225</v>
      </c>
      <c r="J122" s="80">
        <v>6712</v>
      </c>
      <c r="K122" s="80">
        <v>70197</v>
      </c>
      <c r="L122" s="80">
        <v>67508</v>
      </c>
      <c r="M122" s="80">
        <v>6535</v>
      </c>
      <c r="N122" s="80">
        <v>5677</v>
      </c>
      <c r="O122" s="80">
        <v>13855</v>
      </c>
      <c r="P122" s="80">
        <v>5736</v>
      </c>
      <c r="Q122" s="80">
        <v>3990</v>
      </c>
      <c r="R122" s="80">
        <v>1663</v>
      </c>
      <c r="S122" s="80">
        <v>48094</v>
      </c>
      <c r="T122" s="80">
        <v>28712</v>
      </c>
      <c r="U122" s="80">
        <v>6129</v>
      </c>
      <c r="V122" s="80">
        <v>5130</v>
      </c>
      <c r="W122" s="80">
        <v>49942</v>
      </c>
      <c r="X122" s="80">
        <v>42376</v>
      </c>
      <c r="Y122" s="80">
        <v>31143</v>
      </c>
      <c r="Z122" s="80">
        <v>16338</v>
      </c>
    </row>
    <row r="123" spans="2:26" ht="14.25" x14ac:dyDescent="0.2">
      <c r="B123" s="80">
        <v>7109</v>
      </c>
      <c r="C123" s="80" t="s">
        <v>58</v>
      </c>
      <c r="D123" s="80">
        <v>1840211</v>
      </c>
      <c r="E123" s="80">
        <v>1185492</v>
      </c>
      <c r="F123" s="80">
        <v>645851</v>
      </c>
      <c r="G123" s="80">
        <v>3254720</v>
      </c>
      <c r="H123" s="80">
        <v>2154863</v>
      </c>
      <c r="I123" s="80">
        <v>1505580</v>
      </c>
      <c r="J123" s="80">
        <v>859060</v>
      </c>
      <c r="K123" s="80">
        <v>2989902</v>
      </c>
      <c r="L123" s="80">
        <v>2123992</v>
      </c>
      <c r="M123" s="80">
        <v>1374183</v>
      </c>
      <c r="N123" s="80">
        <v>638159</v>
      </c>
      <c r="O123" s="80">
        <v>2996863</v>
      </c>
      <c r="P123" s="80">
        <v>2072254</v>
      </c>
      <c r="Q123" s="80">
        <v>1400577</v>
      </c>
      <c r="R123" s="80">
        <v>625444</v>
      </c>
      <c r="S123" s="80">
        <v>2790413</v>
      </c>
      <c r="T123" s="80">
        <v>1976318</v>
      </c>
      <c r="U123" s="80">
        <v>1358292</v>
      </c>
      <c r="V123" s="80">
        <v>671631</v>
      </c>
      <c r="W123" s="80">
        <v>2363403</v>
      </c>
      <c r="X123" s="80">
        <v>1673540</v>
      </c>
      <c r="Y123" s="80">
        <v>1040858</v>
      </c>
      <c r="Z123" s="80">
        <v>501858</v>
      </c>
    </row>
    <row r="124" spans="2:26" ht="14.25" x14ac:dyDescent="0.2">
      <c r="B124" s="80">
        <v>7110</v>
      </c>
      <c r="C124" s="80" t="s">
        <v>59</v>
      </c>
      <c r="D124" s="80">
        <v>258503</v>
      </c>
      <c r="E124" s="80">
        <v>185791</v>
      </c>
      <c r="F124" s="80">
        <v>125938</v>
      </c>
      <c r="G124" s="80">
        <v>768577</v>
      </c>
      <c r="H124" s="80">
        <v>670064</v>
      </c>
      <c r="I124" s="80">
        <v>526511</v>
      </c>
      <c r="J124" s="80">
        <v>346813</v>
      </c>
      <c r="K124" s="80">
        <v>308390</v>
      </c>
      <c r="L124" s="80">
        <v>225094</v>
      </c>
      <c r="M124" s="80">
        <v>142748</v>
      </c>
      <c r="N124" s="80">
        <v>80663</v>
      </c>
      <c r="O124" s="80">
        <v>450901</v>
      </c>
      <c r="P124" s="80">
        <v>326369</v>
      </c>
      <c r="Q124" s="80">
        <v>206924</v>
      </c>
      <c r="R124" s="80">
        <v>85310</v>
      </c>
      <c r="S124" s="80">
        <v>698179</v>
      </c>
      <c r="T124" s="80">
        <v>600123</v>
      </c>
      <c r="U124" s="80">
        <v>535772</v>
      </c>
      <c r="V124" s="80">
        <v>422437</v>
      </c>
      <c r="W124" s="80">
        <v>1490839</v>
      </c>
      <c r="X124" s="80">
        <v>1116930</v>
      </c>
      <c r="Y124" s="80">
        <v>928786</v>
      </c>
      <c r="Z124" s="80">
        <v>689883</v>
      </c>
    </row>
    <row r="125" spans="2:26" ht="14.25" x14ac:dyDescent="0.2">
      <c r="B125" s="80">
        <v>7111</v>
      </c>
      <c r="C125" s="80" t="s">
        <v>60</v>
      </c>
      <c r="D125" s="80">
        <v>739605</v>
      </c>
      <c r="E125" s="80">
        <v>502520</v>
      </c>
      <c r="F125" s="80">
        <v>278253</v>
      </c>
      <c r="G125" s="80">
        <v>1438161</v>
      </c>
      <c r="H125" s="80">
        <v>1132078</v>
      </c>
      <c r="I125" s="80">
        <v>756366</v>
      </c>
      <c r="J125" s="80">
        <v>402874</v>
      </c>
      <c r="K125" s="80">
        <v>920518</v>
      </c>
      <c r="L125" s="80">
        <v>654446</v>
      </c>
      <c r="M125" s="80">
        <v>423519</v>
      </c>
      <c r="N125" s="80">
        <v>219817</v>
      </c>
      <c r="O125" s="80">
        <v>941502</v>
      </c>
      <c r="P125" s="80">
        <v>709742</v>
      </c>
      <c r="Q125" s="80">
        <v>454739</v>
      </c>
      <c r="R125" s="80">
        <v>235083</v>
      </c>
      <c r="S125" s="80">
        <v>1195790</v>
      </c>
      <c r="T125" s="80">
        <v>1008525</v>
      </c>
      <c r="U125" s="80">
        <v>836155</v>
      </c>
      <c r="V125" s="80">
        <v>540571</v>
      </c>
      <c r="W125" s="80">
        <v>1956669</v>
      </c>
      <c r="X125" s="80">
        <v>1436217</v>
      </c>
      <c r="Y125" s="80">
        <v>1147816</v>
      </c>
      <c r="Z125" s="80">
        <v>814470</v>
      </c>
    </row>
    <row r="126" spans="2:26" ht="14.25" x14ac:dyDescent="0.2">
      <c r="B126" s="80">
        <v>7112</v>
      </c>
      <c r="C126" s="80" t="s">
        <v>61</v>
      </c>
      <c r="D126" s="80">
        <v>578586</v>
      </c>
      <c r="E126" s="80">
        <v>416342</v>
      </c>
      <c r="F126" s="80">
        <v>243488</v>
      </c>
      <c r="G126" s="80">
        <v>756978</v>
      </c>
      <c r="H126" s="80">
        <v>490069</v>
      </c>
      <c r="I126" s="80">
        <v>345321</v>
      </c>
      <c r="J126" s="80">
        <v>137025</v>
      </c>
      <c r="K126" s="80">
        <v>775933</v>
      </c>
      <c r="L126" s="80">
        <v>532015</v>
      </c>
      <c r="M126" s="80">
        <v>434085</v>
      </c>
      <c r="N126" s="80">
        <v>229238</v>
      </c>
      <c r="O126" s="80">
        <v>916111</v>
      </c>
      <c r="P126" s="80">
        <v>728650</v>
      </c>
      <c r="Q126" s="80">
        <v>494838</v>
      </c>
      <c r="R126" s="80">
        <v>250303</v>
      </c>
      <c r="S126" s="80">
        <v>834423</v>
      </c>
      <c r="T126" s="80">
        <v>459405</v>
      </c>
      <c r="U126" s="80">
        <v>377009</v>
      </c>
      <c r="V126" s="80">
        <v>225260</v>
      </c>
      <c r="W126" s="80">
        <v>599309</v>
      </c>
      <c r="X126" s="80">
        <v>418798</v>
      </c>
      <c r="Y126" s="80">
        <v>295847</v>
      </c>
      <c r="Z126" s="80">
        <v>150288</v>
      </c>
    </row>
    <row r="127" spans="2:26" ht="14.25" x14ac:dyDescent="0.2">
      <c r="B127" s="80">
        <v>7113</v>
      </c>
      <c r="C127" s="80" t="s">
        <v>62</v>
      </c>
      <c r="D127" s="80">
        <v>1937695</v>
      </c>
      <c r="E127" s="80">
        <v>1285105</v>
      </c>
      <c r="F127" s="80">
        <v>737024</v>
      </c>
      <c r="G127" s="80">
        <v>3342114</v>
      </c>
      <c r="H127" s="80">
        <v>2182918</v>
      </c>
      <c r="I127" s="80">
        <v>1621046</v>
      </c>
      <c r="J127" s="80">
        <v>940024</v>
      </c>
      <c r="K127" s="80">
        <v>3153707</v>
      </c>
      <c r="L127" s="80">
        <v>2226655</v>
      </c>
      <c r="M127" s="80">
        <v>1527497</v>
      </c>
      <c r="N127" s="80">
        <v>728243</v>
      </c>
      <c r="O127" s="80">
        <v>3422373</v>
      </c>
      <c r="P127" s="80">
        <v>2417531</v>
      </c>
      <c r="Q127" s="80">
        <v>1647600</v>
      </c>
      <c r="R127" s="80">
        <v>725974</v>
      </c>
      <c r="S127" s="80">
        <v>3127225</v>
      </c>
      <c r="T127" s="80">
        <v>2027321</v>
      </c>
      <c r="U127" s="80">
        <v>1434918</v>
      </c>
      <c r="V127" s="80">
        <v>778757</v>
      </c>
      <c r="W127" s="80">
        <v>2496882</v>
      </c>
      <c r="X127" s="80">
        <v>1773051</v>
      </c>
      <c r="Y127" s="80">
        <v>1117675</v>
      </c>
      <c r="Z127" s="80">
        <v>527559</v>
      </c>
    </row>
    <row r="128" spans="2:26" ht="14.25" x14ac:dyDescent="0.2">
      <c r="B128" s="80">
        <v>7114</v>
      </c>
      <c r="C128" s="80" t="s">
        <v>63</v>
      </c>
      <c r="D128" s="80">
        <v>549476</v>
      </c>
      <c r="E128" s="80">
        <v>352175</v>
      </c>
      <c r="F128" s="80">
        <v>195237</v>
      </c>
      <c r="G128" s="80">
        <v>973658</v>
      </c>
      <c r="H128" s="80">
        <v>640012</v>
      </c>
      <c r="I128" s="80">
        <v>461391</v>
      </c>
      <c r="J128" s="80">
        <v>273743</v>
      </c>
      <c r="K128" s="80">
        <v>929665</v>
      </c>
      <c r="L128" s="80">
        <v>674082</v>
      </c>
      <c r="M128" s="80">
        <v>435664</v>
      </c>
      <c r="N128" s="80">
        <v>211132</v>
      </c>
      <c r="O128" s="80">
        <v>998614</v>
      </c>
      <c r="P128" s="80">
        <v>753421</v>
      </c>
      <c r="Q128" s="80">
        <v>494932</v>
      </c>
      <c r="R128" s="80">
        <v>238736</v>
      </c>
      <c r="S128" s="80">
        <v>961246</v>
      </c>
      <c r="T128" s="80">
        <v>684614</v>
      </c>
      <c r="U128" s="80">
        <v>471556</v>
      </c>
      <c r="V128" s="80">
        <v>247557</v>
      </c>
      <c r="W128" s="80">
        <v>904066</v>
      </c>
      <c r="X128" s="80">
        <v>613848</v>
      </c>
      <c r="Y128" s="80">
        <v>384047</v>
      </c>
      <c r="Z128" s="80">
        <v>166879</v>
      </c>
    </row>
    <row r="129" spans="2:26" ht="14.25" x14ac:dyDescent="0.2">
      <c r="B129" s="80">
        <v>7115</v>
      </c>
      <c r="C129" s="80" t="s">
        <v>159</v>
      </c>
      <c r="D129" s="80">
        <v>1388219</v>
      </c>
      <c r="E129" s="80">
        <v>932930</v>
      </c>
      <c r="F129" s="80">
        <v>541787</v>
      </c>
      <c r="G129" s="80">
        <v>2368456</v>
      </c>
      <c r="H129" s="80">
        <v>1542906</v>
      </c>
      <c r="I129" s="80">
        <v>1159655</v>
      </c>
      <c r="J129" s="80">
        <v>666281</v>
      </c>
      <c r="K129" s="80">
        <v>2224042</v>
      </c>
      <c r="L129" s="80">
        <v>1552573</v>
      </c>
      <c r="M129" s="80">
        <v>1091833</v>
      </c>
      <c r="N129" s="80">
        <v>517111</v>
      </c>
      <c r="O129" s="80">
        <v>2423759</v>
      </c>
      <c r="P129" s="80">
        <v>1664110</v>
      </c>
      <c r="Q129" s="80">
        <v>1152668</v>
      </c>
      <c r="R129" s="80">
        <v>487238</v>
      </c>
      <c r="S129" s="80">
        <v>2165979</v>
      </c>
      <c r="T129" s="80">
        <v>1342707</v>
      </c>
      <c r="U129" s="80">
        <v>963362</v>
      </c>
      <c r="V129" s="80">
        <v>531200</v>
      </c>
      <c r="W129" s="80">
        <v>1592816</v>
      </c>
      <c r="X129" s="80">
        <v>1159203</v>
      </c>
      <c r="Y129" s="80">
        <v>733628</v>
      </c>
      <c r="Z129" s="80">
        <v>360680</v>
      </c>
    </row>
    <row r="130" spans="2:26" ht="14.25" x14ac:dyDescent="0.2">
      <c r="B130" s="80">
        <v>7116</v>
      </c>
      <c r="C130" s="80" t="s">
        <v>160</v>
      </c>
      <c r="D130" s="80">
        <v>0</v>
      </c>
      <c r="E130" s="80">
        <v>0</v>
      </c>
      <c r="F130" s="80">
        <v>0</v>
      </c>
      <c r="G130" s="80">
        <v>0</v>
      </c>
      <c r="H130" s="80">
        <v>0</v>
      </c>
      <c r="I130" s="80">
        <v>0</v>
      </c>
      <c r="J130" s="80">
        <v>0</v>
      </c>
      <c r="K130" s="80">
        <v>0</v>
      </c>
      <c r="L130" s="80">
        <v>0</v>
      </c>
      <c r="M130" s="80">
        <v>0</v>
      </c>
      <c r="N130" s="80">
        <v>0</v>
      </c>
      <c r="O130" s="80">
        <v>0</v>
      </c>
      <c r="P130" s="80">
        <v>0</v>
      </c>
      <c r="Q130" s="80">
        <v>0</v>
      </c>
      <c r="R130" s="80">
        <v>0</v>
      </c>
      <c r="S130" s="80">
        <v>0</v>
      </c>
      <c r="T130" s="80">
        <v>0</v>
      </c>
      <c r="U130" s="80">
        <v>0</v>
      </c>
      <c r="V130" s="80">
        <v>0</v>
      </c>
      <c r="W130" s="80">
        <v>0</v>
      </c>
      <c r="X130" s="80">
        <v>0</v>
      </c>
      <c r="Y130" s="80">
        <v>0</v>
      </c>
      <c r="Z130" s="80">
        <v>0</v>
      </c>
    </row>
    <row r="131" spans="2:26" ht="14.25" x14ac:dyDescent="0.2">
      <c r="B131" s="80">
        <v>7117</v>
      </c>
      <c r="C131" s="80" t="s">
        <v>64</v>
      </c>
      <c r="D131" s="80">
        <v>1388219</v>
      </c>
      <c r="E131" s="80">
        <v>932930</v>
      </c>
      <c r="F131" s="80">
        <v>541787</v>
      </c>
      <c r="G131" s="80">
        <v>2368456</v>
      </c>
      <c r="H131" s="80">
        <v>1542906</v>
      </c>
      <c r="I131" s="80">
        <v>1159655</v>
      </c>
      <c r="J131" s="80">
        <v>666281</v>
      </c>
      <c r="K131" s="80">
        <v>2224042</v>
      </c>
      <c r="L131" s="80">
        <v>1552573</v>
      </c>
      <c r="M131" s="80">
        <v>1091833</v>
      </c>
      <c r="N131" s="80">
        <v>517111</v>
      </c>
      <c r="O131" s="80">
        <v>2423759</v>
      </c>
      <c r="P131" s="80">
        <v>1664110</v>
      </c>
      <c r="Q131" s="80">
        <v>1152668</v>
      </c>
      <c r="R131" s="80">
        <v>487238</v>
      </c>
      <c r="S131" s="80">
        <v>2165979</v>
      </c>
      <c r="T131" s="80">
        <v>1342707</v>
      </c>
      <c r="U131" s="80">
        <v>963362</v>
      </c>
      <c r="V131" s="80">
        <v>531200</v>
      </c>
      <c r="W131" s="80">
        <v>1592816</v>
      </c>
      <c r="X131" s="80">
        <v>1159203</v>
      </c>
      <c r="Y131" s="80">
        <v>733628</v>
      </c>
      <c r="Z131" s="80">
        <v>360680</v>
      </c>
    </row>
    <row r="132" spans="2:26" ht="14.25" x14ac:dyDescent="0.2">
      <c r="B132" s="80">
        <v>7118</v>
      </c>
      <c r="C132" s="80" t="s">
        <v>161</v>
      </c>
    </row>
    <row r="133" spans="2:26" ht="14.25" x14ac:dyDescent="0.2">
      <c r="B133" s="80">
        <v>7119</v>
      </c>
      <c r="C133" s="80" t="s">
        <v>162</v>
      </c>
      <c r="D133" s="80">
        <v>452355</v>
      </c>
      <c r="E133" s="80">
        <v>305799</v>
      </c>
      <c r="F133" s="80">
        <v>180208</v>
      </c>
      <c r="G133" s="80">
        <v>827960</v>
      </c>
      <c r="H133" s="80">
        <v>440130</v>
      </c>
      <c r="I133" s="80">
        <v>379955</v>
      </c>
      <c r="J133" s="80">
        <v>246370</v>
      </c>
      <c r="K133" s="80">
        <v>1014497</v>
      </c>
      <c r="L133" s="80">
        <v>740687</v>
      </c>
      <c r="M133" s="80">
        <v>536083</v>
      </c>
      <c r="N133" s="80">
        <v>230812</v>
      </c>
      <c r="O133" s="80">
        <v>1156258</v>
      </c>
      <c r="P133" s="80">
        <v>801537</v>
      </c>
      <c r="Q133" s="80">
        <v>560844</v>
      </c>
      <c r="R133" s="80">
        <v>216905</v>
      </c>
      <c r="S133" s="80">
        <v>1046111</v>
      </c>
      <c r="T133" s="80">
        <v>650271</v>
      </c>
      <c r="U133" s="80">
        <v>478657</v>
      </c>
      <c r="V133" s="80">
        <v>258624</v>
      </c>
      <c r="W133" s="80">
        <v>717458</v>
      </c>
      <c r="X133" s="80">
        <v>551695</v>
      </c>
      <c r="Y133" s="80">
        <v>339480</v>
      </c>
      <c r="Z133" s="80">
        <v>163159</v>
      </c>
    </row>
    <row r="134" spans="2:26" ht="14.25" x14ac:dyDescent="0.2">
      <c r="B134" s="80">
        <v>7120</v>
      </c>
      <c r="C134" s="80" t="s">
        <v>163</v>
      </c>
      <c r="D134" s="80">
        <v>935864</v>
      </c>
      <c r="E134" s="80">
        <v>627131</v>
      </c>
      <c r="F134" s="80">
        <v>361579</v>
      </c>
      <c r="G134" s="80">
        <v>1540496</v>
      </c>
      <c r="H134" s="80">
        <v>1102776</v>
      </c>
      <c r="I134" s="80">
        <v>779700</v>
      </c>
      <c r="J134" s="80">
        <v>419911</v>
      </c>
      <c r="K134" s="80">
        <v>1209545</v>
      </c>
      <c r="L134" s="80">
        <v>811886</v>
      </c>
      <c r="M134" s="80">
        <v>555750</v>
      </c>
      <c r="N134" s="80">
        <v>286299</v>
      </c>
      <c r="O134" s="80">
        <v>1267501</v>
      </c>
      <c r="P134" s="80">
        <v>862573</v>
      </c>
      <c r="Q134" s="80">
        <v>591824</v>
      </c>
      <c r="R134" s="80">
        <v>270333</v>
      </c>
      <c r="S134" s="80">
        <v>1119868</v>
      </c>
      <c r="T134" s="80">
        <v>692436</v>
      </c>
      <c r="U134" s="80">
        <v>484705</v>
      </c>
      <c r="V134" s="80">
        <v>272576</v>
      </c>
      <c r="W134" s="80">
        <v>875358</v>
      </c>
      <c r="X134" s="80">
        <v>607508</v>
      </c>
      <c r="Y134" s="80">
        <v>394148</v>
      </c>
      <c r="Z134" s="80">
        <v>197521</v>
      </c>
    </row>
    <row r="135" spans="2:26" ht="14.25" x14ac:dyDescent="0.2">
      <c r="B135" s="80">
        <v>7121</v>
      </c>
      <c r="C135" s="80" t="s">
        <v>164</v>
      </c>
    </row>
    <row r="136" spans="2:26" ht="14.25" x14ac:dyDescent="0.2">
      <c r="B136" s="80">
        <v>7122</v>
      </c>
      <c r="C136" s="80" t="s">
        <v>165</v>
      </c>
    </row>
    <row r="137" spans="2:26" ht="14.25" x14ac:dyDescent="0.2">
      <c r="B137" s="80">
        <v>7123</v>
      </c>
      <c r="C137" s="80" t="s">
        <v>166</v>
      </c>
    </row>
    <row r="138" spans="2:26" ht="14.25" x14ac:dyDescent="0.2">
      <c r="B138" s="80">
        <v>7124</v>
      </c>
      <c r="C138" s="80" t="s">
        <v>167</v>
      </c>
    </row>
    <row r="139" spans="2:26" ht="14.25" x14ac:dyDescent="0.2">
      <c r="B139" s="80">
        <v>7125</v>
      </c>
      <c r="C139" s="80" t="s">
        <v>168</v>
      </c>
      <c r="D139" s="80">
        <v>1.25</v>
      </c>
      <c r="E139" s="80">
        <v>0.84</v>
      </c>
      <c r="F139" s="80">
        <v>0.49</v>
      </c>
      <c r="G139" s="80">
        <v>2.17</v>
      </c>
      <c r="H139" s="80">
        <v>1.1399999999999999</v>
      </c>
      <c r="I139" s="80">
        <v>0.97</v>
      </c>
      <c r="J139" s="80">
        <v>0.62</v>
      </c>
      <c r="K139" s="80">
        <v>2.48</v>
      </c>
      <c r="L139" s="80">
        <v>1.79</v>
      </c>
      <c r="M139" s="80">
        <v>1.29</v>
      </c>
      <c r="N139" s="80">
        <v>0.55000000000000004</v>
      </c>
      <c r="O139" s="80">
        <v>2.72</v>
      </c>
      <c r="P139" s="80">
        <v>1.88</v>
      </c>
      <c r="Q139" s="80">
        <v>1.31</v>
      </c>
      <c r="R139" s="80">
        <v>0.51</v>
      </c>
      <c r="S139" s="80">
        <v>2.4300000000000002</v>
      </c>
      <c r="T139" s="80">
        <v>1.51</v>
      </c>
      <c r="U139" s="80">
        <v>1.1100000000000001</v>
      </c>
      <c r="V139" s="80">
        <v>0.6</v>
      </c>
      <c r="W139" s="80">
        <v>1.66</v>
      </c>
      <c r="X139" s="80">
        <v>1.28</v>
      </c>
      <c r="Y139" s="80">
        <v>0.79</v>
      </c>
      <c r="Z139" s="80">
        <v>0.38</v>
      </c>
    </row>
    <row r="140" spans="2:26" ht="14.25" x14ac:dyDescent="0.2">
      <c r="B140" s="80">
        <v>7126</v>
      </c>
      <c r="C140" s="80" t="s">
        <v>169</v>
      </c>
      <c r="D140" s="80">
        <v>0</v>
      </c>
      <c r="E140" s="80">
        <v>0</v>
      </c>
      <c r="F140" s="80">
        <v>0</v>
      </c>
      <c r="G140" s="80">
        <v>0</v>
      </c>
      <c r="H140" s="80">
        <v>0</v>
      </c>
      <c r="I140" s="80">
        <v>0</v>
      </c>
      <c r="J140" s="80">
        <v>0</v>
      </c>
      <c r="K140" s="80">
        <v>0</v>
      </c>
      <c r="L140" s="80">
        <v>0</v>
      </c>
      <c r="M140" s="80">
        <v>0</v>
      </c>
      <c r="N140" s="80">
        <v>0</v>
      </c>
      <c r="O140" s="80">
        <v>0</v>
      </c>
      <c r="P140" s="80">
        <v>0</v>
      </c>
      <c r="Q140" s="80">
        <v>0</v>
      </c>
      <c r="R140" s="80">
        <v>0</v>
      </c>
      <c r="S140" s="80">
        <v>0</v>
      </c>
      <c r="T140" s="80">
        <v>0</v>
      </c>
      <c r="U140" s="80">
        <v>0</v>
      </c>
      <c r="V140" s="80">
        <v>0</v>
      </c>
      <c r="W140" s="80">
        <v>0</v>
      </c>
      <c r="X140" s="80">
        <v>0</v>
      </c>
      <c r="Y140" s="80">
        <v>0</v>
      </c>
      <c r="Z140" s="80">
        <v>0</v>
      </c>
    </row>
    <row r="141" spans="2:26" ht="14.25" x14ac:dyDescent="0.2">
      <c r="B141" s="80">
        <v>7127</v>
      </c>
      <c r="C141" s="80" t="s">
        <v>170</v>
      </c>
      <c r="D141" s="80">
        <v>1.25</v>
      </c>
      <c r="E141" s="80">
        <v>0.84</v>
      </c>
      <c r="F141" s="80">
        <v>0.49</v>
      </c>
      <c r="G141" s="80">
        <v>2.17</v>
      </c>
      <c r="H141" s="80">
        <v>1.1399999999999999</v>
      </c>
      <c r="I141" s="80">
        <v>0.97</v>
      </c>
      <c r="J141" s="80">
        <v>0.62</v>
      </c>
      <c r="K141" s="80">
        <v>2.48</v>
      </c>
      <c r="L141" s="80">
        <v>1.79</v>
      </c>
      <c r="M141" s="80">
        <v>1.29</v>
      </c>
      <c r="N141" s="80">
        <v>0.55000000000000004</v>
      </c>
      <c r="O141" s="80">
        <v>2.72</v>
      </c>
      <c r="P141" s="80">
        <v>1.88</v>
      </c>
      <c r="Q141" s="80">
        <v>1.31</v>
      </c>
      <c r="R141" s="80">
        <v>0.51</v>
      </c>
      <c r="S141" s="80">
        <v>2.4300000000000002</v>
      </c>
      <c r="T141" s="80">
        <v>1.51</v>
      </c>
      <c r="U141" s="80">
        <v>1.1100000000000001</v>
      </c>
      <c r="V141" s="80">
        <v>0.6</v>
      </c>
      <c r="W141" s="80">
        <v>1.66</v>
      </c>
      <c r="X141" s="80">
        <v>1.28</v>
      </c>
      <c r="Y141" s="80">
        <v>0.79</v>
      </c>
      <c r="Z141" s="80">
        <v>0.38</v>
      </c>
    </row>
    <row r="142" spans="2:26" ht="14.25" x14ac:dyDescent="0.2">
      <c r="B142" s="80">
        <v>7128</v>
      </c>
      <c r="C142" s="80" t="s">
        <v>171</v>
      </c>
    </row>
    <row r="143" spans="2:26" ht="14.25" x14ac:dyDescent="0.2">
      <c r="B143" s="80">
        <v>7129</v>
      </c>
      <c r="C143" s="80" t="s">
        <v>172</v>
      </c>
      <c r="D143" s="80">
        <v>1.25</v>
      </c>
      <c r="E143" s="80">
        <v>0.84</v>
      </c>
      <c r="F143" s="80">
        <v>0.49</v>
      </c>
      <c r="G143" s="80">
        <v>2.17</v>
      </c>
      <c r="H143" s="80">
        <v>1.1399999999999999</v>
      </c>
      <c r="I143" s="80">
        <v>0.97</v>
      </c>
      <c r="J143" s="80">
        <v>0.62</v>
      </c>
      <c r="K143" s="80">
        <v>2.48</v>
      </c>
      <c r="L143" s="80">
        <v>1.79</v>
      </c>
      <c r="M143" s="80">
        <v>1.29</v>
      </c>
      <c r="N143" s="80">
        <v>0.55000000000000004</v>
      </c>
      <c r="O143" s="80">
        <v>2.72</v>
      </c>
      <c r="P143" s="80">
        <v>1.88</v>
      </c>
      <c r="Q143" s="80">
        <v>1.31</v>
      </c>
      <c r="R143" s="80">
        <v>0.51</v>
      </c>
      <c r="S143" s="80">
        <v>2.4300000000000002</v>
      </c>
      <c r="T143" s="80">
        <v>1.51</v>
      </c>
      <c r="U143" s="80">
        <v>1.1100000000000001</v>
      </c>
      <c r="V143" s="80">
        <v>0.6</v>
      </c>
      <c r="W143" s="80">
        <v>1.66</v>
      </c>
      <c r="X143" s="80">
        <v>1.28</v>
      </c>
      <c r="Y143" s="80">
        <v>0.79</v>
      </c>
      <c r="Z143" s="80">
        <v>0.38</v>
      </c>
    </row>
    <row r="144" spans="2:26" ht="14.25" x14ac:dyDescent="0.2">
      <c r="B144" s="80">
        <v>7130</v>
      </c>
      <c r="C144" s="80" t="s">
        <v>173</v>
      </c>
      <c r="D144" s="80">
        <v>0</v>
      </c>
      <c r="E144" s="80">
        <v>0</v>
      </c>
      <c r="F144" s="80">
        <v>0</v>
      </c>
      <c r="G144" s="80">
        <v>0</v>
      </c>
      <c r="H144" s="80">
        <v>0</v>
      </c>
      <c r="I144" s="80">
        <v>0</v>
      </c>
      <c r="J144" s="80">
        <v>0</v>
      </c>
      <c r="K144" s="80">
        <v>0</v>
      </c>
      <c r="L144" s="80">
        <v>0</v>
      </c>
      <c r="M144" s="80">
        <v>0</v>
      </c>
      <c r="N144" s="80">
        <v>0</v>
      </c>
      <c r="O144" s="80">
        <v>0</v>
      </c>
      <c r="P144" s="80">
        <v>0</v>
      </c>
      <c r="Q144" s="80">
        <v>0</v>
      </c>
      <c r="R144" s="80">
        <v>0</v>
      </c>
      <c r="S144" s="80">
        <v>0</v>
      </c>
      <c r="T144" s="80">
        <v>0</v>
      </c>
      <c r="U144" s="80">
        <v>0</v>
      </c>
      <c r="V144" s="80">
        <v>0</v>
      </c>
      <c r="W144" s="80">
        <v>0</v>
      </c>
      <c r="X144" s="80">
        <v>0</v>
      </c>
      <c r="Y144" s="80">
        <v>0</v>
      </c>
      <c r="Z144" s="80">
        <v>0</v>
      </c>
    </row>
    <row r="145" spans="2:26" ht="14.25" x14ac:dyDescent="0.2">
      <c r="B145" s="80">
        <v>7131</v>
      </c>
      <c r="C145" s="80" t="s">
        <v>174</v>
      </c>
      <c r="D145" s="80">
        <v>1.25</v>
      </c>
      <c r="E145" s="80">
        <v>0.84</v>
      </c>
      <c r="F145" s="80">
        <v>0.49</v>
      </c>
      <c r="G145" s="80">
        <v>2.17</v>
      </c>
      <c r="H145" s="80">
        <v>1.1399999999999999</v>
      </c>
      <c r="I145" s="80">
        <v>0.97</v>
      </c>
      <c r="J145" s="80">
        <v>0.62</v>
      </c>
      <c r="K145" s="80">
        <v>2.48</v>
      </c>
      <c r="L145" s="80">
        <v>1.79</v>
      </c>
      <c r="M145" s="80">
        <v>1.29</v>
      </c>
      <c r="N145" s="80">
        <v>0.55000000000000004</v>
      </c>
      <c r="O145" s="80">
        <v>2.72</v>
      </c>
      <c r="P145" s="80">
        <v>1.88</v>
      </c>
      <c r="Q145" s="80">
        <v>1.31</v>
      </c>
      <c r="R145" s="80">
        <v>0.51</v>
      </c>
      <c r="S145" s="80">
        <v>2.4300000000000002</v>
      </c>
      <c r="T145" s="80">
        <v>1.51</v>
      </c>
      <c r="U145" s="80">
        <v>1.1100000000000001</v>
      </c>
      <c r="V145" s="80">
        <v>0.6</v>
      </c>
      <c r="W145" s="80">
        <v>1.66</v>
      </c>
      <c r="X145" s="80">
        <v>1.28</v>
      </c>
      <c r="Y145" s="80">
        <v>0.79</v>
      </c>
      <c r="Z145" s="80">
        <v>0.38</v>
      </c>
    </row>
    <row r="146" spans="2:26" ht="14.25" x14ac:dyDescent="0.2">
      <c r="B146" s="80">
        <v>7132</v>
      </c>
      <c r="C146" s="80" t="s">
        <v>176</v>
      </c>
    </row>
    <row r="147" spans="2:26" ht="14.25" x14ac:dyDescent="0.2">
      <c r="B147" s="80">
        <v>7133</v>
      </c>
      <c r="C147" s="80" t="s">
        <v>177</v>
      </c>
    </row>
    <row r="148" spans="2:26" ht="14.25" x14ac:dyDescent="0.2">
      <c r="B148" s="80">
        <v>7134</v>
      </c>
      <c r="C148" s="80" t="s">
        <v>64</v>
      </c>
      <c r="D148" s="80">
        <v>455289</v>
      </c>
      <c r="E148" s="80">
        <v>391143</v>
      </c>
      <c r="F148" s="80">
        <v>541787</v>
      </c>
      <c r="G148" s="80">
        <v>825550</v>
      </c>
      <c r="H148" s="80">
        <v>383251</v>
      </c>
      <c r="I148" s="80">
        <v>493374</v>
      </c>
      <c r="J148" s="80">
        <v>666281</v>
      </c>
      <c r="K148" s="80">
        <v>671469</v>
      </c>
      <c r="L148" s="80">
        <v>460740</v>
      </c>
      <c r="M148" s="80">
        <v>574722</v>
      </c>
      <c r="N148" s="80">
        <v>517111</v>
      </c>
      <c r="O148" s="80">
        <v>759649</v>
      </c>
      <c r="P148" s="80">
        <v>511442</v>
      </c>
      <c r="Q148" s="80">
        <v>665430</v>
      </c>
      <c r="R148" s="80">
        <v>487238</v>
      </c>
      <c r="S148" s="80">
        <v>823272</v>
      </c>
      <c r="T148" s="80">
        <v>379345</v>
      </c>
      <c r="U148" s="80">
        <v>432162</v>
      </c>
      <c r="V148" s="80">
        <v>531200</v>
      </c>
      <c r="W148" s="80">
        <v>433613</v>
      </c>
      <c r="X148" s="80">
        <v>425575</v>
      </c>
      <c r="Y148" s="80">
        <v>372948</v>
      </c>
      <c r="Z148" s="80">
        <v>360680</v>
      </c>
    </row>
    <row r="149" spans="2:26" ht="14.25" x14ac:dyDescent="0.2">
      <c r="B149" s="80">
        <v>7135</v>
      </c>
      <c r="C149" s="80" t="s">
        <v>178</v>
      </c>
    </row>
    <row r="150" spans="2:26" ht="14.25" x14ac:dyDescent="0.2">
      <c r="B150" s="80">
        <v>7136</v>
      </c>
      <c r="C150" s="80" t="s">
        <v>179</v>
      </c>
    </row>
    <row r="151" spans="2:26" ht="14.25" x14ac:dyDescent="0.2">
      <c r="B151" s="80">
        <v>7137</v>
      </c>
      <c r="C151" s="80" t="s">
        <v>180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0">
        <v>0</v>
      </c>
      <c r="J151" s="80">
        <v>0</v>
      </c>
      <c r="K151" s="80">
        <v>0</v>
      </c>
      <c r="L151" s="80">
        <v>0</v>
      </c>
      <c r="M151" s="80">
        <v>0</v>
      </c>
      <c r="N151" s="80">
        <v>0</v>
      </c>
      <c r="O151" s="80">
        <v>0</v>
      </c>
      <c r="P151" s="80">
        <v>0</v>
      </c>
      <c r="Q151" s="80">
        <v>0</v>
      </c>
      <c r="R151" s="80">
        <v>0</v>
      </c>
      <c r="S151" s="80">
        <v>0</v>
      </c>
      <c r="T151" s="80">
        <v>0</v>
      </c>
      <c r="U151" s="80">
        <v>0</v>
      </c>
      <c r="V151" s="80">
        <v>0</v>
      </c>
      <c r="W151" s="80">
        <v>0</v>
      </c>
      <c r="X151" s="80">
        <v>0</v>
      </c>
      <c r="Y151" s="80">
        <v>0</v>
      </c>
      <c r="Z151" s="80">
        <v>0</v>
      </c>
    </row>
    <row r="152" spans="2:26" ht="14.25" x14ac:dyDescent="0.2">
      <c r="B152" s="80">
        <v>7138</v>
      </c>
      <c r="C152" s="80" t="s">
        <v>181</v>
      </c>
      <c r="D152" s="80">
        <v>0</v>
      </c>
      <c r="E152" s="80">
        <v>0</v>
      </c>
      <c r="F152" s="80">
        <v>0</v>
      </c>
      <c r="G152" s="80">
        <v>0</v>
      </c>
      <c r="H152" s="80">
        <v>0</v>
      </c>
      <c r="I152" s="80">
        <v>0</v>
      </c>
      <c r="J152" s="80">
        <v>0</v>
      </c>
      <c r="K152" s="80">
        <v>0</v>
      </c>
      <c r="L152" s="80">
        <v>0</v>
      </c>
      <c r="M152" s="80">
        <v>0</v>
      </c>
      <c r="N152" s="80">
        <v>0</v>
      </c>
      <c r="O152" s="80">
        <v>0</v>
      </c>
      <c r="P152" s="80">
        <v>0</v>
      </c>
      <c r="Q152" s="80">
        <v>0</v>
      </c>
      <c r="R152" s="80">
        <v>0</v>
      </c>
      <c r="S152" s="80">
        <v>0</v>
      </c>
      <c r="T152" s="80">
        <v>0</v>
      </c>
      <c r="U152" s="80">
        <v>0</v>
      </c>
      <c r="V152" s="80">
        <v>0</v>
      </c>
      <c r="W152" s="80">
        <v>0</v>
      </c>
      <c r="X152" s="80">
        <v>0</v>
      </c>
      <c r="Y152" s="80">
        <v>0</v>
      </c>
      <c r="Z152" s="80">
        <v>0</v>
      </c>
    </row>
    <row r="153" spans="2:26" ht="14.25" x14ac:dyDescent="0.2">
      <c r="B153" s="80">
        <v>7139</v>
      </c>
      <c r="C153" s="80" t="s">
        <v>182</v>
      </c>
      <c r="D153" s="80">
        <v>26667</v>
      </c>
      <c r="E153" s="80">
        <v>0</v>
      </c>
      <c r="F153" s="80">
        <v>0</v>
      </c>
      <c r="G153" s="80">
        <v>-65443</v>
      </c>
      <c r="H153" s="80">
        <v>65</v>
      </c>
      <c r="I153" s="80">
        <v>-14</v>
      </c>
      <c r="J153" s="80">
        <v>504</v>
      </c>
      <c r="K153" s="80">
        <v>-57551</v>
      </c>
      <c r="L153" s="80">
        <v>0</v>
      </c>
      <c r="M153" s="80">
        <v>0</v>
      </c>
      <c r="N153" s="80">
        <v>0</v>
      </c>
      <c r="O153" s="80">
        <v>14855</v>
      </c>
      <c r="P153" s="80">
        <v>0</v>
      </c>
      <c r="Q153" s="80">
        <v>423</v>
      </c>
      <c r="R153" s="80">
        <v>-63</v>
      </c>
      <c r="S153" s="80">
        <v>-1962</v>
      </c>
      <c r="T153" s="80">
        <v>-3</v>
      </c>
      <c r="U153" s="80">
        <v>1</v>
      </c>
      <c r="V153" s="80">
        <v>954</v>
      </c>
      <c r="W153" s="80">
        <v>3582</v>
      </c>
      <c r="X153" s="80">
        <v>-655</v>
      </c>
      <c r="Y153" s="80">
        <v>-1990</v>
      </c>
      <c r="Z153" s="80">
        <v>2645</v>
      </c>
    </row>
    <row r="154" spans="2:26" ht="14.25" x14ac:dyDescent="0.2">
      <c r="B154" s="80">
        <v>7140</v>
      </c>
      <c r="C154" s="80" t="s">
        <v>183</v>
      </c>
      <c r="D154" s="80">
        <v>0</v>
      </c>
      <c r="E154" s="80">
        <v>0</v>
      </c>
      <c r="F154" s="80">
        <v>0</v>
      </c>
      <c r="G154" s="80">
        <v>0</v>
      </c>
      <c r="H154" s="80">
        <v>0</v>
      </c>
      <c r="I154" s="80">
        <v>0</v>
      </c>
      <c r="J154" s="80">
        <v>0</v>
      </c>
      <c r="K154" s="80">
        <v>0</v>
      </c>
      <c r="L154" s="80">
        <v>0</v>
      </c>
      <c r="M154" s="80">
        <v>0</v>
      </c>
      <c r="N154" s="80">
        <v>0</v>
      </c>
      <c r="O154" s="80">
        <v>0</v>
      </c>
      <c r="P154" s="80">
        <v>0</v>
      </c>
      <c r="Q154" s="80">
        <v>0</v>
      </c>
      <c r="R154" s="80">
        <v>0</v>
      </c>
      <c r="S154" s="80">
        <v>0</v>
      </c>
      <c r="T154" s="80">
        <v>0</v>
      </c>
      <c r="U154" s="80">
        <v>0</v>
      </c>
      <c r="V154" s="80">
        <v>0</v>
      </c>
      <c r="W154" s="80">
        <v>0</v>
      </c>
      <c r="X154" s="80">
        <v>0</v>
      </c>
      <c r="Y154" s="80">
        <v>0</v>
      </c>
      <c r="Z154" s="80">
        <v>0</v>
      </c>
    </row>
    <row r="155" spans="2:26" ht="14.25" x14ac:dyDescent="0.2">
      <c r="B155" s="80">
        <v>7141</v>
      </c>
      <c r="C155" s="80" t="s">
        <v>184</v>
      </c>
      <c r="D155" s="80">
        <v>0</v>
      </c>
      <c r="E155" s="80">
        <v>0</v>
      </c>
      <c r="F155" s="80">
        <v>0</v>
      </c>
      <c r="G155" s="80">
        <v>0</v>
      </c>
      <c r="H155" s="80">
        <v>0</v>
      </c>
      <c r="I155" s="80">
        <v>0</v>
      </c>
      <c r="J155" s="80">
        <v>0</v>
      </c>
      <c r="K155" s="80">
        <v>0</v>
      </c>
      <c r="L155" s="80">
        <v>0</v>
      </c>
      <c r="M155" s="80">
        <v>0</v>
      </c>
      <c r="N155" s="80">
        <v>0</v>
      </c>
      <c r="O155" s="80">
        <v>0</v>
      </c>
      <c r="P155" s="80">
        <v>0</v>
      </c>
      <c r="Q155" s="80">
        <v>0</v>
      </c>
      <c r="R155" s="80">
        <v>0</v>
      </c>
      <c r="S155" s="80">
        <v>0</v>
      </c>
      <c r="T155" s="80">
        <v>0</v>
      </c>
      <c r="U155" s="80">
        <v>0</v>
      </c>
      <c r="V155" s="80">
        <v>0</v>
      </c>
      <c r="W155" s="80">
        <v>0</v>
      </c>
      <c r="X155" s="80">
        <v>0</v>
      </c>
      <c r="Y155" s="80">
        <v>0</v>
      </c>
      <c r="Z155" s="80">
        <v>0</v>
      </c>
    </row>
    <row r="156" spans="2:26" ht="14.25" x14ac:dyDescent="0.2">
      <c r="B156" s="80">
        <v>7142</v>
      </c>
      <c r="C156" s="80" t="s">
        <v>185</v>
      </c>
      <c r="D156" s="80">
        <v>0</v>
      </c>
      <c r="E156" s="80">
        <v>0</v>
      </c>
      <c r="F156" s="80">
        <v>0</v>
      </c>
      <c r="G156" s="80">
        <v>0</v>
      </c>
      <c r="H156" s="80">
        <v>0</v>
      </c>
      <c r="I156" s="80">
        <v>0</v>
      </c>
      <c r="J156" s="80">
        <v>0</v>
      </c>
      <c r="K156" s="80">
        <v>0</v>
      </c>
      <c r="L156" s="80">
        <v>0</v>
      </c>
      <c r="M156" s="80">
        <v>0</v>
      </c>
      <c r="N156" s="80">
        <v>0</v>
      </c>
      <c r="O156" s="80">
        <v>0</v>
      </c>
      <c r="P156" s="80">
        <v>0</v>
      </c>
      <c r="Q156" s="80">
        <v>0</v>
      </c>
      <c r="R156" s="80">
        <v>0</v>
      </c>
      <c r="S156" s="80">
        <v>0</v>
      </c>
      <c r="T156" s="80">
        <v>0</v>
      </c>
      <c r="U156" s="80">
        <v>0</v>
      </c>
      <c r="V156" s="80">
        <v>0</v>
      </c>
      <c r="W156" s="80">
        <v>0</v>
      </c>
      <c r="X156" s="80">
        <v>0</v>
      </c>
      <c r="Y156" s="80">
        <v>0</v>
      </c>
      <c r="Z156" s="80">
        <v>0</v>
      </c>
    </row>
    <row r="157" spans="2:26" ht="14.25" x14ac:dyDescent="0.2">
      <c r="B157" s="80">
        <v>7143</v>
      </c>
      <c r="C157" s="80" t="s">
        <v>186</v>
      </c>
      <c r="D157" s="80">
        <v>26667</v>
      </c>
      <c r="E157" s="80">
        <v>0</v>
      </c>
      <c r="F157" s="80">
        <v>0</v>
      </c>
      <c r="G157" s="80">
        <v>-65443</v>
      </c>
      <c r="H157" s="80">
        <v>65</v>
      </c>
      <c r="I157" s="80">
        <v>-14</v>
      </c>
      <c r="J157" s="80">
        <v>504</v>
      </c>
      <c r="K157" s="80">
        <v>-57551</v>
      </c>
      <c r="L157" s="80">
        <v>0</v>
      </c>
      <c r="M157" s="80">
        <v>0</v>
      </c>
      <c r="N157" s="80">
        <v>0</v>
      </c>
      <c r="O157" s="80">
        <v>14855</v>
      </c>
      <c r="P157" s="80">
        <v>0</v>
      </c>
      <c r="Q157" s="80">
        <v>423</v>
      </c>
      <c r="R157" s="80">
        <v>-63</v>
      </c>
      <c r="S157" s="80">
        <v>-1962</v>
      </c>
      <c r="T157" s="80">
        <v>-3</v>
      </c>
      <c r="U157" s="80">
        <v>1</v>
      </c>
      <c r="V157" s="80">
        <v>954</v>
      </c>
      <c r="W157" s="80">
        <v>3582</v>
      </c>
      <c r="X157" s="80">
        <v>-655</v>
      </c>
      <c r="Y157" s="80">
        <v>-1990</v>
      </c>
      <c r="Z157" s="80">
        <v>2645</v>
      </c>
    </row>
    <row r="158" spans="2:26" ht="14.25" x14ac:dyDescent="0.2">
      <c r="B158" s="80">
        <v>7144</v>
      </c>
      <c r="C158" s="80" t="s">
        <v>187</v>
      </c>
    </row>
    <row r="159" spans="2:26" ht="14.25" x14ac:dyDescent="0.2">
      <c r="B159" s="80">
        <v>7145</v>
      </c>
      <c r="C159" s="80" t="s">
        <v>188</v>
      </c>
    </row>
    <row r="160" spans="2:26" ht="14.25" x14ac:dyDescent="0.2">
      <c r="B160" s="80">
        <v>7146</v>
      </c>
      <c r="C160" s="80" t="s">
        <v>189</v>
      </c>
      <c r="D160" s="80">
        <v>161981</v>
      </c>
      <c r="E160" s="80">
        <v>-181343</v>
      </c>
      <c r="F160" s="80">
        <v>170381</v>
      </c>
      <c r="G160" s="80">
        <v>-560920</v>
      </c>
      <c r="H160" s="80">
        <v>-142520</v>
      </c>
      <c r="I160" s="80">
        <v>-353111</v>
      </c>
      <c r="J160" s="80">
        <v>1354353</v>
      </c>
      <c r="K160" s="80">
        <v>-225844</v>
      </c>
      <c r="L160" s="80">
        <v>125928</v>
      </c>
      <c r="M160" s="80">
        <v>-68453</v>
      </c>
      <c r="N160" s="80">
        <v>-15846</v>
      </c>
      <c r="O160" s="80">
        <v>170838</v>
      </c>
      <c r="P160" s="80">
        <v>-256247</v>
      </c>
      <c r="Q160" s="80">
        <v>353358</v>
      </c>
      <c r="R160" s="80">
        <v>-311543</v>
      </c>
      <c r="S160" s="80">
        <v>332414</v>
      </c>
      <c r="T160" s="80">
        <v>32388</v>
      </c>
      <c r="U160" s="80">
        <v>-74574</v>
      </c>
      <c r="V160" s="80">
        <v>-224832</v>
      </c>
      <c r="W160" s="80">
        <v>147077</v>
      </c>
      <c r="X160" s="80">
        <v>96203</v>
      </c>
      <c r="Y160" s="80">
        <v>152064</v>
      </c>
      <c r="Z160" s="80">
        <v>-15384</v>
      </c>
    </row>
    <row r="161" spans="2:26" ht="14.25" x14ac:dyDescent="0.2">
      <c r="B161" s="80">
        <v>7147</v>
      </c>
      <c r="C161" s="80" t="s">
        <v>190</v>
      </c>
      <c r="D161" s="80">
        <v>0</v>
      </c>
      <c r="E161" s="80">
        <v>0</v>
      </c>
      <c r="F161" s="80">
        <v>0</v>
      </c>
      <c r="G161" s="80">
        <v>0</v>
      </c>
      <c r="H161" s="80">
        <v>0</v>
      </c>
      <c r="I161" s="80">
        <v>0</v>
      </c>
      <c r="J161" s="80">
        <v>0</v>
      </c>
      <c r="K161" s="80">
        <v>0</v>
      </c>
      <c r="L161" s="80">
        <v>0</v>
      </c>
      <c r="M161" s="80">
        <v>0</v>
      </c>
      <c r="N161" s="80">
        <v>0</v>
      </c>
      <c r="O161" s="80">
        <v>0</v>
      </c>
      <c r="P161" s="80">
        <v>0</v>
      </c>
      <c r="Q161" s="80">
        <v>0</v>
      </c>
      <c r="R161" s="80">
        <v>0</v>
      </c>
      <c r="S161" s="80">
        <v>0</v>
      </c>
      <c r="T161" s="80">
        <v>0</v>
      </c>
      <c r="U161" s="80">
        <v>0</v>
      </c>
      <c r="V161" s="80">
        <v>0</v>
      </c>
      <c r="W161" s="80">
        <v>0</v>
      </c>
      <c r="X161" s="80">
        <v>0</v>
      </c>
      <c r="Y161" s="80">
        <v>0</v>
      </c>
      <c r="Z161" s="80">
        <v>0</v>
      </c>
    </row>
    <row r="162" spans="2:26" ht="14.25" x14ac:dyDescent="0.2">
      <c r="B162" s="80">
        <v>7148</v>
      </c>
      <c r="C162" s="80" t="s">
        <v>191</v>
      </c>
      <c r="D162" s="80">
        <v>161981</v>
      </c>
      <c r="E162" s="80">
        <v>-181343</v>
      </c>
      <c r="F162" s="80">
        <v>170381</v>
      </c>
      <c r="G162" s="80">
        <v>-560920</v>
      </c>
      <c r="H162" s="80">
        <v>-142520</v>
      </c>
      <c r="I162" s="80">
        <v>-353111</v>
      </c>
      <c r="J162" s="80">
        <v>1354353</v>
      </c>
      <c r="K162" s="80">
        <v>-225844</v>
      </c>
      <c r="L162" s="80">
        <v>125928</v>
      </c>
      <c r="M162" s="80">
        <v>-68453</v>
      </c>
      <c r="N162" s="80">
        <v>-15846</v>
      </c>
      <c r="O162" s="80">
        <v>170838</v>
      </c>
      <c r="P162" s="80">
        <v>-256247</v>
      </c>
      <c r="Q162" s="80">
        <v>353358</v>
      </c>
      <c r="R162" s="80">
        <v>-311543</v>
      </c>
      <c r="S162" s="80">
        <v>332414</v>
      </c>
      <c r="T162" s="80">
        <v>32388</v>
      </c>
      <c r="U162" s="80">
        <v>-74574</v>
      </c>
      <c r="V162" s="80">
        <v>-224832</v>
      </c>
      <c r="W162" s="80">
        <v>147077</v>
      </c>
      <c r="X162" s="80">
        <v>96203</v>
      </c>
      <c r="Y162" s="80">
        <v>152064</v>
      </c>
      <c r="Z162" s="80">
        <v>-15384</v>
      </c>
    </row>
    <row r="163" spans="2:26" ht="14.25" x14ac:dyDescent="0.2">
      <c r="B163" s="80">
        <v>7149</v>
      </c>
      <c r="C163" s="80" t="s">
        <v>192</v>
      </c>
    </row>
    <row r="164" spans="2:26" ht="14.25" x14ac:dyDescent="0.2">
      <c r="B164" s="80">
        <v>7150</v>
      </c>
      <c r="C164" s="80" t="s">
        <v>193</v>
      </c>
      <c r="D164" s="80">
        <v>901</v>
      </c>
      <c r="E164" s="80">
        <v>-476</v>
      </c>
      <c r="F164" s="80">
        <v>-62</v>
      </c>
      <c r="G164" s="80">
        <v>-115808</v>
      </c>
      <c r="H164" s="80">
        <v>-6129</v>
      </c>
      <c r="I164" s="80">
        <v>-6611</v>
      </c>
      <c r="J164" s="80">
        <v>31043</v>
      </c>
      <c r="K164" s="80">
        <v>43435</v>
      </c>
      <c r="L164" s="80">
        <v>8727</v>
      </c>
      <c r="M164" s="80">
        <v>-655</v>
      </c>
      <c r="N164" s="80">
        <v>-872</v>
      </c>
      <c r="O164" s="80">
        <v>18644</v>
      </c>
      <c r="P164" s="80">
        <v>-2417</v>
      </c>
      <c r="Q164" s="80">
        <v>3491</v>
      </c>
      <c r="R164" s="80">
        <v>-3197</v>
      </c>
      <c r="S164" s="80">
        <v>30444</v>
      </c>
      <c r="T164" s="80">
        <v>-101</v>
      </c>
      <c r="U164" s="80">
        <v>-570</v>
      </c>
      <c r="V164" s="80">
        <v>-1640</v>
      </c>
      <c r="W164" s="80">
        <v>17326</v>
      </c>
      <c r="X164" s="80">
        <v>0</v>
      </c>
      <c r="Y164" s="80">
        <v>0</v>
      </c>
      <c r="Z164" s="80">
        <v>0</v>
      </c>
    </row>
    <row r="165" spans="2:26" ht="14.25" x14ac:dyDescent="0.2">
      <c r="B165" s="80">
        <v>7151</v>
      </c>
      <c r="C165" s="80" t="s">
        <v>194</v>
      </c>
      <c r="D165" s="80">
        <v>0</v>
      </c>
      <c r="E165" s="80">
        <v>0</v>
      </c>
      <c r="F165" s="80">
        <v>0</v>
      </c>
      <c r="G165" s="80">
        <v>0</v>
      </c>
      <c r="H165" s="80">
        <v>0</v>
      </c>
      <c r="I165" s="80">
        <v>0</v>
      </c>
      <c r="J165" s="80">
        <v>0</v>
      </c>
      <c r="K165" s="80">
        <v>0</v>
      </c>
      <c r="L165" s="80">
        <v>0</v>
      </c>
      <c r="M165" s="80">
        <v>0</v>
      </c>
      <c r="N165" s="80">
        <v>0</v>
      </c>
      <c r="O165" s="80">
        <v>0</v>
      </c>
      <c r="P165" s="80">
        <v>0</v>
      </c>
      <c r="Q165" s="80">
        <v>0</v>
      </c>
      <c r="R165" s="80">
        <v>0</v>
      </c>
      <c r="S165" s="80">
        <v>0</v>
      </c>
      <c r="T165" s="80">
        <v>0</v>
      </c>
      <c r="U165" s="80">
        <v>0</v>
      </c>
      <c r="V165" s="80">
        <v>0</v>
      </c>
      <c r="W165" s="80">
        <v>0</v>
      </c>
      <c r="X165" s="80">
        <v>0</v>
      </c>
      <c r="Y165" s="80">
        <v>0</v>
      </c>
      <c r="Z165" s="80">
        <v>0</v>
      </c>
    </row>
    <row r="166" spans="2:26" ht="14.25" x14ac:dyDescent="0.2">
      <c r="B166" s="80">
        <v>7152</v>
      </c>
      <c r="C166" s="80" t="s">
        <v>195</v>
      </c>
      <c r="D166" s="80">
        <v>901</v>
      </c>
      <c r="E166" s="80">
        <v>-476</v>
      </c>
      <c r="F166" s="80">
        <v>-62</v>
      </c>
      <c r="G166" s="80">
        <v>-115808</v>
      </c>
      <c r="H166" s="80">
        <v>-6129</v>
      </c>
      <c r="I166" s="80">
        <v>-6611</v>
      </c>
      <c r="J166" s="80">
        <v>31043</v>
      </c>
      <c r="K166" s="80">
        <v>43435</v>
      </c>
      <c r="L166" s="80">
        <v>8727</v>
      </c>
      <c r="M166" s="80">
        <v>-655</v>
      </c>
      <c r="N166" s="80">
        <v>-872</v>
      </c>
      <c r="O166" s="80">
        <v>18644</v>
      </c>
      <c r="P166" s="80">
        <v>-2417</v>
      </c>
      <c r="Q166" s="80">
        <v>3491</v>
      </c>
      <c r="R166" s="80">
        <v>-3197</v>
      </c>
      <c r="S166" s="80">
        <v>30444</v>
      </c>
      <c r="T166" s="80">
        <v>-101</v>
      </c>
      <c r="U166" s="80">
        <v>-570</v>
      </c>
      <c r="V166" s="80">
        <v>-1640</v>
      </c>
      <c r="W166" s="80">
        <v>17326</v>
      </c>
      <c r="X166" s="80">
        <v>0</v>
      </c>
      <c r="Y166" s="80">
        <v>0</v>
      </c>
      <c r="Z166" s="80">
        <v>0</v>
      </c>
    </row>
    <row r="167" spans="2:26" ht="14.25" x14ac:dyDescent="0.2">
      <c r="B167" s="80">
        <v>7153</v>
      </c>
      <c r="C167" s="80" t="s">
        <v>196</v>
      </c>
    </row>
    <row r="168" spans="2:26" ht="14.25" x14ac:dyDescent="0.2">
      <c r="B168" s="80">
        <v>7154</v>
      </c>
      <c r="C168" s="80" t="s">
        <v>197</v>
      </c>
      <c r="D168" s="80">
        <v>-101387</v>
      </c>
      <c r="E168" s="80">
        <v>130733</v>
      </c>
      <c r="F168" s="80">
        <v>19878</v>
      </c>
      <c r="G168" s="80">
        <v>-7606</v>
      </c>
      <c r="H168" s="80">
        <v>79249</v>
      </c>
      <c r="I168" s="80">
        <v>-122668</v>
      </c>
      <c r="J168" s="80">
        <v>-23332</v>
      </c>
      <c r="K168" s="80">
        <v>119672</v>
      </c>
      <c r="L168" s="80">
        <v>22213</v>
      </c>
      <c r="M168" s="80">
        <v>-4986</v>
      </c>
      <c r="N168" s="80">
        <v>5320</v>
      </c>
      <c r="O168" s="80">
        <v>-8813</v>
      </c>
      <c r="P168" s="80">
        <v>-9092</v>
      </c>
      <c r="Q168" s="80">
        <v>-8336</v>
      </c>
      <c r="R168" s="80">
        <v>-49414</v>
      </c>
      <c r="S168" s="80">
        <v>49780</v>
      </c>
      <c r="T168" s="80">
        <v>8493</v>
      </c>
      <c r="U168" s="80">
        <v>33</v>
      </c>
      <c r="V168" s="80">
        <v>-119373</v>
      </c>
      <c r="W168" s="80">
        <v>11846</v>
      </c>
      <c r="X168" s="80">
        <v>61749</v>
      </c>
      <c r="Y168" s="80">
        <v>12113</v>
      </c>
      <c r="Z168" s="80">
        <v>32621</v>
      </c>
    </row>
    <row r="169" spans="2:26" ht="14.25" x14ac:dyDescent="0.2">
      <c r="B169" s="80">
        <v>7155</v>
      </c>
      <c r="C169" s="80" t="s">
        <v>198</v>
      </c>
      <c r="D169" s="80">
        <v>0</v>
      </c>
      <c r="E169" s="80">
        <v>0</v>
      </c>
      <c r="F169" s="80">
        <v>0</v>
      </c>
      <c r="G169" s="80">
        <v>0</v>
      </c>
      <c r="H169" s="80">
        <v>0</v>
      </c>
      <c r="I169" s="80">
        <v>0</v>
      </c>
      <c r="J169" s="80">
        <v>0</v>
      </c>
      <c r="K169" s="80">
        <v>0</v>
      </c>
      <c r="L169" s="80">
        <v>0</v>
      </c>
      <c r="M169" s="80">
        <v>0</v>
      </c>
      <c r="N169" s="80">
        <v>0</v>
      </c>
      <c r="O169" s="80">
        <v>0</v>
      </c>
      <c r="P169" s="80">
        <v>0</v>
      </c>
      <c r="Q169" s="80">
        <v>0</v>
      </c>
      <c r="R169" s="80">
        <v>0</v>
      </c>
      <c r="S169" s="80">
        <v>0</v>
      </c>
      <c r="T169" s="80">
        <v>0</v>
      </c>
      <c r="U169" s="80">
        <v>0</v>
      </c>
      <c r="V169" s="80">
        <v>0</v>
      </c>
      <c r="W169" s="80">
        <v>0</v>
      </c>
      <c r="X169" s="80">
        <v>0</v>
      </c>
      <c r="Y169" s="80">
        <v>0</v>
      </c>
      <c r="Z169" s="80">
        <v>0</v>
      </c>
    </row>
    <row r="170" spans="2:26" ht="14.25" x14ac:dyDescent="0.2">
      <c r="B170" s="80">
        <v>7156</v>
      </c>
      <c r="C170" s="80" t="s">
        <v>199</v>
      </c>
      <c r="D170" s="80">
        <v>0</v>
      </c>
      <c r="E170" s="80">
        <v>0</v>
      </c>
      <c r="F170" s="80">
        <v>0</v>
      </c>
      <c r="G170" s="80">
        <v>0</v>
      </c>
      <c r="H170" s="80">
        <v>0</v>
      </c>
      <c r="I170" s="80">
        <v>0</v>
      </c>
      <c r="J170" s="80">
        <v>0</v>
      </c>
      <c r="K170" s="80">
        <v>0</v>
      </c>
      <c r="L170" s="80">
        <v>0</v>
      </c>
      <c r="M170" s="80">
        <v>0</v>
      </c>
      <c r="N170" s="80">
        <v>0</v>
      </c>
      <c r="O170" s="80">
        <v>0</v>
      </c>
      <c r="P170" s="80">
        <v>0</v>
      </c>
      <c r="Q170" s="80">
        <v>0</v>
      </c>
      <c r="R170" s="80">
        <v>0</v>
      </c>
      <c r="S170" s="80">
        <v>0</v>
      </c>
      <c r="T170" s="80">
        <v>0</v>
      </c>
      <c r="U170" s="80">
        <v>0</v>
      </c>
      <c r="V170" s="80">
        <v>0</v>
      </c>
      <c r="W170" s="80">
        <v>0</v>
      </c>
      <c r="X170" s="80">
        <v>0</v>
      </c>
      <c r="Y170" s="80">
        <v>0</v>
      </c>
      <c r="Z170" s="80">
        <v>0</v>
      </c>
    </row>
    <row r="171" spans="2:26" ht="14.25" x14ac:dyDescent="0.2">
      <c r="B171" s="80">
        <v>7157</v>
      </c>
      <c r="C171" s="80" t="s">
        <v>200</v>
      </c>
      <c r="D171" s="80">
        <v>-101387</v>
      </c>
      <c r="E171" s="80">
        <v>130733</v>
      </c>
      <c r="F171" s="80">
        <v>19878</v>
      </c>
      <c r="G171" s="80">
        <v>-7606</v>
      </c>
      <c r="H171" s="80">
        <v>79249</v>
      </c>
      <c r="I171" s="80">
        <v>-122668</v>
      </c>
      <c r="J171" s="80">
        <v>-23332</v>
      </c>
      <c r="K171" s="80">
        <v>119672</v>
      </c>
      <c r="L171" s="80">
        <v>22213</v>
      </c>
      <c r="M171" s="80">
        <v>-4986</v>
      </c>
      <c r="N171" s="80">
        <v>5320</v>
      </c>
      <c r="O171" s="80">
        <v>-8813</v>
      </c>
      <c r="P171" s="80">
        <v>-9092</v>
      </c>
      <c r="Q171" s="80">
        <v>-8336</v>
      </c>
      <c r="R171" s="80">
        <v>-49414</v>
      </c>
      <c r="S171" s="80">
        <v>49780</v>
      </c>
      <c r="T171" s="80">
        <v>8493</v>
      </c>
      <c r="U171" s="80">
        <v>33</v>
      </c>
      <c r="V171" s="80">
        <v>-119373</v>
      </c>
      <c r="W171" s="80">
        <v>11846</v>
      </c>
      <c r="X171" s="80">
        <v>61749</v>
      </c>
      <c r="Y171" s="80">
        <v>12113</v>
      </c>
      <c r="Z171" s="80">
        <v>32621</v>
      </c>
    </row>
    <row r="172" spans="2:26" ht="14.25" x14ac:dyDescent="0.2">
      <c r="B172" s="80">
        <v>7158</v>
      </c>
      <c r="C172" s="80" t="s">
        <v>201</v>
      </c>
    </row>
    <row r="173" spans="2:26" ht="14.25" x14ac:dyDescent="0.2">
      <c r="B173" s="80">
        <v>7159</v>
      </c>
      <c r="C173" s="80" t="s">
        <v>202</v>
      </c>
      <c r="D173" s="80">
        <v>0</v>
      </c>
      <c r="E173" s="80">
        <v>0</v>
      </c>
      <c r="F173" s="80">
        <v>0</v>
      </c>
      <c r="G173" s="80">
        <v>0</v>
      </c>
      <c r="H173" s="80">
        <v>0</v>
      </c>
      <c r="I173" s="80">
        <v>0</v>
      </c>
      <c r="J173" s="80">
        <v>0</v>
      </c>
      <c r="K173" s="80">
        <v>0</v>
      </c>
      <c r="L173" s="80">
        <v>0</v>
      </c>
      <c r="M173" s="80">
        <v>0</v>
      </c>
      <c r="N173" s="80">
        <v>0</v>
      </c>
      <c r="O173" s="80">
        <v>0</v>
      </c>
      <c r="P173" s="80">
        <v>0</v>
      </c>
      <c r="Q173" s="80">
        <v>0</v>
      </c>
      <c r="R173" s="80">
        <v>0</v>
      </c>
      <c r="S173" s="80">
        <v>0</v>
      </c>
      <c r="T173" s="80">
        <v>0</v>
      </c>
      <c r="U173" s="80">
        <v>0</v>
      </c>
      <c r="V173" s="80">
        <v>0</v>
      </c>
      <c r="W173" s="80">
        <v>0</v>
      </c>
      <c r="X173" s="80">
        <v>0</v>
      </c>
      <c r="Y173" s="80">
        <v>0</v>
      </c>
      <c r="Z173" s="80">
        <v>0</v>
      </c>
    </row>
    <row r="174" spans="2:26" ht="14.25" x14ac:dyDescent="0.2">
      <c r="B174" s="80">
        <v>7160</v>
      </c>
      <c r="C174" s="80" t="s">
        <v>203</v>
      </c>
      <c r="D174" s="80">
        <v>0</v>
      </c>
      <c r="E174" s="80">
        <v>0</v>
      </c>
      <c r="F174" s="80">
        <v>0</v>
      </c>
      <c r="G174" s="80">
        <v>0</v>
      </c>
      <c r="H174" s="80">
        <v>0</v>
      </c>
      <c r="I174" s="80">
        <v>0</v>
      </c>
      <c r="J174" s="80">
        <v>0</v>
      </c>
      <c r="K174" s="80">
        <v>0</v>
      </c>
      <c r="L174" s="80">
        <v>0</v>
      </c>
      <c r="M174" s="80">
        <v>0</v>
      </c>
      <c r="N174" s="80">
        <v>0</v>
      </c>
      <c r="O174" s="80">
        <v>0</v>
      </c>
      <c r="P174" s="80">
        <v>0</v>
      </c>
      <c r="Q174" s="80">
        <v>0</v>
      </c>
      <c r="R174" s="80">
        <v>0</v>
      </c>
      <c r="S174" s="80">
        <v>0</v>
      </c>
      <c r="T174" s="80">
        <v>0</v>
      </c>
      <c r="U174" s="80">
        <v>0</v>
      </c>
      <c r="V174" s="80">
        <v>0</v>
      </c>
      <c r="W174" s="80">
        <v>0</v>
      </c>
      <c r="X174" s="80">
        <v>0</v>
      </c>
      <c r="Y174" s="80">
        <v>0</v>
      </c>
      <c r="Z174" s="80">
        <v>0</v>
      </c>
    </row>
    <row r="175" spans="2:26" ht="14.25" x14ac:dyDescent="0.2">
      <c r="B175" s="80">
        <v>7161</v>
      </c>
      <c r="C175" s="80" t="s">
        <v>204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0">
        <v>0</v>
      </c>
      <c r="J175" s="80">
        <v>0</v>
      </c>
      <c r="K175" s="80">
        <v>0</v>
      </c>
      <c r="L175" s="80">
        <v>0</v>
      </c>
      <c r="M175" s="80">
        <v>0</v>
      </c>
      <c r="N175" s="80">
        <v>0</v>
      </c>
      <c r="O175" s="80">
        <v>0</v>
      </c>
      <c r="P175" s="80">
        <v>0</v>
      </c>
      <c r="Q175" s="80">
        <v>0</v>
      </c>
      <c r="R175" s="80">
        <v>0</v>
      </c>
      <c r="S175" s="80">
        <v>0</v>
      </c>
      <c r="T175" s="80">
        <v>0</v>
      </c>
      <c r="U175" s="80">
        <v>0</v>
      </c>
      <c r="V175" s="80">
        <v>0</v>
      </c>
      <c r="W175" s="80">
        <v>0</v>
      </c>
      <c r="X175" s="80">
        <v>0</v>
      </c>
      <c r="Y175" s="80">
        <v>0</v>
      </c>
      <c r="Z175" s="80">
        <v>0</v>
      </c>
    </row>
    <row r="176" spans="2:26" ht="14.25" x14ac:dyDescent="0.2">
      <c r="B176" s="80">
        <v>7162</v>
      </c>
      <c r="C176" s="80" t="s">
        <v>205</v>
      </c>
    </row>
    <row r="177" spans="2:26" ht="14.25" x14ac:dyDescent="0.2">
      <c r="B177" s="80">
        <v>7163</v>
      </c>
      <c r="C177" s="80" t="s">
        <v>206</v>
      </c>
      <c r="D177" s="80">
        <v>0</v>
      </c>
      <c r="E177" s="80">
        <v>0</v>
      </c>
      <c r="F177" s="80">
        <v>0</v>
      </c>
      <c r="G177" s="80">
        <v>0</v>
      </c>
      <c r="H177" s="80">
        <v>0</v>
      </c>
      <c r="I177" s="80">
        <v>0</v>
      </c>
      <c r="J177" s="80">
        <v>0</v>
      </c>
      <c r="K177" s="80">
        <v>0</v>
      </c>
      <c r="L177" s="80">
        <v>0</v>
      </c>
      <c r="M177" s="80">
        <v>0</v>
      </c>
      <c r="N177" s="80">
        <v>0</v>
      </c>
      <c r="O177" s="80">
        <v>0</v>
      </c>
      <c r="P177" s="80">
        <v>0</v>
      </c>
      <c r="Q177" s="80">
        <v>0</v>
      </c>
      <c r="R177" s="80">
        <v>0</v>
      </c>
      <c r="S177" s="80">
        <v>0</v>
      </c>
      <c r="T177" s="80">
        <v>0</v>
      </c>
      <c r="U177" s="80">
        <v>0</v>
      </c>
      <c r="V177" s="80">
        <v>0</v>
      </c>
      <c r="W177" s="80">
        <v>0</v>
      </c>
      <c r="X177" s="80">
        <v>0</v>
      </c>
      <c r="Y177" s="80">
        <v>0</v>
      </c>
      <c r="Z177" s="80">
        <v>0</v>
      </c>
    </row>
    <row r="178" spans="2:26" ht="14.25" x14ac:dyDescent="0.2">
      <c r="B178" s="80">
        <v>7164</v>
      </c>
      <c r="C178" s="80" t="s">
        <v>207</v>
      </c>
      <c r="D178" s="80">
        <v>0</v>
      </c>
      <c r="E178" s="80">
        <v>0</v>
      </c>
      <c r="F178" s="80">
        <v>0</v>
      </c>
      <c r="G178" s="80">
        <v>0</v>
      </c>
      <c r="H178" s="80">
        <v>0</v>
      </c>
      <c r="I178" s="80">
        <v>0</v>
      </c>
      <c r="J178" s="80">
        <v>0</v>
      </c>
      <c r="K178" s="80">
        <v>0</v>
      </c>
      <c r="L178" s="80">
        <v>0</v>
      </c>
      <c r="M178" s="80">
        <v>0</v>
      </c>
      <c r="N178" s="80">
        <v>0</v>
      </c>
      <c r="O178" s="80">
        <v>0</v>
      </c>
      <c r="P178" s="80">
        <v>0</v>
      </c>
      <c r="Q178" s="80">
        <v>0</v>
      </c>
      <c r="R178" s="80">
        <v>0</v>
      </c>
      <c r="S178" s="80">
        <v>0</v>
      </c>
      <c r="T178" s="80">
        <v>0</v>
      </c>
      <c r="U178" s="80">
        <v>0</v>
      </c>
      <c r="V178" s="80">
        <v>0</v>
      </c>
      <c r="W178" s="80">
        <v>0</v>
      </c>
      <c r="X178" s="80">
        <v>0</v>
      </c>
      <c r="Y178" s="80">
        <v>0</v>
      </c>
      <c r="Z178" s="80">
        <v>0</v>
      </c>
    </row>
    <row r="179" spans="2:26" ht="14.25" x14ac:dyDescent="0.2">
      <c r="B179" s="80">
        <v>7165</v>
      </c>
      <c r="C179" s="80" t="s">
        <v>208</v>
      </c>
      <c r="D179" s="80">
        <v>0</v>
      </c>
      <c r="E179" s="80">
        <v>0</v>
      </c>
      <c r="F179" s="80">
        <v>0</v>
      </c>
      <c r="G179" s="80">
        <v>0</v>
      </c>
      <c r="H179" s="80">
        <v>0</v>
      </c>
      <c r="I179" s="80">
        <v>0</v>
      </c>
      <c r="J179" s="80">
        <v>0</v>
      </c>
      <c r="K179" s="80">
        <v>0</v>
      </c>
      <c r="L179" s="80">
        <v>0</v>
      </c>
      <c r="M179" s="80">
        <v>0</v>
      </c>
      <c r="N179" s="80">
        <v>0</v>
      </c>
      <c r="O179" s="80">
        <v>0</v>
      </c>
      <c r="P179" s="80">
        <v>0</v>
      </c>
      <c r="Q179" s="80">
        <v>0</v>
      </c>
      <c r="R179" s="80">
        <v>0</v>
      </c>
      <c r="S179" s="80">
        <v>0</v>
      </c>
      <c r="T179" s="80">
        <v>0</v>
      </c>
      <c r="U179" s="80">
        <v>0</v>
      </c>
      <c r="V179" s="80">
        <v>0</v>
      </c>
      <c r="W179" s="80">
        <v>0</v>
      </c>
      <c r="X179" s="80">
        <v>0</v>
      </c>
      <c r="Y179" s="80">
        <v>0</v>
      </c>
      <c r="Z179" s="80">
        <v>0</v>
      </c>
    </row>
    <row r="180" spans="2:26" ht="14.25" x14ac:dyDescent="0.2">
      <c r="B180" s="80">
        <v>7166</v>
      </c>
      <c r="C180" s="80" t="s">
        <v>209</v>
      </c>
    </row>
    <row r="181" spans="2:26" ht="14.25" x14ac:dyDescent="0.2">
      <c r="B181" s="80">
        <v>7167</v>
      </c>
      <c r="C181" s="80" t="s">
        <v>210</v>
      </c>
      <c r="D181" s="80">
        <v>0</v>
      </c>
      <c r="E181" s="80">
        <v>0</v>
      </c>
      <c r="F181" s="80">
        <v>0</v>
      </c>
      <c r="G181" s="80">
        <v>0</v>
      </c>
      <c r="H181" s="80">
        <v>0</v>
      </c>
      <c r="I181" s="80">
        <v>0</v>
      </c>
      <c r="J181" s="80">
        <v>0</v>
      </c>
      <c r="K181" s="80">
        <v>0</v>
      </c>
      <c r="L181" s="80">
        <v>0</v>
      </c>
      <c r="M181" s="80">
        <v>0</v>
      </c>
      <c r="N181" s="80">
        <v>0</v>
      </c>
      <c r="O181" s="80">
        <v>0</v>
      </c>
      <c r="P181" s="80">
        <v>0</v>
      </c>
      <c r="Q181" s="80">
        <v>0</v>
      </c>
      <c r="R181" s="80">
        <v>0</v>
      </c>
      <c r="S181" s="80">
        <v>0</v>
      </c>
      <c r="T181" s="80">
        <v>0</v>
      </c>
      <c r="U181" s="80">
        <v>0</v>
      </c>
      <c r="V181" s="80">
        <v>0</v>
      </c>
      <c r="W181" s="80">
        <v>0</v>
      </c>
      <c r="X181" s="80">
        <v>0</v>
      </c>
      <c r="Y181" s="80">
        <v>0</v>
      </c>
      <c r="Z181" s="80">
        <v>0</v>
      </c>
    </row>
    <row r="182" spans="2:26" ht="14.25" x14ac:dyDescent="0.2">
      <c r="B182" s="80">
        <v>7168</v>
      </c>
      <c r="C182" s="80" t="s">
        <v>211</v>
      </c>
      <c r="D182" s="80">
        <v>0</v>
      </c>
      <c r="E182" s="80">
        <v>0</v>
      </c>
      <c r="F182" s="80">
        <v>0</v>
      </c>
      <c r="G182" s="80">
        <v>0</v>
      </c>
      <c r="H182" s="80">
        <v>0</v>
      </c>
      <c r="I182" s="80">
        <v>0</v>
      </c>
      <c r="J182" s="80">
        <v>0</v>
      </c>
      <c r="K182" s="80">
        <v>0</v>
      </c>
      <c r="L182" s="80">
        <v>0</v>
      </c>
      <c r="M182" s="80">
        <v>0</v>
      </c>
      <c r="N182" s="80">
        <v>0</v>
      </c>
      <c r="O182" s="80">
        <v>0</v>
      </c>
      <c r="P182" s="80">
        <v>0</v>
      </c>
      <c r="Q182" s="80">
        <v>0</v>
      </c>
      <c r="R182" s="80">
        <v>0</v>
      </c>
      <c r="S182" s="80">
        <v>0</v>
      </c>
      <c r="T182" s="80">
        <v>0</v>
      </c>
      <c r="U182" s="80">
        <v>0</v>
      </c>
      <c r="V182" s="80">
        <v>0</v>
      </c>
      <c r="W182" s="80">
        <v>0</v>
      </c>
      <c r="X182" s="80">
        <v>0</v>
      </c>
      <c r="Y182" s="80">
        <v>0</v>
      </c>
      <c r="Z182" s="80">
        <v>0</v>
      </c>
    </row>
    <row r="183" spans="2:26" ht="14.25" x14ac:dyDescent="0.2">
      <c r="B183" s="80">
        <v>7169</v>
      </c>
      <c r="C183" s="80" t="s">
        <v>212</v>
      </c>
      <c r="D183" s="80">
        <v>0</v>
      </c>
      <c r="E183" s="80">
        <v>0</v>
      </c>
      <c r="F183" s="80">
        <v>0</v>
      </c>
      <c r="G183" s="80">
        <v>0</v>
      </c>
      <c r="H183" s="80">
        <v>0</v>
      </c>
      <c r="I183" s="80">
        <v>0</v>
      </c>
      <c r="J183" s="80">
        <v>0</v>
      </c>
      <c r="K183" s="80">
        <v>0</v>
      </c>
      <c r="L183" s="80">
        <v>0</v>
      </c>
      <c r="M183" s="80">
        <v>0</v>
      </c>
      <c r="N183" s="80">
        <v>0</v>
      </c>
      <c r="O183" s="80">
        <v>0</v>
      </c>
      <c r="P183" s="80">
        <v>0</v>
      </c>
      <c r="Q183" s="80">
        <v>0</v>
      </c>
      <c r="R183" s="80">
        <v>0</v>
      </c>
      <c r="S183" s="80">
        <v>0</v>
      </c>
      <c r="T183" s="80">
        <v>0</v>
      </c>
      <c r="U183" s="80">
        <v>0</v>
      </c>
      <c r="V183" s="80">
        <v>0</v>
      </c>
      <c r="W183" s="80">
        <v>0</v>
      </c>
      <c r="X183" s="80">
        <v>0</v>
      </c>
      <c r="Y183" s="80">
        <v>0</v>
      </c>
      <c r="Z183" s="80">
        <v>0</v>
      </c>
    </row>
    <row r="184" spans="2:26" ht="14.25" x14ac:dyDescent="0.2">
      <c r="B184" s="80">
        <v>7170</v>
      </c>
      <c r="C184" s="80" t="s">
        <v>213</v>
      </c>
    </row>
    <row r="185" spans="2:26" ht="14.25" x14ac:dyDescent="0.2">
      <c r="B185" s="80">
        <v>7171</v>
      </c>
      <c r="C185" s="80" t="s">
        <v>214</v>
      </c>
      <c r="D185" s="80">
        <v>0</v>
      </c>
      <c r="E185" s="80">
        <v>0</v>
      </c>
      <c r="F185" s="80">
        <v>0</v>
      </c>
      <c r="G185" s="80">
        <v>0</v>
      </c>
      <c r="H185" s="80">
        <v>0</v>
      </c>
      <c r="I185" s="80">
        <v>0</v>
      </c>
      <c r="J185" s="80">
        <v>0</v>
      </c>
      <c r="K185" s="80">
        <v>0</v>
      </c>
      <c r="L185" s="80">
        <v>0</v>
      </c>
      <c r="M185" s="80">
        <v>0</v>
      </c>
      <c r="N185" s="80">
        <v>0</v>
      </c>
      <c r="O185" s="80">
        <v>0</v>
      </c>
      <c r="P185" s="80">
        <v>0</v>
      </c>
      <c r="Q185" s="80">
        <v>0</v>
      </c>
      <c r="R185" s="80">
        <v>0</v>
      </c>
      <c r="S185" s="80">
        <v>0</v>
      </c>
      <c r="T185" s="80">
        <v>0</v>
      </c>
      <c r="U185" s="80">
        <v>0</v>
      </c>
      <c r="V185" s="80">
        <v>0</v>
      </c>
      <c r="W185" s="80">
        <v>0</v>
      </c>
      <c r="X185" s="80">
        <v>0</v>
      </c>
      <c r="Y185" s="80">
        <v>0</v>
      </c>
      <c r="Z185" s="80">
        <v>0</v>
      </c>
    </row>
    <row r="186" spans="2:26" ht="14.25" x14ac:dyDescent="0.2">
      <c r="B186" s="80">
        <v>7172</v>
      </c>
      <c r="C186" s="80" t="s">
        <v>215</v>
      </c>
      <c r="D186" s="80">
        <v>0</v>
      </c>
      <c r="E186" s="80">
        <v>0</v>
      </c>
      <c r="F186" s="80">
        <v>0</v>
      </c>
      <c r="G186" s="80">
        <v>0</v>
      </c>
      <c r="H186" s="80">
        <v>0</v>
      </c>
      <c r="I186" s="80">
        <v>0</v>
      </c>
      <c r="J186" s="80">
        <v>0</v>
      </c>
      <c r="K186" s="80">
        <v>0</v>
      </c>
      <c r="L186" s="80">
        <v>0</v>
      </c>
      <c r="M186" s="80">
        <v>0</v>
      </c>
      <c r="N186" s="80">
        <v>0</v>
      </c>
      <c r="O186" s="80">
        <v>0</v>
      </c>
      <c r="P186" s="80">
        <v>0</v>
      </c>
      <c r="Q186" s="80">
        <v>0</v>
      </c>
      <c r="R186" s="80">
        <v>0</v>
      </c>
      <c r="S186" s="80">
        <v>0</v>
      </c>
      <c r="T186" s="80">
        <v>0</v>
      </c>
      <c r="U186" s="80">
        <v>0</v>
      </c>
      <c r="V186" s="80">
        <v>0</v>
      </c>
      <c r="W186" s="80">
        <v>0</v>
      </c>
      <c r="X186" s="80">
        <v>0</v>
      </c>
      <c r="Y186" s="80">
        <v>0</v>
      </c>
      <c r="Z186" s="80">
        <v>0</v>
      </c>
    </row>
    <row r="187" spans="2:26" ht="14.25" x14ac:dyDescent="0.2">
      <c r="B187" s="80">
        <v>7173</v>
      </c>
      <c r="C187" s="80" t="s">
        <v>216</v>
      </c>
      <c r="D187" s="80">
        <v>0</v>
      </c>
      <c r="E187" s="80">
        <v>0</v>
      </c>
      <c r="F187" s="80">
        <v>0</v>
      </c>
      <c r="G187" s="80">
        <v>0</v>
      </c>
      <c r="H187" s="80">
        <v>0</v>
      </c>
      <c r="I187" s="80">
        <v>0</v>
      </c>
      <c r="J187" s="80">
        <v>0</v>
      </c>
      <c r="K187" s="80">
        <v>0</v>
      </c>
      <c r="L187" s="80">
        <v>0</v>
      </c>
      <c r="M187" s="80">
        <v>0</v>
      </c>
      <c r="N187" s="80">
        <v>0</v>
      </c>
      <c r="O187" s="80">
        <v>0</v>
      </c>
      <c r="P187" s="80">
        <v>0</v>
      </c>
      <c r="Q187" s="80">
        <v>0</v>
      </c>
      <c r="R187" s="80">
        <v>0</v>
      </c>
      <c r="S187" s="80">
        <v>0</v>
      </c>
      <c r="T187" s="80">
        <v>0</v>
      </c>
      <c r="U187" s="80">
        <v>0</v>
      </c>
      <c r="V187" s="80">
        <v>0</v>
      </c>
      <c r="W187" s="80">
        <v>0</v>
      </c>
      <c r="X187" s="80">
        <v>0</v>
      </c>
      <c r="Y187" s="80">
        <v>0</v>
      </c>
      <c r="Z187" s="80">
        <v>0</v>
      </c>
    </row>
    <row r="188" spans="2:26" ht="14.25" x14ac:dyDescent="0.2">
      <c r="B188" s="80">
        <v>7576</v>
      </c>
      <c r="C188" s="80" t="s">
        <v>217</v>
      </c>
    </row>
    <row r="189" spans="2:26" ht="14.25" x14ac:dyDescent="0.2">
      <c r="B189" s="80">
        <v>7577</v>
      </c>
      <c r="C189" s="80" t="s">
        <v>218</v>
      </c>
      <c r="D189" s="80">
        <v>0</v>
      </c>
      <c r="E189" s="80">
        <v>0</v>
      </c>
      <c r="F189" s="80">
        <v>0</v>
      </c>
      <c r="G189" s="80">
        <v>0</v>
      </c>
      <c r="H189" s="80">
        <v>0</v>
      </c>
      <c r="I189" s="80">
        <v>0</v>
      </c>
      <c r="J189" s="80">
        <v>0</v>
      </c>
      <c r="K189" s="80">
        <v>0</v>
      </c>
      <c r="L189" s="80">
        <v>0</v>
      </c>
      <c r="M189" s="80">
        <v>0</v>
      </c>
      <c r="N189" s="80">
        <v>0</v>
      </c>
    </row>
    <row r="190" spans="2:26" ht="14.25" x14ac:dyDescent="0.2">
      <c r="B190" s="80">
        <v>7578</v>
      </c>
      <c r="C190" s="80" t="s">
        <v>219</v>
      </c>
      <c r="D190" s="80">
        <v>0</v>
      </c>
      <c r="E190" s="80">
        <v>0</v>
      </c>
      <c r="F190" s="80">
        <v>0</v>
      </c>
      <c r="G190" s="80">
        <v>0</v>
      </c>
      <c r="H190" s="80">
        <v>0</v>
      </c>
      <c r="I190" s="80">
        <v>0</v>
      </c>
      <c r="J190" s="80">
        <v>0</v>
      </c>
      <c r="K190" s="80">
        <v>0</v>
      </c>
      <c r="L190" s="80">
        <v>0</v>
      </c>
      <c r="M190" s="80">
        <v>0</v>
      </c>
      <c r="N190" s="80">
        <v>0</v>
      </c>
    </row>
    <row r="191" spans="2:26" ht="14.25" x14ac:dyDescent="0.2">
      <c r="B191" s="80">
        <v>7579</v>
      </c>
      <c r="C191" s="80" t="s">
        <v>220</v>
      </c>
      <c r="D191" s="80">
        <v>0</v>
      </c>
      <c r="E191" s="80">
        <v>0</v>
      </c>
      <c r="F191" s="80">
        <v>0</v>
      </c>
      <c r="G191" s="80">
        <v>0</v>
      </c>
      <c r="H191" s="80">
        <v>0</v>
      </c>
      <c r="I191" s="80">
        <v>0</v>
      </c>
      <c r="J191" s="80">
        <v>0</v>
      </c>
      <c r="K191" s="80">
        <v>0</v>
      </c>
      <c r="L191" s="80">
        <v>0</v>
      </c>
      <c r="M191" s="80">
        <v>0</v>
      </c>
      <c r="N191" s="80">
        <v>0</v>
      </c>
    </row>
    <row r="192" spans="2:26" ht="14.25" x14ac:dyDescent="0.2">
      <c r="B192" s="80">
        <v>7580</v>
      </c>
      <c r="C192" s="80" t="s">
        <v>221</v>
      </c>
      <c r="D192" s="80">
        <v>0</v>
      </c>
      <c r="E192" s="80">
        <v>0</v>
      </c>
      <c r="F192" s="80">
        <v>0</v>
      </c>
      <c r="G192" s="80">
        <v>0</v>
      </c>
      <c r="H192" s="80">
        <v>0</v>
      </c>
      <c r="I192" s="80">
        <v>0</v>
      </c>
      <c r="J192" s="80">
        <v>0</v>
      </c>
      <c r="K192" s="80">
        <v>0</v>
      </c>
      <c r="L192" s="80">
        <v>0</v>
      </c>
      <c r="M192" s="80">
        <v>0</v>
      </c>
      <c r="N192" s="80">
        <v>0</v>
      </c>
    </row>
    <row r="193" spans="2:26" ht="14.25" x14ac:dyDescent="0.2">
      <c r="B193" s="80">
        <v>7174</v>
      </c>
      <c r="C193" s="80" t="s">
        <v>222</v>
      </c>
      <c r="D193" s="80">
        <v>0</v>
      </c>
      <c r="E193" s="80">
        <v>0</v>
      </c>
      <c r="F193" s="80">
        <v>0</v>
      </c>
      <c r="G193" s="80">
        <v>0</v>
      </c>
      <c r="H193" s="80">
        <v>0</v>
      </c>
      <c r="I193" s="80">
        <v>0</v>
      </c>
      <c r="J193" s="80">
        <v>0</v>
      </c>
      <c r="K193" s="80">
        <v>0</v>
      </c>
      <c r="L193" s="80">
        <v>0</v>
      </c>
      <c r="M193" s="80">
        <v>0</v>
      </c>
      <c r="N193" s="80">
        <v>0</v>
      </c>
      <c r="O193" s="80">
        <v>0</v>
      </c>
      <c r="P193" s="80">
        <v>0</v>
      </c>
      <c r="Q193" s="80">
        <v>0</v>
      </c>
      <c r="R193" s="80">
        <v>0</v>
      </c>
      <c r="S193" s="80">
        <v>0</v>
      </c>
      <c r="T193" s="80">
        <v>0</v>
      </c>
      <c r="U193" s="80">
        <v>0</v>
      </c>
      <c r="V193" s="80">
        <v>0</v>
      </c>
      <c r="W193" s="80">
        <v>0</v>
      </c>
      <c r="X193" s="80">
        <v>0</v>
      </c>
      <c r="Y193" s="80">
        <v>0</v>
      </c>
      <c r="Z193" s="80">
        <v>0</v>
      </c>
    </row>
    <row r="194" spans="2:26" ht="14.25" x14ac:dyDescent="0.2">
      <c r="B194" s="80">
        <v>7175</v>
      </c>
      <c r="C194" s="80" t="s">
        <v>223</v>
      </c>
      <c r="D194" s="80">
        <v>61495</v>
      </c>
      <c r="E194" s="80">
        <v>-51086</v>
      </c>
      <c r="F194" s="80">
        <v>190197</v>
      </c>
      <c r="G194" s="80">
        <v>-684334</v>
      </c>
      <c r="H194" s="80">
        <v>-69400</v>
      </c>
      <c r="I194" s="80">
        <v>-482390</v>
      </c>
      <c r="J194" s="80">
        <v>1362064</v>
      </c>
      <c r="K194" s="80">
        <v>-62737</v>
      </c>
      <c r="L194" s="80">
        <v>156868</v>
      </c>
      <c r="M194" s="80">
        <v>-74094</v>
      </c>
      <c r="N194" s="80">
        <v>-11398</v>
      </c>
      <c r="O194" s="80">
        <v>180669</v>
      </c>
      <c r="P194" s="80">
        <v>-267756</v>
      </c>
      <c r="Q194" s="80">
        <v>348513</v>
      </c>
      <c r="R194" s="80">
        <v>-364154</v>
      </c>
      <c r="S194" s="80">
        <v>412638</v>
      </c>
      <c r="T194" s="80">
        <v>40780</v>
      </c>
      <c r="U194" s="80">
        <v>-75111</v>
      </c>
      <c r="V194" s="80">
        <v>-345845</v>
      </c>
      <c r="W194" s="80">
        <v>176249</v>
      </c>
      <c r="X194" s="80">
        <v>157952</v>
      </c>
      <c r="Y194" s="80">
        <v>164177</v>
      </c>
      <c r="Z194" s="80">
        <v>17237</v>
      </c>
    </row>
    <row r="195" spans="2:26" ht="14.25" x14ac:dyDescent="0.2">
      <c r="B195" s="80">
        <v>7176</v>
      </c>
      <c r="C195" s="80" t="s">
        <v>224</v>
      </c>
      <c r="D195" s="80">
        <v>88162</v>
      </c>
      <c r="E195" s="80">
        <v>-51086</v>
      </c>
      <c r="F195" s="80">
        <v>190197</v>
      </c>
      <c r="G195" s="80">
        <v>-749777</v>
      </c>
      <c r="H195" s="80">
        <v>-69335</v>
      </c>
      <c r="I195" s="80">
        <v>-482404</v>
      </c>
      <c r="J195" s="80">
        <v>1362568</v>
      </c>
      <c r="K195" s="80">
        <v>-120288</v>
      </c>
      <c r="L195" s="80">
        <v>156868</v>
      </c>
      <c r="M195" s="80">
        <v>-74094</v>
      </c>
      <c r="N195" s="80">
        <v>-11398</v>
      </c>
      <c r="O195" s="80">
        <v>195524</v>
      </c>
      <c r="P195" s="80">
        <v>-267756</v>
      </c>
      <c r="Q195" s="80">
        <v>348936</v>
      </c>
      <c r="R195" s="80">
        <v>-364217</v>
      </c>
      <c r="S195" s="80">
        <v>410676</v>
      </c>
      <c r="T195" s="80">
        <v>40777</v>
      </c>
      <c r="U195" s="80">
        <v>-75110</v>
      </c>
      <c r="V195" s="80">
        <v>-344891</v>
      </c>
      <c r="W195" s="80">
        <v>179831</v>
      </c>
      <c r="X195" s="80">
        <v>157297</v>
      </c>
      <c r="Y195" s="80">
        <v>162187</v>
      </c>
      <c r="Z195" s="80">
        <v>19882</v>
      </c>
    </row>
    <row r="196" spans="2:26" ht="14.25" x14ac:dyDescent="0.2">
      <c r="B196" s="80">
        <v>7177</v>
      </c>
      <c r="C196" s="80" t="s">
        <v>225</v>
      </c>
      <c r="D196" s="80">
        <v>543451</v>
      </c>
      <c r="E196" s="80">
        <v>340057</v>
      </c>
      <c r="F196" s="80">
        <v>731984</v>
      </c>
      <c r="G196" s="80">
        <v>75773</v>
      </c>
      <c r="H196" s="80">
        <v>313916</v>
      </c>
      <c r="I196" s="80">
        <v>10970</v>
      </c>
      <c r="J196" s="80">
        <v>2028849</v>
      </c>
      <c r="K196" s="80">
        <v>551181</v>
      </c>
      <c r="L196" s="80">
        <v>617608</v>
      </c>
      <c r="M196" s="80">
        <v>500628</v>
      </c>
      <c r="N196" s="80">
        <v>505713</v>
      </c>
      <c r="O196" s="80">
        <v>955173</v>
      </c>
      <c r="P196" s="80">
        <v>243686</v>
      </c>
      <c r="Q196" s="80">
        <v>1014366</v>
      </c>
      <c r="R196" s="80">
        <v>123021</v>
      </c>
      <c r="S196" s="80">
        <v>1233948</v>
      </c>
      <c r="T196" s="80">
        <v>420122</v>
      </c>
      <c r="U196" s="80">
        <v>357052</v>
      </c>
      <c r="V196" s="80">
        <v>186309</v>
      </c>
      <c r="W196" s="80">
        <v>613444</v>
      </c>
      <c r="X196" s="80">
        <v>582872</v>
      </c>
      <c r="Y196" s="80">
        <v>535135</v>
      </c>
      <c r="Z196" s="80">
        <v>380562</v>
      </c>
    </row>
    <row r="197" spans="2:26" ht="14.25" x14ac:dyDescent="0.2">
      <c r="B197" s="80">
        <v>7178</v>
      </c>
      <c r="C197" s="80" t="s">
        <v>226</v>
      </c>
    </row>
    <row r="198" spans="2:26" ht="14.25" x14ac:dyDescent="0.2">
      <c r="B198" s="80">
        <v>7179</v>
      </c>
      <c r="C198" s="80" t="s">
        <v>227</v>
      </c>
      <c r="D198" s="80">
        <v>189401</v>
      </c>
      <c r="E198" s="80">
        <v>99638</v>
      </c>
      <c r="F198" s="80">
        <v>275368</v>
      </c>
      <c r="G198" s="80">
        <v>-61552</v>
      </c>
      <c r="H198" s="80">
        <v>41974</v>
      </c>
      <c r="I198" s="80">
        <v>-119134</v>
      </c>
      <c r="J198" s="80">
        <v>937388</v>
      </c>
      <c r="K198" s="80">
        <v>215519</v>
      </c>
      <c r="L198" s="80">
        <v>280808</v>
      </c>
      <c r="M198" s="80">
        <v>261632</v>
      </c>
      <c r="N198" s="80">
        <v>216800</v>
      </c>
      <c r="O198" s="80">
        <v>469725</v>
      </c>
      <c r="P198" s="80">
        <v>104637</v>
      </c>
      <c r="Q198" s="80">
        <v>525692</v>
      </c>
      <c r="R198" s="80">
        <v>27676</v>
      </c>
      <c r="S198" s="80">
        <v>627598</v>
      </c>
      <c r="T198" s="80">
        <v>190964</v>
      </c>
      <c r="U198" s="80">
        <v>176881</v>
      </c>
      <c r="V198" s="80">
        <v>84681</v>
      </c>
      <c r="W198" s="80">
        <v>273913</v>
      </c>
      <c r="X198" s="80">
        <v>296609</v>
      </c>
      <c r="Y198" s="80">
        <v>259556</v>
      </c>
      <c r="Z198" s="80">
        <v>173814</v>
      </c>
    </row>
    <row r="199" spans="2:26" ht="14.25" x14ac:dyDescent="0.2">
      <c r="B199" s="80">
        <v>7180</v>
      </c>
      <c r="C199" s="80" t="s">
        <v>228</v>
      </c>
      <c r="D199" s="80">
        <v>354050</v>
      </c>
      <c r="E199" s="80">
        <v>240419</v>
      </c>
      <c r="F199" s="80">
        <v>456616</v>
      </c>
      <c r="G199" s="80">
        <v>137325</v>
      </c>
      <c r="H199" s="80">
        <v>271942</v>
      </c>
      <c r="I199" s="80">
        <v>130104</v>
      </c>
      <c r="J199" s="80">
        <v>1091461</v>
      </c>
      <c r="K199" s="80">
        <v>335662</v>
      </c>
      <c r="L199" s="80">
        <v>336800</v>
      </c>
      <c r="M199" s="80">
        <v>238996</v>
      </c>
      <c r="N199" s="80">
        <v>288913</v>
      </c>
      <c r="O199" s="80">
        <v>485448</v>
      </c>
      <c r="P199" s="80">
        <v>139049</v>
      </c>
      <c r="Q199" s="80">
        <v>488674</v>
      </c>
      <c r="R199" s="80">
        <v>95345</v>
      </c>
      <c r="S199" s="80">
        <v>606350</v>
      </c>
      <c r="T199" s="80">
        <v>229158</v>
      </c>
      <c r="U199" s="80">
        <v>180171</v>
      </c>
      <c r="V199" s="80">
        <v>101628</v>
      </c>
      <c r="W199" s="80">
        <v>339531</v>
      </c>
      <c r="X199" s="80">
        <v>286263</v>
      </c>
      <c r="Y199" s="80">
        <v>275579</v>
      </c>
      <c r="Z199" s="80">
        <v>206748</v>
      </c>
    </row>
    <row r="200" spans="2:26" ht="14.25" x14ac:dyDescent="0.2">
      <c r="B200" s="80">
        <v>7181</v>
      </c>
      <c r="C200" s="80" t="s">
        <v>229</v>
      </c>
    </row>
    <row r="201" spans="2:26" ht="14.25" x14ac:dyDescent="0.2">
      <c r="B201" s="80">
        <v>7182</v>
      </c>
      <c r="C201" s="80" t="s">
        <v>177</v>
      </c>
    </row>
    <row r="202" spans="2:26" ht="14.25" x14ac:dyDescent="0.2">
      <c r="B202" s="80">
        <v>7183</v>
      </c>
      <c r="C202" s="80" t="s">
        <v>64</v>
      </c>
      <c r="D202" s="80">
        <v>1388219</v>
      </c>
      <c r="E202" s="80">
        <v>932930</v>
      </c>
      <c r="F202" s="80">
        <v>541787</v>
      </c>
      <c r="G202" s="80">
        <v>2368456</v>
      </c>
      <c r="H202" s="80">
        <v>1542906</v>
      </c>
      <c r="I202" s="80">
        <v>1159655</v>
      </c>
      <c r="J202" s="80">
        <v>666281</v>
      </c>
      <c r="K202" s="80">
        <v>2224042</v>
      </c>
      <c r="L202" s="80">
        <v>1552573</v>
      </c>
      <c r="M202" s="80">
        <v>1091833</v>
      </c>
      <c r="N202" s="80">
        <v>517111</v>
      </c>
      <c r="O202" s="80">
        <v>2423759</v>
      </c>
      <c r="P202" s="80">
        <v>1664110</v>
      </c>
      <c r="Q202" s="80">
        <v>1152668</v>
      </c>
      <c r="R202" s="80">
        <v>487238</v>
      </c>
      <c r="S202" s="80">
        <v>2165979</v>
      </c>
      <c r="T202" s="80">
        <v>1342707</v>
      </c>
      <c r="U202" s="80">
        <v>963362</v>
      </c>
      <c r="V202" s="80">
        <v>531200</v>
      </c>
      <c r="W202" s="80">
        <v>1592816</v>
      </c>
      <c r="X202" s="80">
        <v>1159203</v>
      </c>
      <c r="Y202" s="80">
        <v>733628</v>
      </c>
      <c r="Z202" s="80">
        <v>360680</v>
      </c>
    </row>
    <row r="203" spans="2:26" ht="14.25" x14ac:dyDescent="0.2">
      <c r="B203" s="80">
        <v>7184</v>
      </c>
      <c r="C203" s="80" t="s">
        <v>178</v>
      </c>
    </row>
    <row r="204" spans="2:26" ht="14.25" x14ac:dyDescent="0.2">
      <c r="B204" s="80">
        <v>7185</v>
      </c>
      <c r="C204" s="80" t="s">
        <v>179</v>
      </c>
    </row>
    <row r="205" spans="2:26" ht="14.25" x14ac:dyDescent="0.2">
      <c r="B205" s="80">
        <v>7186</v>
      </c>
      <c r="C205" s="80" t="s">
        <v>180</v>
      </c>
      <c r="D205" s="80">
        <v>0</v>
      </c>
      <c r="E205" s="80">
        <v>0</v>
      </c>
      <c r="F205" s="80">
        <v>0</v>
      </c>
      <c r="G205" s="80">
        <v>0</v>
      </c>
      <c r="H205" s="80">
        <v>0</v>
      </c>
      <c r="I205" s="80">
        <v>0</v>
      </c>
      <c r="J205" s="80">
        <v>0</v>
      </c>
      <c r="K205" s="80">
        <v>0</v>
      </c>
      <c r="L205" s="80">
        <v>0</v>
      </c>
      <c r="M205" s="80">
        <v>0</v>
      </c>
      <c r="N205" s="80">
        <v>0</v>
      </c>
      <c r="O205" s="80">
        <v>0</v>
      </c>
      <c r="P205" s="80">
        <v>0</v>
      </c>
      <c r="Q205" s="80">
        <v>0</v>
      </c>
      <c r="R205" s="80">
        <v>0</v>
      </c>
      <c r="S205" s="80">
        <v>0</v>
      </c>
      <c r="T205" s="80">
        <v>0</v>
      </c>
      <c r="U205" s="80">
        <v>0</v>
      </c>
      <c r="V205" s="80">
        <v>0</v>
      </c>
      <c r="W205" s="80">
        <v>0</v>
      </c>
      <c r="X205" s="80">
        <v>0</v>
      </c>
      <c r="Y205" s="80">
        <v>0</v>
      </c>
      <c r="Z205" s="80">
        <v>0</v>
      </c>
    </row>
    <row r="206" spans="2:26" ht="14.25" x14ac:dyDescent="0.2">
      <c r="B206" s="80">
        <v>7187</v>
      </c>
      <c r="C206" s="80" t="s">
        <v>181</v>
      </c>
      <c r="D206" s="80">
        <v>0</v>
      </c>
      <c r="E206" s="80">
        <v>0</v>
      </c>
      <c r="F206" s="80">
        <v>0</v>
      </c>
      <c r="G206" s="80">
        <v>0</v>
      </c>
      <c r="H206" s="80">
        <v>0</v>
      </c>
      <c r="I206" s="80">
        <v>0</v>
      </c>
      <c r="J206" s="80">
        <v>0</v>
      </c>
      <c r="K206" s="80">
        <v>0</v>
      </c>
      <c r="L206" s="80">
        <v>0</v>
      </c>
      <c r="M206" s="80">
        <v>0</v>
      </c>
      <c r="N206" s="80">
        <v>0</v>
      </c>
      <c r="O206" s="80">
        <v>0</v>
      </c>
      <c r="P206" s="80">
        <v>0</v>
      </c>
      <c r="Q206" s="80">
        <v>0</v>
      </c>
      <c r="R206" s="80">
        <v>0</v>
      </c>
      <c r="S206" s="80">
        <v>0</v>
      </c>
      <c r="T206" s="80">
        <v>0</v>
      </c>
      <c r="U206" s="80">
        <v>0</v>
      </c>
      <c r="V206" s="80">
        <v>0</v>
      </c>
      <c r="W206" s="80">
        <v>0</v>
      </c>
      <c r="X206" s="80">
        <v>0</v>
      </c>
      <c r="Y206" s="80">
        <v>0</v>
      </c>
      <c r="Z206" s="80">
        <v>0</v>
      </c>
    </row>
    <row r="207" spans="2:26" ht="14.25" x14ac:dyDescent="0.2">
      <c r="B207" s="80">
        <v>7188</v>
      </c>
      <c r="C207" s="80" t="s">
        <v>182</v>
      </c>
      <c r="D207" s="80">
        <v>26667</v>
      </c>
      <c r="E207" s="80">
        <v>0</v>
      </c>
      <c r="F207" s="80">
        <v>0</v>
      </c>
      <c r="G207" s="80">
        <v>-64888</v>
      </c>
      <c r="H207" s="80">
        <v>555</v>
      </c>
      <c r="I207" s="80">
        <v>490</v>
      </c>
      <c r="J207" s="80">
        <v>504</v>
      </c>
      <c r="K207" s="80">
        <v>-57551</v>
      </c>
      <c r="L207" s="80">
        <v>0</v>
      </c>
      <c r="M207" s="80">
        <v>0</v>
      </c>
      <c r="N207" s="80">
        <v>0</v>
      </c>
      <c r="O207" s="80">
        <v>15215</v>
      </c>
      <c r="P207" s="80">
        <v>360</v>
      </c>
      <c r="Q207" s="80">
        <v>360</v>
      </c>
      <c r="R207" s="80">
        <v>-63</v>
      </c>
      <c r="S207" s="80">
        <v>-1010</v>
      </c>
      <c r="T207" s="80">
        <v>952</v>
      </c>
      <c r="U207" s="80">
        <v>955</v>
      </c>
      <c r="V207" s="80">
        <v>954</v>
      </c>
      <c r="W207" s="80">
        <v>3582</v>
      </c>
      <c r="X207" s="80">
        <v>0</v>
      </c>
      <c r="Y207" s="80">
        <v>655</v>
      </c>
      <c r="Z207" s="80">
        <v>2645</v>
      </c>
    </row>
    <row r="208" spans="2:26" ht="14.25" x14ac:dyDescent="0.2">
      <c r="B208" s="80">
        <v>7189</v>
      </c>
      <c r="C208" s="80" t="s">
        <v>183</v>
      </c>
      <c r="D208" s="80">
        <v>0</v>
      </c>
      <c r="E208" s="80">
        <v>0</v>
      </c>
      <c r="F208" s="80">
        <v>0</v>
      </c>
      <c r="G208" s="80">
        <v>0</v>
      </c>
      <c r="H208" s="80">
        <v>0</v>
      </c>
      <c r="I208" s="80">
        <v>0</v>
      </c>
      <c r="J208" s="80">
        <v>0</v>
      </c>
      <c r="K208" s="80">
        <v>0</v>
      </c>
      <c r="L208" s="80">
        <v>0</v>
      </c>
      <c r="M208" s="80">
        <v>0</v>
      </c>
      <c r="N208" s="80">
        <v>0</v>
      </c>
      <c r="O208" s="80">
        <v>0</v>
      </c>
      <c r="P208" s="80">
        <v>0</v>
      </c>
      <c r="Q208" s="80">
        <v>0</v>
      </c>
      <c r="R208" s="80">
        <v>0</v>
      </c>
      <c r="S208" s="80">
        <v>0</v>
      </c>
      <c r="T208" s="80">
        <v>0</v>
      </c>
      <c r="U208" s="80">
        <v>0</v>
      </c>
      <c r="V208" s="80">
        <v>0</v>
      </c>
      <c r="W208" s="80">
        <v>0</v>
      </c>
      <c r="X208" s="80">
        <v>0</v>
      </c>
      <c r="Y208" s="80">
        <v>0</v>
      </c>
      <c r="Z208" s="80">
        <v>0</v>
      </c>
    </row>
    <row r="209" spans="2:26" ht="14.25" x14ac:dyDescent="0.2">
      <c r="B209" s="80">
        <v>7190</v>
      </c>
      <c r="C209" s="80" t="s">
        <v>184</v>
      </c>
      <c r="D209" s="80">
        <v>0</v>
      </c>
      <c r="E209" s="80">
        <v>0</v>
      </c>
      <c r="F209" s="80">
        <v>0</v>
      </c>
      <c r="G209" s="80">
        <v>0</v>
      </c>
      <c r="H209" s="80">
        <v>0</v>
      </c>
      <c r="I209" s="80">
        <v>0</v>
      </c>
      <c r="J209" s="80">
        <v>0</v>
      </c>
      <c r="K209" s="80">
        <v>0</v>
      </c>
      <c r="L209" s="80">
        <v>0</v>
      </c>
      <c r="M209" s="80">
        <v>0</v>
      </c>
      <c r="N209" s="80">
        <v>0</v>
      </c>
      <c r="O209" s="80">
        <v>0</v>
      </c>
      <c r="P209" s="80">
        <v>0</v>
      </c>
      <c r="Q209" s="80">
        <v>0</v>
      </c>
      <c r="R209" s="80">
        <v>0</v>
      </c>
      <c r="S209" s="80">
        <v>0</v>
      </c>
      <c r="T209" s="80">
        <v>0</v>
      </c>
      <c r="U209" s="80">
        <v>0</v>
      </c>
      <c r="V209" s="80">
        <v>0</v>
      </c>
      <c r="W209" s="80">
        <v>0</v>
      </c>
      <c r="X209" s="80">
        <v>0</v>
      </c>
      <c r="Y209" s="80">
        <v>0</v>
      </c>
      <c r="Z209" s="80">
        <v>0</v>
      </c>
    </row>
    <row r="210" spans="2:26" ht="14.25" x14ac:dyDescent="0.2">
      <c r="B210" s="80">
        <v>7191</v>
      </c>
      <c r="C210" s="80" t="s">
        <v>185</v>
      </c>
      <c r="D210" s="80">
        <v>0</v>
      </c>
      <c r="E210" s="80">
        <v>0</v>
      </c>
      <c r="F210" s="80">
        <v>0</v>
      </c>
      <c r="G210" s="80">
        <v>0</v>
      </c>
      <c r="H210" s="80">
        <v>0</v>
      </c>
      <c r="I210" s="80">
        <v>0</v>
      </c>
      <c r="J210" s="80">
        <v>0</v>
      </c>
      <c r="K210" s="80">
        <v>0</v>
      </c>
      <c r="L210" s="80">
        <v>0</v>
      </c>
      <c r="M210" s="80">
        <v>0</v>
      </c>
      <c r="N210" s="80">
        <v>0</v>
      </c>
      <c r="O210" s="80">
        <v>0</v>
      </c>
      <c r="P210" s="80">
        <v>0</v>
      </c>
      <c r="Q210" s="80">
        <v>0</v>
      </c>
      <c r="R210" s="80">
        <v>0</v>
      </c>
      <c r="S210" s="80">
        <v>0</v>
      </c>
      <c r="T210" s="80">
        <v>0</v>
      </c>
      <c r="U210" s="80">
        <v>0</v>
      </c>
      <c r="V210" s="80">
        <v>0</v>
      </c>
      <c r="W210" s="80">
        <v>0</v>
      </c>
      <c r="X210" s="80">
        <v>0</v>
      </c>
      <c r="Y210" s="80">
        <v>0</v>
      </c>
      <c r="Z210" s="80">
        <v>0</v>
      </c>
    </row>
    <row r="211" spans="2:26" ht="14.25" x14ac:dyDescent="0.2">
      <c r="B211" s="80">
        <v>7192</v>
      </c>
      <c r="C211" s="80" t="s">
        <v>186</v>
      </c>
      <c r="D211" s="80">
        <v>26667</v>
      </c>
      <c r="E211" s="80">
        <v>0</v>
      </c>
      <c r="F211" s="80">
        <v>0</v>
      </c>
      <c r="G211" s="80">
        <v>-64888</v>
      </c>
      <c r="H211" s="80">
        <v>555</v>
      </c>
      <c r="I211" s="80">
        <v>490</v>
      </c>
      <c r="J211" s="80">
        <v>504</v>
      </c>
      <c r="K211" s="80">
        <v>-57551</v>
      </c>
      <c r="L211" s="80">
        <v>0</v>
      </c>
      <c r="M211" s="80">
        <v>0</v>
      </c>
      <c r="N211" s="80">
        <v>0</v>
      </c>
      <c r="O211" s="80">
        <v>15215</v>
      </c>
      <c r="P211" s="80">
        <v>360</v>
      </c>
      <c r="Q211" s="80">
        <v>360</v>
      </c>
      <c r="R211" s="80">
        <v>-63</v>
      </c>
      <c r="S211" s="80">
        <v>-1010</v>
      </c>
      <c r="T211" s="80">
        <v>952</v>
      </c>
      <c r="U211" s="80">
        <v>955</v>
      </c>
      <c r="V211" s="80">
        <v>954</v>
      </c>
      <c r="W211" s="80">
        <v>3582</v>
      </c>
      <c r="X211" s="80">
        <v>0</v>
      </c>
      <c r="Y211" s="80">
        <v>655</v>
      </c>
      <c r="Z211" s="80">
        <v>2645</v>
      </c>
    </row>
    <row r="212" spans="2:26" ht="14.25" x14ac:dyDescent="0.2">
      <c r="B212" s="80">
        <v>7193</v>
      </c>
      <c r="C212" s="80" t="s">
        <v>187</v>
      </c>
    </row>
    <row r="213" spans="2:26" ht="14.25" x14ac:dyDescent="0.2">
      <c r="B213" s="80">
        <v>7194</v>
      </c>
      <c r="C213" s="80" t="s">
        <v>188</v>
      </c>
    </row>
    <row r="214" spans="2:26" ht="14.25" x14ac:dyDescent="0.2">
      <c r="B214" s="80">
        <v>7195</v>
      </c>
      <c r="C214" s="80" t="s">
        <v>189</v>
      </c>
      <c r="D214" s="80">
        <v>151019</v>
      </c>
      <c r="E214" s="80">
        <v>-10962</v>
      </c>
      <c r="F214" s="80">
        <v>170381</v>
      </c>
      <c r="G214" s="80">
        <v>297802</v>
      </c>
      <c r="H214" s="80">
        <v>858722</v>
      </c>
      <c r="I214" s="80">
        <v>1001242</v>
      </c>
      <c r="J214" s="80">
        <v>1354353</v>
      </c>
      <c r="K214" s="80">
        <v>-184215</v>
      </c>
      <c r="L214" s="80">
        <v>41629</v>
      </c>
      <c r="M214" s="80">
        <v>-84299</v>
      </c>
      <c r="N214" s="80">
        <v>-15846</v>
      </c>
      <c r="O214" s="80">
        <v>-43594</v>
      </c>
      <c r="P214" s="80">
        <v>-214432</v>
      </c>
      <c r="Q214" s="80">
        <v>41815</v>
      </c>
      <c r="R214" s="80">
        <v>-311543</v>
      </c>
      <c r="S214" s="80">
        <v>65396</v>
      </c>
      <c r="T214" s="80">
        <v>-267018</v>
      </c>
      <c r="U214" s="80">
        <v>-299406</v>
      </c>
      <c r="V214" s="80">
        <v>-224832</v>
      </c>
      <c r="W214" s="80">
        <v>379960</v>
      </c>
      <c r="X214" s="80">
        <v>232883</v>
      </c>
      <c r="Y214" s="80">
        <v>136680</v>
      </c>
      <c r="Z214" s="80">
        <v>-15384</v>
      </c>
    </row>
    <row r="215" spans="2:26" ht="14.25" x14ac:dyDescent="0.2">
      <c r="B215" s="80">
        <v>7196</v>
      </c>
      <c r="C215" s="80" t="s">
        <v>190</v>
      </c>
      <c r="D215" s="80">
        <v>0</v>
      </c>
      <c r="E215" s="80">
        <v>0</v>
      </c>
      <c r="F215" s="80">
        <v>0</v>
      </c>
      <c r="G215" s="80">
        <v>0</v>
      </c>
      <c r="H215" s="80">
        <v>0</v>
      </c>
      <c r="I215" s="80">
        <v>0</v>
      </c>
      <c r="J215" s="80">
        <v>0</v>
      </c>
      <c r="K215" s="80">
        <v>0</v>
      </c>
      <c r="L215" s="80">
        <v>0</v>
      </c>
      <c r="M215" s="80">
        <v>0</v>
      </c>
      <c r="N215" s="80">
        <v>0</v>
      </c>
      <c r="O215" s="80">
        <v>0</v>
      </c>
      <c r="P215" s="80">
        <v>0</v>
      </c>
      <c r="Q215" s="80">
        <v>0</v>
      </c>
      <c r="R215" s="80">
        <v>0</v>
      </c>
      <c r="S215" s="80">
        <v>0</v>
      </c>
      <c r="T215" s="80">
        <v>0</v>
      </c>
      <c r="U215" s="80">
        <v>0</v>
      </c>
      <c r="V215" s="80">
        <v>0</v>
      </c>
      <c r="W215" s="80">
        <v>0</v>
      </c>
      <c r="X215" s="80">
        <v>0</v>
      </c>
      <c r="Y215" s="80">
        <v>0</v>
      </c>
      <c r="Z215" s="80">
        <v>0</v>
      </c>
    </row>
    <row r="216" spans="2:26" ht="14.25" x14ac:dyDescent="0.2">
      <c r="B216" s="80">
        <v>7197</v>
      </c>
      <c r="C216" s="80" t="s">
        <v>191</v>
      </c>
      <c r="D216" s="80">
        <v>151019</v>
      </c>
      <c r="E216" s="80">
        <v>-10962</v>
      </c>
      <c r="F216" s="80">
        <v>170381</v>
      </c>
      <c r="G216" s="80">
        <v>297802</v>
      </c>
      <c r="H216" s="80">
        <v>858722</v>
      </c>
      <c r="I216" s="80">
        <v>1001242</v>
      </c>
      <c r="J216" s="80">
        <v>1354353</v>
      </c>
      <c r="K216" s="80">
        <v>-184215</v>
      </c>
      <c r="L216" s="80">
        <v>41629</v>
      </c>
      <c r="M216" s="80">
        <v>-84299</v>
      </c>
      <c r="N216" s="80">
        <v>-15846</v>
      </c>
      <c r="O216" s="80">
        <v>-43594</v>
      </c>
      <c r="P216" s="80">
        <v>-214432</v>
      </c>
      <c r="Q216" s="80">
        <v>41815</v>
      </c>
      <c r="R216" s="80">
        <v>-311543</v>
      </c>
      <c r="S216" s="80">
        <v>65396</v>
      </c>
      <c r="T216" s="80">
        <v>-267018</v>
      </c>
      <c r="U216" s="80">
        <v>-299406</v>
      </c>
      <c r="V216" s="80">
        <v>-224832</v>
      </c>
      <c r="W216" s="80">
        <v>379960</v>
      </c>
      <c r="X216" s="80">
        <v>232883</v>
      </c>
      <c r="Y216" s="80">
        <v>136680</v>
      </c>
      <c r="Z216" s="80">
        <v>-15384</v>
      </c>
    </row>
    <row r="217" spans="2:26" ht="14.25" x14ac:dyDescent="0.2">
      <c r="B217" s="80">
        <v>7198</v>
      </c>
      <c r="C217" s="80" t="s">
        <v>192</v>
      </c>
    </row>
    <row r="218" spans="2:26" ht="14.25" x14ac:dyDescent="0.2">
      <c r="B218" s="80">
        <v>7199</v>
      </c>
      <c r="C218" s="80" t="s">
        <v>193</v>
      </c>
      <c r="D218" s="80">
        <v>363</v>
      </c>
      <c r="E218" s="80">
        <v>-538</v>
      </c>
      <c r="F218" s="80">
        <v>-62</v>
      </c>
      <c r="G218" s="80">
        <v>-97505</v>
      </c>
      <c r="H218" s="80">
        <v>18303</v>
      </c>
      <c r="I218" s="80">
        <v>24432</v>
      </c>
      <c r="J218" s="80">
        <v>31043</v>
      </c>
      <c r="K218" s="80">
        <v>50635</v>
      </c>
      <c r="L218" s="80">
        <v>7200</v>
      </c>
      <c r="M218" s="80">
        <v>-1527</v>
      </c>
      <c r="N218" s="80">
        <v>-872</v>
      </c>
      <c r="O218" s="80">
        <v>16521</v>
      </c>
      <c r="P218" s="80">
        <v>-2123</v>
      </c>
      <c r="Q218" s="80">
        <v>294</v>
      </c>
      <c r="R218" s="80">
        <v>-3197</v>
      </c>
      <c r="S218" s="80">
        <v>28133</v>
      </c>
      <c r="T218" s="80">
        <v>-2311</v>
      </c>
      <c r="U218" s="80">
        <v>-2210</v>
      </c>
      <c r="V218" s="80">
        <v>-1640</v>
      </c>
      <c r="W218" s="80">
        <v>17326</v>
      </c>
      <c r="X218" s="80">
        <v>0</v>
      </c>
      <c r="Y218" s="80">
        <v>0</v>
      </c>
      <c r="Z218" s="80">
        <v>0</v>
      </c>
    </row>
    <row r="219" spans="2:26" ht="14.25" x14ac:dyDescent="0.2">
      <c r="B219" s="80">
        <v>7200</v>
      </c>
      <c r="C219" s="80" t="s">
        <v>194</v>
      </c>
      <c r="D219" s="80">
        <v>0</v>
      </c>
      <c r="E219" s="80">
        <v>0</v>
      </c>
      <c r="F219" s="80">
        <v>0</v>
      </c>
      <c r="G219" s="80">
        <v>0</v>
      </c>
      <c r="H219" s="80">
        <v>0</v>
      </c>
      <c r="I219" s="80">
        <v>0</v>
      </c>
      <c r="J219" s="80">
        <v>0</v>
      </c>
      <c r="K219" s="80">
        <v>0</v>
      </c>
      <c r="L219" s="80">
        <v>0</v>
      </c>
      <c r="M219" s="80">
        <v>0</v>
      </c>
      <c r="N219" s="80">
        <v>0</v>
      </c>
      <c r="O219" s="80">
        <v>0</v>
      </c>
      <c r="P219" s="80">
        <v>0</v>
      </c>
      <c r="Q219" s="80">
        <v>0</v>
      </c>
      <c r="R219" s="80">
        <v>0</v>
      </c>
      <c r="S219" s="80">
        <v>0</v>
      </c>
      <c r="T219" s="80">
        <v>0</v>
      </c>
      <c r="U219" s="80">
        <v>0</v>
      </c>
      <c r="V219" s="80">
        <v>0</v>
      </c>
      <c r="W219" s="80">
        <v>0</v>
      </c>
      <c r="X219" s="80">
        <v>0</v>
      </c>
      <c r="Y219" s="80">
        <v>0</v>
      </c>
      <c r="Z219" s="80">
        <v>0</v>
      </c>
    </row>
    <row r="220" spans="2:26" ht="14.25" x14ac:dyDescent="0.2">
      <c r="B220" s="80">
        <v>7201</v>
      </c>
      <c r="C220" s="80" t="s">
        <v>195</v>
      </c>
      <c r="D220" s="80">
        <v>363</v>
      </c>
      <c r="E220" s="80">
        <v>-538</v>
      </c>
      <c r="F220" s="80">
        <v>-62</v>
      </c>
      <c r="G220" s="80">
        <v>-97505</v>
      </c>
      <c r="H220" s="80">
        <v>18303</v>
      </c>
      <c r="I220" s="80">
        <v>24432</v>
      </c>
      <c r="J220" s="80">
        <v>31043</v>
      </c>
      <c r="K220" s="80">
        <v>50635</v>
      </c>
      <c r="L220" s="80">
        <v>7200</v>
      </c>
      <c r="M220" s="80">
        <v>-1527</v>
      </c>
      <c r="N220" s="80">
        <v>-872</v>
      </c>
      <c r="O220" s="80">
        <v>16521</v>
      </c>
      <c r="P220" s="80">
        <v>-2123</v>
      </c>
      <c r="Q220" s="80">
        <v>294</v>
      </c>
      <c r="R220" s="80">
        <v>-3197</v>
      </c>
      <c r="S220" s="80">
        <v>28133</v>
      </c>
      <c r="T220" s="80">
        <v>-2311</v>
      </c>
      <c r="U220" s="80">
        <v>-2210</v>
      </c>
      <c r="V220" s="80">
        <v>-1640</v>
      </c>
      <c r="W220" s="80">
        <v>17326</v>
      </c>
      <c r="X220" s="80">
        <v>0</v>
      </c>
      <c r="Y220" s="80">
        <v>0</v>
      </c>
      <c r="Z220" s="80">
        <v>0</v>
      </c>
    </row>
    <row r="221" spans="2:26" ht="14.25" x14ac:dyDescent="0.2">
      <c r="B221" s="80">
        <v>7202</v>
      </c>
      <c r="C221" s="80" t="s">
        <v>196</v>
      </c>
    </row>
    <row r="222" spans="2:26" ht="14.25" x14ac:dyDescent="0.2">
      <c r="B222" s="80">
        <v>7203</v>
      </c>
      <c r="C222" s="80" t="s">
        <v>197</v>
      </c>
      <c r="D222" s="80">
        <v>49224</v>
      </c>
      <c r="E222" s="80">
        <v>150611</v>
      </c>
      <c r="F222" s="80">
        <v>19878</v>
      </c>
      <c r="G222" s="80">
        <v>-74357</v>
      </c>
      <c r="H222" s="80">
        <v>-66751</v>
      </c>
      <c r="I222" s="80">
        <v>-146000</v>
      </c>
      <c r="J222" s="80">
        <v>-23332</v>
      </c>
      <c r="K222" s="80">
        <v>142219</v>
      </c>
      <c r="L222" s="80">
        <v>22547</v>
      </c>
      <c r="M222" s="80">
        <v>334</v>
      </c>
      <c r="N222" s="80">
        <v>5320</v>
      </c>
      <c r="O222" s="80">
        <v>-75655</v>
      </c>
      <c r="P222" s="80">
        <v>-66842</v>
      </c>
      <c r="Q222" s="80">
        <v>-57750</v>
      </c>
      <c r="R222" s="80">
        <v>-49414</v>
      </c>
      <c r="S222" s="80">
        <v>-61067</v>
      </c>
      <c r="T222" s="80">
        <v>-110847</v>
      </c>
      <c r="U222" s="80">
        <v>-119340</v>
      </c>
      <c r="V222" s="80">
        <v>-119373</v>
      </c>
      <c r="W222" s="80">
        <v>118329</v>
      </c>
      <c r="X222" s="80">
        <v>106483</v>
      </c>
      <c r="Y222" s="80">
        <v>44734</v>
      </c>
      <c r="Z222" s="80">
        <v>32621</v>
      </c>
    </row>
    <row r="223" spans="2:26" ht="14.25" x14ac:dyDescent="0.2">
      <c r="B223" s="80">
        <v>7204</v>
      </c>
      <c r="C223" s="80" t="s">
        <v>198</v>
      </c>
      <c r="D223" s="80">
        <v>0</v>
      </c>
      <c r="E223" s="80">
        <v>0</v>
      </c>
      <c r="F223" s="80">
        <v>0</v>
      </c>
      <c r="G223" s="80">
        <v>0</v>
      </c>
      <c r="H223" s="80">
        <v>0</v>
      </c>
      <c r="I223" s="80">
        <v>0</v>
      </c>
      <c r="J223" s="80">
        <v>0</v>
      </c>
      <c r="K223" s="80">
        <v>0</v>
      </c>
      <c r="L223" s="80">
        <v>0</v>
      </c>
      <c r="M223" s="80">
        <v>0</v>
      </c>
      <c r="N223" s="80">
        <v>0</v>
      </c>
      <c r="O223" s="80">
        <v>0</v>
      </c>
      <c r="P223" s="80">
        <v>0</v>
      </c>
      <c r="Q223" s="80">
        <v>0</v>
      </c>
      <c r="R223" s="80">
        <v>0</v>
      </c>
      <c r="S223" s="80">
        <v>0</v>
      </c>
      <c r="T223" s="80">
        <v>0</v>
      </c>
      <c r="U223" s="80">
        <v>0</v>
      </c>
      <c r="V223" s="80">
        <v>0</v>
      </c>
      <c r="W223" s="80">
        <v>0</v>
      </c>
      <c r="X223" s="80">
        <v>0</v>
      </c>
      <c r="Y223" s="80">
        <v>0</v>
      </c>
      <c r="Z223" s="80">
        <v>0</v>
      </c>
    </row>
    <row r="224" spans="2:26" ht="14.25" x14ac:dyDescent="0.2">
      <c r="B224" s="80">
        <v>7205</v>
      </c>
      <c r="C224" s="80" t="s">
        <v>199</v>
      </c>
      <c r="D224" s="80">
        <v>0</v>
      </c>
      <c r="E224" s="80">
        <v>0</v>
      </c>
      <c r="F224" s="80">
        <v>0</v>
      </c>
      <c r="G224" s="80">
        <v>0</v>
      </c>
      <c r="H224" s="80">
        <v>0</v>
      </c>
      <c r="I224" s="80">
        <v>0</v>
      </c>
      <c r="J224" s="80">
        <v>0</v>
      </c>
      <c r="K224" s="80">
        <v>0</v>
      </c>
      <c r="L224" s="80">
        <v>0</v>
      </c>
      <c r="M224" s="80">
        <v>0</v>
      </c>
      <c r="N224" s="80">
        <v>0</v>
      </c>
      <c r="O224" s="80">
        <v>0</v>
      </c>
      <c r="P224" s="80">
        <v>0</v>
      </c>
      <c r="Q224" s="80">
        <v>0</v>
      </c>
      <c r="R224" s="80">
        <v>0</v>
      </c>
      <c r="S224" s="80">
        <v>0</v>
      </c>
      <c r="T224" s="80">
        <v>0</v>
      </c>
      <c r="U224" s="80">
        <v>0</v>
      </c>
      <c r="V224" s="80">
        <v>0</v>
      </c>
      <c r="W224" s="80">
        <v>0</v>
      </c>
      <c r="X224" s="80">
        <v>0</v>
      </c>
      <c r="Y224" s="80">
        <v>0</v>
      </c>
      <c r="Z224" s="80">
        <v>0</v>
      </c>
    </row>
    <row r="225" spans="2:26" ht="14.25" x14ac:dyDescent="0.2">
      <c r="B225" s="80">
        <v>7206</v>
      </c>
      <c r="C225" s="80" t="s">
        <v>200</v>
      </c>
      <c r="D225" s="80">
        <v>49224</v>
      </c>
      <c r="E225" s="80">
        <v>150611</v>
      </c>
      <c r="F225" s="80">
        <v>19878</v>
      </c>
      <c r="G225" s="80">
        <v>-74357</v>
      </c>
      <c r="H225" s="80">
        <v>-66751</v>
      </c>
      <c r="I225" s="80">
        <v>-146000</v>
      </c>
      <c r="J225" s="80">
        <v>-23332</v>
      </c>
      <c r="K225" s="80">
        <v>142219</v>
      </c>
      <c r="L225" s="80">
        <v>22547</v>
      </c>
      <c r="M225" s="80">
        <v>334</v>
      </c>
      <c r="N225" s="80">
        <v>5320</v>
      </c>
      <c r="O225" s="80">
        <v>-75655</v>
      </c>
      <c r="P225" s="80">
        <v>-66842</v>
      </c>
      <c r="Q225" s="80">
        <v>-57750</v>
      </c>
      <c r="R225" s="80">
        <v>-49414</v>
      </c>
      <c r="S225" s="80">
        <v>-61067</v>
      </c>
      <c r="T225" s="80">
        <v>-110847</v>
      </c>
      <c r="U225" s="80">
        <v>-119340</v>
      </c>
      <c r="V225" s="80">
        <v>-119373</v>
      </c>
      <c r="W225" s="80">
        <v>118329</v>
      </c>
      <c r="X225" s="80">
        <v>106483</v>
      </c>
      <c r="Y225" s="80">
        <v>44734</v>
      </c>
      <c r="Z225" s="80">
        <v>32621</v>
      </c>
    </row>
    <row r="226" spans="2:26" ht="14.25" x14ac:dyDescent="0.2">
      <c r="B226" s="80">
        <v>7207</v>
      </c>
      <c r="C226" s="80" t="s">
        <v>201</v>
      </c>
    </row>
    <row r="227" spans="2:26" ht="14.25" x14ac:dyDescent="0.2">
      <c r="B227" s="80">
        <v>7208</v>
      </c>
      <c r="C227" s="80" t="s">
        <v>202</v>
      </c>
      <c r="D227" s="80">
        <v>0</v>
      </c>
      <c r="E227" s="80">
        <v>0</v>
      </c>
      <c r="F227" s="80">
        <v>0</v>
      </c>
      <c r="G227" s="80">
        <v>0</v>
      </c>
      <c r="H227" s="80">
        <v>0</v>
      </c>
      <c r="I227" s="80">
        <v>0</v>
      </c>
      <c r="J227" s="80">
        <v>0</v>
      </c>
      <c r="K227" s="80">
        <v>0</v>
      </c>
      <c r="L227" s="80">
        <v>0</v>
      </c>
      <c r="M227" s="80">
        <v>0</v>
      </c>
      <c r="N227" s="80">
        <v>0</v>
      </c>
      <c r="O227" s="80">
        <v>0</v>
      </c>
      <c r="P227" s="80">
        <v>0</v>
      </c>
      <c r="Q227" s="80">
        <v>0</v>
      </c>
      <c r="R227" s="80">
        <v>0</v>
      </c>
      <c r="S227" s="80">
        <v>0</v>
      </c>
      <c r="T227" s="80">
        <v>0</v>
      </c>
      <c r="U227" s="80">
        <v>0</v>
      </c>
      <c r="V227" s="80">
        <v>0</v>
      </c>
      <c r="W227" s="80">
        <v>0</v>
      </c>
      <c r="X227" s="80">
        <v>0</v>
      </c>
      <c r="Y227" s="80">
        <v>0</v>
      </c>
      <c r="Z227" s="80">
        <v>0</v>
      </c>
    </row>
    <row r="228" spans="2:26" ht="14.25" x14ac:dyDescent="0.2">
      <c r="B228" s="80">
        <v>7209</v>
      </c>
      <c r="C228" s="80" t="s">
        <v>203</v>
      </c>
      <c r="D228" s="80">
        <v>0</v>
      </c>
      <c r="E228" s="80">
        <v>0</v>
      </c>
      <c r="F228" s="80">
        <v>0</v>
      </c>
      <c r="G228" s="80">
        <v>0</v>
      </c>
      <c r="H228" s="80">
        <v>0</v>
      </c>
      <c r="I228" s="80">
        <v>0</v>
      </c>
      <c r="J228" s="80">
        <v>0</v>
      </c>
      <c r="K228" s="80">
        <v>0</v>
      </c>
      <c r="L228" s="80">
        <v>0</v>
      </c>
      <c r="M228" s="80">
        <v>0</v>
      </c>
      <c r="N228" s="80">
        <v>0</v>
      </c>
      <c r="O228" s="80">
        <v>0</v>
      </c>
      <c r="P228" s="80">
        <v>0</v>
      </c>
      <c r="Q228" s="80">
        <v>0</v>
      </c>
      <c r="R228" s="80">
        <v>0</v>
      </c>
      <c r="S228" s="80">
        <v>0</v>
      </c>
      <c r="T228" s="80">
        <v>0</v>
      </c>
      <c r="U228" s="80">
        <v>0</v>
      </c>
      <c r="V228" s="80">
        <v>0</v>
      </c>
      <c r="W228" s="80">
        <v>0</v>
      </c>
      <c r="X228" s="80">
        <v>0</v>
      </c>
      <c r="Y228" s="80">
        <v>0</v>
      </c>
      <c r="Z228" s="80">
        <v>0</v>
      </c>
    </row>
    <row r="229" spans="2:26" ht="14.25" x14ac:dyDescent="0.2">
      <c r="B229" s="80">
        <v>7210</v>
      </c>
      <c r="C229" s="80" t="s">
        <v>204</v>
      </c>
      <c r="D229" s="80">
        <v>0</v>
      </c>
      <c r="E229" s="80">
        <v>0</v>
      </c>
      <c r="F229" s="80">
        <v>0</v>
      </c>
      <c r="G229" s="80">
        <v>0</v>
      </c>
      <c r="H229" s="80">
        <v>0</v>
      </c>
      <c r="I229" s="80">
        <v>0</v>
      </c>
      <c r="J229" s="80">
        <v>0</v>
      </c>
      <c r="K229" s="80">
        <v>0</v>
      </c>
      <c r="L229" s="80">
        <v>0</v>
      </c>
      <c r="M229" s="80">
        <v>0</v>
      </c>
      <c r="N229" s="80">
        <v>0</v>
      </c>
      <c r="O229" s="80">
        <v>0</v>
      </c>
      <c r="P229" s="80">
        <v>0</v>
      </c>
      <c r="Q229" s="80">
        <v>0</v>
      </c>
      <c r="R229" s="80">
        <v>0</v>
      </c>
      <c r="S229" s="80">
        <v>0</v>
      </c>
      <c r="T229" s="80">
        <v>0</v>
      </c>
      <c r="U229" s="80">
        <v>0</v>
      </c>
      <c r="V229" s="80">
        <v>0</v>
      </c>
      <c r="W229" s="80">
        <v>0</v>
      </c>
      <c r="X229" s="80">
        <v>0</v>
      </c>
      <c r="Y229" s="80">
        <v>0</v>
      </c>
      <c r="Z229" s="80">
        <v>0</v>
      </c>
    </row>
    <row r="230" spans="2:26" ht="14.25" x14ac:dyDescent="0.2">
      <c r="B230" s="80">
        <v>7211</v>
      </c>
      <c r="C230" s="80" t="s">
        <v>205</v>
      </c>
    </row>
    <row r="231" spans="2:26" ht="14.25" x14ac:dyDescent="0.2">
      <c r="B231" s="80">
        <v>7212</v>
      </c>
      <c r="C231" s="80" t="s">
        <v>206</v>
      </c>
      <c r="D231" s="80">
        <v>0</v>
      </c>
      <c r="E231" s="80">
        <v>0</v>
      </c>
      <c r="F231" s="80">
        <v>0</v>
      </c>
      <c r="G231" s="80">
        <v>0</v>
      </c>
      <c r="H231" s="80">
        <v>0</v>
      </c>
      <c r="I231" s="80">
        <v>0</v>
      </c>
      <c r="J231" s="80">
        <v>0</v>
      </c>
      <c r="K231" s="80">
        <v>0</v>
      </c>
      <c r="L231" s="80">
        <v>0</v>
      </c>
      <c r="M231" s="80">
        <v>0</v>
      </c>
      <c r="N231" s="80">
        <v>0</v>
      </c>
      <c r="O231" s="80">
        <v>0</v>
      </c>
      <c r="P231" s="80">
        <v>0</v>
      </c>
      <c r="Q231" s="80">
        <v>0</v>
      </c>
      <c r="R231" s="80">
        <v>0</v>
      </c>
      <c r="S231" s="80">
        <v>0</v>
      </c>
      <c r="T231" s="80">
        <v>0</v>
      </c>
      <c r="U231" s="80">
        <v>0</v>
      </c>
      <c r="V231" s="80">
        <v>0</v>
      </c>
      <c r="W231" s="80">
        <v>0</v>
      </c>
      <c r="X231" s="80">
        <v>0</v>
      </c>
      <c r="Y231" s="80">
        <v>0</v>
      </c>
      <c r="Z231" s="80">
        <v>0</v>
      </c>
    </row>
    <row r="232" spans="2:26" ht="14.25" x14ac:dyDescent="0.2">
      <c r="B232" s="80">
        <v>7213</v>
      </c>
      <c r="C232" s="80" t="s">
        <v>207</v>
      </c>
      <c r="D232" s="80">
        <v>0</v>
      </c>
      <c r="E232" s="80">
        <v>0</v>
      </c>
      <c r="F232" s="80">
        <v>0</v>
      </c>
      <c r="G232" s="80">
        <v>0</v>
      </c>
      <c r="H232" s="80">
        <v>0</v>
      </c>
      <c r="I232" s="80">
        <v>0</v>
      </c>
      <c r="J232" s="80">
        <v>0</v>
      </c>
      <c r="K232" s="80">
        <v>0</v>
      </c>
      <c r="L232" s="80">
        <v>0</v>
      </c>
      <c r="M232" s="80">
        <v>0</v>
      </c>
      <c r="N232" s="80">
        <v>0</v>
      </c>
      <c r="O232" s="80">
        <v>0</v>
      </c>
      <c r="P232" s="80">
        <v>0</v>
      </c>
      <c r="Q232" s="80">
        <v>0</v>
      </c>
      <c r="R232" s="80">
        <v>0</v>
      </c>
      <c r="S232" s="80">
        <v>0</v>
      </c>
      <c r="T232" s="80">
        <v>0</v>
      </c>
      <c r="U232" s="80">
        <v>0</v>
      </c>
      <c r="V232" s="80">
        <v>0</v>
      </c>
      <c r="W232" s="80">
        <v>0</v>
      </c>
      <c r="X232" s="80">
        <v>0</v>
      </c>
      <c r="Y232" s="80">
        <v>0</v>
      </c>
      <c r="Z232" s="80">
        <v>0</v>
      </c>
    </row>
    <row r="233" spans="2:26" ht="14.25" x14ac:dyDescent="0.2">
      <c r="B233" s="80">
        <v>7214</v>
      </c>
      <c r="C233" s="80" t="s">
        <v>208</v>
      </c>
      <c r="D233" s="80">
        <v>0</v>
      </c>
      <c r="E233" s="80">
        <v>0</v>
      </c>
      <c r="F233" s="80">
        <v>0</v>
      </c>
      <c r="G233" s="80">
        <v>0</v>
      </c>
      <c r="H233" s="80">
        <v>0</v>
      </c>
      <c r="I233" s="80">
        <v>0</v>
      </c>
      <c r="J233" s="80">
        <v>0</v>
      </c>
      <c r="K233" s="80">
        <v>0</v>
      </c>
      <c r="L233" s="80">
        <v>0</v>
      </c>
      <c r="M233" s="80">
        <v>0</v>
      </c>
      <c r="N233" s="80">
        <v>0</v>
      </c>
      <c r="O233" s="80">
        <v>0</v>
      </c>
      <c r="P233" s="80">
        <v>0</v>
      </c>
      <c r="Q233" s="80">
        <v>0</v>
      </c>
      <c r="R233" s="80">
        <v>0</v>
      </c>
      <c r="S233" s="80">
        <v>0</v>
      </c>
      <c r="T233" s="80">
        <v>0</v>
      </c>
      <c r="U233" s="80">
        <v>0</v>
      </c>
      <c r="V233" s="80">
        <v>0</v>
      </c>
      <c r="W233" s="80">
        <v>0</v>
      </c>
      <c r="X233" s="80">
        <v>0</v>
      </c>
      <c r="Y233" s="80">
        <v>0</v>
      </c>
      <c r="Z233" s="80">
        <v>0</v>
      </c>
    </row>
    <row r="234" spans="2:26" ht="14.25" x14ac:dyDescent="0.2">
      <c r="B234" s="80">
        <v>7215</v>
      </c>
      <c r="C234" s="80" t="s">
        <v>209</v>
      </c>
    </row>
    <row r="235" spans="2:26" ht="14.25" x14ac:dyDescent="0.2">
      <c r="B235" s="80">
        <v>7216</v>
      </c>
      <c r="C235" s="80" t="s">
        <v>210</v>
      </c>
      <c r="D235" s="80">
        <v>0</v>
      </c>
      <c r="E235" s="80">
        <v>0</v>
      </c>
      <c r="F235" s="80">
        <v>0</v>
      </c>
      <c r="G235" s="80">
        <v>0</v>
      </c>
      <c r="H235" s="80">
        <v>0</v>
      </c>
      <c r="I235" s="80">
        <v>0</v>
      </c>
      <c r="J235" s="80">
        <v>0</v>
      </c>
      <c r="K235" s="80">
        <v>0</v>
      </c>
      <c r="L235" s="80">
        <v>0</v>
      </c>
      <c r="M235" s="80">
        <v>0</v>
      </c>
      <c r="N235" s="80">
        <v>0</v>
      </c>
      <c r="O235" s="80">
        <v>0</v>
      </c>
      <c r="P235" s="80">
        <v>0</v>
      </c>
      <c r="Q235" s="80">
        <v>0</v>
      </c>
      <c r="R235" s="80">
        <v>0</v>
      </c>
      <c r="S235" s="80">
        <v>0</v>
      </c>
      <c r="T235" s="80">
        <v>0</v>
      </c>
      <c r="U235" s="80">
        <v>0</v>
      </c>
      <c r="V235" s="80">
        <v>0</v>
      </c>
      <c r="W235" s="80">
        <v>0</v>
      </c>
      <c r="X235" s="80">
        <v>0</v>
      </c>
      <c r="Y235" s="80">
        <v>0</v>
      </c>
      <c r="Z235" s="80">
        <v>0</v>
      </c>
    </row>
    <row r="236" spans="2:26" ht="14.25" x14ac:dyDescent="0.2">
      <c r="B236" s="80">
        <v>7217</v>
      </c>
      <c r="C236" s="80" t="s">
        <v>211</v>
      </c>
      <c r="D236" s="80">
        <v>0</v>
      </c>
      <c r="E236" s="80">
        <v>0</v>
      </c>
      <c r="F236" s="80">
        <v>0</v>
      </c>
      <c r="G236" s="80">
        <v>0</v>
      </c>
      <c r="H236" s="80">
        <v>0</v>
      </c>
      <c r="I236" s="80">
        <v>0</v>
      </c>
      <c r="J236" s="80">
        <v>0</v>
      </c>
      <c r="K236" s="80">
        <v>0</v>
      </c>
      <c r="L236" s="80">
        <v>0</v>
      </c>
      <c r="M236" s="80">
        <v>0</v>
      </c>
      <c r="N236" s="80">
        <v>0</v>
      </c>
      <c r="O236" s="80">
        <v>0</v>
      </c>
      <c r="P236" s="80">
        <v>0</v>
      </c>
      <c r="Q236" s="80">
        <v>0</v>
      </c>
      <c r="R236" s="80">
        <v>0</v>
      </c>
      <c r="S236" s="80">
        <v>0</v>
      </c>
      <c r="T236" s="80">
        <v>0</v>
      </c>
      <c r="U236" s="80">
        <v>0</v>
      </c>
      <c r="V236" s="80">
        <v>0</v>
      </c>
      <c r="W236" s="80">
        <v>0</v>
      </c>
      <c r="X236" s="80">
        <v>0</v>
      </c>
      <c r="Y236" s="80">
        <v>0</v>
      </c>
      <c r="Z236" s="80">
        <v>0</v>
      </c>
    </row>
    <row r="237" spans="2:26" ht="14.25" x14ac:dyDescent="0.2">
      <c r="B237" s="80">
        <v>7218</v>
      </c>
      <c r="C237" s="80" t="s">
        <v>212</v>
      </c>
      <c r="D237" s="80">
        <v>0</v>
      </c>
      <c r="E237" s="80">
        <v>0</v>
      </c>
      <c r="F237" s="80">
        <v>0</v>
      </c>
      <c r="G237" s="80">
        <v>0</v>
      </c>
      <c r="H237" s="80">
        <v>0</v>
      </c>
      <c r="I237" s="80">
        <v>0</v>
      </c>
      <c r="J237" s="80">
        <v>0</v>
      </c>
      <c r="K237" s="80">
        <v>0</v>
      </c>
      <c r="L237" s="80">
        <v>0</v>
      </c>
      <c r="M237" s="80">
        <v>0</v>
      </c>
      <c r="N237" s="80">
        <v>0</v>
      </c>
      <c r="O237" s="80">
        <v>0</v>
      </c>
      <c r="P237" s="80">
        <v>0</v>
      </c>
      <c r="Q237" s="80">
        <v>0</v>
      </c>
      <c r="R237" s="80">
        <v>0</v>
      </c>
      <c r="S237" s="80">
        <v>0</v>
      </c>
      <c r="T237" s="80">
        <v>0</v>
      </c>
      <c r="U237" s="80">
        <v>0</v>
      </c>
      <c r="V237" s="80">
        <v>0</v>
      </c>
      <c r="W237" s="80">
        <v>0</v>
      </c>
      <c r="X237" s="80">
        <v>0</v>
      </c>
      <c r="Y237" s="80">
        <v>0</v>
      </c>
      <c r="Z237" s="80">
        <v>0</v>
      </c>
    </row>
    <row r="238" spans="2:26" ht="14.25" x14ac:dyDescent="0.2">
      <c r="B238" s="80">
        <v>7219</v>
      </c>
      <c r="C238" s="80" t="s">
        <v>213</v>
      </c>
    </row>
    <row r="239" spans="2:26" ht="14.25" x14ac:dyDescent="0.2">
      <c r="B239" s="80">
        <v>7220</v>
      </c>
      <c r="C239" s="80" t="s">
        <v>214</v>
      </c>
      <c r="D239" s="80">
        <v>0</v>
      </c>
      <c r="E239" s="80">
        <v>0</v>
      </c>
      <c r="F239" s="80">
        <v>0</v>
      </c>
      <c r="G239" s="80">
        <v>0</v>
      </c>
      <c r="H239" s="80">
        <v>0</v>
      </c>
      <c r="I239" s="80">
        <v>0</v>
      </c>
      <c r="J239" s="80">
        <v>0</v>
      </c>
      <c r="K239" s="80">
        <v>0</v>
      </c>
      <c r="L239" s="80">
        <v>0</v>
      </c>
      <c r="M239" s="80">
        <v>0</v>
      </c>
      <c r="N239" s="80">
        <v>0</v>
      </c>
      <c r="O239" s="80">
        <v>0</v>
      </c>
      <c r="P239" s="80">
        <v>0</v>
      </c>
      <c r="Q239" s="80">
        <v>0</v>
      </c>
      <c r="R239" s="80">
        <v>0</v>
      </c>
      <c r="S239" s="80">
        <v>0</v>
      </c>
      <c r="T239" s="80">
        <v>0</v>
      </c>
      <c r="U239" s="80">
        <v>0</v>
      </c>
      <c r="V239" s="80">
        <v>0</v>
      </c>
      <c r="W239" s="80">
        <v>0</v>
      </c>
      <c r="X239" s="80">
        <v>0</v>
      </c>
      <c r="Y239" s="80">
        <v>0</v>
      </c>
      <c r="Z239" s="80">
        <v>0</v>
      </c>
    </row>
    <row r="240" spans="2:26" ht="14.25" x14ac:dyDescent="0.2">
      <c r="B240" s="80">
        <v>7221</v>
      </c>
      <c r="C240" s="80" t="s">
        <v>215</v>
      </c>
      <c r="D240" s="80">
        <v>0</v>
      </c>
      <c r="E240" s="80">
        <v>0</v>
      </c>
      <c r="F240" s="80">
        <v>0</v>
      </c>
      <c r="G240" s="80">
        <v>0</v>
      </c>
      <c r="H240" s="80">
        <v>0</v>
      </c>
      <c r="I240" s="80">
        <v>0</v>
      </c>
      <c r="J240" s="80">
        <v>0</v>
      </c>
      <c r="K240" s="80">
        <v>0</v>
      </c>
      <c r="L240" s="80">
        <v>0</v>
      </c>
      <c r="M240" s="80">
        <v>0</v>
      </c>
      <c r="N240" s="80">
        <v>0</v>
      </c>
      <c r="O240" s="80">
        <v>0</v>
      </c>
      <c r="P240" s="80">
        <v>0</v>
      </c>
      <c r="Q240" s="80">
        <v>0</v>
      </c>
      <c r="R240" s="80">
        <v>0</v>
      </c>
      <c r="S240" s="80">
        <v>0</v>
      </c>
      <c r="T240" s="80">
        <v>0</v>
      </c>
      <c r="U240" s="80">
        <v>0</v>
      </c>
      <c r="V240" s="80">
        <v>0</v>
      </c>
      <c r="W240" s="80">
        <v>0</v>
      </c>
      <c r="X240" s="80">
        <v>0</v>
      </c>
      <c r="Y240" s="80">
        <v>0</v>
      </c>
      <c r="Z240" s="80">
        <v>0</v>
      </c>
    </row>
    <row r="241" spans="2:26" ht="14.25" x14ac:dyDescent="0.2">
      <c r="B241" s="80">
        <v>7222</v>
      </c>
      <c r="C241" s="80" t="s">
        <v>216</v>
      </c>
      <c r="D241" s="80">
        <v>0</v>
      </c>
      <c r="E241" s="80">
        <v>0</v>
      </c>
      <c r="F241" s="80">
        <v>0</v>
      </c>
      <c r="G241" s="80">
        <v>0</v>
      </c>
      <c r="H241" s="80">
        <v>0</v>
      </c>
      <c r="I241" s="80">
        <v>0</v>
      </c>
      <c r="J241" s="80">
        <v>0</v>
      </c>
      <c r="K241" s="80">
        <v>0</v>
      </c>
      <c r="L241" s="80">
        <v>0</v>
      </c>
      <c r="M241" s="80">
        <v>0</v>
      </c>
      <c r="N241" s="80">
        <v>0</v>
      </c>
      <c r="O241" s="80">
        <v>0</v>
      </c>
      <c r="P241" s="80">
        <v>0</v>
      </c>
      <c r="Q241" s="80">
        <v>0</v>
      </c>
      <c r="R241" s="80">
        <v>0</v>
      </c>
      <c r="S241" s="80">
        <v>0</v>
      </c>
      <c r="T241" s="80">
        <v>0</v>
      </c>
      <c r="U241" s="80">
        <v>0</v>
      </c>
      <c r="V241" s="80">
        <v>0</v>
      </c>
      <c r="W241" s="80">
        <v>0</v>
      </c>
      <c r="X241" s="80">
        <v>0</v>
      </c>
      <c r="Y241" s="80">
        <v>0</v>
      </c>
      <c r="Z241" s="80">
        <v>0</v>
      </c>
    </row>
    <row r="242" spans="2:26" ht="14.25" x14ac:dyDescent="0.2">
      <c r="B242" s="80">
        <v>7581</v>
      </c>
      <c r="C242" s="80" t="s">
        <v>217</v>
      </c>
    </row>
    <row r="243" spans="2:26" ht="14.25" x14ac:dyDescent="0.2">
      <c r="B243" s="80">
        <v>7582</v>
      </c>
      <c r="C243" s="80" t="s">
        <v>218</v>
      </c>
      <c r="D243" s="80">
        <v>0</v>
      </c>
      <c r="E243" s="80">
        <v>0</v>
      </c>
      <c r="F243" s="80">
        <v>0</v>
      </c>
      <c r="G243" s="80">
        <v>0</v>
      </c>
      <c r="H243" s="80">
        <v>0</v>
      </c>
      <c r="I243" s="80">
        <v>0</v>
      </c>
      <c r="J243" s="80">
        <v>0</v>
      </c>
      <c r="K243" s="80">
        <v>0</v>
      </c>
      <c r="L243" s="80">
        <v>0</v>
      </c>
      <c r="M243" s="80">
        <v>0</v>
      </c>
      <c r="N243" s="80">
        <v>0</v>
      </c>
    </row>
    <row r="244" spans="2:26" ht="14.25" x14ac:dyDescent="0.2">
      <c r="B244" s="80">
        <v>7583</v>
      </c>
      <c r="C244" s="80" t="s">
        <v>219</v>
      </c>
      <c r="D244" s="80">
        <v>0</v>
      </c>
      <c r="E244" s="80">
        <v>0</v>
      </c>
      <c r="F244" s="80">
        <v>0</v>
      </c>
      <c r="G244" s="80">
        <v>0</v>
      </c>
      <c r="H244" s="80">
        <v>0</v>
      </c>
      <c r="I244" s="80">
        <v>0</v>
      </c>
      <c r="J244" s="80">
        <v>0</v>
      </c>
      <c r="K244" s="80">
        <v>0</v>
      </c>
      <c r="L244" s="80">
        <v>0</v>
      </c>
      <c r="M244" s="80">
        <v>0</v>
      </c>
      <c r="N244" s="80">
        <v>0</v>
      </c>
    </row>
    <row r="245" spans="2:26" ht="14.25" x14ac:dyDescent="0.2">
      <c r="B245" s="80">
        <v>7584</v>
      </c>
      <c r="C245" s="80" t="s">
        <v>220</v>
      </c>
      <c r="D245" s="80">
        <v>0</v>
      </c>
      <c r="E245" s="80">
        <v>0</v>
      </c>
      <c r="F245" s="80">
        <v>0</v>
      </c>
      <c r="G245" s="80">
        <v>0</v>
      </c>
      <c r="H245" s="80">
        <v>0</v>
      </c>
      <c r="I245" s="80">
        <v>0</v>
      </c>
      <c r="J245" s="80">
        <v>0</v>
      </c>
      <c r="K245" s="80">
        <v>0</v>
      </c>
      <c r="L245" s="80">
        <v>0</v>
      </c>
      <c r="M245" s="80">
        <v>0</v>
      </c>
      <c r="N245" s="80">
        <v>0</v>
      </c>
    </row>
    <row r="246" spans="2:26" ht="14.25" x14ac:dyDescent="0.2">
      <c r="B246" s="80">
        <v>7585</v>
      </c>
      <c r="C246" s="80" t="s">
        <v>221</v>
      </c>
      <c r="D246" s="80">
        <v>0</v>
      </c>
      <c r="E246" s="80">
        <v>0</v>
      </c>
      <c r="F246" s="80">
        <v>0</v>
      </c>
      <c r="G246" s="80">
        <v>0</v>
      </c>
      <c r="H246" s="80">
        <v>0</v>
      </c>
      <c r="I246" s="80">
        <v>0</v>
      </c>
      <c r="J246" s="80">
        <v>0</v>
      </c>
      <c r="K246" s="80">
        <v>0</v>
      </c>
      <c r="L246" s="80">
        <v>0</v>
      </c>
      <c r="M246" s="80">
        <v>0</v>
      </c>
      <c r="N246" s="80">
        <v>0</v>
      </c>
    </row>
    <row r="247" spans="2:26" ht="14.25" x14ac:dyDescent="0.2">
      <c r="B247" s="80">
        <v>7223</v>
      </c>
      <c r="C247" s="80" t="s">
        <v>222</v>
      </c>
      <c r="D247" s="80">
        <v>0</v>
      </c>
      <c r="E247" s="80">
        <v>0</v>
      </c>
      <c r="F247" s="80">
        <v>0</v>
      </c>
      <c r="G247" s="80">
        <v>0</v>
      </c>
      <c r="H247" s="80">
        <v>0</v>
      </c>
      <c r="I247" s="80">
        <v>0</v>
      </c>
      <c r="J247" s="80">
        <v>0</v>
      </c>
      <c r="K247" s="80">
        <v>0</v>
      </c>
      <c r="L247" s="80">
        <v>0</v>
      </c>
      <c r="M247" s="80">
        <v>0</v>
      </c>
      <c r="N247" s="80">
        <v>0</v>
      </c>
      <c r="O247" s="80">
        <v>0</v>
      </c>
      <c r="P247" s="80">
        <v>0</v>
      </c>
      <c r="Q247" s="80">
        <v>0</v>
      </c>
      <c r="R247" s="80">
        <v>0</v>
      </c>
      <c r="S247" s="80">
        <v>0</v>
      </c>
      <c r="T247" s="80">
        <v>0</v>
      </c>
      <c r="U247" s="80">
        <v>0</v>
      </c>
      <c r="V247" s="80">
        <v>0</v>
      </c>
      <c r="W247" s="80">
        <v>0</v>
      </c>
      <c r="X247" s="80">
        <v>0</v>
      </c>
      <c r="Y247" s="80">
        <v>0</v>
      </c>
      <c r="Z247" s="80">
        <v>0</v>
      </c>
    </row>
    <row r="248" spans="2:26" ht="14.25" x14ac:dyDescent="0.2">
      <c r="B248" s="80">
        <v>7224</v>
      </c>
      <c r="C248" s="80" t="s">
        <v>223</v>
      </c>
      <c r="D248" s="80">
        <v>200606</v>
      </c>
      <c r="E248" s="80">
        <v>139111</v>
      </c>
      <c r="F248" s="80">
        <v>190197</v>
      </c>
      <c r="G248" s="80">
        <v>125940</v>
      </c>
      <c r="H248" s="80">
        <v>810274</v>
      </c>
      <c r="I248" s="80">
        <v>879674</v>
      </c>
      <c r="J248" s="80">
        <v>1362064</v>
      </c>
      <c r="K248" s="80">
        <v>8639</v>
      </c>
      <c r="L248" s="80">
        <v>71376</v>
      </c>
      <c r="M248" s="80">
        <v>-85492</v>
      </c>
      <c r="N248" s="80">
        <v>-11398</v>
      </c>
      <c r="O248" s="80">
        <v>-102728</v>
      </c>
      <c r="P248" s="80">
        <v>-283397</v>
      </c>
      <c r="Q248" s="80">
        <v>-15641</v>
      </c>
      <c r="R248" s="80">
        <v>-364154</v>
      </c>
      <c r="S248" s="80">
        <v>32462</v>
      </c>
      <c r="T248" s="80">
        <v>-380176</v>
      </c>
      <c r="U248" s="80">
        <v>-420956</v>
      </c>
      <c r="V248" s="80">
        <v>-345845</v>
      </c>
      <c r="W248" s="80">
        <v>515615</v>
      </c>
      <c r="X248" s="80">
        <v>339366</v>
      </c>
      <c r="Y248" s="80">
        <v>181414</v>
      </c>
      <c r="Z248" s="80">
        <v>17237</v>
      </c>
    </row>
    <row r="249" spans="2:26" ht="14.25" x14ac:dyDescent="0.2">
      <c r="B249" s="80">
        <v>7225</v>
      </c>
      <c r="C249" s="80" t="s">
        <v>224</v>
      </c>
      <c r="D249" s="80">
        <v>227273</v>
      </c>
      <c r="E249" s="80">
        <v>139111</v>
      </c>
      <c r="F249" s="80">
        <v>190197</v>
      </c>
      <c r="G249" s="80">
        <v>61052</v>
      </c>
      <c r="H249" s="80">
        <v>810829</v>
      </c>
      <c r="I249" s="80">
        <v>880164</v>
      </c>
      <c r="J249" s="80">
        <v>1362568</v>
      </c>
      <c r="K249" s="80">
        <v>-48912</v>
      </c>
      <c r="L249" s="80">
        <v>71376</v>
      </c>
      <c r="M249" s="80">
        <v>-85492</v>
      </c>
      <c r="N249" s="80">
        <v>-11398</v>
      </c>
      <c r="O249" s="80">
        <v>-87513</v>
      </c>
      <c r="P249" s="80">
        <v>-283037</v>
      </c>
      <c r="Q249" s="80">
        <v>-15281</v>
      </c>
      <c r="R249" s="80">
        <v>-364217</v>
      </c>
      <c r="S249" s="80">
        <v>31452</v>
      </c>
      <c r="T249" s="80">
        <v>-379224</v>
      </c>
      <c r="U249" s="80">
        <v>-420001</v>
      </c>
      <c r="V249" s="80">
        <v>-344891</v>
      </c>
      <c r="W249" s="80">
        <v>519197</v>
      </c>
      <c r="X249" s="80">
        <v>339366</v>
      </c>
      <c r="Y249" s="80">
        <v>182069</v>
      </c>
      <c r="Z249" s="80">
        <v>19882</v>
      </c>
    </row>
    <row r="250" spans="2:26" ht="14.25" x14ac:dyDescent="0.2">
      <c r="B250" s="80">
        <v>7226</v>
      </c>
      <c r="C250" s="80" t="s">
        <v>225</v>
      </c>
      <c r="D250" s="80">
        <v>1615492</v>
      </c>
      <c r="E250" s="80">
        <v>1072041</v>
      </c>
      <c r="F250" s="80">
        <v>731984</v>
      </c>
      <c r="G250" s="80">
        <v>2429508</v>
      </c>
      <c r="H250" s="80">
        <v>2353735</v>
      </c>
      <c r="I250" s="80">
        <v>2039819</v>
      </c>
      <c r="J250" s="80">
        <v>2028849</v>
      </c>
      <c r="K250" s="80">
        <v>2175130</v>
      </c>
      <c r="L250" s="80">
        <v>1623949</v>
      </c>
      <c r="M250" s="80">
        <v>1006341</v>
      </c>
      <c r="N250" s="80">
        <v>505713</v>
      </c>
      <c r="O250" s="80">
        <v>2336246</v>
      </c>
      <c r="P250" s="80">
        <v>1381073</v>
      </c>
      <c r="Q250" s="80">
        <v>1137387</v>
      </c>
      <c r="R250" s="80">
        <v>123021</v>
      </c>
      <c r="S250" s="80">
        <v>2197431</v>
      </c>
      <c r="T250" s="80">
        <v>963483</v>
      </c>
      <c r="U250" s="80">
        <v>543361</v>
      </c>
      <c r="V250" s="80">
        <v>186309</v>
      </c>
      <c r="W250" s="80">
        <v>2112013</v>
      </c>
      <c r="X250" s="80">
        <v>1498569</v>
      </c>
      <c r="Y250" s="80">
        <v>915697</v>
      </c>
      <c r="Z250" s="80">
        <v>380562</v>
      </c>
    </row>
    <row r="251" spans="2:26" ht="14.25" x14ac:dyDescent="0.2">
      <c r="B251" s="80">
        <v>7227</v>
      </c>
      <c r="C251" s="80" t="s">
        <v>226</v>
      </c>
    </row>
    <row r="252" spans="2:26" ht="14.25" x14ac:dyDescent="0.2">
      <c r="B252" s="80">
        <v>7228</v>
      </c>
      <c r="C252" s="80" t="s">
        <v>227</v>
      </c>
      <c r="D252" s="80">
        <v>564407</v>
      </c>
      <c r="E252" s="80">
        <v>375006</v>
      </c>
      <c r="F252" s="80">
        <v>275368</v>
      </c>
      <c r="G252" s="80">
        <v>798675</v>
      </c>
      <c r="H252" s="80">
        <v>860227</v>
      </c>
      <c r="I252" s="80">
        <v>818254</v>
      </c>
      <c r="J252" s="80">
        <v>937388</v>
      </c>
      <c r="K252" s="80">
        <v>974759</v>
      </c>
      <c r="L252" s="80">
        <v>759240</v>
      </c>
      <c r="M252" s="80">
        <v>478432</v>
      </c>
      <c r="N252" s="80">
        <v>216800</v>
      </c>
      <c r="O252" s="80">
        <v>1127730</v>
      </c>
      <c r="P252" s="80">
        <v>658005</v>
      </c>
      <c r="Q252" s="80">
        <v>553368</v>
      </c>
      <c r="R252" s="80">
        <v>27676</v>
      </c>
      <c r="S252" s="80">
        <v>1080124</v>
      </c>
      <c r="T252" s="80">
        <v>452526</v>
      </c>
      <c r="U252" s="80">
        <v>261562</v>
      </c>
      <c r="V252" s="80">
        <v>84681</v>
      </c>
      <c r="W252" s="80">
        <v>1003892</v>
      </c>
      <c r="X252" s="80">
        <v>729979</v>
      </c>
      <c r="Y252" s="80">
        <v>433370</v>
      </c>
      <c r="Z252" s="80">
        <v>173814</v>
      </c>
    </row>
    <row r="253" spans="2:26" ht="14.25" x14ac:dyDescent="0.2">
      <c r="B253" s="80">
        <v>7229</v>
      </c>
      <c r="C253" s="80" t="s">
        <v>228</v>
      </c>
      <c r="D253" s="80">
        <v>1051085</v>
      </c>
      <c r="E253" s="80">
        <v>697035</v>
      </c>
      <c r="F253" s="80">
        <v>456616</v>
      </c>
      <c r="G253" s="80">
        <v>1630833</v>
      </c>
      <c r="H253" s="80">
        <v>1493508</v>
      </c>
      <c r="I253" s="80">
        <v>1221565</v>
      </c>
      <c r="J253" s="80">
        <v>1091461</v>
      </c>
      <c r="K253" s="80">
        <v>1200371</v>
      </c>
      <c r="L253" s="80">
        <v>864709</v>
      </c>
      <c r="M253" s="80">
        <v>527909</v>
      </c>
      <c r="N253" s="80">
        <v>288913</v>
      </c>
      <c r="O253" s="80">
        <v>1208516</v>
      </c>
      <c r="P253" s="80">
        <v>723068</v>
      </c>
      <c r="Q253" s="80">
        <v>584019</v>
      </c>
      <c r="R253" s="80">
        <v>95345</v>
      </c>
      <c r="S253" s="80">
        <v>1117307</v>
      </c>
      <c r="T253" s="80">
        <v>510957</v>
      </c>
      <c r="U253" s="80">
        <v>281799</v>
      </c>
      <c r="V253" s="80">
        <v>101628</v>
      </c>
      <c r="W253" s="80">
        <v>1108121</v>
      </c>
      <c r="X253" s="80">
        <v>768590</v>
      </c>
      <c r="Y253" s="80">
        <v>482327</v>
      </c>
      <c r="Z253" s="80">
        <v>206748</v>
      </c>
    </row>
    <row r="254" spans="2:26" ht="14.25" x14ac:dyDescent="0.2">
      <c r="B254" s="80">
        <v>7230</v>
      </c>
      <c r="C254" s="80" t="s">
        <v>230</v>
      </c>
    </row>
    <row r="255" spans="2:26" ht="14.25" x14ac:dyDescent="0.2">
      <c r="B255" s="80">
        <v>7231</v>
      </c>
      <c r="C255" s="80" t="s">
        <v>231</v>
      </c>
    </row>
    <row r="256" spans="2:26" ht="14.25" x14ac:dyDescent="0.2">
      <c r="B256" s="80">
        <v>7232</v>
      </c>
      <c r="C256" s="80" t="s">
        <v>232</v>
      </c>
    </row>
    <row r="257" spans="2:26" ht="14.25" x14ac:dyDescent="0.2">
      <c r="B257" s="80">
        <v>7233</v>
      </c>
      <c r="C257" s="80" t="s">
        <v>64</v>
      </c>
      <c r="D257" s="80">
        <v>1388219</v>
      </c>
      <c r="E257" s="80">
        <v>932930</v>
      </c>
      <c r="F257" s="80">
        <v>541787</v>
      </c>
      <c r="G257" s="80">
        <v>2368456</v>
      </c>
      <c r="H257" s="80">
        <v>1542906</v>
      </c>
      <c r="I257" s="80">
        <v>1159655</v>
      </c>
      <c r="J257" s="80">
        <v>666281</v>
      </c>
      <c r="K257" s="80">
        <v>2224042</v>
      </c>
      <c r="L257" s="80">
        <v>1552573</v>
      </c>
      <c r="M257" s="80">
        <v>1091833</v>
      </c>
      <c r="N257" s="80">
        <v>517111</v>
      </c>
      <c r="O257" s="80">
        <v>2423759</v>
      </c>
      <c r="P257" s="80">
        <v>1664110</v>
      </c>
      <c r="Q257" s="80">
        <v>1152668</v>
      </c>
      <c r="R257" s="80">
        <v>487238</v>
      </c>
      <c r="S257" s="80">
        <v>2165979</v>
      </c>
      <c r="T257" s="80">
        <v>1342707</v>
      </c>
      <c r="U257" s="80">
        <v>963362</v>
      </c>
      <c r="V257" s="80">
        <v>531200</v>
      </c>
      <c r="W257" s="80">
        <v>1592816</v>
      </c>
      <c r="X257" s="80">
        <v>1159203</v>
      </c>
      <c r="Y257" s="80">
        <v>733628</v>
      </c>
      <c r="Z257" s="80">
        <v>360680</v>
      </c>
    </row>
    <row r="258" spans="2:26" ht="14.25" x14ac:dyDescent="0.2">
      <c r="B258" s="80">
        <v>7234</v>
      </c>
      <c r="C258" s="80" t="s">
        <v>233</v>
      </c>
    </row>
    <row r="259" spans="2:26" ht="14.25" x14ac:dyDescent="0.2">
      <c r="B259" s="80">
        <v>7235</v>
      </c>
      <c r="C259" s="80" t="s">
        <v>234</v>
      </c>
      <c r="D259" s="80">
        <v>0</v>
      </c>
      <c r="E259" s="80">
        <v>0</v>
      </c>
      <c r="F259" s="80">
        <v>0</v>
      </c>
      <c r="G259" s="80">
        <v>0</v>
      </c>
      <c r="H259" s="80">
        <v>0</v>
      </c>
      <c r="I259" s="80">
        <v>0</v>
      </c>
      <c r="J259" s="80">
        <v>0</v>
      </c>
      <c r="K259" s="80">
        <v>0</v>
      </c>
      <c r="L259" s="80">
        <v>0</v>
      </c>
      <c r="M259" s="80">
        <v>0</v>
      </c>
      <c r="N259" s="80">
        <v>0</v>
      </c>
      <c r="O259" s="80">
        <v>0</v>
      </c>
      <c r="P259" s="80">
        <v>0</v>
      </c>
      <c r="Q259" s="80">
        <v>0</v>
      </c>
      <c r="R259" s="80">
        <v>0</v>
      </c>
      <c r="S259" s="80">
        <v>0</v>
      </c>
      <c r="T259" s="80">
        <v>0</v>
      </c>
      <c r="U259" s="80">
        <v>0</v>
      </c>
      <c r="V259" s="80">
        <v>0</v>
      </c>
      <c r="W259" s="80">
        <v>0</v>
      </c>
      <c r="X259" s="80">
        <v>0</v>
      </c>
      <c r="Y259" s="80">
        <v>0</v>
      </c>
      <c r="Z259" s="80">
        <v>0</v>
      </c>
    </row>
    <row r="260" spans="2:26" ht="14.25" x14ac:dyDescent="0.2">
      <c r="B260" s="80">
        <v>7236</v>
      </c>
      <c r="C260" s="80" t="s">
        <v>63</v>
      </c>
      <c r="D260" s="80">
        <v>549476</v>
      </c>
      <c r="E260" s="80">
        <v>352175</v>
      </c>
      <c r="F260" s="80">
        <v>195237</v>
      </c>
      <c r="G260" s="80">
        <v>973658</v>
      </c>
      <c r="H260" s="80">
        <v>640012</v>
      </c>
      <c r="I260" s="80">
        <v>461391</v>
      </c>
      <c r="J260" s="80">
        <v>273743</v>
      </c>
      <c r="K260" s="80">
        <v>929665</v>
      </c>
      <c r="L260" s="80">
        <v>674082</v>
      </c>
      <c r="M260" s="80">
        <v>435664</v>
      </c>
      <c r="N260" s="80">
        <v>211132</v>
      </c>
      <c r="O260" s="80">
        <v>998614</v>
      </c>
      <c r="P260" s="80">
        <v>753421</v>
      </c>
      <c r="Q260" s="80">
        <v>494932</v>
      </c>
      <c r="R260" s="80">
        <v>238736</v>
      </c>
      <c r="S260" s="80">
        <v>961246</v>
      </c>
      <c r="T260" s="80">
        <v>684614</v>
      </c>
      <c r="U260" s="80">
        <v>471556</v>
      </c>
      <c r="V260" s="80">
        <v>247557</v>
      </c>
      <c r="W260" s="80">
        <v>904066</v>
      </c>
      <c r="X260" s="80">
        <v>613848</v>
      </c>
      <c r="Y260" s="80">
        <v>384047</v>
      </c>
      <c r="Z260" s="80">
        <v>166879</v>
      </c>
    </row>
    <row r="261" spans="2:26" ht="14.25" x14ac:dyDescent="0.2">
      <c r="B261" s="80">
        <v>7237</v>
      </c>
      <c r="C261" s="80" t="s">
        <v>235</v>
      </c>
      <c r="D261" s="80">
        <v>0</v>
      </c>
      <c r="E261" s="80">
        <v>0</v>
      </c>
      <c r="F261" s="80">
        <v>0</v>
      </c>
      <c r="G261" s="80">
        <v>0</v>
      </c>
      <c r="H261" s="80">
        <v>0</v>
      </c>
      <c r="I261" s="80">
        <v>0</v>
      </c>
      <c r="J261" s="80">
        <v>0</v>
      </c>
      <c r="K261" s="80">
        <v>0</v>
      </c>
      <c r="L261" s="80">
        <v>0</v>
      </c>
      <c r="M261" s="80">
        <v>0</v>
      </c>
      <c r="N261" s="80">
        <v>0</v>
      </c>
      <c r="O261" s="80">
        <v>0</v>
      </c>
      <c r="P261" s="80">
        <v>0</v>
      </c>
      <c r="Q261" s="80">
        <v>0</v>
      </c>
      <c r="R261" s="80">
        <v>0</v>
      </c>
      <c r="S261" s="80">
        <v>0</v>
      </c>
      <c r="T261" s="80">
        <v>0</v>
      </c>
      <c r="U261" s="80">
        <v>0</v>
      </c>
      <c r="V261" s="80">
        <v>0</v>
      </c>
      <c r="W261" s="80">
        <v>0</v>
      </c>
      <c r="X261" s="80">
        <v>0</v>
      </c>
      <c r="Y261" s="80">
        <v>0</v>
      </c>
      <c r="Z261" s="80">
        <v>0</v>
      </c>
    </row>
    <row r="262" spans="2:26" ht="14.25" x14ac:dyDescent="0.2">
      <c r="B262" s="80">
        <v>7238</v>
      </c>
      <c r="C262" s="80" t="s">
        <v>236</v>
      </c>
      <c r="D262" s="80">
        <v>683644</v>
      </c>
      <c r="E262" s="80">
        <v>451920</v>
      </c>
      <c r="F262" s="80">
        <v>224817</v>
      </c>
      <c r="G262" s="80">
        <v>942710</v>
      </c>
      <c r="H262" s="80">
        <v>704780</v>
      </c>
      <c r="I262" s="80">
        <v>481812</v>
      </c>
      <c r="J262" s="80">
        <v>192149</v>
      </c>
      <c r="K262" s="80">
        <v>827625</v>
      </c>
      <c r="L262" s="80">
        <v>615558</v>
      </c>
      <c r="M262" s="80">
        <v>386973</v>
      </c>
      <c r="N262" s="80">
        <v>188587</v>
      </c>
      <c r="O262" s="80">
        <v>519880</v>
      </c>
      <c r="P262" s="80">
        <v>388327</v>
      </c>
      <c r="Q262" s="80">
        <v>257992</v>
      </c>
      <c r="R262" s="80">
        <v>124489</v>
      </c>
      <c r="S262" s="80">
        <v>504962</v>
      </c>
      <c r="T262" s="80">
        <v>380676</v>
      </c>
      <c r="U262" s="80">
        <v>241352</v>
      </c>
      <c r="V262" s="80">
        <v>104952</v>
      </c>
      <c r="W262" s="80">
        <v>453009</v>
      </c>
      <c r="X262" s="80">
        <v>344363</v>
      </c>
      <c r="Y262" s="80">
        <v>224500</v>
      </c>
      <c r="Z262" s="80">
        <v>101237</v>
      </c>
    </row>
    <row r="263" spans="2:26" ht="14.25" x14ac:dyDescent="0.2">
      <c r="B263" s="80">
        <v>7239</v>
      </c>
      <c r="C263" s="80" t="s">
        <v>237</v>
      </c>
      <c r="D263" s="80">
        <v>0</v>
      </c>
      <c r="E263" s="80">
        <v>0</v>
      </c>
      <c r="F263" s="80">
        <v>0</v>
      </c>
      <c r="G263" s="80">
        <v>0</v>
      </c>
      <c r="H263" s="80">
        <v>0</v>
      </c>
      <c r="I263" s="80">
        <v>0</v>
      </c>
      <c r="J263" s="80">
        <v>0</v>
      </c>
      <c r="K263" s="80">
        <v>0</v>
      </c>
      <c r="L263" s="80">
        <v>0</v>
      </c>
      <c r="M263" s="80">
        <v>0</v>
      </c>
      <c r="N263" s="80">
        <v>0</v>
      </c>
      <c r="O263" s="80">
        <v>0</v>
      </c>
      <c r="P263" s="80">
        <v>0</v>
      </c>
      <c r="Q263" s="80">
        <v>0</v>
      </c>
      <c r="R263" s="80">
        <v>0</v>
      </c>
      <c r="S263" s="80">
        <v>32900</v>
      </c>
      <c r="T263" s="80">
        <v>0</v>
      </c>
      <c r="U263" s="80">
        <v>0</v>
      </c>
      <c r="V263" s="80">
        <v>0</v>
      </c>
      <c r="W263" s="80">
        <v>11034</v>
      </c>
      <c r="X263" s="80">
        <v>9100</v>
      </c>
      <c r="Y263" s="80">
        <v>5200</v>
      </c>
      <c r="Z263" s="80">
        <v>1300</v>
      </c>
    </row>
    <row r="264" spans="2:26" ht="14.25" x14ac:dyDescent="0.2">
      <c r="B264" s="80">
        <v>7240</v>
      </c>
      <c r="C264" s="80" t="s">
        <v>238</v>
      </c>
      <c r="D264" s="80">
        <v>0</v>
      </c>
      <c r="E264" s="80">
        <v>0</v>
      </c>
      <c r="F264" s="80">
        <v>0</v>
      </c>
      <c r="G264" s="80">
        <v>0</v>
      </c>
      <c r="H264" s="80">
        <v>0</v>
      </c>
      <c r="I264" s="80">
        <v>0</v>
      </c>
      <c r="J264" s="80">
        <v>0</v>
      </c>
      <c r="K264" s="80">
        <v>0</v>
      </c>
      <c r="L264" s="80">
        <v>0</v>
      </c>
      <c r="M264" s="80">
        <v>0</v>
      </c>
      <c r="N264" s="80">
        <v>0</v>
      </c>
      <c r="O264" s="80">
        <v>0</v>
      </c>
      <c r="P264" s="80">
        <v>0</v>
      </c>
      <c r="Q264" s="80">
        <v>0</v>
      </c>
      <c r="R264" s="80">
        <v>0</v>
      </c>
      <c r="S264" s="80">
        <v>0</v>
      </c>
      <c r="T264" s="80">
        <v>0</v>
      </c>
      <c r="U264" s="80">
        <v>0</v>
      </c>
      <c r="V264" s="80">
        <v>0</v>
      </c>
      <c r="W264" s="80">
        <v>0</v>
      </c>
      <c r="X264" s="80">
        <v>0</v>
      </c>
      <c r="Y264" s="80">
        <v>0</v>
      </c>
      <c r="Z264" s="80">
        <v>0</v>
      </c>
    </row>
    <row r="265" spans="2:26" ht="14.25" x14ac:dyDescent="0.2">
      <c r="B265" s="80">
        <v>7241</v>
      </c>
      <c r="C265" s="80" t="s">
        <v>239</v>
      </c>
      <c r="D265" s="80">
        <v>0</v>
      </c>
      <c r="E265" s="80">
        <v>0</v>
      </c>
      <c r="F265" s="80">
        <v>0</v>
      </c>
      <c r="G265" s="80">
        <v>0</v>
      </c>
      <c r="H265" s="80">
        <v>0</v>
      </c>
      <c r="I265" s="80">
        <v>0</v>
      </c>
      <c r="J265" s="80">
        <v>0</v>
      </c>
      <c r="K265" s="80">
        <v>0</v>
      </c>
      <c r="L265" s="80">
        <v>0</v>
      </c>
      <c r="M265" s="80">
        <v>0</v>
      </c>
      <c r="N265" s="80">
        <v>0</v>
      </c>
      <c r="O265" s="80">
        <v>0</v>
      </c>
      <c r="P265" s="80">
        <v>0</v>
      </c>
      <c r="Q265" s="80">
        <v>-1256</v>
      </c>
      <c r="R265" s="80">
        <v>8814</v>
      </c>
      <c r="S265" s="80">
        <v>0</v>
      </c>
      <c r="T265" s="80">
        <v>-234282</v>
      </c>
      <c r="U265" s="80">
        <v>-233065</v>
      </c>
      <c r="V265" s="80">
        <v>-13323</v>
      </c>
      <c r="W265" s="80">
        <v>0</v>
      </c>
      <c r="X265" s="80">
        <v>244186</v>
      </c>
      <c r="Y265" s="80">
        <v>141201</v>
      </c>
      <c r="Z265" s="80">
        <v>25855</v>
      </c>
    </row>
    <row r="266" spans="2:26" ht="14.25" x14ac:dyDescent="0.2">
      <c r="B266" s="80">
        <v>7242</v>
      </c>
      <c r="C266" s="80" t="s">
        <v>240</v>
      </c>
      <c r="D266" s="80">
        <v>0</v>
      </c>
      <c r="E266" s="80">
        <v>0</v>
      </c>
      <c r="F266" s="80">
        <v>0</v>
      </c>
      <c r="G266" s="80">
        <v>0</v>
      </c>
      <c r="H266" s="80">
        <v>0</v>
      </c>
      <c r="I266" s="80">
        <v>0</v>
      </c>
      <c r="J266" s="80">
        <v>0</v>
      </c>
      <c r="K266" s="80">
        <v>0</v>
      </c>
      <c r="L266" s="80">
        <v>0</v>
      </c>
      <c r="M266" s="80">
        <v>0</v>
      </c>
      <c r="N266" s="80">
        <v>0</v>
      </c>
      <c r="O266" s="80">
        <v>0</v>
      </c>
      <c r="P266" s="80">
        <v>0</v>
      </c>
      <c r="Q266" s="80">
        <v>0</v>
      </c>
      <c r="R266" s="80">
        <v>0</v>
      </c>
      <c r="S266" s="80">
        <v>0</v>
      </c>
      <c r="T266" s="80">
        <v>0</v>
      </c>
      <c r="U266" s="80">
        <v>0</v>
      </c>
      <c r="V266" s="80">
        <v>0</v>
      </c>
      <c r="W266" s="80">
        <v>0</v>
      </c>
      <c r="X266" s="80">
        <v>0</v>
      </c>
      <c r="Y266" s="80">
        <v>0</v>
      </c>
      <c r="Z266" s="80">
        <v>0</v>
      </c>
    </row>
    <row r="267" spans="2:26" ht="14.25" x14ac:dyDescent="0.2">
      <c r="B267" s="80">
        <v>7243</v>
      </c>
      <c r="C267" s="80" t="s">
        <v>241</v>
      </c>
      <c r="D267" s="80">
        <v>0</v>
      </c>
      <c r="E267" s="80">
        <v>0</v>
      </c>
      <c r="F267" s="80">
        <v>0</v>
      </c>
      <c r="G267" s="80">
        <v>0</v>
      </c>
      <c r="H267" s="80">
        <v>0</v>
      </c>
      <c r="I267" s="80">
        <v>0</v>
      </c>
      <c r="J267" s="80">
        <v>0</v>
      </c>
      <c r="K267" s="80">
        <v>0</v>
      </c>
      <c r="L267" s="80">
        <v>0</v>
      </c>
      <c r="M267" s="80">
        <v>0</v>
      </c>
      <c r="N267" s="80">
        <v>0</v>
      </c>
      <c r="O267" s="80">
        <v>0</v>
      </c>
      <c r="P267" s="80">
        <v>0</v>
      </c>
      <c r="Q267" s="80">
        <v>0</v>
      </c>
      <c r="R267" s="80">
        <v>0</v>
      </c>
      <c r="S267" s="80">
        <v>0</v>
      </c>
      <c r="T267" s="80">
        <v>0</v>
      </c>
      <c r="U267" s="80">
        <v>0</v>
      </c>
      <c r="V267" s="80">
        <v>0</v>
      </c>
      <c r="W267" s="80">
        <v>0</v>
      </c>
      <c r="X267" s="80">
        <v>0</v>
      </c>
      <c r="Y267" s="80">
        <v>0</v>
      </c>
      <c r="Z267" s="80">
        <v>0</v>
      </c>
    </row>
    <row r="268" spans="2:26" ht="14.25" x14ac:dyDescent="0.2">
      <c r="B268" s="80">
        <v>7244</v>
      </c>
      <c r="C268" s="80" t="s">
        <v>242</v>
      </c>
      <c r="D268" s="80">
        <v>0</v>
      </c>
      <c r="E268" s="80">
        <v>0</v>
      </c>
      <c r="F268" s="80">
        <v>0</v>
      </c>
      <c r="G268" s="80">
        <v>0</v>
      </c>
      <c r="H268" s="80">
        <v>0</v>
      </c>
      <c r="I268" s="80">
        <v>0</v>
      </c>
      <c r="J268" s="80">
        <v>0</v>
      </c>
      <c r="K268" s="80">
        <v>0</v>
      </c>
      <c r="L268" s="80">
        <v>0</v>
      </c>
      <c r="M268" s="80">
        <v>0</v>
      </c>
      <c r="N268" s="80">
        <v>0</v>
      </c>
      <c r="O268" s="80">
        <v>0</v>
      </c>
      <c r="P268" s="80">
        <v>0</v>
      </c>
      <c r="Q268" s="80">
        <v>0</v>
      </c>
      <c r="R268" s="80">
        <v>0</v>
      </c>
      <c r="S268" s="80">
        <v>0</v>
      </c>
      <c r="T268" s="80">
        <v>0</v>
      </c>
      <c r="U268" s="80">
        <v>0</v>
      </c>
      <c r="V268" s="80">
        <v>0</v>
      </c>
      <c r="W268" s="80">
        <v>0</v>
      </c>
      <c r="X268" s="80">
        <v>0</v>
      </c>
      <c r="Y268" s="80">
        <v>0</v>
      </c>
      <c r="Z268" s="80">
        <v>0</v>
      </c>
    </row>
    <row r="269" spans="2:26" ht="14.25" x14ac:dyDescent="0.2">
      <c r="B269" s="80">
        <v>7245</v>
      </c>
      <c r="C269" s="80" t="s">
        <v>243</v>
      </c>
      <c r="D269" s="80">
        <v>-1264</v>
      </c>
      <c r="E269" s="80">
        <v>-1030</v>
      </c>
      <c r="F269" s="80">
        <v>318</v>
      </c>
      <c r="G269" s="80">
        <v>-183852</v>
      </c>
      <c r="H269" s="80">
        <v>-192794</v>
      </c>
      <c r="I269" s="80">
        <v>-197507</v>
      </c>
      <c r="J269" s="80">
        <v>-166908</v>
      </c>
      <c r="K269" s="80">
        <v>-88401</v>
      </c>
      <c r="L269" s="80">
        <v>-88134</v>
      </c>
      <c r="M269" s="80">
        <v>-7059</v>
      </c>
      <c r="N269" s="80">
        <v>-18</v>
      </c>
      <c r="O269" s="80">
        <v>1155</v>
      </c>
      <c r="P269" s="80">
        <v>1269</v>
      </c>
      <c r="Q269" s="80">
        <v>806</v>
      </c>
      <c r="R269" s="80">
        <v>104</v>
      </c>
      <c r="S269" s="80">
        <v>25135</v>
      </c>
      <c r="T269" s="80">
        <v>18858</v>
      </c>
      <c r="U269" s="80">
        <v>-756</v>
      </c>
      <c r="V269" s="80">
        <v>-766</v>
      </c>
      <c r="W269" s="80">
        <v>2359</v>
      </c>
      <c r="X269" s="80">
        <v>2785</v>
      </c>
      <c r="Y269" s="80">
        <v>889</v>
      </c>
      <c r="Z269" s="80">
        <v>-1226</v>
      </c>
    </row>
    <row r="270" spans="2:26" ht="14.25" x14ac:dyDescent="0.2">
      <c r="B270" s="80">
        <v>7246</v>
      </c>
      <c r="C270" s="80" t="s">
        <v>244</v>
      </c>
      <c r="D270" s="80">
        <v>-578586</v>
      </c>
      <c r="E270" s="80">
        <v>-416342</v>
      </c>
      <c r="F270" s="80">
        <v>-243488</v>
      </c>
      <c r="G270" s="80">
        <v>-756978</v>
      </c>
      <c r="H270" s="80">
        <v>-490069</v>
      </c>
      <c r="I270" s="80">
        <v>-345321</v>
      </c>
      <c r="J270" s="80">
        <v>-137025</v>
      </c>
      <c r="K270" s="80">
        <v>-775933</v>
      </c>
      <c r="L270" s="80">
        <v>-532015</v>
      </c>
      <c r="M270" s="80">
        <v>-434085</v>
      </c>
      <c r="N270" s="80">
        <v>-229238</v>
      </c>
      <c r="O270" s="80">
        <v>-916111</v>
      </c>
      <c r="P270" s="80">
        <v>-728650</v>
      </c>
      <c r="Q270" s="80">
        <v>-494838</v>
      </c>
      <c r="R270" s="80">
        <v>-250303</v>
      </c>
      <c r="S270" s="80">
        <v>-834423</v>
      </c>
      <c r="T270" s="80">
        <v>-459405</v>
      </c>
      <c r="U270" s="80">
        <v>-377009</v>
      </c>
      <c r="V270" s="80">
        <v>-225260</v>
      </c>
      <c r="W270" s="80">
        <v>-599309</v>
      </c>
      <c r="X270" s="80">
        <v>-418798</v>
      </c>
      <c r="Y270" s="80">
        <v>-295847</v>
      </c>
      <c r="Z270" s="80">
        <v>-150288</v>
      </c>
    </row>
    <row r="271" spans="2:26" ht="14.25" x14ac:dyDescent="0.2">
      <c r="B271" s="80">
        <v>7247</v>
      </c>
      <c r="C271" s="80" t="s">
        <v>245</v>
      </c>
      <c r="D271" s="80">
        <v>-1340073</v>
      </c>
      <c r="E271" s="80">
        <v>-953502</v>
      </c>
      <c r="F271" s="80">
        <v>-362369</v>
      </c>
      <c r="G271" s="80">
        <v>564083</v>
      </c>
      <c r="H271" s="80">
        <v>237397</v>
      </c>
      <c r="I271" s="80">
        <v>60061</v>
      </c>
      <c r="J271" s="80">
        <v>-73741</v>
      </c>
      <c r="K271" s="80">
        <v>-363572</v>
      </c>
      <c r="L271" s="80">
        <v>-518008</v>
      </c>
      <c r="M271" s="80">
        <v>-201718</v>
      </c>
      <c r="N271" s="80">
        <v>-113437</v>
      </c>
      <c r="O271" s="80">
        <v>-406439</v>
      </c>
      <c r="P271" s="80">
        <v>-789646</v>
      </c>
      <c r="Q271" s="80">
        <v>-476981</v>
      </c>
      <c r="R271" s="80">
        <v>-161442</v>
      </c>
      <c r="S271" s="80">
        <v>-183975</v>
      </c>
      <c r="T271" s="80">
        <v>-264105</v>
      </c>
      <c r="U271" s="80">
        <v>-51953</v>
      </c>
      <c r="V271" s="80">
        <v>135140</v>
      </c>
      <c r="W271" s="80">
        <v>-599162</v>
      </c>
      <c r="X271" s="80">
        <v>-461694</v>
      </c>
      <c r="Y271" s="80">
        <v>-354664</v>
      </c>
      <c r="Z271" s="80">
        <v>2586</v>
      </c>
    </row>
    <row r="272" spans="2:26" ht="14.25" x14ac:dyDescent="0.2">
      <c r="B272" s="80">
        <v>7248</v>
      </c>
      <c r="C272" s="80" t="s">
        <v>246</v>
      </c>
      <c r="D272" s="80">
        <v>295921</v>
      </c>
      <c r="E272" s="80">
        <v>-54749</v>
      </c>
      <c r="F272" s="80">
        <v>159573</v>
      </c>
      <c r="G272" s="80">
        <v>136151</v>
      </c>
      <c r="H272" s="80">
        <v>619503</v>
      </c>
      <c r="I272" s="80">
        <v>229606</v>
      </c>
      <c r="J272" s="80">
        <v>-176797</v>
      </c>
      <c r="K272" s="80">
        <v>-214382</v>
      </c>
      <c r="L272" s="80">
        <v>72620</v>
      </c>
      <c r="M272" s="80">
        <v>-349701</v>
      </c>
      <c r="N272" s="80">
        <v>-105559</v>
      </c>
      <c r="O272" s="80">
        <v>-395891</v>
      </c>
      <c r="P272" s="80">
        <v>128218</v>
      </c>
      <c r="Q272" s="80">
        <v>-298346</v>
      </c>
      <c r="R272" s="80">
        <v>-97436</v>
      </c>
      <c r="S272" s="80">
        <v>-597914</v>
      </c>
      <c r="T272" s="80">
        <v>-169767</v>
      </c>
      <c r="U272" s="80">
        <v>-116765</v>
      </c>
      <c r="V272" s="80">
        <v>-119831</v>
      </c>
      <c r="W272" s="80">
        <v>-556904</v>
      </c>
      <c r="X272" s="80">
        <v>-377931</v>
      </c>
      <c r="Y272" s="80">
        <v>-410991</v>
      </c>
      <c r="Z272" s="80">
        <v>-151294</v>
      </c>
    </row>
    <row r="273" spans="2:26" ht="14.25" x14ac:dyDescent="0.2">
      <c r="B273" s="80">
        <v>7249</v>
      </c>
      <c r="C273" s="80" t="s">
        <v>247</v>
      </c>
      <c r="D273" s="80">
        <v>-167811</v>
      </c>
      <c r="E273" s="80">
        <v>107895</v>
      </c>
      <c r="F273" s="80">
        <v>-18504</v>
      </c>
      <c r="G273" s="80">
        <v>-475225</v>
      </c>
      <c r="H273" s="80">
        <v>-687312</v>
      </c>
      <c r="I273" s="80">
        <v>-554090</v>
      </c>
      <c r="J273" s="80">
        <v>-149732</v>
      </c>
      <c r="K273" s="80">
        <v>-288136</v>
      </c>
      <c r="L273" s="80">
        <v>-238829</v>
      </c>
      <c r="M273" s="80">
        <v>-291332</v>
      </c>
      <c r="N273" s="80">
        <v>-155505</v>
      </c>
      <c r="O273" s="80">
        <v>-274826</v>
      </c>
      <c r="P273" s="80">
        <v>-226046</v>
      </c>
      <c r="Q273" s="80">
        <v>-356753</v>
      </c>
      <c r="R273" s="80">
        <v>-165559</v>
      </c>
      <c r="S273" s="80">
        <v>3452</v>
      </c>
      <c r="T273" s="80">
        <v>-236529</v>
      </c>
      <c r="U273" s="80">
        <v>-115896</v>
      </c>
      <c r="V273" s="80">
        <v>-224181</v>
      </c>
      <c r="W273" s="80">
        <v>-15873</v>
      </c>
      <c r="X273" s="80">
        <v>-34838</v>
      </c>
      <c r="Y273" s="80">
        <v>-286293</v>
      </c>
      <c r="Z273" s="80">
        <v>-243568</v>
      </c>
    </row>
    <row r="274" spans="2:26" ht="14.25" x14ac:dyDescent="0.2">
      <c r="B274" s="80">
        <v>7250</v>
      </c>
      <c r="C274" s="80" t="s">
        <v>248</v>
      </c>
      <c r="D274" s="80">
        <v>842554</v>
      </c>
      <c r="E274" s="80">
        <v>685926</v>
      </c>
      <c r="F274" s="80">
        <v>414842</v>
      </c>
      <c r="G274" s="80">
        <v>202436</v>
      </c>
      <c r="H274" s="80">
        <v>126785</v>
      </c>
      <c r="I274" s="80">
        <v>308103</v>
      </c>
      <c r="J274" s="80">
        <v>566097</v>
      </c>
      <c r="K274" s="80">
        <v>297404</v>
      </c>
      <c r="L274" s="80">
        <v>500231</v>
      </c>
      <c r="M274" s="80">
        <v>420314</v>
      </c>
      <c r="N274" s="80">
        <v>464004</v>
      </c>
      <c r="O274" s="80">
        <v>311441</v>
      </c>
      <c r="P274" s="80">
        <v>227353</v>
      </c>
      <c r="Q274" s="80">
        <v>96672</v>
      </c>
      <c r="R274" s="80">
        <v>-174111</v>
      </c>
      <c r="S274" s="80">
        <v>175687</v>
      </c>
      <c r="T274" s="80">
        <v>-20098</v>
      </c>
      <c r="U274" s="80">
        <v>1401</v>
      </c>
      <c r="V274" s="80">
        <v>-220894</v>
      </c>
      <c r="W274" s="80">
        <v>416887</v>
      </c>
      <c r="X274" s="80">
        <v>270475</v>
      </c>
      <c r="Y274" s="80">
        <v>429186</v>
      </c>
      <c r="Z274" s="80">
        <v>278066</v>
      </c>
    </row>
    <row r="275" spans="2:26" ht="14.25" x14ac:dyDescent="0.2">
      <c r="B275" s="80">
        <v>7251</v>
      </c>
      <c r="C275" s="80" t="s">
        <v>249</v>
      </c>
      <c r="D275" s="80">
        <v>-43124</v>
      </c>
      <c r="E275" s="80">
        <v>5603</v>
      </c>
      <c r="F275" s="80">
        <v>-6815</v>
      </c>
      <c r="G275" s="80">
        <v>-119592</v>
      </c>
      <c r="H275" s="80">
        <v>107805</v>
      </c>
      <c r="I275" s="80">
        <v>61168</v>
      </c>
      <c r="J275" s="80">
        <v>-19560</v>
      </c>
      <c r="K275" s="80">
        <v>338185</v>
      </c>
      <c r="L275" s="80">
        <v>251597</v>
      </c>
      <c r="M275" s="80">
        <v>148729</v>
      </c>
      <c r="N275" s="80">
        <v>-10823</v>
      </c>
      <c r="O275" s="80">
        <v>300360</v>
      </c>
      <c r="P275" s="80">
        <v>345323</v>
      </c>
      <c r="Q275" s="80">
        <v>367189</v>
      </c>
      <c r="R275" s="80">
        <v>248307</v>
      </c>
      <c r="S275" s="80">
        <v>-76569</v>
      </c>
      <c r="T275" s="80">
        <v>355560</v>
      </c>
      <c r="U275" s="80">
        <v>210463</v>
      </c>
      <c r="V275" s="80">
        <v>2048</v>
      </c>
      <c r="W275" s="80">
        <v>202901</v>
      </c>
      <c r="X275" s="80">
        <v>5899</v>
      </c>
      <c r="Y275" s="80">
        <v>39520</v>
      </c>
      <c r="Z275" s="80">
        <v>-210362</v>
      </c>
    </row>
    <row r="276" spans="2:26" ht="14.25" x14ac:dyDescent="0.2">
      <c r="B276" s="80">
        <v>7252</v>
      </c>
      <c r="C276" s="80" t="s">
        <v>250</v>
      </c>
      <c r="D276" s="80">
        <v>298645</v>
      </c>
      <c r="E276" s="80">
        <v>93598</v>
      </c>
      <c r="F276" s="80">
        <v>61617</v>
      </c>
      <c r="G276" s="80">
        <v>21118</v>
      </c>
      <c r="H276" s="80">
        <v>-240104</v>
      </c>
      <c r="I276" s="80">
        <v>-40922</v>
      </c>
      <c r="J276" s="80">
        <v>-37338</v>
      </c>
      <c r="K276" s="80">
        <v>241087</v>
      </c>
      <c r="L276" s="80">
        <v>-68500</v>
      </c>
      <c r="M276" s="80">
        <v>-25386</v>
      </c>
      <c r="N276" s="80">
        <v>-30390</v>
      </c>
      <c r="O276" s="80">
        <v>158162</v>
      </c>
      <c r="P276" s="80">
        <v>0</v>
      </c>
      <c r="Q276" s="80">
        <v>0</v>
      </c>
      <c r="R276" s="80">
        <v>20028</v>
      </c>
      <c r="S276" s="80">
        <v>272633</v>
      </c>
      <c r="T276" s="80">
        <v>0</v>
      </c>
      <c r="U276" s="80">
        <v>0</v>
      </c>
      <c r="V276" s="80">
        <v>20402</v>
      </c>
      <c r="W276" s="80">
        <v>133655</v>
      </c>
      <c r="X276" s="80">
        <v>0</v>
      </c>
      <c r="Y276" s="80">
        <v>0</v>
      </c>
      <c r="Z276" s="80">
        <v>0</v>
      </c>
    </row>
    <row r="277" spans="2:26" ht="14.25" x14ac:dyDescent="0.2">
      <c r="B277" s="80">
        <v>7253</v>
      </c>
      <c r="C277" s="80" t="s">
        <v>251</v>
      </c>
      <c r="D277" s="80">
        <v>0</v>
      </c>
      <c r="E277" s="80">
        <v>0</v>
      </c>
      <c r="F277" s="80">
        <v>0</v>
      </c>
      <c r="G277" s="80">
        <v>0</v>
      </c>
      <c r="H277" s="80">
        <v>0</v>
      </c>
      <c r="I277" s="80">
        <v>0</v>
      </c>
      <c r="J277" s="80">
        <v>0</v>
      </c>
      <c r="K277" s="80">
        <v>0</v>
      </c>
      <c r="L277" s="80">
        <v>0</v>
      </c>
      <c r="M277" s="80">
        <v>0</v>
      </c>
      <c r="N277" s="80">
        <v>0</v>
      </c>
      <c r="O277" s="80">
        <v>0</v>
      </c>
      <c r="P277" s="80">
        <v>0</v>
      </c>
      <c r="Q277" s="80">
        <v>0</v>
      </c>
      <c r="R277" s="80">
        <v>0</v>
      </c>
      <c r="S277" s="80">
        <v>0</v>
      </c>
      <c r="T277" s="80">
        <v>0</v>
      </c>
      <c r="U277" s="80">
        <v>0</v>
      </c>
      <c r="V277" s="80">
        <v>0</v>
      </c>
      <c r="W277" s="80">
        <v>0</v>
      </c>
      <c r="X277" s="80">
        <v>0</v>
      </c>
      <c r="Y277" s="80">
        <v>0</v>
      </c>
      <c r="Z277" s="80">
        <v>0</v>
      </c>
    </row>
    <row r="278" spans="2:26" ht="14.25" x14ac:dyDescent="0.2">
      <c r="B278" s="80">
        <v>7254</v>
      </c>
      <c r="C278" s="80" t="s">
        <v>252</v>
      </c>
      <c r="D278" s="80">
        <v>0</v>
      </c>
      <c r="E278" s="80">
        <v>0</v>
      </c>
      <c r="F278" s="80">
        <v>0</v>
      </c>
      <c r="G278" s="80">
        <v>0</v>
      </c>
      <c r="H278" s="80">
        <v>0</v>
      </c>
      <c r="I278" s="80">
        <v>0</v>
      </c>
      <c r="J278" s="80">
        <v>0</v>
      </c>
      <c r="K278" s="80">
        <v>0</v>
      </c>
      <c r="L278" s="80">
        <v>0</v>
      </c>
      <c r="M278" s="80">
        <v>0</v>
      </c>
      <c r="N278" s="80">
        <v>0</v>
      </c>
      <c r="O278" s="80">
        <v>0</v>
      </c>
      <c r="P278" s="80">
        <v>0</v>
      </c>
      <c r="Q278" s="80">
        <v>0</v>
      </c>
      <c r="R278" s="80">
        <v>0</v>
      </c>
      <c r="S278" s="80">
        <v>0</v>
      </c>
      <c r="T278" s="80">
        <v>0</v>
      </c>
      <c r="U278" s="80">
        <v>0</v>
      </c>
      <c r="V278" s="80">
        <v>0</v>
      </c>
      <c r="W278" s="80">
        <v>0</v>
      </c>
      <c r="X278" s="80">
        <v>0</v>
      </c>
      <c r="Y278" s="80">
        <v>0</v>
      </c>
      <c r="Z278" s="80">
        <v>0</v>
      </c>
    </row>
    <row r="279" spans="2:26" ht="14.25" x14ac:dyDescent="0.2">
      <c r="B279" s="80">
        <v>7255</v>
      </c>
      <c r="C279" s="80" t="s">
        <v>253</v>
      </c>
      <c r="D279" s="80">
        <v>0</v>
      </c>
      <c r="E279" s="80">
        <v>0</v>
      </c>
      <c r="F279" s="80">
        <v>0</v>
      </c>
      <c r="G279" s="80">
        <v>0</v>
      </c>
      <c r="H279" s="80">
        <v>0</v>
      </c>
      <c r="I279" s="80">
        <v>0</v>
      </c>
      <c r="J279" s="80">
        <v>0</v>
      </c>
      <c r="K279" s="80">
        <v>0</v>
      </c>
      <c r="L279" s="80">
        <v>0</v>
      </c>
      <c r="M279" s="80">
        <v>0</v>
      </c>
      <c r="N279" s="80">
        <v>0</v>
      </c>
      <c r="O279" s="80">
        <v>0</v>
      </c>
      <c r="P279" s="80">
        <v>0</v>
      </c>
      <c r="Q279" s="80">
        <v>0</v>
      </c>
      <c r="R279" s="80">
        <v>0</v>
      </c>
      <c r="S279" s="80">
        <v>0</v>
      </c>
      <c r="T279" s="80">
        <v>0</v>
      </c>
      <c r="U279" s="80">
        <v>0</v>
      </c>
      <c r="V279" s="80">
        <v>0</v>
      </c>
      <c r="W279" s="80">
        <v>0</v>
      </c>
      <c r="X279" s="80">
        <v>0</v>
      </c>
      <c r="Y279" s="80">
        <v>0</v>
      </c>
      <c r="Z279" s="80">
        <v>0</v>
      </c>
    </row>
    <row r="280" spans="2:26" ht="14.25" x14ac:dyDescent="0.2">
      <c r="B280" s="80">
        <v>7256</v>
      </c>
      <c r="C280" s="80" t="s">
        <v>254</v>
      </c>
      <c r="D280" s="80">
        <v>0</v>
      </c>
      <c r="E280" s="80">
        <v>0</v>
      </c>
      <c r="F280" s="80">
        <v>0</v>
      </c>
      <c r="G280" s="80">
        <v>0</v>
      </c>
      <c r="H280" s="80">
        <v>0</v>
      </c>
      <c r="I280" s="80">
        <v>0</v>
      </c>
      <c r="J280" s="80">
        <v>0</v>
      </c>
      <c r="K280" s="80">
        <v>0</v>
      </c>
      <c r="L280" s="80">
        <v>0</v>
      </c>
      <c r="M280" s="80">
        <v>0</v>
      </c>
      <c r="N280" s="80">
        <v>0</v>
      </c>
      <c r="O280" s="80">
        <v>0</v>
      </c>
      <c r="P280" s="80">
        <v>0</v>
      </c>
      <c r="Q280" s="80">
        <v>0</v>
      </c>
      <c r="R280" s="80">
        <v>0</v>
      </c>
      <c r="S280" s="80">
        <v>0</v>
      </c>
      <c r="T280" s="80">
        <v>0</v>
      </c>
      <c r="U280" s="80">
        <v>0</v>
      </c>
      <c r="V280" s="80">
        <v>0</v>
      </c>
      <c r="W280" s="80">
        <v>0</v>
      </c>
      <c r="X280" s="80">
        <v>0</v>
      </c>
      <c r="Y280" s="80">
        <v>0</v>
      </c>
      <c r="Z280" s="80">
        <v>0</v>
      </c>
    </row>
    <row r="281" spans="2:26" ht="14.25" x14ac:dyDescent="0.2">
      <c r="B281" s="80">
        <v>7257</v>
      </c>
      <c r="C281" s="80" t="s">
        <v>255</v>
      </c>
      <c r="D281" s="80">
        <v>0</v>
      </c>
      <c r="E281" s="80">
        <v>0</v>
      </c>
      <c r="F281" s="80">
        <v>0</v>
      </c>
      <c r="G281" s="80">
        <v>0</v>
      </c>
      <c r="H281" s="80">
        <v>0</v>
      </c>
      <c r="I281" s="80">
        <v>0</v>
      </c>
      <c r="J281" s="80">
        <v>0</v>
      </c>
      <c r="K281" s="80">
        <v>0</v>
      </c>
      <c r="L281" s="80">
        <v>0</v>
      </c>
      <c r="M281" s="80">
        <v>0</v>
      </c>
      <c r="N281" s="80">
        <v>0</v>
      </c>
      <c r="O281" s="80">
        <v>0</v>
      </c>
      <c r="P281" s="80">
        <v>0</v>
      </c>
      <c r="Q281" s="80">
        <v>0</v>
      </c>
      <c r="R281" s="80">
        <v>0</v>
      </c>
      <c r="S281" s="80">
        <v>0</v>
      </c>
      <c r="T281" s="80">
        <v>0</v>
      </c>
      <c r="U281" s="80">
        <v>0</v>
      </c>
      <c r="V281" s="80">
        <v>0</v>
      </c>
      <c r="W281" s="80">
        <v>0</v>
      </c>
      <c r="X281" s="80">
        <v>0</v>
      </c>
      <c r="Y281" s="80">
        <v>0</v>
      </c>
      <c r="Z281" s="80">
        <v>0</v>
      </c>
    </row>
    <row r="282" spans="2:26" ht="14.25" x14ac:dyDescent="0.2">
      <c r="B282" s="80">
        <v>7258</v>
      </c>
      <c r="C282" s="80" t="s">
        <v>256</v>
      </c>
      <c r="D282" s="80">
        <v>539382</v>
      </c>
      <c r="E282" s="80">
        <v>271494</v>
      </c>
      <c r="F282" s="80">
        <v>425228</v>
      </c>
      <c r="G282" s="80">
        <v>1304509</v>
      </c>
      <c r="H282" s="80">
        <v>826003</v>
      </c>
      <c r="I282" s="80">
        <v>464301</v>
      </c>
      <c r="J282" s="80">
        <v>270888</v>
      </c>
      <c r="K282" s="80">
        <v>903542</v>
      </c>
      <c r="L282" s="80">
        <v>668602</v>
      </c>
      <c r="M282" s="80">
        <v>82399</v>
      </c>
      <c r="N282" s="80">
        <v>218753</v>
      </c>
      <c r="O282" s="80">
        <v>296345</v>
      </c>
      <c r="P282" s="80">
        <v>99569</v>
      </c>
      <c r="Q282" s="80">
        <v>-410583</v>
      </c>
      <c r="R282" s="80">
        <v>-208373</v>
      </c>
      <c r="S282" s="80">
        <v>283134</v>
      </c>
      <c r="T282" s="80">
        <v>55522</v>
      </c>
      <c r="U282" s="80">
        <v>29328</v>
      </c>
      <c r="V282" s="80">
        <v>-294156</v>
      </c>
      <c r="W282" s="80">
        <v>352663</v>
      </c>
      <c r="X282" s="80">
        <v>197395</v>
      </c>
      <c r="Y282" s="80">
        <v>-123252</v>
      </c>
      <c r="Z282" s="80">
        <v>-180815</v>
      </c>
    </row>
    <row r="283" spans="2:26" ht="14.25" x14ac:dyDescent="0.2">
      <c r="B283" s="80">
        <v>7259</v>
      </c>
      <c r="C283" s="80" t="s">
        <v>257</v>
      </c>
      <c r="D283" s="80">
        <v>1927601</v>
      </c>
      <c r="E283" s="80">
        <v>1204424</v>
      </c>
      <c r="F283" s="80">
        <v>967015</v>
      </c>
      <c r="G283" s="80">
        <v>3672965</v>
      </c>
      <c r="H283" s="80">
        <v>2368909</v>
      </c>
      <c r="I283" s="80">
        <v>1623956</v>
      </c>
      <c r="J283" s="80">
        <v>937169</v>
      </c>
      <c r="K283" s="80">
        <v>3127584</v>
      </c>
      <c r="L283" s="80">
        <v>2221175</v>
      </c>
      <c r="M283" s="80">
        <v>1174232</v>
      </c>
      <c r="N283" s="80">
        <v>735864</v>
      </c>
      <c r="O283" s="80">
        <v>2720104</v>
      </c>
      <c r="P283" s="80">
        <v>1763679</v>
      </c>
      <c r="Q283" s="80">
        <v>742085</v>
      </c>
      <c r="R283" s="80">
        <v>278865</v>
      </c>
      <c r="S283" s="80">
        <v>2449113</v>
      </c>
      <c r="T283" s="80">
        <v>1398229</v>
      </c>
      <c r="U283" s="80">
        <v>992690</v>
      </c>
      <c r="V283" s="80">
        <v>237044</v>
      </c>
      <c r="W283" s="80">
        <v>1945479</v>
      </c>
      <c r="X283" s="80">
        <v>1356598</v>
      </c>
      <c r="Y283" s="80">
        <v>610376</v>
      </c>
      <c r="Z283" s="80">
        <v>179865</v>
      </c>
    </row>
    <row r="284" spans="2:26" ht="14.25" x14ac:dyDescent="0.2">
      <c r="B284" s="80">
        <v>7260</v>
      </c>
      <c r="C284" s="80" t="s">
        <v>258</v>
      </c>
      <c r="D284" s="80">
        <v>0</v>
      </c>
      <c r="E284" s="80">
        <v>0</v>
      </c>
      <c r="F284" s="80">
        <v>0</v>
      </c>
      <c r="G284" s="80">
        <v>0</v>
      </c>
      <c r="H284" s="80">
        <v>0</v>
      </c>
      <c r="I284" s="80">
        <v>0</v>
      </c>
      <c r="J284" s="80">
        <v>0</v>
      </c>
      <c r="K284" s="80">
        <v>0</v>
      </c>
      <c r="L284" s="80">
        <v>0</v>
      </c>
      <c r="M284" s="80">
        <v>0</v>
      </c>
      <c r="N284" s="80">
        <v>0</v>
      </c>
      <c r="O284" s="80">
        <v>0</v>
      </c>
      <c r="P284" s="80">
        <v>0</v>
      </c>
      <c r="Q284" s="80">
        <v>0</v>
      </c>
      <c r="R284" s="80">
        <v>0</v>
      </c>
      <c r="S284" s="80">
        <v>0</v>
      </c>
      <c r="T284" s="80">
        <v>0</v>
      </c>
      <c r="U284" s="80">
        <v>0</v>
      </c>
      <c r="V284" s="80">
        <v>0</v>
      </c>
      <c r="W284" s="80">
        <v>0</v>
      </c>
      <c r="X284" s="80">
        <v>0</v>
      </c>
      <c r="Y284" s="80">
        <v>0</v>
      </c>
      <c r="Z284" s="80">
        <v>0</v>
      </c>
    </row>
    <row r="285" spans="2:26" ht="14.25" x14ac:dyDescent="0.2">
      <c r="B285" s="80">
        <v>7261</v>
      </c>
      <c r="C285" s="80" t="s">
        <v>259</v>
      </c>
      <c r="D285" s="80">
        <v>0</v>
      </c>
      <c r="E285" s="80">
        <v>0</v>
      </c>
      <c r="F285" s="80">
        <v>0</v>
      </c>
      <c r="G285" s="80">
        <v>0</v>
      </c>
      <c r="H285" s="80">
        <v>0</v>
      </c>
      <c r="I285" s="80">
        <v>0</v>
      </c>
      <c r="J285" s="80">
        <v>0</v>
      </c>
      <c r="K285" s="80">
        <v>0</v>
      </c>
      <c r="L285" s="80">
        <v>0</v>
      </c>
      <c r="M285" s="80">
        <v>0</v>
      </c>
      <c r="N285" s="80">
        <v>0</v>
      </c>
      <c r="O285" s="80">
        <v>0</v>
      </c>
      <c r="P285" s="80">
        <v>0</v>
      </c>
      <c r="Q285" s="80">
        <v>0</v>
      </c>
      <c r="R285" s="80">
        <v>0</v>
      </c>
      <c r="S285" s="80">
        <v>0</v>
      </c>
      <c r="T285" s="80">
        <v>0</v>
      </c>
      <c r="U285" s="80">
        <v>0</v>
      </c>
      <c r="V285" s="80">
        <v>0</v>
      </c>
      <c r="W285" s="80">
        <v>0</v>
      </c>
      <c r="X285" s="80">
        <v>0</v>
      </c>
      <c r="Y285" s="80">
        <v>0</v>
      </c>
      <c r="Z285" s="80">
        <v>0</v>
      </c>
    </row>
    <row r="286" spans="2:26" ht="14.25" x14ac:dyDescent="0.2">
      <c r="B286" s="80">
        <v>7262</v>
      </c>
      <c r="C286" s="80" t="s">
        <v>260</v>
      </c>
      <c r="D286" s="80">
        <v>-629130</v>
      </c>
      <c r="E286" s="80">
        <v>-414294</v>
      </c>
      <c r="F286" s="80">
        <v>-206305</v>
      </c>
      <c r="G286" s="80">
        <v>-906811</v>
      </c>
      <c r="H286" s="80">
        <v>-644002</v>
      </c>
      <c r="I286" s="80">
        <v>-383516</v>
      </c>
      <c r="J286" s="80">
        <v>-178793</v>
      </c>
      <c r="K286" s="80">
        <v>-724314</v>
      </c>
      <c r="L286" s="80">
        <v>-457335</v>
      </c>
      <c r="M286" s="80">
        <v>-301292</v>
      </c>
      <c r="N286" s="80">
        <v>-150701</v>
      </c>
      <c r="O286" s="80">
        <v>-598228</v>
      </c>
      <c r="P286" s="80">
        <v>-444160</v>
      </c>
      <c r="Q286" s="80">
        <v>-285622</v>
      </c>
      <c r="R286" s="80">
        <v>-139405</v>
      </c>
      <c r="S286" s="80">
        <v>-573491</v>
      </c>
      <c r="T286" s="80">
        <v>-443315</v>
      </c>
      <c r="U286" s="80">
        <v>-294234</v>
      </c>
      <c r="V286" s="80">
        <v>-123995</v>
      </c>
      <c r="W286" s="80">
        <v>-463223</v>
      </c>
      <c r="X286" s="80">
        <v>-338074</v>
      </c>
      <c r="Y286" s="80">
        <v>-221484</v>
      </c>
      <c r="Z286" s="80">
        <v>-105875</v>
      </c>
    </row>
    <row r="287" spans="2:26" ht="14.25" x14ac:dyDescent="0.2">
      <c r="B287" s="80">
        <v>7263</v>
      </c>
      <c r="C287" s="80" t="s">
        <v>261</v>
      </c>
      <c r="D287" s="80">
        <v>-98322</v>
      </c>
      <c r="E287" s="80">
        <v>-68184</v>
      </c>
      <c r="F287" s="80">
        <v>-37453</v>
      </c>
      <c r="G287" s="80">
        <v>-174670</v>
      </c>
      <c r="H287" s="80">
        <v>-137449</v>
      </c>
      <c r="I287" s="80">
        <v>-83956</v>
      </c>
      <c r="J287" s="80">
        <v>-40086</v>
      </c>
      <c r="K287" s="80">
        <v>-145955</v>
      </c>
      <c r="L287" s="80">
        <v>-102061</v>
      </c>
      <c r="M287" s="80">
        <v>-68268</v>
      </c>
      <c r="N287" s="80">
        <v>-32345</v>
      </c>
      <c r="O287" s="80">
        <v>-120372</v>
      </c>
      <c r="P287" s="80">
        <v>-78698</v>
      </c>
      <c r="Q287" s="80">
        <v>-48518</v>
      </c>
      <c r="R287" s="80">
        <v>-23869</v>
      </c>
      <c r="S287" s="80">
        <v>-73677</v>
      </c>
      <c r="T287" s="80">
        <v>-51915</v>
      </c>
      <c r="U287" s="80">
        <v>-30517</v>
      </c>
      <c r="V287" s="80">
        <v>-11342</v>
      </c>
      <c r="W287" s="80">
        <v>-28625</v>
      </c>
      <c r="X287" s="80">
        <v>-19968</v>
      </c>
      <c r="Y287" s="80">
        <v>-11661</v>
      </c>
      <c r="Z287" s="80">
        <v>-7143</v>
      </c>
    </row>
    <row r="288" spans="2:26" ht="14.25" x14ac:dyDescent="0.2">
      <c r="B288" s="80">
        <v>7264</v>
      </c>
      <c r="C288" s="80" t="s">
        <v>262</v>
      </c>
      <c r="D288" s="80">
        <v>910035</v>
      </c>
      <c r="E288" s="80">
        <v>626190</v>
      </c>
      <c r="F288" s="80">
        <v>297743</v>
      </c>
      <c r="G288" s="80">
        <v>1572907</v>
      </c>
      <c r="H288" s="80">
        <v>879334</v>
      </c>
      <c r="I288" s="80">
        <v>709125</v>
      </c>
      <c r="J288" s="80">
        <v>339652</v>
      </c>
      <c r="K288" s="80">
        <v>1010076</v>
      </c>
      <c r="L288" s="80">
        <v>609710</v>
      </c>
      <c r="M288" s="80">
        <v>479717</v>
      </c>
      <c r="N288" s="80">
        <v>219575</v>
      </c>
      <c r="O288" s="80">
        <v>1083328</v>
      </c>
      <c r="P288" s="80">
        <v>844122</v>
      </c>
      <c r="Q288" s="80">
        <v>590225</v>
      </c>
      <c r="R288" s="80">
        <v>306769</v>
      </c>
      <c r="S288" s="80">
        <v>906189</v>
      </c>
      <c r="T288" s="80">
        <v>621334</v>
      </c>
      <c r="U288" s="80">
        <v>411878</v>
      </c>
      <c r="V288" s="80">
        <v>238440</v>
      </c>
      <c r="W288" s="80">
        <v>995252</v>
      </c>
      <c r="X288" s="80">
        <v>730434</v>
      </c>
      <c r="Y288" s="80">
        <v>544639</v>
      </c>
      <c r="Z288" s="80">
        <v>0</v>
      </c>
    </row>
    <row r="289" spans="2:26" ht="14.25" x14ac:dyDescent="0.2">
      <c r="B289" s="80">
        <v>7265</v>
      </c>
      <c r="C289" s="80" t="s">
        <v>263</v>
      </c>
      <c r="D289" s="80">
        <v>0</v>
      </c>
      <c r="E289" s="80">
        <v>0</v>
      </c>
      <c r="F289" s="80">
        <v>0</v>
      </c>
      <c r="G289" s="80">
        <v>0</v>
      </c>
      <c r="H289" s="80">
        <v>0</v>
      </c>
      <c r="I289" s="80">
        <v>0</v>
      </c>
      <c r="J289" s="80">
        <v>0</v>
      </c>
      <c r="K289" s="80">
        <v>0</v>
      </c>
      <c r="L289" s="80">
        <v>0</v>
      </c>
      <c r="M289" s="80">
        <v>0</v>
      </c>
      <c r="N289" s="80">
        <v>0</v>
      </c>
      <c r="O289" s="80">
        <v>0</v>
      </c>
      <c r="P289" s="80">
        <v>127467</v>
      </c>
      <c r="Q289" s="80">
        <v>80916</v>
      </c>
      <c r="R289" s="80">
        <v>0</v>
      </c>
      <c r="S289" s="80">
        <v>0</v>
      </c>
      <c r="T289" s="80">
        <v>136875</v>
      </c>
      <c r="U289" s="80">
        <v>80575</v>
      </c>
      <c r="V289" s="80">
        <v>0</v>
      </c>
      <c r="W289" s="80">
        <v>0</v>
      </c>
      <c r="X289" s="80">
        <v>120167</v>
      </c>
      <c r="Y289" s="80">
        <v>78876</v>
      </c>
      <c r="Z289" s="80">
        <v>25570</v>
      </c>
    </row>
    <row r="290" spans="2:26" ht="14.25" x14ac:dyDescent="0.2">
      <c r="B290" s="80">
        <v>7266</v>
      </c>
      <c r="C290" s="80" t="s">
        <v>264</v>
      </c>
      <c r="D290" s="80">
        <v>1548374</v>
      </c>
      <c r="E290" s="80">
        <v>924344</v>
      </c>
      <c r="F290" s="80">
        <v>838124</v>
      </c>
      <c r="G290" s="80">
        <v>2832199</v>
      </c>
      <c r="H290" s="80">
        <v>1996128</v>
      </c>
      <c r="I290" s="80">
        <v>1214391</v>
      </c>
      <c r="J290" s="80">
        <v>736224</v>
      </c>
      <c r="K290" s="80">
        <v>2695867</v>
      </c>
      <c r="L290" s="80">
        <v>1966739</v>
      </c>
      <c r="M290" s="80">
        <v>927539</v>
      </c>
      <c r="N290" s="80">
        <v>634645</v>
      </c>
      <c r="O290" s="80">
        <v>2114632</v>
      </c>
      <c r="P290" s="80">
        <v>1412486</v>
      </c>
      <c r="Q290" s="80">
        <v>469880</v>
      </c>
      <c r="R290" s="80">
        <v>87632</v>
      </c>
      <c r="S290" s="80">
        <v>2042738</v>
      </c>
      <c r="T290" s="80">
        <v>1305170</v>
      </c>
      <c r="U290" s="80">
        <v>925104</v>
      </c>
      <c r="V290" s="80">
        <v>111257</v>
      </c>
      <c r="W290" s="80">
        <v>1384825</v>
      </c>
      <c r="X290" s="80">
        <v>1064437</v>
      </c>
      <c r="Y290" s="80">
        <v>354436</v>
      </c>
      <c r="Z290" s="80">
        <v>304167</v>
      </c>
    </row>
    <row r="291" spans="2:26" ht="14.25" x14ac:dyDescent="0.2">
      <c r="B291" s="80">
        <v>7267</v>
      </c>
      <c r="C291" s="80" t="s">
        <v>265</v>
      </c>
    </row>
    <row r="292" spans="2:26" ht="14.25" x14ac:dyDescent="0.2">
      <c r="B292" s="80">
        <v>7268</v>
      </c>
      <c r="C292" s="80" t="s">
        <v>266</v>
      </c>
      <c r="D292" s="80">
        <v>0</v>
      </c>
      <c r="E292" s="80">
        <v>0</v>
      </c>
      <c r="F292" s="80">
        <v>0</v>
      </c>
      <c r="G292" s="80">
        <v>0</v>
      </c>
      <c r="H292" s="80">
        <v>0</v>
      </c>
      <c r="I292" s="80">
        <v>0</v>
      </c>
      <c r="J292" s="80">
        <v>0</v>
      </c>
      <c r="K292" s="80">
        <v>0</v>
      </c>
      <c r="L292" s="80">
        <v>0</v>
      </c>
      <c r="M292" s="80">
        <v>0</v>
      </c>
      <c r="N292" s="80">
        <v>0</v>
      </c>
      <c r="O292" s="80">
        <v>0</v>
      </c>
      <c r="P292" s="80">
        <v>0</v>
      </c>
      <c r="Q292" s="80">
        <v>0</v>
      </c>
      <c r="R292" s="80">
        <v>0</v>
      </c>
      <c r="S292" s="80">
        <v>0</v>
      </c>
      <c r="T292" s="80">
        <v>0</v>
      </c>
      <c r="U292" s="80">
        <v>0</v>
      </c>
      <c r="V292" s="80">
        <v>0</v>
      </c>
      <c r="W292" s="80">
        <v>0</v>
      </c>
      <c r="X292" s="80">
        <v>0</v>
      </c>
      <c r="Y292" s="80">
        <v>0</v>
      </c>
      <c r="Z292" s="80">
        <v>0</v>
      </c>
    </row>
    <row r="293" spans="2:26" ht="14.25" x14ac:dyDescent="0.2">
      <c r="B293" s="80">
        <v>7269</v>
      </c>
      <c r="C293" s="80" t="s">
        <v>267</v>
      </c>
      <c r="D293" s="80">
        <v>0</v>
      </c>
      <c r="E293" s="80">
        <v>0</v>
      </c>
      <c r="F293" s="80">
        <v>0</v>
      </c>
      <c r="G293" s="80">
        <v>0</v>
      </c>
      <c r="H293" s="80">
        <v>0</v>
      </c>
      <c r="I293" s="80">
        <v>0</v>
      </c>
      <c r="J293" s="80">
        <v>0</v>
      </c>
      <c r="K293" s="80">
        <v>324749</v>
      </c>
      <c r="L293" s="80">
        <v>0</v>
      </c>
      <c r="M293" s="80">
        <v>0</v>
      </c>
      <c r="N293" s="80">
        <v>0</v>
      </c>
      <c r="O293" s="80">
        <v>0</v>
      </c>
      <c r="P293" s="80">
        <v>0</v>
      </c>
      <c r="Q293" s="80">
        <v>0</v>
      </c>
      <c r="R293" s="80">
        <v>0</v>
      </c>
      <c r="S293" s="80">
        <v>0</v>
      </c>
      <c r="T293" s="80">
        <v>0</v>
      </c>
      <c r="U293" s="80">
        <v>0</v>
      </c>
      <c r="V293" s="80">
        <v>0</v>
      </c>
      <c r="W293" s="80">
        <v>0</v>
      </c>
      <c r="X293" s="80">
        <v>0</v>
      </c>
      <c r="Y293" s="80">
        <v>0</v>
      </c>
      <c r="Z293" s="80">
        <v>0</v>
      </c>
    </row>
    <row r="294" spans="2:26" ht="14.25" x14ac:dyDescent="0.2">
      <c r="B294" s="80">
        <v>7270</v>
      </c>
      <c r="C294" s="80" t="s">
        <v>268</v>
      </c>
      <c r="D294" s="80">
        <v>0</v>
      </c>
      <c r="E294" s="80">
        <v>0</v>
      </c>
      <c r="F294" s="80">
        <v>0</v>
      </c>
      <c r="G294" s="80">
        <v>0</v>
      </c>
      <c r="H294" s="80">
        <v>0</v>
      </c>
      <c r="I294" s="80">
        <v>0</v>
      </c>
      <c r="J294" s="80">
        <v>0</v>
      </c>
      <c r="K294" s="80">
        <v>0</v>
      </c>
      <c r="L294" s="80">
        <v>0</v>
      </c>
      <c r="M294" s="80">
        <v>0</v>
      </c>
      <c r="N294" s="80">
        <v>0</v>
      </c>
      <c r="O294" s="80">
        <v>0</v>
      </c>
      <c r="P294" s="80">
        <v>0</v>
      </c>
      <c r="Q294" s="80">
        <v>0</v>
      </c>
      <c r="R294" s="80">
        <v>0</v>
      </c>
      <c r="S294" s="80">
        <v>0</v>
      </c>
      <c r="T294" s="80">
        <v>0</v>
      </c>
      <c r="U294" s="80">
        <v>0</v>
      </c>
      <c r="V294" s="80">
        <v>0</v>
      </c>
      <c r="W294" s="80">
        <v>0</v>
      </c>
      <c r="X294" s="80">
        <v>0</v>
      </c>
      <c r="Y294" s="80">
        <v>0</v>
      </c>
      <c r="Z294" s="80">
        <v>0</v>
      </c>
    </row>
    <row r="295" spans="2:26" ht="14.25" x14ac:dyDescent="0.2">
      <c r="B295" s="80">
        <v>7271</v>
      </c>
      <c r="C295" s="80" t="s">
        <v>269</v>
      </c>
      <c r="D295" s="80">
        <v>68427</v>
      </c>
      <c r="E295" s="80">
        <v>6156</v>
      </c>
      <c r="F295" s="80">
        <v>1964</v>
      </c>
      <c r="G295" s="80">
        <v>16988</v>
      </c>
      <c r="H295" s="80">
        <v>0</v>
      </c>
      <c r="I295" s="80">
        <v>0</v>
      </c>
      <c r="J295" s="80">
        <v>0</v>
      </c>
      <c r="K295" s="80">
        <v>-416</v>
      </c>
      <c r="L295" s="80">
        <v>0</v>
      </c>
      <c r="M295" s="80">
        <v>0</v>
      </c>
      <c r="N295" s="80">
        <v>0</v>
      </c>
      <c r="O295" s="80">
        <v>38947</v>
      </c>
      <c r="P295" s="80">
        <v>0</v>
      </c>
      <c r="Q295" s="80">
        <v>0</v>
      </c>
      <c r="R295" s="80">
        <v>0</v>
      </c>
      <c r="S295" s="80">
        <v>14104</v>
      </c>
      <c r="T295" s="80">
        <v>0</v>
      </c>
      <c r="U295" s="80">
        <v>0</v>
      </c>
      <c r="V295" s="80">
        <v>0</v>
      </c>
      <c r="W295" s="80">
        <v>68728</v>
      </c>
      <c r="X295" s="80">
        <v>0</v>
      </c>
      <c r="Y295" s="80">
        <v>0</v>
      </c>
      <c r="Z295" s="80">
        <v>0</v>
      </c>
    </row>
    <row r="296" spans="2:26" ht="14.25" x14ac:dyDescent="0.2">
      <c r="B296" s="80">
        <v>7272</v>
      </c>
      <c r="C296" s="80" t="s">
        <v>270</v>
      </c>
      <c r="D296" s="80">
        <v>0</v>
      </c>
      <c r="E296" s="80">
        <v>0</v>
      </c>
      <c r="F296" s="80">
        <v>0</v>
      </c>
      <c r="G296" s="80">
        <v>0</v>
      </c>
      <c r="H296" s="80">
        <v>0</v>
      </c>
      <c r="I296" s="80">
        <v>0</v>
      </c>
      <c r="J296" s="80">
        <v>0</v>
      </c>
      <c r="K296" s="80">
        <v>0</v>
      </c>
      <c r="L296" s="80">
        <v>0</v>
      </c>
      <c r="M296" s="80">
        <v>0</v>
      </c>
      <c r="N296" s="80">
        <v>0</v>
      </c>
      <c r="O296" s="80">
        <v>0</v>
      </c>
      <c r="P296" s="80">
        <v>0</v>
      </c>
      <c r="Q296" s="80">
        <v>0</v>
      </c>
      <c r="R296" s="80">
        <v>0</v>
      </c>
      <c r="S296" s="80">
        <v>0</v>
      </c>
      <c r="T296" s="80">
        <v>0</v>
      </c>
      <c r="U296" s="80">
        <v>0</v>
      </c>
      <c r="V296" s="80">
        <v>0</v>
      </c>
      <c r="W296" s="80">
        <v>0</v>
      </c>
      <c r="X296" s="80">
        <v>0</v>
      </c>
      <c r="Y296" s="80">
        <v>0</v>
      </c>
      <c r="Z296" s="80">
        <v>0</v>
      </c>
    </row>
    <row r="297" spans="2:26" ht="14.25" x14ac:dyDescent="0.2">
      <c r="B297" s="80">
        <v>7273</v>
      </c>
      <c r="C297" s="80" t="s">
        <v>271</v>
      </c>
      <c r="D297" s="80">
        <v>0</v>
      </c>
      <c r="E297" s="80">
        <v>0</v>
      </c>
      <c r="F297" s="80">
        <v>0</v>
      </c>
      <c r="G297" s="80">
        <v>0</v>
      </c>
      <c r="H297" s="80">
        <v>0</v>
      </c>
      <c r="I297" s="80">
        <v>0</v>
      </c>
      <c r="J297" s="80">
        <v>0</v>
      </c>
      <c r="K297" s="80">
        <v>0</v>
      </c>
      <c r="L297" s="80">
        <v>0</v>
      </c>
      <c r="M297" s="80">
        <v>0</v>
      </c>
      <c r="N297" s="80">
        <v>0</v>
      </c>
      <c r="O297" s="80">
        <v>0</v>
      </c>
      <c r="P297" s="80">
        <v>0</v>
      </c>
      <c r="Q297" s="80">
        <v>0</v>
      </c>
      <c r="R297" s="80">
        <v>0</v>
      </c>
      <c r="S297" s="80">
        <v>0</v>
      </c>
      <c r="T297" s="80">
        <v>0</v>
      </c>
      <c r="U297" s="80">
        <v>0</v>
      </c>
      <c r="V297" s="80">
        <v>0</v>
      </c>
      <c r="W297" s="80">
        <v>0</v>
      </c>
      <c r="X297" s="80">
        <v>0</v>
      </c>
      <c r="Y297" s="80">
        <v>0</v>
      </c>
      <c r="Z297" s="80">
        <v>0</v>
      </c>
    </row>
    <row r="298" spans="2:26" ht="14.25" x14ac:dyDescent="0.2">
      <c r="B298" s="80">
        <v>7274</v>
      </c>
      <c r="C298" s="80" t="s">
        <v>272</v>
      </c>
      <c r="D298" s="80">
        <v>62814</v>
      </c>
      <c r="E298" s="80">
        <v>37919</v>
      </c>
      <c r="F298" s="80">
        <v>30515</v>
      </c>
      <c r="G298" s="80">
        <v>849078</v>
      </c>
      <c r="H298" s="80">
        <v>750395</v>
      </c>
      <c r="I298" s="80">
        <v>576018</v>
      </c>
      <c r="J298" s="80">
        <v>576566</v>
      </c>
      <c r="K298" s="80">
        <v>138679</v>
      </c>
      <c r="L298" s="80">
        <v>116155</v>
      </c>
      <c r="M298" s="80">
        <v>19907</v>
      </c>
      <c r="N298" s="80">
        <v>11667</v>
      </c>
      <c r="O298" s="80">
        <v>24610</v>
      </c>
      <c r="P298" s="80">
        <v>13727</v>
      </c>
      <c r="Q298" s="80">
        <v>11341</v>
      </c>
      <c r="R298" s="80">
        <v>2915</v>
      </c>
      <c r="S298" s="80">
        <v>9728</v>
      </c>
      <c r="T298" s="80">
        <v>69588</v>
      </c>
      <c r="U298" s="80">
        <v>44539</v>
      </c>
      <c r="V298" s="80">
        <v>23449</v>
      </c>
      <c r="W298" s="80">
        <v>107611</v>
      </c>
      <c r="X298" s="80">
        <v>92574</v>
      </c>
      <c r="Y298" s="80">
        <v>19594</v>
      </c>
      <c r="Z298" s="80">
        <v>12632</v>
      </c>
    </row>
    <row r="299" spans="2:26" ht="14.25" x14ac:dyDescent="0.2">
      <c r="B299" s="80">
        <v>7275</v>
      </c>
      <c r="C299" s="80" t="s">
        <v>273</v>
      </c>
      <c r="D299" s="80">
        <v>502398</v>
      </c>
      <c r="E299" s="80">
        <v>296138</v>
      </c>
      <c r="F299" s="80">
        <v>159735</v>
      </c>
      <c r="G299" s="80">
        <v>549594</v>
      </c>
      <c r="H299" s="80">
        <v>333643</v>
      </c>
      <c r="I299" s="80">
        <v>218548</v>
      </c>
      <c r="J299" s="80">
        <v>127989</v>
      </c>
      <c r="K299" s="80">
        <v>754269</v>
      </c>
      <c r="L299" s="80">
        <v>566648</v>
      </c>
      <c r="M299" s="80">
        <v>339503</v>
      </c>
      <c r="N299" s="80">
        <v>161572</v>
      </c>
      <c r="O299" s="80">
        <v>496480</v>
      </c>
      <c r="P299" s="80">
        <v>316086</v>
      </c>
      <c r="Q299" s="80">
        <v>207063</v>
      </c>
      <c r="R299" s="80">
        <v>104447</v>
      </c>
      <c r="S299" s="80">
        <v>641019</v>
      </c>
      <c r="T299" s="80">
        <v>494270</v>
      </c>
      <c r="U299" s="80">
        <v>371058</v>
      </c>
      <c r="V299" s="80">
        <v>219166</v>
      </c>
      <c r="W299" s="80">
        <v>981036</v>
      </c>
      <c r="X299" s="80">
        <v>642687</v>
      </c>
      <c r="Y299" s="80">
        <v>413015</v>
      </c>
      <c r="Z299" s="80">
        <v>245767</v>
      </c>
    </row>
    <row r="300" spans="2:26" ht="14.25" x14ac:dyDescent="0.2">
      <c r="B300" s="80">
        <v>7276</v>
      </c>
      <c r="C300" s="80" t="s">
        <v>274</v>
      </c>
      <c r="D300" s="80">
        <v>0</v>
      </c>
      <c r="E300" s="80">
        <v>0</v>
      </c>
      <c r="F300" s="80">
        <v>0</v>
      </c>
      <c r="G300" s="80">
        <v>68053</v>
      </c>
      <c r="H300" s="80">
        <v>0</v>
      </c>
      <c r="I300" s="80">
        <v>0</v>
      </c>
      <c r="J300" s="80">
        <v>0</v>
      </c>
      <c r="K300" s="80">
        <v>0</v>
      </c>
      <c r="L300" s="80">
        <v>0</v>
      </c>
      <c r="M300" s="80">
        <v>0</v>
      </c>
      <c r="N300" s="80">
        <v>0</v>
      </c>
      <c r="O300" s="80">
        <v>0</v>
      </c>
      <c r="P300" s="80">
        <v>0</v>
      </c>
      <c r="Q300" s="80">
        <v>0</v>
      </c>
      <c r="R300" s="80">
        <v>0</v>
      </c>
      <c r="S300" s="80">
        <v>0</v>
      </c>
      <c r="T300" s="80">
        <v>0</v>
      </c>
      <c r="U300" s="80">
        <v>0</v>
      </c>
      <c r="V300" s="80">
        <v>0</v>
      </c>
      <c r="W300" s="80">
        <v>0</v>
      </c>
      <c r="X300" s="80">
        <v>0</v>
      </c>
      <c r="Y300" s="80">
        <v>0</v>
      </c>
      <c r="Z300" s="80">
        <v>0</v>
      </c>
    </row>
    <row r="301" spans="2:26" ht="14.25" x14ac:dyDescent="0.2">
      <c r="B301" s="80">
        <v>7277</v>
      </c>
      <c r="C301" s="80" t="s">
        <v>275</v>
      </c>
      <c r="D301" s="80">
        <v>251038</v>
      </c>
      <c r="E301" s="80">
        <v>247651</v>
      </c>
      <c r="F301" s="80">
        <v>11825</v>
      </c>
      <c r="G301" s="80">
        <v>160908</v>
      </c>
      <c r="H301" s="80">
        <v>79630</v>
      </c>
      <c r="I301" s="80">
        <v>56678</v>
      </c>
      <c r="J301" s="80">
        <v>4125</v>
      </c>
      <c r="K301" s="80">
        <v>271288</v>
      </c>
      <c r="L301" s="80">
        <v>55786</v>
      </c>
      <c r="M301" s="80">
        <v>24166</v>
      </c>
      <c r="N301" s="80">
        <v>11895</v>
      </c>
      <c r="O301" s="80">
        <v>27025</v>
      </c>
      <c r="P301" s="80">
        <v>9341</v>
      </c>
      <c r="Q301" s="80">
        <v>7127</v>
      </c>
      <c r="R301" s="80">
        <v>3783</v>
      </c>
      <c r="S301" s="80">
        <v>74074</v>
      </c>
      <c r="T301" s="80">
        <v>41322</v>
      </c>
      <c r="U301" s="80">
        <v>4187</v>
      </c>
      <c r="V301" s="80">
        <v>255</v>
      </c>
      <c r="W301" s="80">
        <v>111529</v>
      </c>
      <c r="X301" s="80">
        <v>39835</v>
      </c>
      <c r="Y301" s="80">
        <v>34885</v>
      </c>
      <c r="Z301" s="80">
        <v>47283</v>
      </c>
    </row>
    <row r="302" spans="2:26" ht="14.25" x14ac:dyDescent="0.2">
      <c r="B302" s="80">
        <v>7278</v>
      </c>
      <c r="C302" s="80" t="s">
        <v>276</v>
      </c>
      <c r="D302" s="80">
        <v>0</v>
      </c>
      <c r="E302" s="80">
        <v>0</v>
      </c>
      <c r="F302" s="80">
        <v>0</v>
      </c>
      <c r="G302" s="80">
        <v>133811</v>
      </c>
      <c r="H302" s="80">
        <v>0</v>
      </c>
      <c r="I302" s="80">
        <v>0</v>
      </c>
      <c r="J302" s="80">
        <v>0</v>
      </c>
      <c r="K302" s="80">
        <v>0</v>
      </c>
      <c r="L302" s="80">
        <v>0</v>
      </c>
      <c r="M302" s="80">
        <v>0</v>
      </c>
      <c r="N302" s="80">
        <v>0</v>
      </c>
      <c r="O302" s="80">
        <v>0</v>
      </c>
      <c r="P302" s="80">
        <v>0</v>
      </c>
      <c r="Q302" s="80">
        <v>0</v>
      </c>
      <c r="R302" s="80">
        <v>0</v>
      </c>
      <c r="S302" s="80">
        <v>0</v>
      </c>
      <c r="T302" s="80">
        <v>0</v>
      </c>
      <c r="U302" s="80">
        <v>0</v>
      </c>
      <c r="V302" s="80">
        <v>0</v>
      </c>
      <c r="W302" s="80">
        <v>0</v>
      </c>
      <c r="X302" s="80">
        <v>0</v>
      </c>
      <c r="Y302" s="80">
        <v>0</v>
      </c>
      <c r="Z302" s="80">
        <v>0</v>
      </c>
    </row>
    <row r="303" spans="2:26" ht="14.25" x14ac:dyDescent="0.2">
      <c r="B303" s="80">
        <v>7279</v>
      </c>
      <c r="C303" s="80" t="s">
        <v>277</v>
      </c>
      <c r="D303" s="80">
        <v>0</v>
      </c>
      <c r="E303" s="80">
        <v>0</v>
      </c>
      <c r="F303" s="80">
        <v>0</v>
      </c>
      <c r="G303" s="80">
        <v>0</v>
      </c>
      <c r="H303" s="80">
        <v>0</v>
      </c>
      <c r="I303" s="80">
        <v>0</v>
      </c>
      <c r="J303" s="80">
        <v>0</v>
      </c>
      <c r="K303" s="80">
        <v>0</v>
      </c>
      <c r="L303" s="80">
        <v>0</v>
      </c>
      <c r="M303" s="80">
        <v>0</v>
      </c>
      <c r="N303" s="80">
        <v>0</v>
      </c>
      <c r="O303" s="80">
        <v>0</v>
      </c>
      <c r="P303" s="80">
        <v>0</v>
      </c>
      <c r="Q303" s="80">
        <v>0</v>
      </c>
      <c r="R303" s="80">
        <v>0</v>
      </c>
      <c r="S303" s="80">
        <v>0</v>
      </c>
      <c r="T303" s="80">
        <v>0</v>
      </c>
      <c r="U303" s="80">
        <v>0</v>
      </c>
      <c r="V303" s="80">
        <v>0</v>
      </c>
      <c r="W303" s="80">
        <v>0</v>
      </c>
      <c r="X303" s="80">
        <v>0</v>
      </c>
      <c r="Y303" s="80">
        <v>0</v>
      </c>
      <c r="Z303" s="80">
        <v>0</v>
      </c>
    </row>
    <row r="304" spans="2:26" ht="14.25" x14ac:dyDescent="0.2">
      <c r="B304" s="80">
        <v>7280</v>
      </c>
      <c r="C304" s="80" t="s">
        <v>278</v>
      </c>
      <c r="D304" s="80">
        <v>0</v>
      </c>
      <c r="E304" s="80">
        <v>0</v>
      </c>
      <c r="F304" s="80">
        <v>0</v>
      </c>
      <c r="G304" s="80">
        <v>0</v>
      </c>
      <c r="H304" s="80">
        <v>0</v>
      </c>
      <c r="I304" s="80">
        <v>0</v>
      </c>
      <c r="J304" s="80">
        <v>0</v>
      </c>
      <c r="K304" s="80">
        <v>0</v>
      </c>
      <c r="L304" s="80">
        <v>0</v>
      </c>
      <c r="M304" s="80">
        <v>0</v>
      </c>
      <c r="N304" s="80">
        <v>0</v>
      </c>
      <c r="O304" s="80">
        <v>0</v>
      </c>
      <c r="P304" s="80">
        <v>0</v>
      </c>
      <c r="Q304" s="80">
        <v>0</v>
      </c>
      <c r="R304" s="80">
        <v>0</v>
      </c>
      <c r="S304" s="80">
        <v>0</v>
      </c>
      <c r="T304" s="80">
        <v>0</v>
      </c>
      <c r="U304" s="80">
        <v>0</v>
      </c>
      <c r="V304" s="80">
        <v>0</v>
      </c>
      <c r="W304" s="80">
        <v>0</v>
      </c>
      <c r="X304" s="80">
        <v>0</v>
      </c>
      <c r="Y304" s="80">
        <v>0</v>
      </c>
      <c r="Z304" s="80">
        <v>0</v>
      </c>
    </row>
    <row r="305" spans="2:26" ht="14.25" x14ac:dyDescent="0.2">
      <c r="B305" s="80">
        <v>7281</v>
      </c>
      <c r="C305" s="80" t="s">
        <v>279</v>
      </c>
      <c r="D305" s="80">
        <v>0</v>
      </c>
      <c r="E305" s="80">
        <v>0</v>
      </c>
      <c r="F305" s="80">
        <v>0</v>
      </c>
      <c r="G305" s="80">
        <v>0</v>
      </c>
      <c r="H305" s="80">
        <v>0</v>
      </c>
      <c r="I305" s="80">
        <v>0</v>
      </c>
      <c r="J305" s="80">
        <v>0</v>
      </c>
      <c r="K305" s="80">
        <v>0</v>
      </c>
      <c r="L305" s="80">
        <v>0</v>
      </c>
      <c r="M305" s="80">
        <v>0</v>
      </c>
      <c r="N305" s="80">
        <v>0</v>
      </c>
      <c r="O305" s="80">
        <v>0</v>
      </c>
      <c r="P305" s="80">
        <v>0</v>
      </c>
      <c r="Q305" s="80">
        <v>0</v>
      </c>
      <c r="R305" s="80">
        <v>0</v>
      </c>
      <c r="S305" s="80">
        <v>0</v>
      </c>
      <c r="T305" s="80">
        <v>0</v>
      </c>
      <c r="U305" s="80">
        <v>0</v>
      </c>
      <c r="V305" s="80">
        <v>0</v>
      </c>
      <c r="W305" s="80">
        <v>0</v>
      </c>
      <c r="X305" s="80">
        <v>0</v>
      </c>
      <c r="Y305" s="80">
        <v>0</v>
      </c>
      <c r="Z305" s="80">
        <v>0</v>
      </c>
    </row>
    <row r="306" spans="2:26" ht="14.25" x14ac:dyDescent="0.2">
      <c r="B306" s="80">
        <v>7282</v>
      </c>
      <c r="C306" s="80" t="s">
        <v>280</v>
      </c>
      <c r="D306" s="80">
        <v>0</v>
      </c>
      <c r="E306" s="80">
        <v>0</v>
      </c>
      <c r="F306" s="80">
        <v>0</v>
      </c>
      <c r="G306" s="80">
        <v>0</v>
      </c>
      <c r="H306" s="80">
        <v>0</v>
      </c>
      <c r="I306" s="80">
        <v>0</v>
      </c>
      <c r="J306" s="80">
        <v>0</v>
      </c>
      <c r="K306" s="80">
        <v>0</v>
      </c>
      <c r="L306" s="80">
        <v>0</v>
      </c>
      <c r="M306" s="80">
        <v>0</v>
      </c>
      <c r="N306" s="80">
        <v>0</v>
      </c>
      <c r="O306" s="80">
        <v>0</v>
      </c>
      <c r="P306" s="80">
        <v>0</v>
      </c>
      <c r="Q306" s="80">
        <v>0</v>
      </c>
      <c r="R306" s="80">
        <v>0</v>
      </c>
      <c r="S306" s="80">
        <v>0</v>
      </c>
      <c r="T306" s="80">
        <v>0</v>
      </c>
      <c r="U306" s="80">
        <v>0</v>
      </c>
      <c r="V306" s="80">
        <v>0</v>
      </c>
      <c r="W306" s="80">
        <v>0</v>
      </c>
      <c r="X306" s="80">
        <v>0</v>
      </c>
      <c r="Y306" s="80">
        <v>0</v>
      </c>
      <c r="Z306" s="80">
        <v>0</v>
      </c>
    </row>
    <row r="307" spans="2:26" ht="14.25" x14ac:dyDescent="0.2">
      <c r="B307" s="80">
        <v>7283</v>
      </c>
      <c r="C307" s="80" t="s">
        <v>281</v>
      </c>
      <c r="D307" s="80">
        <v>0</v>
      </c>
      <c r="E307" s="80">
        <v>0</v>
      </c>
      <c r="F307" s="80">
        <v>0</v>
      </c>
      <c r="G307" s="80">
        <v>0</v>
      </c>
      <c r="H307" s="80">
        <v>0</v>
      </c>
      <c r="I307" s="80">
        <v>0</v>
      </c>
      <c r="J307" s="80">
        <v>0</v>
      </c>
      <c r="K307" s="80">
        <v>0</v>
      </c>
      <c r="L307" s="80">
        <v>0</v>
      </c>
      <c r="M307" s="80">
        <v>0</v>
      </c>
      <c r="N307" s="80">
        <v>0</v>
      </c>
      <c r="O307" s="80">
        <v>0</v>
      </c>
      <c r="P307" s="80">
        <v>0</v>
      </c>
      <c r="Q307" s="80">
        <v>0</v>
      </c>
      <c r="R307" s="80">
        <v>0</v>
      </c>
      <c r="S307" s="80">
        <v>0</v>
      </c>
      <c r="T307" s="80">
        <v>0</v>
      </c>
      <c r="U307" s="80">
        <v>0</v>
      </c>
      <c r="V307" s="80">
        <v>0</v>
      </c>
      <c r="W307" s="80">
        <v>0</v>
      </c>
      <c r="X307" s="80">
        <v>0</v>
      </c>
      <c r="Y307" s="80">
        <v>0</v>
      </c>
      <c r="Z307" s="80">
        <v>0</v>
      </c>
    </row>
    <row r="308" spans="2:26" ht="14.25" x14ac:dyDescent="0.2">
      <c r="B308" s="80">
        <v>7284</v>
      </c>
      <c r="C308" s="80" t="s">
        <v>282</v>
      </c>
      <c r="D308" s="80">
        <v>0</v>
      </c>
      <c r="E308" s="80">
        <v>0</v>
      </c>
      <c r="F308" s="80">
        <v>0</v>
      </c>
      <c r="G308" s="80">
        <v>0</v>
      </c>
      <c r="H308" s="80">
        <v>0</v>
      </c>
      <c r="I308" s="80">
        <v>0</v>
      </c>
      <c r="J308" s="80">
        <v>0</v>
      </c>
      <c r="K308" s="80">
        <v>0</v>
      </c>
      <c r="L308" s="80">
        <v>0</v>
      </c>
      <c r="M308" s="80">
        <v>0</v>
      </c>
      <c r="N308" s="80">
        <v>0</v>
      </c>
      <c r="O308" s="80">
        <v>0</v>
      </c>
      <c r="P308" s="80">
        <v>0</v>
      </c>
      <c r="Q308" s="80">
        <v>0</v>
      </c>
      <c r="R308" s="80">
        <v>0</v>
      </c>
      <c r="S308" s="80">
        <v>0</v>
      </c>
      <c r="T308" s="80">
        <v>0</v>
      </c>
      <c r="U308" s="80">
        <v>0</v>
      </c>
      <c r="V308" s="80">
        <v>0</v>
      </c>
      <c r="W308" s="80">
        <v>0</v>
      </c>
      <c r="X308" s="80">
        <v>0</v>
      </c>
      <c r="Y308" s="80">
        <v>0</v>
      </c>
      <c r="Z308" s="80">
        <v>0</v>
      </c>
    </row>
    <row r="309" spans="2:26" ht="14.25" x14ac:dyDescent="0.2">
      <c r="B309" s="80">
        <v>7285</v>
      </c>
      <c r="C309" s="80" t="s">
        <v>259</v>
      </c>
      <c r="D309" s="80">
        <v>670444</v>
      </c>
      <c r="E309" s="80">
        <v>445439</v>
      </c>
      <c r="F309" s="80">
        <v>222522</v>
      </c>
      <c r="G309" s="80">
        <v>811196</v>
      </c>
      <c r="H309" s="80">
        <v>599849</v>
      </c>
      <c r="I309" s="80">
        <v>429114</v>
      </c>
      <c r="J309" s="80">
        <v>186762</v>
      </c>
      <c r="K309" s="80">
        <v>446447</v>
      </c>
      <c r="L309" s="80">
        <v>398283</v>
      </c>
      <c r="M309" s="80">
        <v>198207</v>
      </c>
      <c r="N309" s="80">
        <v>0</v>
      </c>
      <c r="O309" s="80">
        <v>570423</v>
      </c>
      <c r="P309" s="80">
        <v>382726</v>
      </c>
      <c r="Q309" s="80">
        <v>185082</v>
      </c>
      <c r="R309" s="80">
        <v>91634</v>
      </c>
      <c r="S309" s="80">
        <v>512434</v>
      </c>
      <c r="T309" s="80">
        <v>363133</v>
      </c>
      <c r="U309" s="80">
        <v>239311</v>
      </c>
      <c r="V309" s="80">
        <v>51661</v>
      </c>
      <c r="W309" s="80">
        <v>658601</v>
      </c>
      <c r="X309" s="80">
        <v>517266</v>
      </c>
      <c r="Y309" s="80">
        <v>334239</v>
      </c>
      <c r="Z309" s="80">
        <v>150474</v>
      </c>
    </row>
    <row r="310" spans="2:26" ht="14.25" x14ac:dyDescent="0.2">
      <c r="B310" s="80">
        <v>7286</v>
      </c>
      <c r="C310" s="80" t="s">
        <v>260</v>
      </c>
      <c r="D310" s="80">
        <v>0</v>
      </c>
      <c r="E310" s="80">
        <v>0</v>
      </c>
      <c r="F310" s="80">
        <v>0</v>
      </c>
      <c r="G310" s="80">
        <v>0</v>
      </c>
      <c r="H310" s="80">
        <v>0</v>
      </c>
      <c r="I310" s="80">
        <v>0</v>
      </c>
      <c r="J310" s="80">
        <v>0</v>
      </c>
      <c r="K310" s="80">
        <v>0</v>
      </c>
      <c r="L310" s="80">
        <v>0</v>
      </c>
      <c r="M310" s="80">
        <v>0</v>
      </c>
      <c r="N310" s="80">
        <v>0</v>
      </c>
      <c r="O310" s="80">
        <v>0</v>
      </c>
      <c r="P310" s="80">
        <v>0</v>
      </c>
      <c r="Q310" s="80">
        <v>0</v>
      </c>
      <c r="R310" s="80">
        <v>0</v>
      </c>
      <c r="S310" s="80">
        <v>0</v>
      </c>
      <c r="T310" s="80">
        <v>0</v>
      </c>
      <c r="U310" s="80">
        <v>0</v>
      </c>
      <c r="V310" s="80">
        <v>0</v>
      </c>
      <c r="W310" s="80">
        <v>0</v>
      </c>
      <c r="X310" s="80">
        <v>0</v>
      </c>
      <c r="Y310" s="80">
        <v>0</v>
      </c>
      <c r="Z310" s="80">
        <v>0</v>
      </c>
    </row>
    <row r="311" spans="2:26" ht="14.25" x14ac:dyDescent="0.2">
      <c r="B311" s="80">
        <v>7287</v>
      </c>
      <c r="C311" s="80" t="s">
        <v>283</v>
      </c>
      <c r="D311" s="80">
        <v>98322</v>
      </c>
      <c r="E311" s="80">
        <v>68184</v>
      </c>
      <c r="F311" s="80">
        <v>37453</v>
      </c>
      <c r="G311" s="80">
        <v>174670</v>
      </c>
      <c r="H311" s="80">
        <v>137449</v>
      </c>
      <c r="I311" s="80">
        <v>83956</v>
      </c>
      <c r="J311" s="80">
        <v>40086</v>
      </c>
      <c r="K311" s="80">
        <v>145955</v>
      </c>
      <c r="L311" s="80">
        <v>102061</v>
      </c>
      <c r="M311" s="80">
        <v>68268</v>
      </c>
      <c r="N311" s="80">
        <v>32245</v>
      </c>
      <c r="O311" s="80">
        <v>120962</v>
      </c>
      <c r="P311" s="80">
        <v>79288</v>
      </c>
      <c r="Q311" s="80">
        <v>49109</v>
      </c>
      <c r="R311" s="80">
        <v>24460</v>
      </c>
      <c r="S311" s="80">
        <v>72571</v>
      </c>
      <c r="T311" s="80">
        <v>50647</v>
      </c>
      <c r="U311" s="80">
        <v>29536</v>
      </c>
      <c r="V311" s="80">
        <v>10972</v>
      </c>
      <c r="W311" s="80">
        <v>27095</v>
      </c>
      <c r="X311" s="80">
        <v>19078</v>
      </c>
      <c r="Y311" s="80">
        <v>10868</v>
      </c>
      <c r="Z311" s="80">
        <v>6797</v>
      </c>
    </row>
    <row r="312" spans="2:26" ht="14.25" x14ac:dyDescent="0.2">
      <c r="B312" s="80">
        <v>7288</v>
      </c>
      <c r="C312" s="80" t="s">
        <v>284</v>
      </c>
      <c r="D312" s="80">
        <v>0</v>
      </c>
      <c r="E312" s="80">
        <v>0</v>
      </c>
      <c r="F312" s="80">
        <v>0</v>
      </c>
      <c r="G312" s="80">
        <v>0</v>
      </c>
      <c r="H312" s="80">
        <v>0</v>
      </c>
      <c r="I312" s="80">
        <v>0</v>
      </c>
      <c r="J312" s="80">
        <v>0</v>
      </c>
      <c r="K312" s="80">
        <v>0</v>
      </c>
      <c r="L312" s="80">
        <v>0</v>
      </c>
      <c r="M312" s="80">
        <v>0</v>
      </c>
      <c r="N312" s="80">
        <v>0</v>
      </c>
      <c r="O312" s="80">
        <v>0</v>
      </c>
      <c r="P312" s="80">
        <v>0</v>
      </c>
      <c r="Q312" s="80">
        <v>0</v>
      </c>
      <c r="R312" s="80">
        <v>0</v>
      </c>
      <c r="S312" s="80">
        <v>0</v>
      </c>
      <c r="T312" s="80">
        <v>0</v>
      </c>
      <c r="U312" s="80">
        <v>0</v>
      </c>
      <c r="V312" s="80">
        <v>0</v>
      </c>
      <c r="W312" s="80">
        <v>0</v>
      </c>
      <c r="X312" s="80">
        <v>0</v>
      </c>
      <c r="Y312" s="80">
        <v>0</v>
      </c>
      <c r="Z312" s="80">
        <v>0</v>
      </c>
    </row>
    <row r="313" spans="2:26" ht="14.25" x14ac:dyDescent="0.2">
      <c r="B313" s="80">
        <v>7289</v>
      </c>
      <c r="C313" s="80" t="s">
        <v>263</v>
      </c>
      <c r="D313" s="80">
        <v>0</v>
      </c>
      <c r="E313" s="80">
        <v>0</v>
      </c>
      <c r="F313" s="80">
        <v>0</v>
      </c>
      <c r="G313" s="80">
        <v>223435</v>
      </c>
      <c r="H313" s="80">
        <v>104097</v>
      </c>
      <c r="I313" s="80">
        <v>105463</v>
      </c>
      <c r="J313" s="80">
        <v>0</v>
      </c>
      <c r="K313" s="80">
        <v>0</v>
      </c>
      <c r="L313" s="80">
        <v>4966</v>
      </c>
      <c r="M313" s="80">
        <v>8415</v>
      </c>
      <c r="N313" s="80">
        <v>8415</v>
      </c>
      <c r="O313" s="80">
        <v>18113</v>
      </c>
      <c r="P313" s="80">
        <v>-1285</v>
      </c>
      <c r="Q313" s="80">
        <v>-4560</v>
      </c>
      <c r="R313" s="80">
        <v>-2136</v>
      </c>
      <c r="S313" s="80">
        <v>0</v>
      </c>
      <c r="T313" s="80">
        <v>-2635</v>
      </c>
      <c r="U313" s="80">
        <v>1000</v>
      </c>
      <c r="V313" s="80">
        <v>-943</v>
      </c>
      <c r="W313" s="80">
        <v>0</v>
      </c>
      <c r="X313" s="80">
        <v>-70432</v>
      </c>
      <c r="Y313" s="80">
        <v>-68858</v>
      </c>
      <c r="Z313" s="80">
        <v>0</v>
      </c>
    </row>
    <row r="314" spans="2:26" ht="14.25" x14ac:dyDescent="0.2">
      <c r="B314" s="80">
        <v>7290</v>
      </c>
      <c r="C314" s="80" t="s">
        <v>285</v>
      </c>
      <c r="D314" s="80">
        <v>9717</v>
      </c>
      <c r="E314" s="80">
        <v>1597</v>
      </c>
      <c r="F314" s="80">
        <v>116966</v>
      </c>
      <c r="G314" s="80">
        <v>1532753</v>
      </c>
      <c r="H314" s="80">
        <v>1178517</v>
      </c>
      <c r="I314" s="80">
        <v>919325</v>
      </c>
      <c r="J314" s="80">
        <v>671300</v>
      </c>
      <c r="K314" s="80">
        <v>-618809</v>
      </c>
      <c r="L314" s="80">
        <v>-969</v>
      </c>
      <c r="M314" s="80">
        <v>-68872</v>
      </c>
      <c r="N314" s="80">
        <v>-121140</v>
      </c>
      <c r="O314" s="80">
        <v>171656</v>
      </c>
      <c r="P314" s="80">
        <v>149029</v>
      </c>
      <c r="Q314" s="80">
        <v>26782</v>
      </c>
      <c r="R314" s="80">
        <v>8643</v>
      </c>
      <c r="S314" s="80">
        <v>-134464</v>
      </c>
      <c r="T314" s="80">
        <v>-54859</v>
      </c>
      <c r="U314" s="80">
        <v>-60859</v>
      </c>
      <c r="V314" s="80">
        <v>-134282</v>
      </c>
      <c r="W314" s="80">
        <v>-367986</v>
      </c>
      <c r="X314" s="80">
        <v>-124036</v>
      </c>
      <c r="Y314" s="80">
        <v>-152057</v>
      </c>
      <c r="Z314" s="80">
        <v>-123147</v>
      </c>
    </row>
    <row r="315" spans="2:26" ht="14.25" x14ac:dyDescent="0.2">
      <c r="B315" s="80">
        <v>7291</v>
      </c>
      <c r="C315" s="80" t="s">
        <v>286</v>
      </c>
    </row>
    <row r="316" spans="2:26" ht="14.25" x14ac:dyDescent="0.2">
      <c r="B316" s="80">
        <v>7292</v>
      </c>
      <c r="C316" s="80" t="s">
        <v>287</v>
      </c>
      <c r="D316" s="80">
        <v>0</v>
      </c>
      <c r="E316" s="80">
        <v>0</v>
      </c>
      <c r="F316" s="80">
        <v>0</v>
      </c>
      <c r="G316" s="80">
        <v>0</v>
      </c>
      <c r="H316" s="80">
        <v>0</v>
      </c>
      <c r="I316" s="80">
        <v>0</v>
      </c>
      <c r="J316" s="80">
        <v>0</v>
      </c>
      <c r="K316" s="80">
        <v>0</v>
      </c>
      <c r="L316" s="80">
        <v>0</v>
      </c>
      <c r="M316" s="80">
        <v>0</v>
      </c>
      <c r="N316" s="80">
        <v>0</v>
      </c>
      <c r="O316" s="80">
        <v>0</v>
      </c>
      <c r="P316" s="80">
        <v>0</v>
      </c>
      <c r="Q316" s="80">
        <v>0</v>
      </c>
      <c r="R316" s="80">
        <v>0</v>
      </c>
      <c r="S316" s="80">
        <v>0</v>
      </c>
      <c r="T316" s="80">
        <v>0</v>
      </c>
      <c r="U316" s="80">
        <v>0</v>
      </c>
      <c r="V316" s="80">
        <v>0</v>
      </c>
      <c r="W316" s="80">
        <v>0</v>
      </c>
      <c r="X316" s="80">
        <v>0</v>
      </c>
      <c r="Y316" s="80">
        <v>0</v>
      </c>
      <c r="Z316" s="80">
        <v>0</v>
      </c>
    </row>
    <row r="317" spans="2:26" ht="14.25" x14ac:dyDescent="0.2">
      <c r="B317" s="80">
        <v>7293</v>
      </c>
      <c r="C317" s="80" t="s">
        <v>288</v>
      </c>
      <c r="D317" s="80">
        <v>0</v>
      </c>
      <c r="E317" s="80">
        <v>0</v>
      </c>
      <c r="F317" s="80">
        <v>0</v>
      </c>
      <c r="G317" s="80">
        <v>0</v>
      </c>
      <c r="H317" s="80">
        <v>0</v>
      </c>
      <c r="I317" s="80">
        <v>0</v>
      </c>
      <c r="J317" s="80">
        <v>0</v>
      </c>
      <c r="K317" s="80">
        <v>13068</v>
      </c>
      <c r="L317" s="80">
        <v>0</v>
      </c>
      <c r="M317" s="80">
        <v>0</v>
      </c>
      <c r="N317" s="80">
        <v>0</v>
      </c>
      <c r="O317" s="80">
        <v>0</v>
      </c>
      <c r="P317" s="80">
        <v>0</v>
      </c>
      <c r="Q317" s="80">
        <v>0</v>
      </c>
      <c r="R317" s="80">
        <v>0</v>
      </c>
      <c r="S317" s="80">
        <v>0</v>
      </c>
      <c r="T317" s="80">
        <v>0</v>
      </c>
      <c r="U317" s="80">
        <v>0</v>
      </c>
      <c r="V317" s="80">
        <v>0</v>
      </c>
      <c r="W317" s="80">
        <v>0</v>
      </c>
      <c r="X317" s="80">
        <v>64512</v>
      </c>
      <c r="Y317" s="80">
        <v>64316</v>
      </c>
      <c r="Z317" s="80">
        <v>0</v>
      </c>
    </row>
    <row r="318" spans="2:26" ht="14.25" x14ac:dyDescent="0.2">
      <c r="B318" s="80">
        <v>7294</v>
      </c>
      <c r="C318" s="80" t="s">
        <v>289</v>
      </c>
      <c r="D318" s="80">
        <v>0</v>
      </c>
      <c r="E318" s="80">
        <v>0</v>
      </c>
      <c r="F318" s="80">
        <v>0</v>
      </c>
      <c r="G318" s="80">
        <v>0</v>
      </c>
      <c r="H318" s="80">
        <v>0</v>
      </c>
      <c r="I318" s="80">
        <v>0</v>
      </c>
      <c r="J318" s="80">
        <v>0</v>
      </c>
      <c r="K318" s="80">
        <v>0</v>
      </c>
      <c r="L318" s="80">
        <v>0</v>
      </c>
      <c r="M318" s="80">
        <v>0</v>
      </c>
      <c r="N318" s="80">
        <v>0</v>
      </c>
      <c r="O318" s="80">
        <v>0</v>
      </c>
      <c r="P318" s="80">
        <v>0</v>
      </c>
      <c r="Q318" s="80">
        <v>0</v>
      </c>
      <c r="R318" s="80">
        <v>0</v>
      </c>
      <c r="S318" s="80">
        <v>0</v>
      </c>
      <c r="T318" s="80">
        <v>0</v>
      </c>
      <c r="U318" s="80">
        <v>0</v>
      </c>
      <c r="V318" s="80">
        <v>0</v>
      </c>
      <c r="W318" s="80">
        <v>19857</v>
      </c>
      <c r="X318" s="80">
        <v>0</v>
      </c>
      <c r="Y318" s="80">
        <v>0</v>
      </c>
      <c r="Z318" s="80">
        <v>0</v>
      </c>
    </row>
    <row r="319" spans="2:26" ht="14.25" x14ac:dyDescent="0.2">
      <c r="B319" s="80">
        <v>7295</v>
      </c>
      <c r="C319" s="80" t="s">
        <v>290</v>
      </c>
      <c r="D319" s="80">
        <v>0</v>
      </c>
      <c r="E319" s="80">
        <v>0</v>
      </c>
      <c r="F319" s="80">
        <v>0</v>
      </c>
      <c r="G319" s="80">
        <v>0</v>
      </c>
      <c r="H319" s="80">
        <v>0</v>
      </c>
      <c r="I319" s="80">
        <v>0</v>
      </c>
      <c r="J319" s="80">
        <v>0</v>
      </c>
      <c r="K319" s="80">
        <v>0</v>
      </c>
      <c r="L319" s="80">
        <v>0</v>
      </c>
      <c r="M319" s="80">
        <v>0</v>
      </c>
      <c r="N319" s="80">
        <v>0</v>
      </c>
      <c r="O319" s="80">
        <v>0</v>
      </c>
      <c r="P319" s="80">
        <v>0</v>
      </c>
      <c r="Q319" s="80">
        <v>0</v>
      </c>
      <c r="R319" s="80">
        <v>0</v>
      </c>
      <c r="S319" s="80">
        <v>0</v>
      </c>
      <c r="T319" s="80">
        <v>0</v>
      </c>
      <c r="U319" s="80">
        <v>0</v>
      </c>
      <c r="V319" s="80">
        <v>0</v>
      </c>
      <c r="W319" s="80">
        <v>0</v>
      </c>
      <c r="X319" s="80">
        <v>0</v>
      </c>
      <c r="Y319" s="80">
        <v>0</v>
      </c>
      <c r="Z319" s="80">
        <v>0</v>
      </c>
    </row>
    <row r="320" spans="2:26" ht="14.25" x14ac:dyDescent="0.2">
      <c r="B320" s="80">
        <v>7296</v>
      </c>
      <c r="C320" s="80" t="s">
        <v>291</v>
      </c>
      <c r="D320" s="80">
        <v>611871</v>
      </c>
      <c r="E320" s="80">
        <v>529891</v>
      </c>
      <c r="F320" s="80">
        <v>132762</v>
      </c>
      <c r="G320" s="80">
        <v>1132437</v>
      </c>
      <c r="H320" s="80">
        <v>867591</v>
      </c>
      <c r="I320" s="80">
        <v>613604</v>
      </c>
      <c r="J320" s="80">
        <v>273496</v>
      </c>
      <c r="K320" s="80">
        <v>900779</v>
      </c>
      <c r="L320" s="80">
        <v>647497</v>
      </c>
      <c r="M320" s="80">
        <v>453488</v>
      </c>
      <c r="N320" s="80">
        <v>172357</v>
      </c>
      <c r="O320" s="80">
        <v>280747</v>
      </c>
      <c r="P320" s="80">
        <v>145116</v>
      </c>
      <c r="Q320" s="80">
        <v>80411</v>
      </c>
      <c r="R320" s="80">
        <v>46813</v>
      </c>
      <c r="S320" s="80">
        <v>111345</v>
      </c>
      <c r="T320" s="80">
        <v>96270</v>
      </c>
      <c r="U320" s="80">
        <v>93573</v>
      </c>
      <c r="V320" s="80">
        <v>-4359</v>
      </c>
      <c r="W320" s="80">
        <v>22104</v>
      </c>
      <c r="X320" s="80">
        <v>0</v>
      </c>
      <c r="Y320" s="80">
        <v>0</v>
      </c>
      <c r="Z320" s="80">
        <v>0</v>
      </c>
    </row>
    <row r="321" spans="2:26" ht="14.25" x14ac:dyDescent="0.2">
      <c r="B321" s="80">
        <v>7297</v>
      </c>
      <c r="C321" s="80" t="s">
        <v>292</v>
      </c>
      <c r="D321" s="80">
        <v>0</v>
      </c>
      <c r="E321" s="80">
        <v>0</v>
      </c>
      <c r="F321" s="80">
        <v>0</v>
      </c>
      <c r="G321" s="80">
        <v>0</v>
      </c>
      <c r="H321" s="80">
        <v>0</v>
      </c>
      <c r="I321" s="80">
        <v>0</v>
      </c>
      <c r="J321" s="80">
        <v>0</v>
      </c>
      <c r="K321" s="80">
        <v>0</v>
      </c>
      <c r="L321" s="80">
        <v>0</v>
      </c>
      <c r="M321" s="80">
        <v>0</v>
      </c>
      <c r="N321" s="80">
        <v>0</v>
      </c>
      <c r="O321" s="80">
        <v>0</v>
      </c>
      <c r="P321" s="80">
        <v>0</v>
      </c>
      <c r="Q321" s="80">
        <v>0</v>
      </c>
      <c r="R321" s="80">
        <v>0</v>
      </c>
      <c r="S321" s="80">
        <v>-1257971</v>
      </c>
      <c r="T321" s="80">
        <v>0</v>
      </c>
      <c r="U321" s="80">
        <v>0</v>
      </c>
      <c r="V321" s="80">
        <v>0</v>
      </c>
      <c r="W321" s="80">
        <v>28511</v>
      </c>
      <c r="X321" s="80">
        <v>0</v>
      </c>
      <c r="Y321" s="80">
        <v>0</v>
      </c>
      <c r="Z321" s="80">
        <v>0</v>
      </c>
    </row>
    <row r="322" spans="2:26" ht="14.25" x14ac:dyDescent="0.2">
      <c r="B322" s="80">
        <v>7298</v>
      </c>
      <c r="C322" s="80" t="s">
        <v>293</v>
      </c>
      <c r="D322" s="80">
        <v>350000</v>
      </c>
      <c r="E322" s="80">
        <v>0</v>
      </c>
      <c r="F322" s="80">
        <v>0</v>
      </c>
      <c r="G322" s="80">
        <v>5000000</v>
      </c>
      <c r="H322" s="80">
        <v>5000000</v>
      </c>
      <c r="I322" s="80">
        <v>1500000</v>
      </c>
      <c r="J322" s="80">
        <v>1500000</v>
      </c>
      <c r="K322" s="80">
        <v>2400000</v>
      </c>
      <c r="L322" s="80">
        <v>200000</v>
      </c>
      <c r="M322" s="80">
        <v>200000</v>
      </c>
      <c r="N322" s="80">
        <v>0</v>
      </c>
      <c r="O322" s="80">
        <v>1900000</v>
      </c>
      <c r="P322" s="80">
        <v>1700000</v>
      </c>
      <c r="Q322" s="80">
        <v>1500000</v>
      </c>
      <c r="R322" s="80">
        <v>200000</v>
      </c>
      <c r="S322" s="80">
        <v>6369565</v>
      </c>
      <c r="T322" s="80">
        <v>5969565</v>
      </c>
      <c r="U322" s="80">
        <v>5619565</v>
      </c>
      <c r="V322" s="80">
        <v>600000</v>
      </c>
      <c r="W322" s="80">
        <v>2594495</v>
      </c>
      <c r="X322" s="80">
        <v>2544495</v>
      </c>
      <c r="Y322" s="80">
        <v>1994495</v>
      </c>
      <c r="Z322" s="80">
        <v>1739495</v>
      </c>
    </row>
    <row r="323" spans="2:26" ht="14.25" x14ac:dyDescent="0.2">
      <c r="B323" s="80">
        <v>7299</v>
      </c>
      <c r="C323" s="80" t="s">
        <v>294</v>
      </c>
      <c r="D323" s="80">
        <v>350000</v>
      </c>
      <c r="E323" s="80">
        <v>0</v>
      </c>
      <c r="F323" s="80">
        <v>0</v>
      </c>
      <c r="G323" s="80">
        <v>3500000</v>
      </c>
      <c r="H323" s="80">
        <v>3500000</v>
      </c>
      <c r="I323" s="80">
        <v>0</v>
      </c>
      <c r="J323" s="80">
        <v>0</v>
      </c>
      <c r="K323" s="80">
        <v>1030000</v>
      </c>
      <c r="L323" s="80">
        <v>200000</v>
      </c>
      <c r="M323" s="80">
        <v>0</v>
      </c>
      <c r="N323" s="80">
        <v>0</v>
      </c>
      <c r="O323" s="80">
        <v>1600000</v>
      </c>
      <c r="P323" s="80">
        <v>1200000</v>
      </c>
      <c r="Q323" s="80">
        <v>800000</v>
      </c>
      <c r="R323" s="80">
        <v>0</v>
      </c>
      <c r="S323" s="80">
        <v>7201078</v>
      </c>
      <c r="T323" s="80">
        <v>7001078</v>
      </c>
      <c r="U323" s="80">
        <v>5901078</v>
      </c>
      <c r="V323" s="80">
        <v>450000</v>
      </c>
      <c r="W323" s="80">
        <v>2735327</v>
      </c>
      <c r="X323" s="80">
        <v>2535327</v>
      </c>
      <c r="Y323" s="80">
        <v>1885327</v>
      </c>
      <c r="Z323" s="80">
        <v>1727136</v>
      </c>
    </row>
    <row r="324" spans="2:26" ht="14.25" x14ac:dyDescent="0.2">
      <c r="B324" s="80">
        <v>7300</v>
      </c>
      <c r="C324" s="80" t="s">
        <v>295</v>
      </c>
      <c r="D324" s="80">
        <v>0</v>
      </c>
      <c r="E324" s="80">
        <v>0</v>
      </c>
      <c r="F324" s="80">
        <v>0</v>
      </c>
      <c r="G324" s="80">
        <v>0</v>
      </c>
      <c r="H324" s="80">
        <v>0</v>
      </c>
      <c r="I324" s="80">
        <v>0</v>
      </c>
      <c r="J324" s="80">
        <v>0</v>
      </c>
      <c r="K324" s="80">
        <v>0</v>
      </c>
      <c r="L324" s="80">
        <v>0</v>
      </c>
      <c r="M324" s="80">
        <v>0</v>
      </c>
      <c r="N324" s="80">
        <v>0</v>
      </c>
      <c r="O324" s="80">
        <v>0</v>
      </c>
      <c r="P324" s="80">
        <v>0</v>
      </c>
      <c r="Q324" s="80">
        <v>0</v>
      </c>
      <c r="R324" s="80">
        <v>0</v>
      </c>
      <c r="S324" s="80">
        <v>0</v>
      </c>
      <c r="T324" s="80">
        <v>0</v>
      </c>
      <c r="U324" s="80">
        <v>0</v>
      </c>
      <c r="V324" s="80">
        <v>0</v>
      </c>
      <c r="W324" s="80">
        <v>0</v>
      </c>
      <c r="X324" s="80">
        <v>0</v>
      </c>
      <c r="Y324" s="80">
        <v>0</v>
      </c>
      <c r="Z324" s="80">
        <v>0</v>
      </c>
    </row>
    <row r="325" spans="2:26" ht="14.25" x14ac:dyDescent="0.2">
      <c r="B325" s="80">
        <v>7586</v>
      </c>
      <c r="C325" s="80" t="s">
        <v>296</v>
      </c>
      <c r="D325" s="80">
        <v>281309</v>
      </c>
      <c r="E325" s="80">
        <v>187347</v>
      </c>
      <c r="F325" s="80">
        <v>92850</v>
      </c>
      <c r="G325" s="80">
        <v>381638</v>
      </c>
      <c r="H325" s="80">
        <v>0</v>
      </c>
      <c r="I325" s="80">
        <v>0</v>
      </c>
      <c r="J325" s="80">
        <v>0</v>
      </c>
      <c r="K325" s="80">
        <v>338373</v>
      </c>
      <c r="L325" s="80">
        <v>0</v>
      </c>
      <c r="M325" s="80">
        <v>0</v>
      </c>
      <c r="N325" s="80">
        <v>0</v>
      </c>
    </row>
    <row r="326" spans="2:26" ht="14.25" x14ac:dyDescent="0.2">
      <c r="B326" s="80">
        <v>7301</v>
      </c>
      <c r="C326" s="80" t="s">
        <v>278</v>
      </c>
      <c r="D326" s="80">
        <v>0</v>
      </c>
      <c r="E326" s="80">
        <v>0</v>
      </c>
      <c r="F326" s="80">
        <v>0</v>
      </c>
      <c r="G326" s="80">
        <v>0</v>
      </c>
      <c r="H326" s="80">
        <v>0</v>
      </c>
      <c r="I326" s="80">
        <v>0</v>
      </c>
      <c r="J326" s="80">
        <v>0</v>
      </c>
      <c r="K326" s="80">
        <v>0</v>
      </c>
      <c r="L326" s="80">
        <v>0</v>
      </c>
      <c r="M326" s="80">
        <v>0</v>
      </c>
      <c r="N326" s="80">
        <v>0</v>
      </c>
      <c r="O326" s="80">
        <v>0</v>
      </c>
      <c r="P326" s="80">
        <v>0</v>
      </c>
      <c r="Q326" s="80">
        <v>0</v>
      </c>
      <c r="R326" s="80">
        <v>0</v>
      </c>
      <c r="S326" s="80">
        <v>0</v>
      </c>
      <c r="T326" s="80">
        <v>0</v>
      </c>
      <c r="U326" s="80">
        <v>0</v>
      </c>
      <c r="V326" s="80">
        <v>0</v>
      </c>
      <c r="W326" s="80">
        <v>0</v>
      </c>
      <c r="X326" s="80">
        <v>0</v>
      </c>
      <c r="Y326" s="80">
        <v>0</v>
      </c>
      <c r="Z326" s="80">
        <v>0</v>
      </c>
    </row>
    <row r="327" spans="2:26" ht="14.25" x14ac:dyDescent="0.2">
      <c r="B327" s="80">
        <v>7302</v>
      </c>
      <c r="C327" s="80" t="s">
        <v>258</v>
      </c>
      <c r="D327" s="80">
        <v>883654</v>
      </c>
      <c r="E327" s="80">
        <v>847654</v>
      </c>
      <c r="F327" s="80">
        <v>261067</v>
      </c>
      <c r="G327" s="80">
        <v>2213930</v>
      </c>
      <c r="H327" s="80">
        <v>1906789</v>
      </c>
      <c r="I327" s="80">
        <v>1405028</v>
      </c>
      <c r="J327" s="80">
        <v>657038</v>
      </c>
      <c r="K327" s="80">
        <v>1263274</v>
      </c>
      <c r="L327" s="80">
        <v>855074</v>
      </c>
      <c r="M327" s="80">
        <v>658259</v>
      </c>
      <c r="N327" s="80">
        <v>230000</v>
      </c>
      <c r="O327" s="80">
        <v>1147649</v>
      </c>
      <c r="P327" s="80">
        <v>733238</v>
      </c>
      <c r="Q327" s="80">
        <v>529032</v>
      </c>
      <c r="R327" s="80">
        <v>175861</v>
      </c>
      <c r="S327" s="80">
        <v>1029807</v>
      </c>
      <c r="T327" s="80">
        <v>666773</v>
      </c>
      <c r="U327" s="80">
        <v>482180</v>
      </c>
      <c r="V327" s="80">
        <v>100000</v>
      </c>
      <c r="W327" s="80">
        <v>960769</v>
      </c>
      <c r="X327" s="80">
        <v>663762</v>
      </c>
      <c r="Y327" s="80">
        <v>369400</v>
      </c>
      <c r="Z327" s="80">
        <v>0</v>
      </c>
    </row>
    <row r="328" spans="2:26" ht="14.25" x14ac:dyDescent="0.2">
      <c r="B328" s="80">
        <v>7303</v>
      </c>
      <c r="C328" s="80" t="s">
        <v>260</v>
      </c>
      <c r="D328" s="80">
        <v>501211</v>
      </c>
      <c r="E328" s="80">
        <v>379554</v>
      </c>
      <c r="F328" s="80">
        <v>119709</v>
      </c>
      <c r="G328" s="80">
        <v>776563</v>
      </c>
      <c r="H328" s="80">
        <v>471151</v>
      </c>
      <c r="I328" s="80">
        <v>394551</v>
      </c>
      <c r="J328" s="80">
        <v>52081</v>
      </c>
      <c r="K328" s="80">
        <v>599943</v>
      </c>
      <c r="L328" s="80">
        <v>371524</v>
      </c>
      <c r="M328" s="80">
        <v>304767</v>
      </c>
      <c r="N328" s="80">
        <v>62165</v>
      </c>
      <c r="O328" s="80">
        <v>602110</v>
      </c>
      <c r="P328" s="80">
        <v>360556</v>
      </c>
      <c r="Q328" s="80">
        <v>295332</v>
      </c>
      <c r="R328" s="80">
        <v>55448</v>
      </c>
      <c r="S328" s="80">
        <v>574717</v>
      </c>
      <c r="T328" s="80">
        <v>364410</v>
      </c>
      <c r="U328" s="80">
        <v>291986</v>
      </c>
      <c r="V328" s="80">
        <v>111175</v>
      </c>
      <c r="W328" s="80">
        <v>450402</v>
      </c>
      <c r="X328" s="80">
        <v>300249</v>
      </c>
      <c r="Y328" s="80">
        <v>214859</v>
      </c>
      <c r="Z328" s="80">
        <v>69545</v>
      </c>
    </row>
    <row r="329" spans="2:26" ht="14.25" x14ac:dyDescent="0.2">
      <c r="B329" s="80">
        <v>7304</v>
      </c>
      <c r="C329" s="80" t="s">
        <v>297</v>
      </c>
      <c r="D329" s="80">
        <v>0</v>
      </c>
      <c r="E329" s="80">
        <v>0</v>
      </c>
      <c r="F329" s="80">
        <v>0</v>
      </c>
      <c r="G329" s="80">
        <v>0</v>
      </c>
      <c r="H329" s="80">
        <v>0</v>
      </c>
      <c r="I329" s="80">
        <v>0</v>
      </c>
      <c r="J329" s="80">
        <v>0</v>
      </c>
      <c r="K329" s="80">
        <v>0</v>
      </c>
      <c r="L329" s="80">
        <v>0</v>
      </c>
      <c r="M329" s="80">
        <v>0</v>
      </c>
      <c r="N329" s="80">
        <v>0</v>
      </c>
      <c r="O329" s="80">
        <v>0</v>
      </c>
      <c r="P329" s="80">
        <v>0</v>
      </c>
      <c r="Q329" s="80">
        <v>0</v>
      </c>
      <c r="R329" s="80">
        <v>0</v>
      </c>
      <c r="S329" s="80">
        <v>0</v>
      </c>
      <c r="T329" s="80">
        <v>0</v>
      </c>
      <c r="U329" s="80">
        <v>0</v>
      </c>
      <c r="V329" s="80">
        <v>0</v>
      </c>
      <c r="W329" s="80">
        <v>0</v>
      </c>
      <c r="X329" s="80">
        <v>0</v>
      </c>
      <c r="Y329" s="80">
        <v>0</v>
      </c>
      <c r="Z329" s="80">
        <v>0</v>
      </c>
    </row>
    <row r="330" spans="2:26" ht="14.25" x14ac:dyDescent="0.2">
      <c r="B330" s="80">
        <v>7305</v>
      </c>
      <c r="C330" s="80" t="s">
        <v>263</v>
      </c>
      <c r="D330" s="80">
        <v>4270</v>
      </c>
      <c r="E330" s="80">
        <v>2996</v>
      </c>
      <c r="F330" s="80">
        <v>1603</v>
      </c>
      <c r="G330" s="80">
        <v>-5980</v>
      </c>
      <c r="H330" s="80">
        <v>-6383</v>
      </c>
      <c r="I330" s="80">
        <v>7419</v>
      </c>
      <c r="J330" s="80">
        <v>6149</v>
      </c>
      <c r="K330" s="80">
        <v>-40241</v>
      </c>
      <c r="L330" s="80">
        <v>-29469</v>
      </c>
      <c r="M330" s="80">
        <v>-26780</v>
      </c>
      <c r="N330" s="80">
        <v>-21693</v>
      </c>
      <c r="O330" s="80">
        <v>-12526</v>
      </c>
      <c r="P330" s="80">
        <v>-12989</v>
      </c>
      <c r="Q330" s="80">
        <v>-12308</v>
      </c>
      <c r="R330" s="80">
        <v>930</v>
      </c>
      <c r="S330" s="80">
        <v>-40989</v>
      </c>
      <c r="T330" s="80">
        <v>1222198</v>
      </c>
      <c r="U330" s="80">
        <v>1227509</v>
      </c>
      <c r="V330" s="80">
        <v>-8300</v>
      </c>
      <c r="W330" s="80">
        <v>-44312</v>
      </c>
      <c r="X330" s="80">
        <v>-26355</v>
      </c>
      <c r="Y330" s="80">
        <v>-26588</v>
      </c>
      <c r="Z330" s="80">
        <v>0</v>
      </c>
    </row>
    <row r="331" spans="2:26" ht="14.25" x14ac:dyDescent="0.2">
      <c r="B331" s="80">
        <v>7306</v>
      </c>
      <c r="C331" s="80" t="s">
        <v>298</v>
      </c>
      <c r="D331" s="80">
        <v>-2273775</v>
      </c>
      <c r="E331" s="80">
        <v>-1941450</v>
      </c>
      <c r="F331" s="80">
        <v>-604785</v>
      </c>
      <c r="G331" s="80">
        <v>-3010548</v>
      </c>
      <c r="H331" s="80">
        <v>-1751914</v>
      </c>
      <c r="I331" s="80">
        <v>-905764</v>
      </c>
      <c r="J331" s="80">
        <v>523534</v>
      </c>
      <c r="K331" s="80">
        <v>-1785678</v>
      </c>
      <c r="L331" s="80">
        <v>-1903564</v>
      </c>
      <c r="M331" s="80">
        <v>-1243294</v>
      </c>
      <c r="N331" s="80">
        <v>-486215</v>
      </c>
      <c r="O331" s="80">
        <v>-1743032</v>
      </c>
      <c r="P331" s="80">
        <v>-751899</v>
      </c>
      <c r="Q331" s="80">
        <v>-217083</v>
      </c>
      <c r="R331" s="80">
        <v>-77192</v>
      </c>
      <c r="S331" s="80">
        <v>-1330400</v>
      </c>
      <c r="T331" s="80">
        <v>-936768</v>
      </c>
      <c r="U331" s="80">
        <v>78257</v>
      </c>
      <c r="V331" s="80">
        <v>-65116</v>
      </c>
      <c r="W331" s="80">
        <v>-1627073</v>
      </c>
      <c r="X331" s="80">
        <v>-1045710</v>
      </c>
      <c r="Y331" s="80">
        <v>-565995</v>
      </c>
      <c r="Z331" s="80">
        <v>-57186</v>
      </c>
    </row>
    <row r="332" spans="2:26" ht="14.25" x14ac:dyDescent="0.2">
      <c r="B332" s="80">
        <v>7307</v>
      </c>
      <c r="C332" s="80" t="s">
        <v>299</v>
      </c>
      <c r="D332" s="80">
        <v>-715684</v>
      </c>
      <c r="E332" s="80">
        <v>-1015509</v>
      </c>
      <c r="F332" s="80">
        <v>350305</v>
      </c>
      <c r="G332" s="80">
        <v>1354404</v>
      </c>
      <c r="H332" s="80">
        <v>1422731</v>
      </c>
      <c r="I332" s="80">
        <v>1227952</v>
      </c>
      <c r="J332" s="80">
        <v>1931058</v>
      </c>
      <c r="K332" s="80">
        <v>291380</v>
      </c>
      <c r="L332" s="80">
        <v>62206</v>
      </c>
      <c r="M332" s="80">
        <v>-384627</v>
      </c>
      <c r="N332" s="80">
        <v>27290</v>
      </c>
      <c r="O332" s="80">
        <v>543256</v>
      </c>
      <c r="P332" s="80">
        <v>809616</v>
      </c>
      <c r="Q332" s="80">
        <v>279579</v>
      </c>
      <c r="R332" s="80">
        <v>19083</v>
      </c>
      <c r="S332" s="80">
        <v>577874</v>
      </c>
      <c r="T332" s="80">
        <v>313543</v>
      </c>
      <c r="U332" s="80">
        <v>942502</v>
      </c>
      <c r="V332" s="80">
        <v>-88141</v>
      </c>
      <c r="W332" s="80">
        <v>-610234</v>
      </c>
      <c r="X332" s="80">
        <v>-105309</v>
      </c>
      <c r="Y332" s="80">
        <v>-363616</v>
      </c>
      <c r="Z332" s="80">
        <v>123834</v>
      </c>
    </row>
    <row r="333" spans="2:26" ht="14.25" x14ac:dyDescent="0.2">
      <c r="B333" s="80">
        <v>7308</v>
      </c>
      <c r="C333" s="80" t="s">
        <v>300</v>
      </c>
    </row>
    <row r="334" spans="2:26" ht="14.25" x14ac:dyDescent="0.2">
      <c r="B334" s="80">
        <v>7309</v>
      </c>
      <c r="C334" s="80" t="s">
        <v>301</v>
      </c>
      <c r="D334" s="80">
        <v>0</v>
      </c>
      <c r="E334" s="80">
        <v>0</v>
      </c>
      <c r="F334" s="80">
        <v>0</v>
      </c>
      <c r="G334" s="80">
        <v>16669</v>
      </c>
      <c r="H334" s="80">
        <v>0</v>
      </c>
      <c r="I334" s="80">
        <v>0</v>
      </c>
      <c r="J334" s="80">
        <v>0</v>
      </c>
      <c r="K334" s="80">
        <v>-8498</v>
      </c>
      <c r="L334" s="80">
        <v>0</v>
      </c>
      <c r="M334" s="80">
        <v>0</v>
      </c>
      <c r="N334" s="80">
        <v>0</v>
      </c>
      <c r="O334" s="80">
        <v>-1431</v>
      </c>
      <c r="P334" s="80">
        <v>0</v>
      </c>
      <c r="Q334" s="80">
        <v>0</v>
      </c>
      <c r="R334" s="80">
        <v>0</v>
      </c>
      <c r="S334" s="80">
        <v>-12825</v>
      </c>
      <c r="T334" s="80">
        <v>0</v>
      </c>
      <c r="U334" s="80">
        <v>0</v>
      </c>
      <c r="V334" s="80">
        <v>0</v>
      </c>
      <c r="W334" s="80">
        <v>46890</v>
      </c>
      <c r="X334" s="80">
        <v>0</v>
      </c>
      <c r="Y334" s="80">
        <v>0</v>
      </c>
      <c r="Z334" s="80">
        <v>0</v>
      </c>
    </row>
    <row r="335" spans="2:26" ht="14.25" x14ac:dyDescent="0.2">
      <c r="B335" s="80">
        <v>7310</v>
      </c>
      <c r="C335" s="80" t="s">
        <v>302</v>
      </c>
      <c r="D335" s="80">
        <v>-715684</v>
      </c>
      <c r="E335" s="80">
        <v>-1015509</v>
      </c>
      <c r="F335" s="80">
        <v>350305</v>
      </c>
      <c r="G335" s="80">
        <v>1371073</v>
      </c>
      <c r="H335" s="80">
        <v>1422731</v>
      </c>
      <c r="I335" s="80">
        <v>1227952</v>
      </c>
      <c r="J335" s="80">
        <v>1931058</v>
      </c>
      <c r="K335" s="80">
        <v>282882</v>
      </c>
      <c r="L335" s="80">
        <v>62206</v>
      </c>
      <c r="M335" s="80">
        <v>-384627</v>
      </c>
      <c r="N335" s="80">
        <v>27290</v>
      </c>
      <c r="O335" s="80">
        <v>541825</v>
      </c>
      <c r="P335" s="80">
        <v>809616</v>
      </c>
      <c r="Q335" s="80">
        <v>279579</v>
      </c>
      <c r="R335" s="80">
        <v>19083</v>
      </c>
      <c r="S335" s="80">
        <v>565049</v>
      </c>
      <c r="T335" s="80">
        <v>313543</v>
      </c>
      <c r="U335" s="80">
        <v>942502</v>
      </c>
      <c r="V335" s="80">
        <v>-88141</v>
      </c>
      <c r="W335" s="80">
        <v>-563344</v>
      </c>
      <c r="X335" s="80">
        <v>-105309</v>
      </c>
      <c r="Y335" s="80">
        <v>-363616</v>
      </c>
      <c r="Z335" s="80">
        <v>123834</v>
      </c>
    </row>
    <row r="336" spans="2:26" ht="14.25" x14ac:dyDescent="0.2">
      <c r="B336" s="80">
        <v>7311</v>
      </c>
      <c r="C336" s="80" t="s">
        <v>303</v>
      </c>
      <c r="D336" s="80">
        <v>3680580</v>
      </c>
      <c r="E336" s="80">
        <v>3680580</v>
      </c>
      <c r="F336" s="80">
        <v>3680580</v>
      </c>
      <c r="G336" s="80">
        <v>2309507</v>
      </c>
      <c r="H336" s="80">
        <v>2309507</v>
      </c>
      <c r="I336" s="80">
        <v>2309507</v>
      </c>
      <c r="J336" s="80">
        <v>2309507</v>
      </c>
      <c r="K336" s="80">
        <v>2026625</v>
      </c>
      <c r="L336" s="80">
        <v>2026625</v>
      </c>
      <c r="M336" s="80">
        <v>2026625</v>
      </c>
      <c r="N336" s="80">
        <v>2026625</v>
      </c>
      <c r="O336" s="80">
        <v>1484800</v>
      </c>
      <c r="P336" s="80">
        <v>1484800</v>
      </c>
      <c r="Q336" s="80">
        <v>1484800</v>
      </c>
      <c r="R336" s="80">
        <v>1484800</v>
      </c>
      <c r="S336" s="80">
        <v>919751</v>
      </c>
      <c r="T336" s="80">
        <v>919751</v>
      </c>
      <c r="U336" s="80">
        <v>919751</v>
      </c>
      <c r="V336" s="80">
        <v>919751</v>
      </c>
      <c r="W336" s="80">
        <v>1483095</v>
      </c>
      <c r="X336" s="80">
        <v>1483095</v>
      </c>
      <c r="Y336" s="80">
        <v>1483095</v>
      </c>
      <c r="Z336" s="80">
        <v>1483095</v>
      </c>
    </row>
    <row r="337" spans="2:26" ht="14.25" x14ac:dyDescent="0.2">
      <c r="B337" s="80">
        <v>7312</v>
      </c>
      <c r="C337" s="80" t="s">
        <v>304</v>
      </c>
      <c r="D337" s="80">
        <v>2964896</v>
      </c>
      <c r="E337" s="80">
        <v>2665071</v>
      </c>
      <c r="F337" s="80">
        <v>4030885</v>
      </c>
      <c r="G337" s="80">
        <v>3680580</v>
      </c>
      <c r="H337" s="80">
        <v>3732238</v>
      </c>
      <c r="I337" s="80">
        <v>3537459</v>
      </c>
      <c r="J337" s="80">
        <v>4240565</v>
      </c>
      <c r="K337" s="80">
        <v>2309507</v>
      </c>
      <c r="L337" s="80">
        <v>2088831</v>
      </c>
      <c r="M337" s="80">
        <v>1641998</v>
      </c>
      <c r="N337" s="80">
        <v>2053915</v>
      </c>
      <c r="O337" s="80">
        <v>2026625</v>
      </c>
      <c r="P337" s="80">
        <v>2294416</v>
      </c>
      <c r="Q337" s="80">
        <v>1764379</v>
      </c>
      <c r="R337" s="80">
        <v>1503883</v>
      </c>
      <c r="S337" s="80">
        <v>1484800</v>
      </c>
      <c r="T337" s="80">
        <v>1233294</v>
      </c>
      <c r="U337" s="80">
        <v>1862253</v>
      </c>
      <c r="V337" s="80">
        <v>831610</v>
      </c>
      <c r="W337" s="80">
        <v>919751</v>
      </c>
      <c r="X337" s="80">
        <v>1377786</v>
      </c>
      <c r="Y337" s="80">
        <v>1119479</v>
      </c>
      <c r="Z337" s="80">
        <v>1606929</v>
      </c>
    </row>
    <row r="338" spans="2:26" ht="14.25" x14ac:dyDescent="0.2">
      <c r="B338" s="80">
        <v>7313</v>
      </c>
      <c r="C338" s="80" t="s">
        <v>305</v>
      </c>
    </row>
    <row r="339" spans="2:26" ht="14.25" x14ac:dyDescent="0.2">
      <c r="B339" s="80">
        <v>7314</v>
      </c>
      <c r="C339" s="80" t="s">
        <v>306</v>
      </c>
    </row>
    <row r="340" spans="2:26" ht="14.25" x14ac:dyDescent="0.2">
      <c r="B340" s="80">
        <v>7315</v>
      </c>
      <c r="C340" s="80" t="s">
        <v>307</v>
      </c>
      <c r="D340" s="80">
        <v>432274</v>
      </c>
      <c r="E340" s="80">
        <v>432274</v>
      </c>
      <c r="F340" s="80">
        <v>432274</v>
      </c>
      <c r="G340" s="80">
        <v>432274</v>
      </c>
      <c r="H340" s="80">
        <v>432274</v>
      </c>
      <c r="I340" s="80">
        <v>432274</v>
      </c>
      <c r="J340" s="80">
        <v>432274</v>
      </c>
      <c r="K340" s="80">
        <v>432274</v>
      </c>
      <c r="L340" s="80">
        <v>432274</v>
      </c>
      <c r="M340" s="80">
        <v>432274</v>
      </c>
      <c r="N340" s="80">
        <v>432274</v>
      </c>
      <c r="O340" s="80">
        <v>432274</v>
      </c>
      <c r="P340" s="80">
        <v>432274</v>
      </c>
      <c r="Q340" s="80">
        <v>432274</v>
      </c>
      <c r="R340" s="80">
        <v>432274</v>
      </c>
      <c r="S340" s="80">
        <v>432274</v>
      </c>
      <c r="T340" s="80">
        <v>432274</v>
      </c>
      <c r="U340" s="80">
        <v>432274</v>
      </c>
      <c r="V340" s="80">
        <v>432274</v>
      </c>
      <c r="W340" s="80">
        <v>432274</v>
      </c>
      <c r="X340" s="80">
        <v>432274</v>
      </c>
      <c r="Y340" s="80">
        <v>432274</v>
      </c>
      <c r="Z340" s="80">
        <v>432274</v>
      </c>
    </row>
    <row r="341" spans="2:26" ht="14.25" x14ac:dyDescent="0.2">
      <c r="B341" s="80">
        <v>7316</v>
      </c>
      <c r="C341" s="80" t="s">
        <v>308</v>
      </c>
      <c r="D341" s="80">
        <v>143351</v>
      </c>
      <c r="E341" s="80">
        <v>143351</v>
      </c>
      <c r="F341" s="80">
        <v>143351</v>
      </c>
      <c r="G341" s="80">
        <v>143351</v>
      </c>
      <c r="H341" s="80">
        <v>143351</v>
      </c>
      <c r="I341" s="80">
        <v>143351</v>
      </c>
      <c r="J341" s="80">
        <v>143351</v>
      </c>
      <c r="K341" s="80">
        <v>143351</v>
      </c>
      <c r="L341" s="80">
        <v>143351</v>
      </c>
      <c r="M341" s="80">
        <v>143351</v>
      </c>
      <c r="N341" s="80">
        <v>143351</v>
      </c>
      <c r="O341" s="80">
        <v>143351</v>
      </c>
      <c r="P341" s="80">
        <v>143351</v>
      </c>
      <c r="Q341" s="80">
        <v>143351</v>
      </c>
      <c r="R341" s="80">
        <v>143351</v>
      </c>
      <c r="S341" s="80">
        <v>143351</v>
      </c>
      <c r="T341" s="80">
        <v>143351</v>
      </c>
      <c r="U341" s="80">
        <v>143351</v>
      </c>
      <c r="V341" s="80">
        <v>143351</v>
      </c>
      <c r="W341" s="80">
        <v>143351</v>
      </c>
      <c r="X341" s="80">
        <v>143351</v>
      </c>
      <c r="Y341" s="80">
        <v>143351</v>
      </c>
      <c r="Z341" s="80">
        <v>143351</v>
      </c>
    </row>
    <row r="342" spans="2:26" ht="14.25" x14ac:dyDescent="0.2">
      <c r="B342" s="80">
        <v>7317</v>
      </c>
      <c r="C342" s="80" t="s">
        <v>309</v>
      </c>
      <c r="D342" s="80">
        <v>191768</v>
      </c>
      <c r="E342" s="80">
        <v>189339</v>
      </c>
      <c r="F342" s="80">
        <v>187669</v>
      </c>
      <c r="G342" s="80">
        <v>193410</v>
      </c>
      <c r="H342" s="80">
        <v>184479</v>
      </c>
      <c r="I342" s="80">
        <v>183675</v>
      </c>
      <c r="J342" s="80">
        <v>176429</v>
      </c>
      <c r="K342" s="80">
        <v>189848</v>
      </c>
      <c r="L342" s="80">
        <v>188167</v>
      </c>
      <c r="M342" s="80">
        <v>183802</v>
      </c>
      <c r="N342" s="80">
        <v>185348</v>
      </c>
      <c r="O342" s="80">
        <v>184408</v>
      </c>
      <c r="P342" s="80">
        <v>191224</v>
      </c>
      <c r="Q342" s="80">
        <v>187029</v>
      </c>
      <c r="R342" s="80">
        <v>185261</v>
      </c>
      <c r="S342" s="80">
        <v>191011</v>
      </c>
      <c r="T342" s="80">
        <v>190597</v>
      </c>
      <c r="U342" s="80">
        <v>187393</v>
      </c>
      <c r="V342" s="80">
        <v>186336</v>
      </c>
      <c r="W342" s="80">
        <v>184531</v>
      </c>
      <c r="X342" s="80">
        <v>186110</v>
      </c>
      <c r="Y342" s="80">
        <v>184917</v>
      </c>
      <c r="Z342" s="80">
        <v>188299</v>
      </c>
    </row>
    <row r="343" spans="2:26" ht="14.25" x14ac:dyDescent="0.2">
      <c r="B343" s="80">
        <v>7318</v>
      </c>
      <c r="C343" s="80" t="s">
        <v>310</v>
      </c>
      <c r="D343" s="80">
        <v>12</v>
      </c>
      <c r="E343" s="80">
        <v>12</v>
      </c>
      <c r="F343" s="80">
        <v>12</v>
      </c>
      <c r="G343" s="80">
        <v>11</v>
      </c>
      <c r="H343" s="80">
        <v>11</v>
      </c>
      <c r="I343" s="80">
        <v>11</v>
      </c>
      <c r="J343" s="80">
        <v>11</v>
      </c>
      <c r="K343" s="80">
        <v>11</v>
      </c>
      <c r="L343" s="80">
        <v>11</v>
      </c>
      <c r="M343" s="80">
        <v>11</v>
      </c>
      <c r="N343" s="80">
        <v>11</v>
      </c>
      <c r="O343" s="80">
        <v>11</v>
      </c>
      <c r="P343" s="80">
        <v>11</v>
      </c>
      <c r="Q343" s="80">
        <v>11</v>
      </c>
      <c r="R343" s="80">
        <v>11</v>
      </c>
      <c r="S343" s="80">
        <v>11</v>
      </c>
      <c r="T343" s="80">
        <v>12</v>
      </c>
      <c r="U343" s="80">
        <v>11</v>
      </c>
      <c r="V343" s="80">
        <v>11</v>
      </c>
      <c r="W343" s="80">
        <v>11</v>
      </c>
      <c r="X343" s="80">
        <v>18</v>
      </c>
      <c r="Y343" s="80">
        <v>18</v>
      </c>
      <c r="Z343" s="80">
        <v>12</v>
      </c>
    </row>
    <row r="344" spans="2:26" ht="14.25" x14ac:dyDescent="0.2">
      <c r="B344" s="80">
        <v>7319</v>
      </c>
      <c r="C344" s="80" t="s">
        <v>311</v>
      </c>
      <c r="D344" s="80">
        <v>6962</v>
      </c>
      <c r="E344" s="80">
        <v>5984</v>
      </c>
      <c r="F344" s="80">
        <v>6048</v>
      </c>
      <c r="G344" s="80">
        <v>6199</v>
      </c>
      <c r="H344" s="80">
        <v>6348</v>
      </c>
      <c r="I344" s="80">
        <v>6653</v>
      </c>
      <c r="J344" s="80">
        <v>6933</v>
      </c>
      <c r="K344" s="80">
        <v>6939</v>
      </c>
      <c r="L344" s="80">
        <v>5975</v>
      </c>
      <c r="M344" s="80">
        <v>6063</v>
      </c>
      <c r="N344" s="80">
        <v>5925</v>
      </c>
      <c r="O344" s="80">
        <v>6014</v>
      </c>
      <c r="P344" s="80">
        <v>5879</v>
      </c>
      <c r="Q344" s="80">
        <v>5892</v>
      </c>
      <c r="R344" s="80">
        <v>5675</v>
      </c>
      <c r="S344" s="80">
        <v>5606</v>
      </c>
      <c r="T344" s="80">
        <v>4182</v>
      </c>
      <c r="U344" s="80">
        <v>4264</v>
      </c>
      <c r="V344" s="80">
        <v>4281</v>
      </c>
      <c r="W344" s="80">
        <v>4264</v>
      </c>
      <c r="X344" s="80">
        <v>4210</v>
      </c>
      <c r="Y344" s="80">
        <v>4083</v>
      </c>
      <c r="Z344" s="80">
        <v>4089</v>
      </c>
    </row>
    <row r="345" spans="2:26" ht="14.25" x14ac:dyDescent="0.2">
      <c r="B345" s="80">
        <v>7320</v>
      </c>
      <c r="C345" s="80" t="s">
        <v>312</v>
      </c>
      <c r="D345" s="80">
        <v>3432</v>
      </c>
      <c r="E345" s="80">
        <v>3493</v>
      </c>
      <c r="F345" s="80">
        <v>3542</v>
      </c>
      <c r="G345" s="80">
        <v>3427</v>
      </c>
      <c r="H345" s="80">
        <v>3695</v>
      </c>
      <c r="I345" s="80">
        <v>3959</v>
      </c>
      <c r="J345" s="80">
        <v>3543</v>
      </c>
      <c r="K345" s="80">
        <v>3527</v>
      </c>
      <c r="L345" s="80">
        <v>4023</v>
      </c>
      <c r="M345" s="80">
        <v>4011</v>
      </c>
      <c r="N345" s="80">
        <v>3928</v>
      </c>
      <c r="O345" s="80">
        <v>3737</v>
      </c>
      <c r="P345" s="80">
        <v>3410</v>
      </c>
      <c r="Q345" s="80">
        <v>3556</v>
      </c>
      <c r="R345" s="80">
        <v>3404</v>
      </c>
      <c r="S345" s="80">
        <v>3577</v>
      </c>
      <c r="T345" s="80">
        <v>4729</v>
      </c>
      <c r="U345" s="80">
        <v>4820</v>
      </c>
      <c r="V345" s="80">
        <v>4767</v>
      </c>
      <c r="W345" s="80">
        <v>4540</v>
      </c>
      <c r="X345" s="80">
        <v>4811</v>
      </c>
      <c r="Y345" s="80">
        <v>4972</v>
      </c>
      <c r="Z345" s="80">
        <v>4672</v>
      </c>
    </row>
    <row r="346" spans="2:26" ht="14.25" x14ac:dyDescent="0.2">
      <c r="B346" s="80">
        <v>7321</v>
      </c>
      <c r="C346" s="80" t="s">
        <v>313</v>
      </c>
      <c r="D346" s="80">
        <v>353816344</v>
      </c>
      <c r="E346" s="80">
        <v>355817282</v>
      </c>
      <c r="F346" s="80">
        <v>364682499</v>
      </c>
      <c r="G346" s="80">
        <v>367790628</v>
      </c>
      <c r="H346" s="80">
        <v>374507654</v>
      </c>
      <c r="I346" s="80">
        <v>381100918</v>
      </c>
      <c r="J346" s="80">
        <v>391484558</v>
      </c>
      <c r="K346" s="80">
        <v>399389559</v>
      </c>
      <c r="L346" s="80">
        <v>405903695</v>
      </c>
      <c r="M346" s="80">
        <v>410665756</v>
      </c>
      <c r="N346" s="80">
        <v>417401372</v>
      </c>
      <c r="O346" s="80">
        <v>421611032</v>
      </c>
      <c r="P346" s="80">
        <v>425087688</v>
      </c>
      <c r="Q346" s="80">
        <v>426586593</v>
      </c>
      <c r="R346" s="80">
        <v>427465452</v>
      </c>
      <c r="S346" s="80">
        <v>428548674</v>
      </c>
      <c r="T346" s="80">
        <v>428913059</v>
      </c>
      <c r="U346" s="80">
        <v>428982636</v>
      </c>
      <c r="V346" s="80">
        <v>431534339</v>
      </c>
      <c r="W346" s="80">
        <v>431434960</v>
      </c>
      <c r="X346" s="80">
        <v>431914600</v>
      </c>
      <c r="Y346" s="80">
        <v>432000000</v>
      </c>
      <c r="Z346" s="80">
        <v>432000000</v>
      </c>
    </row>
    <row r="347" spans="2:26" ht="14.25" x14ac:dyDescent="0.2">
      <c r="B347" s="80">
        <v>7322</v>
      </c>
      <c r="C347" s="80" t="s">
        <v>314</v>
      </c>
      <c r="D347" s="80">
        <v>10866155</v>
      </c>
      <c r="E347" s="80">
        <v>8865217</v>
      </c>
      <c r="F347" s="80">
        <v>26078985</v>
      </c>
      <c r="G347" s="80">
        <v>22970856</v>
      </c>
      <c r="H347" s="80">
        <v>24881905</v>
      </c>
      <c r="I347" s="80">
        <v>9660566</v>
      </c>
      <c r="J347" s="80">
        <v>21703492</v>
      </c>
      <c r="K347" s="80">
        <v>13798491</v>
      </c>
      <c r="L347" s="80">
        <v>26096305</v>
      </c>
      <c r="M347" s="80">
        <v>21334244</v>
      </c>
      <c r="N347" s="80">
        <v>14598628</v>
      </c>
      <c r="O347" s="80">
        <v>10388968</v>
      </c>
      <c r="P347" s="80">
        <v>6912312</v>
      </c>
      <c r="Q347" s="80">
        <v>5413407</v>
      </c>
      <c r="R347" s="80">
        <v>4534548</v>
      </c>
      <c r="S347" s="80">
        <v>3451326</v>
      </c>
      <c r="T347" s="80">
        <v>3086941</v>
      </c>
      <c r="U347" s="80">
        <v>3017364</v>
      </c>
      <c r="V347" s="80">
        <v>-99379</v>
      </c>
      <c r="W347" s="80">
        <v>565040</v>
      </c>
      <c r="X347" s="80">
        <v>85400</v>
      </c>
      <c r="Y347" s="80">
        <v>0</v>
      </c>
      <c r="Z347" s="80">
        <v>0</v>
      </c>
    </row>
    <row r="348" spans="2:26" ht="14.25" x14ac:dyDescent="0.2">
      <c r="B348" s="80">
        <v>7323</v>
      </c>
      <c r="C348" s="80" t="s">
        <v>315</v>
      </c>
      <c r="D348" s="80">
        <v>125379</v>
      </c>
      <c r="E348" s="80">
        <v>76582</v>
      </c>
      <c r="F348" s="80">
        <v>75568</v>
      </c>
      <c r="G348" s="80">
        <v>74439</v>
      </c>
      <c r="H348" s="80">
        <v>73445</v>
      </c>
      <c r="I348" s="80">
        <v>130138</v>
      </c>
      <c r="J348" s="80">
        <v>259340</v>
      </c>
      <c r="K348" s="80">
        <v>69335</v>
      </c>
      <c r="L348" s="80">
        <v>101000</v>
      </c>
      <c r="M348" s="80">
        <v>203439</v>
      </c>
      <c r="N348" s="80">
        <v>176575</v>
      </c>
      <c r="O348" s="80">
        <v>262684</v>
      </c>
      <c r="P348" s="80">
        <v>252191</v>
      </c>
      <c r="Q348" s="80">
        <v>200337</v>
      </c>
      <c r="R348" s="80">
        <v>102569</v>
      </c>
      <c r="S348" s="80">
        <v>86789</v>
      </c>
      <c r="T348" s="80">
        <v>77038</v>
      </c>
      <c r="U348" s="80">
        <v>130405</v>
      </c>
      <c r="V348" s="80">
        <v>86689</v>
      </c>
      <c r="W348" s="80">
        <v>49914</v>
      </c>
      <c r="X348" s="80">
        <v>85077</v>
      </c>
      <c r="Y348" s="80">
        <v>193362</v>
      </c>
      <c r="Z348" s="80">
        <v>180469</v>
      </c>
    </row>
    <row r="349" spans="2:26" ht="14.25" x14ac:dyDescent="0.2">
      <c r="B349" s="80">
        <v>7324</v>
      </c>
      <c r="C349" s="80" t="s">
        <v>316</v>
      </c>
      <c r="D349" s="80">
        <v>0</v>
      </c>
      <c r="E349" s="80">
        <v>0</v>
      </c>
      <c r="F349" s="80">
        <v>0</v>
      </c>
      <c r="G349" s="80">
        <v>0</v>
      </c>
      <c r="H349" s="80">
        <v>0</v>
      </c>
      <c r="I349" s="80">
        <v>0</v>
      </c>
      <c r="J349" s="80">
        <v>0</v>
      </c>
      <c r="K349" s="80">
        <v>0</v>
      </c>
      <c r="L349" s="80">
        <v>0</v>
      </c>
      <c r="M349" s="80">
        <v>0</v>
      </c>
      <c r="N349" s="80">
        <v>0</v>
      </c>
      <c r="O349" s="80">
        <v>0</v>
      </c>
      <c r="P349" s="80">
        <v>0</v>
      </c>
      <c r="Q349" s="80">
        <v>0</v>
      </c>
      <c r="R349" s="80">
        <v>0</v>
      </c>
      <c r="S349" s="80">
        <v>0</v>
      </c>
      <c r="T349" s="80">
        <v>0</v>
      </c>
      <c r="U349" s="80">
        <v>0</v>
      </c>
      <c r="V349" s="80">
        <v>0</v>
      </c>
      <c r="W349" s="80">
        <v>0</v>
      </c>
      <c r="X349" s="80">
        <v>0</v>
      </c>
      <c r="Y349" s="80">
        <v>0</v>
      </c>
      <c r="Z349" s="80">
        <v>0</v>
      </c>
    </row>
    <row r="350" spans="2:26" ht="14.25" x14ac:dyDescent="0.2">
      <c r="B350" s="80">
        <v>7325</v>
      </c>
      <c r="C350" s="80" t="s">
        <v>317</v>
      </c>
    </row>
    <row r="351" spans="2:26" ht="14.25" x14ac:dyDescent="0.2">
      <c r="B351" s="80">
        <v>7326</v>
      </c>
      <c r="C351" s="80" t="s">
        <v>318</v>
      </c>
    </row>
    <row r="352" spans="2:26" ht="14.25" x14ac:dyDescent="0.2">
      <c r="B352" s="80">
        <v>7327</v>
      </c>
      <c r="C352" s="80" t="s">
        <v>319</v>
      </c>
      <c r="D352" s="80">
        <v>231724</v>
      </c>
      <c r="E352" s="80">
        <v>227103</v>
      </c>
      <c r="F352" s="80">
        <v>224817</v>
      </c>
      <c r="G352" s="80">
        <v>237930</v>
      </c>
      <c r="H352" s="80">
        <v>222968</v>
      </c>
      <c r="I352" s="80">
        <v>289663</v>
      </c>
      <c r="J352" s="80">
        <v>192149</v>
      </c>
      <c r="K352" s="80">
        <v>212067</v>
      </c>
      <c r="L352" s="80">
        <v>228585</v>
      </c>
      <c r="M352" s="80">
        <v>198386</v>
      </c>
      <c r="N352" s="80">
        <v>188587</v>
      </c>
      <c r="O352" s="80">
        <v>131553</v>
      </c>
      <c r="P352" s="80">
        <v>130335</v>
      </c>
      <c r="Q352" s="80">
        <v>133503</v>
      </c>
      <c r="R352" s="80">
        <v>124489</v>
      </c>
      <c r="S352" s="80">
        <v>124286</v>
      </c>
      <c r="T352" s="80">
        <v>139324</v>
      </c>
      <c r="U352" s="80">
        <v>136400</v>
      </c>
      <c r="V352" s="80">
        <v>104952</v>
      </c>
      <c r="W352" s="80">
        <v>108646</v>
      </c>
      <c r="X352" s="80">
        <v>119863</v>
      </c>
      <c r="Y352" s="80">
        <v>123263</v>
      </c>
      <c r="Z352" s="80">
        <v>101237</v>
      </c>
    </row>
    <row r="353" spans="2:26" ht="14.25" x14ac:dyDescent="0.2">
      <c r="B353" s="80">
        <v>7328</v>
      </c>
      <c r="C353" s="80" t="s">
        <v>320</v>
      </c>
    </row>
    <row r="354" spans="2:26" ht="14.25" x14ac:dyDescent="0.2">
      <c r="B354" s="80">
        <v>7329</v>
      </c>
      <c r="C354" s="80" t="s">
        <v>318</v>
      </c>
    </row>
    <row r="355" spans="2:26" ht="14.25" x14ac:dyDescent="0.2">
      <c r="B355" s="80">
        <v>7330</v>
      </c>
      <c r="C355" s="80" t="s">
        <v>319</v>
      </c>
      <c r="D355" s="80">
        <v>683644</v>
      </c>
      <c r="E355" s="80">
        <v>451920</v>
      </c>
      <c r="F355" s="80">
        <v>224817</v>
      </c>
      <c r="G355" s="80">
        <v>942710</v>
      </c>
      <c r="H355" s="80">
        <v>704780</v>
      </c>
      <c r="I355" s="80">
        <v>481812</v>
      </c>
      <c r="J355" s="80">
        <v>192149</v>
      </c>
      <c r="K355" s="80">
        <v>827625</v>
      </c>
      <c r="L355" s="80">
        <v>615558</v>
      </c>
      <c r="M355" s="80">
        <v>386973</v>
      </c>
      <c r="N355" s="80">
        <v>188587</v>
      </c>
      <c r="O355" s="80">
        <v>519880</v>
      </c>
      <c r="P355" s="80">
        <v>388327</v>
      </c>
      <c r="Q355" s="80">
        <v>257992</v>
      </c>
      <c r="R355" s="80">
        <v>124489</v>
      </c>
      <c r="S355" s="80">
        <v>504962</v>
      </c>
      <c r="T355" s="80">
        <v>380676</v>
      </c>
      <c r="U355" s="80">
        <v>241352</v>
      </c>
      <c r="V355" s="80">
        <v>104952</v>
      </c>
      <c r="W355" s="80">
        <v>453009</v>
      </c>
      <c r="X355" s="80">
        <v>344363</v>
      </c>
      <c r="Y355" s="80">
        <v>224500</v>
      </c>
      <c r="Z355" s="80">
        <v>101237</v>
      </c>
    </row>
    <row r="356" spans="2:26" ht="14.25" x14ac:dyDescent="0.2">
      <c r="B356" s="80">
        <v>7331</v>
      </c>
      <c r="C356" s="80" t="s">
        <v>321</v>
      </c>
    </row>
    <row r="357" spans="2:26" ht="14.25" x14ac:dyDescent="0.2">
      <c r="B357" s="80">
        <v>7332</v>
      </c>
      <c r="C357" s="80" t="s">
        <v>322</v>
      </c>
    </row>
    <row r="358" spans="2:26" ht="14.25" x14ac:dyDescent="0.2">
      <c r="B358" s="80">
        <v>7333</v>
      </c>
      <c r="C358" s="80" t="s">
        <v>51</v>
      </c>
      <c r="D358" s="80">
        <v>25010624</v>
      </c>
      <c r="E358" s="80">
        <v>24061389</v>
      </c>
      <c r="F358" s="80">
        <v>24132981</v>
      </c>
      <c r="G358" s="80">
        <v>24036279</v>
      </c>
      <c r="H358" s="80">
        <v>23638719</v>
      </c>
      <c r="I358" s="80">
        <v>23390565</v>
      </c>
      <c r="J358" s="80">
        <v>22961503</v>
      </c>
      <c r="K358" s="80">
        <v>22420369</v>
      </c>
      <c r="L358" s="80">
        <v>22290636</v>
      </c>
      <c r="M358" s="80">
        <v>21925143</v>
      </c>
      <c r="N358" s="80">
        <v>21480068</v>
      </c>
      <c r="O358" s="80">
        <v>20970683</v>
      </c>
      <c r="P358" s="80">
        <v>20688036</v>
      </c>
      <c r="Q358" s="80">
        <v>20299852</v>
      </c>
      <c r="R358" s="80">
        <v>19958189</v>
      </c>
      <c r="S358" s="80">
        <v>20064915</v>
      </c>
      <c r="T358" s="80">
        <v>19378716</v>
      </c>
      <c r="U358" s="80">
        <v>19106012</v>
      </c>
      <c r="V358" s="80">
        <v>18661054</v>
      </c>
      <c r="W358" s="80">
        <v>18180456</v>
      </c>
      <c r="X358" s="80">
        <v>17745183</v>
      </c>
      <c r="Y358" s="80">
        <v>17449839</v>
      </c>
      <c r="Z358" s="80">
        <v>16964939</v>
      </c>
    </row>
    <row r="359" spans="2:26" ht="14.25" x14ac:dyDescent="0.2">
      <c r="B359" s="80">
        <v>7334</v>
      </c>
      <c r="C359" s="80" t="s">
        <v>58</v>
      </c>
      <c r="D359" s="80">
        <v>2940068</v>
      </c>
      <c r="E359" s="80">
        <v>2934632</v>
      </c>
      <c r="F359" s="80">
        <v>3041511</v>
      </c>
      <c r="G359" s="80">
        <v>3254720</v>
      </c>
      <c r="H359" s="80">
        <v>3020773</v>
      </c>
      <c r="I359" s="80">
        <v>3121299</v>
      </c>
      <c r="J359" s="80">
        <v>3210803</v>
      </c>
      <c r="K359" s="80">
        <v>2989902</v>
      </c>
      <c r="L359" s="80">
        <v>3048601</v>
      </c>
      <c r="M359" s="80">
        <v>2970469</v>
      </c>
      <c r="N359" s="80">
        <v>3009578</v>
      </c>
      <c r="O359" s="80">
        <v>2996863</v>
      </c>
      <c r="P359" s="80">
        <v>2886349</v>
      </c>
      <c r="Q359" s="80">
        <v>2832698</v>
      </c>
      <c r="R359" s="80">
        <v>2744226</v>
      </c>
      <c r="S359" s="80">
        <v>2790413</v>
      </c>
      <c r="T359" s="80">
        <v>2666180</v>
      </c>
      <c r="U359" s="80">
        <v>2680836</v>
      </c>
      <c r="V359" s="80">
        <v>2533175</v>
      </c>
      <c r="W359" s="80">
        <v>2363403</v>
      </c>
      <c r="X359" s="80">
        <v>1811241</v>
      </c>
      <c r="Y359" s="80">
        <v>1857339</v>
      </c>
      <c r="Z359" s="80">
        <v>1920574</v>
      </c>
    </row>
    <row r="360" spans="2:26" ht="14.25" x14ac:dyDescent="0.2">
      <c r="B360" s="80">
        <v>7335</v>
      </c>
      <c r="C360" s="80" t="s">
        <v>64</v>
      </c>
      <c r="D360" s="80">
        <v>2213769</v>
      </c>
      <c r="E360" s="80">
        <v>2141731</v>
      </c>
      <c r="F360" s="80">
        <v>2243962</v>
      </c>
      <c r="G360" s="80">
        <v>2368456</v>
      </c>
      <c r="H360" s="80">
        <v>2214375</v>
      </c>
      <c r="I360" s="80">
        <v>2291864</v>
      </c>
      <c r="J360" s="80">
        <v>2373212</v>
      </c>
      <c r="K360" s="80">
        <v>2224042</v>
      </c>
      <c r="L360" s="80">
        <v>2312222</v>
      </c>
      <c r="M360" s="80">
        <v>2362924</v>
      </c>
      <c r="N360" s="80">
        <v>2453632</v>
      </c>
      <c r="O360" s="80">
        <v>2423759</v>
      </c>
      <c r="P360" s="80">
        <v>2487382</v>
      </c>
      <c r="Q360" s="80">
        <v>2355285</v>
      </c>
      <c r="R360" s="80">
        <v>2122017</v>
      </c>
      <c r="S360" s="80">
        <v>2165979</v>
      </c>
      <c r="T360" s="80">
        <v>1776320</v>
      </c>
      <c r="U360" s="80">
        <v>1822550</v>
      </c>
      <c r="V360" s="80">
        <v>1763336</v>
      </c>
      <c r="W360" s="80">
        <v>1592816</v>
      </c>
      <c r="X360" s="80">
        <v>1178859</v>
      </c>
      <c r="Y360" s="80">
        <v>1185675</v>
      </c>
      <c r="Z360" s="80">
        <v>1217607</v>
      </c>
    </row>
    <row r="361" spans="2:26" ht="14.25" x14ac:dyDescent="0.2">
      <c r="B361" s="80">
        <v>7336</v>
      </c>
      <c r="C361" s="80" t="s">
        <v>162</v>
      </c>
      <c r="D361" s="80">
        <v>840185</v>
      </c>
      <c r="E361" s="80">
        <v>753804</v>
      </c>
      <c r="F361" s="80">
        <v>761798</v>
      </c>
      <c r="G361" s="80">
        <v>827960</v>
      </c>
      <c r="H361" s="80">
        <v>713940</v>
      </c>
      <c r="I361" s="80">
        <v>858369</v>
      </c>
      <c r="J361" s="80">
        <v>1030055</v>
      </c>
      <c r="K361" s="80">
        <v>1014497</v>
      </c>
      <c r="L361" s="80">
        <v>1095408</v>
      </c>
      <c r="M361" s="80">
        <v>1131497</v>
      </c>
      <c r="N361" s="80">
        <v>1170165</v>
      </c>
      <c r="O361" s="80">
        <v>1156258</v>
      </c>
      <c r="P361" s="80">
        <v>1197377</v>
      </c>
      <c r="Q361" s="80">
        <v>1128299</v>
      </c>
      <c r="R361" s="80">
        <v>1004392</v>
      </c>
      <c r="S361" s="80">
        <v>1046111</v>
      </c>
      <c r="T361" s="80">
        <v>816034</v>
      </c>
      <c r="U361" s="80">
        <v>856635</v>
      </c>
      <c r="V361" s="80">
        <v>812923</v>
      </c>
      <c r="W361" s="80">
        <v>717458</v>
      </c>
      <c r="X361" s="80">
        <v>277514</v>
      </c>
      <c r="Y361" s="80">
        <v>284587</v>
      </c>
      <c r="Z361" s="80">
        <v>328063</v>
      </c>
    </row>
    <row r="362" spans="2:26" ht="14.25" x14ac:dyDescent="0.2">
      <c r="B362" s="80">
        <v>7337</v>
      </c>
      <c r="C362" s="80" t="s">
        <v>319</v>
      </c>
      <c r="D362" s="80">
        <v>921574</v>
      </c>
      <c r="E362" s="80">
        <v>912818</v>
      </c>
      <c r="F362" s="80">
        <v>975378</v>
      </c>
      <c r="G362" s="80">
        <v>942710</v>
      </c>
      <c r="H362" s="80">
        <v>916847</v>
      </c>
      <c r="I362" s="80">
        <v>922464</v>
      </c>
      <c r="J362" s="80">
        <v>831187</v>
      </c>
      <c r="K362" s="80">
        <v>827625</v>
      </c>
      <c r="L362" s="80">
        <v>747111</v>
      </c>
      <c r="M362" s="80">
        <v>648861</v>
      </c>
      <c r="N362" s="80">
        <v>583978</v>
      </c>
      <c r="O362" s="80">
        <v>519880</v>
      </c>
      <c r="P362" s="80">
        <v>512613</v>
      </c>
      <c r="Q362" s="80">
        <v>521602</v>
      </c>
      <c r="R362" s="80">
        <v>524499</v>
      </c>
      <c r="S362" s="80">
        <v>504962</v>
      </c>
      <c r="T362" s="80">
        <v>489322</v>
      </c>
      <c r="U362" s="80">
        <v>469861</v>
      </c>
      <c r="V362" s="80">
        <v>456723</v>
      </c>
      <c r="W362" s="80">
        <v>453009</v>
      </c>
      <c r="X362" s="80">
        <v>446402</v>
      </c>
      <c r="Y362" s="80">
        <v>434639</v>
      </c>
      <c r="Z362" s="80">
        <v>421953</v>
      </c>
    </row>
    <row r="363" spans="2:26" ht="14.25" x14ac:dyDescent="0.2">
      <c r="B363" s="80">
        <v>7338</v>
      </c>
      <c r="C363" s="80" t="s">
        <v>323</v>
      </c>
    </row>
    <row r="364" spans="2:26" ht="14.25" x14ac:dyDescent="0.2">
      <c r="B364" s="80">
        <v>7339</v>
      </c>
      <c r="C364" s="80" t="s">
        <v>324</v>
      </c>
    </row>
    <row r="365" spans="2:26" ht="14.25" x14ac:dyDescent="0.2">
      <c r="B365" s="80">
        <v>7340</v>
      </c>
      <c r="C365" s="80" t="s">
        <v>325</v>
      </c>
    </row>
    <row r="366" spans="2:26" ht="14.25" x14ac:dyDescent="0.2">
      <c r="B366" s="80">
        <v>7341</v>
      </c>
      <c r="C366" s="80" t="s">
        <v>326</v>
      </c>
    </row>
    <row r="367" spans="2:26" ht="14.25" x14ac:dyDescent="0.2">
      <c r="B367" s="80">
        <v>7342</v>
      </c>
      <c r="C367" s="80" t="s">
        <v>327</v>
      </c>
      <c r="D367" s="80">
        <v>0</v>
      </c>
      <c r="E367" s="80">
        <v>0</v>
      </c>
      <c r="F367" s="80">
        <v>0</v>
      </c>
      <c r="G367" s="80">
        <v>0</v>
      </c>
      <c r="H367" s="80">
        <v>0</v>
      </c>
      <c r="I367" s="80">
        <v>0</v>
      </c>
      <c r="J367" s="80">
        <v>0</v>
      </c>
      <c r="K367" s="80">
        <v>0</v>
      </c>
      <c r="L367" s="80">
        <v>0</v>
      </c>
      <c r="M367" s="80">
        <v>0</v>
      </c>
      <c r="N367" s="80">
        <v>0</v>
      </c>
      <c r="O367" s="80">
        <v>0</v>
      </c>
      <c r="P367" s="80">
        <v>0</v>
      </c>
      <c r="Q367" s="80">
        <v>0</v>
      </c>
      <c r="R367" s="80">
        <v>0</v>
      </c>
      <c r="S367" s="80">
        <v>0</v>
      </c>
      <c r="T367" s="80">
        <v>0</v>
      </c>
      <c r="U367" s="80">
        <v>0</v>
      </c>
      <c r="V367" s="80">
        <v>0</v>
      </c>
      <c r="W367" s="80">
        <v>0</v>
      </c>
      <c r="X367" s="80">
        <v>0</v>
      </c>
      <c r="Y367" s="80">
        <v>0</v>
      </c>
      <c r="Z367" s="80">
        <v>0</v>
      </c>
    </row>
    <row r="368" spans="2:26" ht="14.25" x14ac:dyDescent="0.2">
      <c r="B368" s="80">
        <v>7343</v>
      </c>
      <c r="C368" s="80" t="s">
        <v>328</v>
      </c>
      <c r="D368" s="80">
        <v>2964896</v>
      </c>
      <c r="E368" s="80">
        <v>2665071</v>
      </c>
      <c r="F368" s="80">
        <v>4030885</v>
      </c>
      <c r="G368" s="80">
        <v>3680580</v>
      </c>
      <c r="H368" s="80">
        <v>3732238</v>
      </c>
      <c r="I368" s="80">
        <v>3537459</v>
      </c>
      <c r="J368" s="80">
        <v>4240565</v>
      </c>
      <c r="K368" s="80">
        <v>2309507</v>
      </c>
      <c r="L368" s="80">
        <v>2088831</v>
      </c>
      <c r="M368" s="80">
        <v>1641998</v>
      </c>
      <c r="N368" s="80">
        <v>2053915</v>
      </c>
      <c r="O368" s="80">
        <v>2026625</v>
      </c>
      <c r="P368" s="80">
        <v>2294416</v>
      </c>
      <c r="Q368" s="80">
        <v>1764379</v>
      </c>
      <c r="R368" s="80">
        <v>1503883</v>
      </c>
      <c r="S368" s="80">
        <v>1484800</v>
      </c>
      <c r="T368" s="80">
        <v>1233294</v>
      </c>
      <c r="U368" s="80">
        <v>1862253</v>
      </c>
      <c r="V368" s="80">
        <v>831610</v>
      </c>
      <c r="W368" s="80">
        <v>919751</v>
      </c>
      <c r="X368" s="80">
        <v>1377786</v>
      </c>
      <c r="Y368" s="80">
        <v>1119479</v>
      </c>
      <c r="Z368" s="80">
        <v>1606929</v>
      </c>
    </row>
    <row r="369" spans="2:26" ht="14.25" x14ac:dyDescent="0.2">
      <c r="B369" s="80">
        <v>7344</v>
      </c>
      <c r="C369" s="80" t="s">
        <v>329</v>
      </c>
      <c r="D369" s="80">
        <v>2964896</v>
      </c>
      <c r="E369" s="80">
        <v>2665071</v>
      </c>
      <c r="F369" s="80">
        <v>4030885</v>
      </c>
      <c r="G369" s="80">
        <v>3680580</v>
      </c>
      <c r="H369" s="80">
        <v>3732238</v>
      </c>
      <c r="I369" s="80">
        <v>3537459</v>
      </c>
      <c r="J369" s="80">
        <v>4240565</v>
      </c>
      <c r="K369" s="80">
        <v>2309507</v>
      </c>
      <c r="L369" s="80">
        <v>2088831</v>
      </c>
      <c r="M369" s="80">
        <v>1641998</v>
      </c>
      <c r="N369" s="80">
        <v>2053915</v>
      </c>
      <c r="O369" s="80">
        <v>2026625</v>
      </c>
      <c r="P369" s="80">
        <v>2294416</v>
      </c>
      <c r="Q369" s="80">
        <v>1764379</v>
      </c>
      <c r="R369" s="80">
        <v>1503883</v>
      </c>
      <c r="S369" s="80">
        <v>1484800</v>
      </c>
      <c r="T369" s="80">
        <v>1233294</v>
      </c>
      <c r="U369" s="80">
        <v>1862253</v>
      </c>
      <c r="V369" s="80">
        <v>831610</v>
      </c>
      <c r="W369" s="80">
        <v>919751</v>
      </c>
      <c r="X369" s="80">
        <v>1377786</v>
      </c>
      <c r="Y369" s="80">
        <v>1119479</v>
      </c>
      <c r="Z369" s="80">
        <v>1606929</v>
      </c>
    </row>
    <row r="370" spans="2:26" ht="14.25" x14ac:dyDescent="0.2">
      <c r="B370" s="80">
        <v>7345</v>
      </c>
      <c r="C370" s="80" t="s">
        <v>330</v>
      </c>
    </row>
    <row r="371" spans="2:26" ht="14.25" x14ac:dyDescent="0.2">
      <c r="B371" s="80">
        <v>7346</v>
      </c>
      <c r="C371" s="80" t="s">
        <v>331</v>
      </c>
      <c r="D371" s="80">
        <v>0</v>
      </c>
      <c r="E371" s="80">
        <v>0</v>
      </c>
      <c r="F371" s="80">
        <v>0</v>
      </c>
      <c r="G371" s="80">
        <v>0</v>
      </c>
      <c r="H371" s="80">
        <v>0</v>
      </c>
      <c r="I371" s="80">
        <v>0</v>
      </c>
      <c r="J371" s="80">
        <v>0</v>
      </c>
      <c r="K371" s="80">
        <v>0</v>
      </c>
      <c r="L371" s="80">
        <v>0</v>
      </c>
      <c r="M371" s="80">
        <v>0</v>
      </c>
      <c r="N371" s="80">
        <v>0</v>
      </c>
      <c r="O371" s="80">
        <v>0</v>
      </c>
      <c r="P371" s="80">
        <v>0</v>
      </c>
      <c r="Q371" s="80">
        <v>0</v>
      </c>
      <c r="R371" s="80">
        <v>0</v>
      </c>
      <c r="S371" s="80">
        <v>0</v>
      </c>
      <c r="T371" s="80">
        <v>0</v>
      </c>
      <c r="U371" s="80">
        <v>0</v>
      </c>
      <c r="V371" s="80">
        <v>0</v>
      </c>
      <c r="W371" s="80">
        <v>0</v>
      </c>
      <c r="X371" s="80">
        <v>0</v>
      </c>
      <c r="Y371" s="80">
        <v>0</v>
      </c>
      <c r="Z371" s="80">
        <v>0</v>
      </c>
    </row>
    <row r="372" spans="2:26" ht="14.25" x14ac:dyDescent="0.2">
      <c r="B372" s="80">
        <v>7347</v>
      </c>
      <c r="C372" s="80" t="s">
        <v>332</v>
      </c>
      <c r="D372" s="80">
        <v>0</v>
      </c>
      <c r="E372" s="80">
        <v>0</v>
      </c>
      <c r="F372" s="80">
        <v>0</v>
      </c>
      <c r="G372" s="80">
        <v>0</v>
      </c>
      <c r="H372" s="80">
        <v>0</v>
      </c>
      <c r="I372" s="80">
        <v>0</v>
      </c>
      <c r="J372" s="80">
        <v>0</v>
      </c>
      <c r="K372" s="80">
        <v>0</v>
      </c>
      <c r="L372" s="80">
        <v>0</v>
      </c>
      <c r="M372" s="80">
        <v>0</v>
      </c>
      <c r="N372" s="80">
        <v>0</v>
      </c>
      <c r="O372" s="80">
        <v>0</v>
      </c>
      <c r="P372" s="80">
        <v>0</v>
      </c>
      <c r="Q372" s="80">
        <v>0</v>
      </c>
      <c r="R372" s="80">
        <v>0</v>
      </c>
      <c r="S372" s="80">
        <v>0</v>
      </c>
      <c r="T372" s="80">
        <v>0</v>
      </c>
      <c r="U372" s="80">
        <v>0</v>
      </c>
      <c r="V372" s="80">
        <v>0</v>
      </c>
      <c r="W372" s="80">
        <v>0</v>
      </c>
      <c r="X372" s="80">
        <v>0</v>
      </c>
      <c r="Y372" s="80">
        <v>0</v>
      </c>
      <c r="Z372" s="80">
        <v>0</v>
      </c>
    </row>
    <row r="373" spans="2:26" ht="14.25" x14ac:dyDescent="0.2">
      <c r="B373" s="80">
        <v>7348</v>
      </c>
      <c r="C373" s="80" t="s">
        <v>333</v>
      </c>
      <c r="D373" s="80">
        <v>0</v>
      </c>
      <c r="E373" s="80">
        <v>0</v>
      </c>
      <c r="F373" s="80">
        <v>0</v>
      </c>
      <c r="G373" s="80">
        <v>0</v>
      </c>
      <c r="H373" s="80">
        <v>0</v>
      </c>
      <c r="I373" s="80">
        <v>0</v>
      </c>
      <c r="J373" s="80">
        <v>0</v>
      </c>
      <c r="K373" s="80">
        <v>0</v>
      </c>
      <c r="L373" s="80">
        <v>0</v>
      </c>
      <c r="M373" s="80">
        <v>0</v>
      </c>
      <c r="N373" s="80">
        <v>0</v>
      </c>
      <c r="O373" s="80">
        <v>0</v>
      </c>
      <c r="P373" s="80">
        <v>0</v>
      </c>
      <c r="Q373" s="80">
        <v>0</v>
      </c>
      <c r="R373" s="80">
        <v>0</v>
      </c>
      <c r="S373" s="80">
        <v>0</v>
      </c>
      <c r="T373" s="80">
        <v>0</v>
      </c>
      <c r="U373" s="80">
        <v>0</v>
      </c>
      <c r="V373" s="80">
        <v>0</v>
      </c>
      <c r="W373" s="80">
        <v>0</v>
      </c>
      <c r="X373" s="80">
        <v>0</v>
      </c>
      <c r="Y373" s="80">
        <v>0</v>
      </c>
      <c r="Z373" s="80">
        <v>0</v>
      </c>
    </row>
    <row r="374" spans="2:26" ht="14.25" x14ac:dyDescent="0.2">
      <c r="B374" s="80">
        <v>7349</v>
      </c>
      <c r="C374" s="80" t="s">
        <v>334</v>
      </c>
      <c r="D374" s="80">
        <v>0</v>
      </c>
      <c r="E374" s="80">
        <v>0</v>
      </c>
      <c r="F374" s="80">
        <v>0</v>
      </c>
      <c r="G374" s="80">
        <v>0</v>
      </c>
      <c r="H374" s="80">
        <v>0</v>
      </c>
      <c r="I374" s="80">
        <v>0</v>
      </c>
      <c r="J374" s="80">
        <v>0</v>
      </c>
      <c r="K374" s="80">
        <v>0</v>
      </c>
      <c r="L374" s="80">
        <v>0</v>
      </c>
      <c r="M374" s="80">
        <v>0</v>
      </c>
      <c r="N374" s="80">
        <v>0</v>
      </c>
      <c r="O374" s="80">
        <v>0</v>
      </c>
      <c r="P374" s="80">
        <v>0</v>
      </c>
      <c r="Q374" s="80">
        <v>0</v>
      </c>
      <c r="R374" s="80">
        <v>0</v>
      </c>
      <c r="S374" s="80">
        <v>0</v>
      </c>
      <c r="T374" s="80">
        <v>0</v>
      </c>
      <c r="U374" s="80">
        <v>0</v>
      </c>
      <c r="V374" s="80">
        <v>0</v>
      </c>
      <c r="W374" s="80">
        <v>0</v>
      </c>
      <c r="X374" s="80">
        <v>0</v>
      </c>
      <c r="Y374" s="80">
        <v>0</v>
      </c>
      <c r="Z374" s="80">
        <v>0</v>
      </c>
    </row>
    <row r="375" spans="2:26" ht="14.25" x14ac:dyDescent="0.2">
      <c r="B375" s="80">
        <v>7350</v>
      </c>
      <c r="C375" s="80" t="s">
        <v>335</v>
      </c>
      <c r="D375" s="80">
        <v>0</v>
      </c>
      <c r="E375" s="80">
        <v>0</v>
      </c>
      <c r="F375" s="80">
        <v>0</v>
      </c>
      <c r="G375" s="80">
        <v>0</v>
      </c>
      <c r="H375" s="80">
        <v>0</v>
      </c>
      <c r="I375" s="80">
        <v>0</v>
      </c>
      <c r="J375" s="80">
        <v>0</v>
      </c>
      <c r="K375" s="80">
        <v>0</v>
      </c>
      <c r="L375" s="80">
        <v>0</v>
      </c>
      <c r="M375" s="80">
        <v>0</v>
      </c>
      <c r="N375" s="80">
        <v>0</v>
      </c>
      <c r="O375" s="80">
        <v>0</v>
      </c>
      <c r="P375" s="80">
        <v>0</v>
      </c>
      <c r="Q375" s="80">
        <v>0</v>
      </c>
      <c r="R375" s="80">
        <v>0</v>
      </c>
      <c r="S375" s="80">
        <v>0</v>
      </c>
      <c r="T375" s="80">
        <v>0</v>
      </c>
      <c r="U375" s="80">
        <v>0</v>
      </c>
      <c r="V375" s="80">
        <v>0</v>
      </c>
      <c r="W375" s="80">
        <v>0</v>
      </c>
      <c r="X375" s="80">
        <v>0</v>
      </c>
      <c r="Y375" s="80">
        <v>0</v>
      </c>
      <c r="Z375" s="80">
        <v>0</v>
      </c>
    </row>
    <row r="376" spans="2:26" ht="14.25" x14ac:dyDescent="0.2">
      <c r="B376" s="80">
        <v>7351</v>
      </c>
      <c r="C376" s="80" t="s">
        <v>336</v>
      </c>
      <c r="D376" s="80">
        <v>2964896</v>
      </c>
      <c r="E376" s="80">
        <v>2665071</v>
      </c>
      <c r="F376" s="80">
        <v>4030885</v>
      </c>
      <c r="G376" s="80">
        <v>3680580</v>
      </c>
      <c r="H376" s="80">
        <v>3732238</v>
      </c>
      <c r="I376" s="80">
        <v>3537459</v>
      </c>
      <c r="J376" s="80">
        <v>4240565</v>
      </c>
      <c r="K376" s="80">
        <v>2309507</v>
      </c>
      <c r="L376" s="80">
        <v>2088831</v>
      </c>
      <c r="M376" s="80">
        <v>1641998</v>
      </c>
      <c r="N376" s="80">
        <v>2053915</v>
      </c>
      <c r="O376" s="80">
        <v>2026625</v>
      </c>
      <c r="P376" s="80">
        <v>2294416</v>
      </c>
      <c r="Q376" s="80">
        <v>1764379</v>
      </c>
      <c r="R376" s="80">
        <v>1503883</v>
      </c>
      <c r="S376" s="80">
        <v>1484800</v>
      </c>
      <c r="T376" s="80">
        <v>1233294</v>
      </c>
      <c r="U376" s="80">
        <v>1862253</v>
      </c>
      <c r="V376" s="80">
        <v>831610</v>
      </c>
      <c r="W376" s="80">
        <v>919751</v>
      </c>
      <c r="X376" s="80">
        <v>1377786</v>
      </c>
      <c r="Y376" s="80">
        <v>1119479</v>
      </c>
      <c r="Z376" s="80">
        <v>1606929</v>
      </c>
    </row>
    <row r="377" spans="2:26" ht="14.25" x14ac:dyDescent="0.2">
      <c r="B377" s="80">
        <v>7352</v>
      </c>
      <c r="C377" s="80" t="s">
        <v>337</v>
      </c>
    </row>
    <row r="378" spans="2:26" ht="14.25" x14ac:dyDescent="0.2">
      <c r="B378" s="80">
        <v>7353</v>
      </c>
      <c r="C378" s="80" t="s">
        <v>338</v>
      </c>
      <c r="D378" s="80">
        <v>2753583</v>
      </c>
      <c r="E378" s="80">
        <v>3059370</v>
      </c>
      <c r="F378" s="80">
        <v>2818437</v>
      </c>
      <c r="G378" s="80">
        <v>2997265</v>
      </c>
      <c r="H378" s="80">
        <v>2450771</v>
      </c>
      <c r="I378" s="80">
        <v>2858847</v>
      </c>
      <c r="J378" s="80">
        <v>3261863</v>
      </c>
      <c r="K378" s="80">
        <v>3173045</v>
      </c>
      <c r="L378" s="80">
        <v>2874372</v>
      </c>
      <c r="M378" s="80">
        <v>3218952</v>
      </c>
      <c r="N378" s="80">
        <v>2973204</v>
      </c>
      <c r="O378" s="80">
        <v>2895444</v>
      </c>
      <c r="P378" s="80">
        <v>2374322</v>
      </c>
      <c r="Q378" s="80">
        <v>2756387</v>
      </c>
      <c r="R378" s="80">
        <v>2586365</v>
      </c>
      <c r="S378" s="80">
        <v>2501369</v>
      </c>
      <c r="T378" s="80">
        <v>2080391</v>
      </c>
      <c r="U378" s="80">
        <v>2057096</v>
      </c>
      <c r="V378" s="80">
        <v>2083445</v>
      </c>
      <c r="W378" s="80">
        <v>1973474</v>
      </c>
      <c r="X378" s="80">
        <v>1817378</v>
      </c>
      <c r="Y378" s="80">
        <v>1843670</v>
      </c>
      <c r="Z378" s="80">
        <v>1583972</v>
      </c>
    </row>
    <row r="379" spans="2:26" ht="14.25" x14ac:dyDescent="0.2">
      <c r="B379" s="80">
        <v>7354</v>
      </c>
      <c r="C379" s="80" t="s">
        <v>339</v>
      </c>
      <c r="D379" s="80">
        <v>213889</v>
      </c>
      <c r="E379" s="80">
        <v>170917</v>
      </c>
      <c r="F379" s="80">
        <v>206172</v>
      </c>
      <c r="G379" s="80">
        <v>326208</v>
      </c>
      <c r="H379" s="80">
        <v>381416</v>
      </c>
      <c r="I379" s="80">
        <v>310901</v>
      </c>
      <c r="J379" s="80">
        <v>274997</v>
      </c>
      <c r="K379" s="80">
        <v>247305</v>
      </c>
      <c r="L379" s="80">
        <v>231180</v>
      </c>
      <c r="M379" s="80">
        <v>168985</v>
      </c>
      <c r="N379" s="80">
        <v>166704</v>
      </c>
      <c r="O379" s="80">
        <v>228860</v>
      </c>
      <c r="P379" s="80">
        <v>249582</v>
      </c>
      <c r="Q379" s="80">
        <v>229550</v>
      </c>
      <c r="R379" s="80">
        <v>174532</v>
      </c>
      <c r="S379" s="80">
        <v>217997</v>
      </c>
      <c r="T379" s="80">
        <v>183937</v>
      </c>
      <c r="U379" s="80">
        <v>149120</v>
      </c>
      <c r="V379" s="80">
        <v>130247</v>
      </c>
      <c r="W379" s="80">
        <v>145715</v>
      </c>
      <c r="X379" s="80">
        <v>133869</v>
      </c>
      <c r="Y379" s="80">
        <v>78446</v>
      </c>
      <c r="Z379" s="80">
        <v>97797</v>
      </c>
    </row>
    <row r="380" spans="2:26" ht="14.25" x14ac:dyDescent="0.2">
      <c r="B380" s="80">
        <v>7355</v>
      </c>
      <c r="C380" s="80" t="s">
        <v>340</v>
      </c>
    </row>
    <row r="381" spans="2:26" ht="14.25" x14ac:dyDescent="0.2">
      <c r="B381" s="80">
        <v>7356</v>
      </c>
      <c r="C381" s="80" t="s">
        <v>341</v>
      </c>
      <c r="D381" s="80">
        <v>0</v>
      </c>
      <c r="E381" s="80">
        <v>0</v>
      </c>
      <c r="F381" s="80">
        <v>0</v>
      </c>
      <c r="G381" s="80">
        <v>0</v>
      </c>
      <c r="H381" s="80">
        <v>0</v>
      </c>
      <c r="I381" s="80">
        <v>0</v>
      </c>
      <c r="J381" s="80">
        <v>0</v>
      </c>
      <c r="K381" s="80">
        <v>0</v>
      </c>
      <c r="L381" s="80">
        <v>0</v>
      </c>
      <c r="M381" s="80">
        <v>0</v>
      </c>
      <c r="N381" s="80">
        <v>0</v>
      </c>
      <c r="O381" s="80">
        <v>0</v>
      </c>
      <c r="P381" s="80">
        <v>0</v>
      </c>
      <c r="Q381" s="80">
        <v>0</v>
      </c>
      <c r="R381" s="80">
        <v>0</v>
      </c>
      <c r="S381" s="80">
        <v>0</v>
      </c>
      <c r="T381" s="80">
        <v>0</v>
      </c>
      <c r="U381" s="80">
        <v>0</v>
      </c>
      <c r="V381" s="80">
        <v>0</v>
      </c>
      <c r="W381" s="80">
        <v>0</v>
      </c>
      <c r="X381" s="80">
        <v>0</v>
      </c>
      <c r="Y381" s="80">
        <v>0</v>
      </c>
      <c r="Z381" s="80">
        <v>0</v>
      </c>
    </row>
    <row r="382" spans="2:26" ht="14.25" x14ac:dyDescent="0.2">
      <c r="B382" s="80">
        <v>7357</v>
      </c>
      <c r="C382" s="80" t="s">
        <v>342</v>
      </c>
      <c r="D382" s="80">
        <v>97189</v>
      </c>
      <c r="E382" s="80">
        <v>99195</v>
      </c>
      <c r="F382" s="80">
        <v>84808</v>
      </c>
      <c r="G382" s="80">
        <v>68999</v>
      </c>
      <c r="H382" s="80">
        <v>68356</v>
      </c>
      <c r="I382" s="80">
        <v>84000</v>
      </c>
      <c r="J382" s="80">
        <v>76417</v>
      </c>
      <c r="K382" s="80">
        <v>84716</v>
      </c>
      <c r="L382" s="80">
        <v>79302</v>
      </c>
      <c r="M382" s="80">
        <v>114112</v>
      </c>
      <c r="N382" s="80">
        <v>98342</v>
      </c>
      <c r="O382" s="80">
        <v>84683</v>
      </c>
      <c r="P382" s="80">
        <v>87544</v>
      </c>
      <c r="Q382" s="80">
        <v>126702</v>
      </c>
      <c r="R382" s="80">
        <v>105713</v>
      </c>
      <c r="S382" s="80">
        <v>77008</v>
      </c>
      <c r="T382" s="80">
        <v>65012</v>
      </c>
      <c r="U382" s="80">
        <v>122647</v>
      </c>
      <c r="V382" s="80">
        <v>193617</v>
      </c>
      <c r="W382" s="80">
        <v>97585</v>
      </c>
      <c r="X382" s="80">
        <v>123071</v>
      </c>
      <c r="Y382" s="80">
        <v>157094</v>
      </c>
      <c r="Z382" s="80">
        <v>207664</v>
      </c>
    </row>
    <row r="383" spans="2:26" ht="14.25" x14ac:dyDescent="0.2">
      <c r="B383" s="80">
        <v>7358</v>
      </c>
      <c r="C383" s="80" t="s">
        <v>343</v>
      </c>
      <c r="D383" s="80">
        <v>97189</v>
      </c>
      <c r="E383" s="80">
        <v>99195</v>
      </c>
      <c r="F383" s="80">
        <v>84808</v>
      </c>
      <c r="G383" s="80">
        <v>68999</v>
      </c>
      <c r="H383" s="80">
        <v>68356</v>
      </c>
      <c r="I383" s="80">
        <v>84000</v>
      </c>
      <c r="J383" s="80">
        <v>76417</v>
      </c>
      <c r="K383" s="80">
        <v>84716</v>
      </c>
      <c r="L383" s="80">
        <v>79302</v>
      </c>
      <c r="M383" s="80">
        <v>114112</v>
      </c>
      <c r="N383" s="80">
        <v>98342</v>
      </c>
      <c r="O383" s="80">
        <v>84683</v>
      </c>
      <c r="P383" s="80">
        <v>87544</v>
      </c>
      <c r="Q383" s="80">
        <v>126702</v>
      </c>
      <c r="R383" s="80">
        <v>105713</v>
      </c>
      <c r="S383" s="80">
        <v>77008</v>
      </c>
      <c r="T383" s="80">
        <v>65012</v>
      </c>
      <c r="U383" s="80">
        <v>122647</v>
      </c>
      <c r="V383" s="80">
        <v>193617</v>
      </c>
      <c r="W383" s="80">
        <v>97585</v>
      </c>
      <c r="X383" s="80">
        <v>123071</v>
      </c>
      <c r="Y383" s="80">
        <v>157094</v>
      </c>
      <c r="Z383" s="80">
        <v>207664</v>
      </c>
    </row>
    <row r="384" spans="2:26" ht="14.25" x14ac:dyDescent="0.2">
      <c r="B384" s="80">
        <v>7359</v>
      </c>
      <c r="C384" s="80" t="s">
        <v>344</v>
      </c>
      <c r="D384" s="80">
        <v>0</v>
      </c>
      <c r="E384" s="80">
        <v>0</v>
      </c>
      <c r="F384" s="80">
        <v>0</v>
      </c>
      <c r="G384" s="80">
        <v>0</v>
      </c>
      <c r="H384" s="80">
        <v>0</v>
      </c>
      <c r="I384" s="80">
        <v>0</v>
      </c>
      <c r="J384" s="80">
        <v>0</v>
      </c>
      <c r="K384" s="80">
        <v>0</v>
      </c>
      <c r="L384" s="80">
        <v>0</v>
      </c>
      <c r="M384" s="80">
        <v>0</v>
      </c>
      <c r="N384" s="80">
        <v>0</v>
      </c>
      <c r="O384" s="80">
        <v>0</v>
      </c>
      <c r="P384" s="80">
        <v>0</v>
      </c>
      <c r="Q384" s="80">
        <v>0</v>
      </c>
      <c r="R384" s="80">
        <v>0</v>
      </c>
      <c r="S384" s="80">
        <v>0</v>
      </c>
      <c r="T384" s="80">
        <v>0</v>
      </c>
      <c r="U384" s="80">
        <v>0</v>
      </c>
      <c r="V384" s="80">
        <v>0</v>
      </c>
      <c r="W384" s="80">
        <v>0</v>
      </c>
      <c r="X384" s="80">
        <v>0</v>
      </c>
      <c r="Y384" s="80">
        <v>0</v>
      </c>
      <c r="Z384" s="80">
        <v>0</v>
      </c>
    </row>
    <row r="385" spans="2:26" ht="14.25" x14ac:dyDescent="0.2">
      <c r="B385" s="80">
        <v>7360</v>
      </c>
      <c r="C385" s="80" t="s">
        <v>345</v>
      </c>
      <c r="D385" s="80">
        <v>981056</v>
      </c>
      <c r="E385" s="80">
        <v>819656</v>
      </c>
      <c r="F385" s="80">
        <v>926142</v>
      </c>
      <c r="G385" s="80">
        <v>965279</v>
      </c>
      <c r="H385" s="80">
        <v>1529778</v>
      </c>
      <c r="I385" s="80">
        <v>1434735</v>
      </c>
      <c r="J385" s="80">
        <v>1110608</v>
      </c>
      <c r="K385" s="80">
        <v>967471</v>
      </c>
      <c r="L385" s="80">
        <v>921633</v>
      </c>
      <c r="M385" s="80">
        <v>988869</v>
      </c>
      <c r="N385" s="80">
        <v>850087</v>
      </c>
      <c r="O385" s="80">
        <v>683002</v>
      </c>
      <c r="P385" s="80">
        <v>713524</v>
      </c>
      <c r="Q385" s="80">
        <v>751619</v>
      </c>
      <c r="R385" s="80">
        <v>631710</v>
      </c>
      <c r="S385" s="80">
        <v>486316</v>
      </c>
      <c r="T385" s="80">
        <v>718682</v>
      </c>
      <c r="U385" s="80">
        <v>580335</v>
      </c>
      <c r="V385" s="80">
        <v>546307</v>
      </c>
      <c r="W385" s="80">
        <v>435984</v>
      </c>
      <c r="X385" s="80">
        <v>444599</v>
      </c>
      <c r="Y385" s="80">
        <v>708923</v>
      </c>
      <c r="Z385" s="80">
        <v>639710</v>
      </c>
    </row>
    <row r="386" spans="2:26" ht="14.25" x14ac:dyDescent="0.2">
      <c r="B386" s="80">
        <v>7361</v>
      </c>
      <c r="C386" s="80" t="s">
        <v>346</v>
      </c>
      <c r="D386" s="80">
        <v>0</v>
      </c>
      <c r="E386" s="80">
        <v>0</v>
      </c>
      <c r="F386" s="80">
        <v>0</v>
      </c>
      <c r="G386" s="80">
        <v>0</v>
      </c>
      <c r="H386" s="80">
        <v>0</v>
      </c>
      <c r="I386" s="80">
        <v>0</v>
      </c>
      <c r="J386" s="80">
        <v>0</v>
      </c>
      <c r="K386" s="80">
        <v>0</v>
      </c>
      <c r="L386" s="80">
        <v>0</v>
      </c>
      <c r="M386" s="80">
        <v>0</v>
      </c>
      <c r="N386" s="80">
        <v>0</v>
      </c>
      <c r="O386" s="80">
        <v>0</v>
      </c>
      <c r="P386" s="80">
        <v>0</v>
      </c>
      <c r="Q386" s="80">
        <v>0</v>
      </c>
      <c r="R386" s="80">
        <v>0</v>
      </c>
      <c r="S386" s="80">
        <v>0</v>
      </c>
      <c r="T386" s="80">
        <v>0</v>
      </c>
      <c r="U386" s="80">
        <v>0</v>
      </c>
      <c r="V386" s="80">
        <v>0</v>
      </c>
      <c r="W386" s="80">
        <v>0</v>
      </c>
      <c r="X386" s="80">
        <v>0</v>
      </c>
      <c r="Y386" s="80">
        <v>0</v>
      </c>
      <c r="Z386" s="80">
        <v>0</v>
      </c>
    </row>
    <row r="387" spans="2:26" ht="14.25" x14ac:dyDescent="0.2">
      <c r="B387" s="80">
        <v>7362</v>
      </c>
      <c r="C387" s="80" t="s">
        <v>347</v>
      </c>
      <c r="D387" s="80">
        <v>0</v>
      </c>
      <c r="E387" s="80">
        <v>0</v>
      </c>
      <c r="F387" s="80">
        <v>0</v>
      </c>
      <c r="G387" s="80">
        <v>0</v>
      </c>
      <c r="H387" s="80">
        <v>0</v>
      </c>
      <c r="I387" s="80">
        <v>0</v>
      </c>
      <c r="J387" s="80">
        <v>0</v>
      </c>
      <c r="K387" s="80">
        <v>0</v>
      </c>
      <c r="L387" s="80">
        <v>0</v>
      </c>
      <c r="M387" s="80">
        <v>0</v>
      </c>
      <c r="N387" s="80">
        <v>0</v>
      </c>
      <c r="O387" s="80">
        <v>0</v>
      </c>
      <c r="P387" s="80">
        <v>0</v>
      </c>
      <c r="Q387" s="80">
        <v>0</v>
      </c>
      <c r="R387" s="80">
        <v>0</v>
      </c>
      <c r="S387" s="80">
        <v>0</v>
      </c>
      <c r="T387" s="80">
        <v>0</v>
      </c>
      <c r="U387" s="80">
        <v>0</v>
      </c>
      <c r="V387" s="80">
        <v>0</v>
      </c>
      <c r="W387" s="80">
        <v>0</v>
      </c>
      <c r="X387" s="80">
        <v>0</v>
      </c>
      <c r="Y387" s="80">
        <v>0</v>
      </c>
      <c r="Z387" s="80">
        <v>0</v>
      </c>
    </row>
    <row r="388" spans="2:26" ht="14.25" x14ac:dyDescent="0.2">
      <c r="B388" s="80">
        <v>7363</v>
      </c>
      <c r="C388" s="80" t="s">
        <v>348</v>
      </c>
      <c r="D388" s="80">
        <v>294906</v>
      </c>
      <c r="E388" s="80">
        <v>342208</v>
      </c>
      <c r="F388" s="80">
        <v>384822</v>
      </c>
      <c r="G388" s="80">
        <v>191172</v>
      </c>
      <c r="H388" s="80">
        <v>220678</v>
      </c>
      <c r="I388" s="80">
        <v>208191</v>
      </c>
      <c r="J388" s="80">
        <v>250891</v>
      </c>
      <c r="K388" s="80">
        <v>148779</v>
      </c>
      <c r="L388" s="80">
        <v>159369</v>
      </c>
      <c r="M388" s="80">
        <v>264550</v>
      </c>
      <c r="N388" s="80">
        <v>277795</v>
      </c>
      <c r="O388" s="80">
        <v>204712</v>
      </c>
      <c r="P388" s="80">
        <v>201728</v>
      </c>
      <c r="Q388" s="80">
        <v>243383</v>
      </c>
      <c r="R388" s="80">
        <v>215337</v>
      </c>
      <c r="S388" s="80">
        <v>202895</v>
      </c>
      <c r="T388" s="80">
        <v>195725</v>
      </c>
      <c r="U388" s="80">
        <v>166019</v>
      </c>
      <c r="V388" s="80">
        <v>142736</v>
      </c>
      <c r="W388" s="80">
        <v>149023</v>
      </c>
      <c r="X388" s="80">
        <v>109999</v>
      </c>
      <c r="Y388" s="80">
        <v>118972</v>
      </c>
      <c r="Z388" s="80">
        <v>155147</v>
      </c>
    </row>
    <row r="389" spans="2:26" ht="14.25" x14ac:dyDescent="0.2">
      <c r="B389" s="80">
        <v>7364</v>
      </c>
      <c r="C389" s="80" t="s">
        <v>349</v>
      </c>
      <c r="D389" s="80">
        <v>3359567</v>
      </c>
      <c r="E389" s="80">
        <v>3671690</v>
      </c>
      <c r="F389" s="80">
        <v>3494239</v>
      </c>
      <c r="G389" s="80">
        <v>3583644</v>
      </c>
      <c r="H389" s="80">
        <v>3121221</v>
      </c>
      <c r="I389" s="80">
        <v>3461939</v>
      </c>
      <c r="J389" s="80">
        <v>3864168</v>
      </c>
      <c r="K389" s="80">
        <v>3653845</v>
      </c>
      <c r="L389" s="80">
        <v>3344223</v>
      </c>
      <c r="M389" s="80">
        <v>3766599</v>
      </c>
      <c r="N389" s="80">
        <v>3516045</v>
      </c>
      <c r="O389" s="80">
        <v>3413699</v>
      </c>
      <c r="P389" s="80">
        <v>2913176</v>
      </c>
      <c r="Q389" s="80">
        <v>3356022</v>
      </c>
      <c r="R389" s="80">
        <v>3081947</v>
      </c>
      <c r="S389" s="80">
        <v>2999269</v>
      </c>
      <c r="T389" s="80">
        <v>2525065</v>
      </c>
      <c r="U389" s="80">
        <v>2494882</v>
      </c>
      <c r="V389" s="80">
        <v>2550045</v>
      </c>
      <c r="W389" s="80">
        <v>2365797</v>
      </c>
      <c r="X389" s="80">
        <v>2184317</v>
      </c>
      <c r="Y389" s="80">
        <v>2198182</v>
      </c>
      <c r="Z389" s="80">
        <v>2044580</v>
      </c>
    </row>
    <row r="390" spans="2:26" ht="14.25" x14ac:dyDescent="0.2">
      <c r="B390" s="80">
        <v>7365</v>
      </c>
      <c r="C390" s="80" t="s">
        <v>350</v>
      </c>
    </row>
    <row r="391" spans="2:26" ht="14.25" x14ac:dyDescent="0.2">
      <c r="B391" s="80">
        <v>7366</v>
      </c>
      <c r="C391" s="80" t="s">
        <v>351</v>
      </c>
    </row>
    <row r="392" spans="2:26" ht="14.25" x14ac:dyDescent="0.2">
      <c r="B392" s="80">
        <v>7367</v>
      </c>
      <c r="C392" s="80" t="s">
        <v>352</v>
      </c>
      <c r="D392" s="80">
        <v>933153</v>
      </c>
      <c r="E392" s="80">
        <v>779693</v>
      </c>
      <c r="F392" s="80">
        <v>686560</v>
      </c>
      <c r="G392" s="80">
        <v>736904</v>
      </c>
      <c r="H392" s="80">
        <v>845905</v>
      </c>
      <c r="I392" s="80">
        <v>893400</v>
      </c>
      <c r="J392" s="80">
        <v>917543</v>
      </c>
      <c r="K392" s="80">
        <v>939999</v>
      </c>
      <c r="L392" s="80">
        <v>893139</v>
      </c>
      <c r="M392" s="80">
        <v>881312</v>
      </c>
      <c r="N392" s="80">
        <v>737931</v>
      </c>
      <c r="O392" s="80">
        <v>744378</v>
      </c>
      <c r="P392" s="80">
        <v>888417</v>
      </c>
      <c r="Q392" s="80">
        <v>754431</v>
      </c>
      <c r="R392" s="80">
        <v>635335</v>
      </c>
      <c r="S392" s="80">
        <v>608409</v>
      </c>
      <c r="T392" s="80">
        <v>573497</v>
      </c>
      <c r="U392" s="80">
        <v>613574</v>
      </c>
      <c r="V392" s="80">
        <v>620299</v>
      </c>
      <c r="W392" s="80">
        <v>655396</v>
      </c>
      <c r="X392" s="80">
        <v>668663</v>
      </c>
      <c r="Y392" s="80">
        <v>733452</v>
      </c>
      <c r="Z392" s="80">
        <v>631891</v>
      </c>
    </row>
    <row r="393" spans="2:26" ht="14.25" x14ac:dyDescent="0.2">
      <c r="B393" s="80">
        <v>7368</v>
      </c>
      <c r="C393" s="80" t="s">
        <v>353</v>
      </c>
      <c r="D393" s="80">
        <v>174929</v>
      </c>
      <c r="E393" s="80">
        <v>170459</v>
      </c>
      <c r="F393" s="80">
        <v>168572</v>
      </c>
      <c r="G393" s="80">
        <v>163619</v>
      </c>
      <c r="H393" s="80">
        <v>177150</v>
      </c>
      <c r="I393" s="80">
        <v>173626</v>
      </c>
      <c r="J393" s="80">
        <v>179669</v>
      </c>
      <c r="K393" s="80">
        <v>178250</v>
      </c>
      <c r="L393" s="80">
        <v>181825</v>
      </c>
      <c r="M393" s="80">
        <v>181580</v>
      </c>
      <c r="N393" s="80">
        <v>174570</v>
      </c>
      <c r="O393" s="80">
        <v>170082</v>
      </c>
      <c r="P393" s="80">
        <v>162876</v>
      </c>
      <c r="Q393" s="80">
        <v>155614</v>
      </c>
      <c r="R393" s="80">
        <v>151925</v>
      </c>
      <c r="S393" s="80">
        <v>149799</v>
      </c>
      <c r="T393" s="80">
        <v>140851</v>
      </c>
      <c r="U393" s="80">
        <v>143245</v>
      </c>
      <c r="V393" s="80">
        <v>141812</v>
      </c>
      <c r="W393" s="80">
        <v>141734</v>
      </c>
      <c r="X393" s="80">
        <v>119267</v>
      </c>
      <c r="Y393" s="80">
        <v>111566</v>
      </c>
      <c r="Z393" s="80">
        <v>106344</v>
      </c>
    </row>
    <row r="394" spans="2:26" ht="14.25" x14ac:dyDescent="0.2">
      <c r="B394" s="80">
        <v>7369</v>
      </c>
      <c r="C394" s="80" t="s">
        <v>354</v>
      </c>
      <c r="D394" s="80">
        <v>1108082</v>
      </c>
      <c r="E394" s="80">
        <v>950152</v>
      </c>
      <c r="F394" s="80">
        <v>855132</v>
      </c>
      <c r="G394" s="80">
        <v>900523</v>
      </c>
      <c r="H394" s="80">
        <v>1023055</v>
      </c>
      <c r="I394" s="80">
        <v>1067026</v>
      </c>
      <c r="J394" s="80">
        <v>1097212</v>
      </c>
      <c r="K394" s="80">
        <v>1118249</v>
      </c>
      <c r="L394" s="80">
        <v>1074964</v>
      </c>
      <c r="M394" s="80">
        <v>1062892</v>
      </c>
      <c r="N394" s="80">
        <v>912501</v>
      </c>
      <c r="O394" s="80">
        <v>914460</v>
      </c>
      <c r="P394" s="80">
        <v>1051293</v>
      </c>
      <c r="Q394" s="80">
        <v>910045</v>
      </c>
      <c r="R394" s="80">
        <v>787260</v>
      </c>
      <c r="S394" s="80">
        <v>758208</v>
      </c>
      <c r="T394" s="80">
        <v>714348</v>
      </c>
      <c r="U394" s="80">
        <v>756819</v>
      </c>
      <c r="V394" s="80">
        <v>762111</v>
      </c>
      <c r="W394" s="80">
        <v>797130</v>
      </c>
      <c r="X394" s="80">
        <v>787930</v>
      </c>
      <c r="Y394" s="80">
        <v>845018</v>
      </c>
      <c r="Z394" s="80">
        <v>738235</v>
      </c>
    </row>
    <row r="395" spans="2:26" ht="14.25" x14ac:dyDescent="0.2">
      <c r="B395" s="80">
        <v>7370</v>
      </c>
      <c r="C395" s="80" t="s">
        <v>355</v>
      </c>
      <c r="D395" s="80">
        <v>80905</v>
      </c>
      <c r="E395" s="80">
        <v>68653</v>
      </c>
      <c r="F395" s="80">
        <v>69375</v>
      </c>
      <c r="G395" s="80">
        <v>131323</v>
      </c>
      <c r="H395" s="80">
        <v>74775</v>
      </c>
      <c r="I395" s="80">
        <v>65402</v>
      </c>
      <c r="J395" s="80">
        <v>35059</v>
      </c>
      <c r="K395" s="80">
        <v>59082</v>
      </c>
      <c r="L395" s="80">
        <v>41362</v>
      </c>
      <c r="M395" s="80">
        <v>39192</v>
      </c>
      <c r="N395" s="80">
        <v>44984</v>
      </c>
      <c r="O395" s="80">
        <v>65727</v>
      </c>
      <c r="P395" s="80">
        <v>43868</v>
      </c>
      <c r="Q395" s="80">
        <v>43621</v>
      </c>
      <c r="R395" s="80">
        <v>32643</v>
      </c>
      <c r="S395" s="80">
        <v>105971</v>
      </c>
      <c r="T395" s="80">
        <v>39211</v>
      </c>
      <c r="U395" s="80">
        <v>59055</v>
      </c>
      <c r="V395" s="80">
        <v>43236</v>
      </c>
      <c r="W395" s="80">
        <v>82467</v>
      </c>
      <c r="X395" s="80">
        <v>28058</v>
      </c>
      <c r="Y395" s="80">
        <v>98410</v>
      </c>
      <c r="Z395" s="80">
        <v>68111</v>
      </c>
    </row>
    <row r="396" spans="2:26" ht="14.25" x14ac:dyDescent="0.2">
      <c r="B396" s="80">
        <v>7371</v>
      </c>
      <c r="C396" s="80" t="s">
        <v>356</v>
      </c>
      <c r="D396" s="80">
        <v>507861</v>
      </c>
      <c r="E396" s="80">
        <v>450546</v>
      </c>
      <c r="F396" s="80">
        <v>336142</v>
      </c>
      <c r="G396" s="80">
        <v>243339</v>
      </c>
      <c r="H396" s="80">
        <v>306270</v>
      </c>
      <c r="I396" s="80">
        <v>332324</v>
      </c>
      <c r="J396" s="80">
        <v>558263</v>
      </c>
      <c r="K396" s="80">
        <v>315586</v>
      </c>
      <c r="L396" s="80">
        <v>314516</v>
      </c>
      <c r="M396" s="80">
        <v>267822</v>
      </c>
      <c r="N396" s="80">
        <v>328193</v>
      </c>
      <c r="O396" s="80">
        <v>243548</v>
      </c>
      <c r="P396" s="80">
        <v>274630</v>
      </c>
      <c r="Q396" s="80">
        <v>305308</v>
      </c>
      <c r="R396" s="80">
        <v>352762</v>
      </c>
      <c r="S396" s="80">
        <v>276441</v>
      </c>
      <c r="T396" s="80">
        <v>254932</v>
      </c>
      <c r="U396" s="80">
        <v>233881</v>
      </c>
      <c r="V396" s="80">
        <v>228902</v>
      </c>
      <c r="W396" s="80">
        <v>275559</v>
      </c>
      <c r="X396" s="80">
        <v>225470</v>
      </c>
      <c r="Y396" s="80">
        <v>205808</v>
      </c>
      <c r="Z396" s="80">
        <v>191896</v>
      </c>
    </row>
    <row r="397" spans="2:26" ht="14.25" x14ac:dyDescent="0.2">
      <c r="B397" s="80">
        <v>7372</v>
      </c>
      <c r="C397" s="80" t="s">
        <v>357</v>
      </c>
      <c r="D397" s="80">
        <v>3013252</v>
      </c>
      <c r="E397" s="80">
        <v>2854178</v>
      </c>
      <c r="F397" s="80">
        <v>2471746</v>
      </c>
      <c r="G397" s="80">
        <v>2094842</v>
      </c>
      <c r="H397" s="80">
        <v>2292612</v>
      </c>
      <c r="I397" s="80">
        <v>2409296</v>
      </c>
      <c r="J397" s="80">
        <v>2374179</v>
      </c>
      <c r="K397" s="80">
        <v>2498055</v>
      </c>
      <c r="L397" s="80">
        <v>2714566</v>
      </c>
      <c r="M397" s="80">
        <v>2459212</v>
      </c>
      <c r="N397" s="80">
        <v>2455159</v>
      </c>
      <c r="O397" s="80">
        <v>2403665</v>
      </c>
      <c r="P397" s="80">
        <v>2640816</v>
      </c>
      <c r="Q397" s="80">
        <v>2438968</v>
      </c>
      <c r="R397" s="80">
        <v>2209738</v>
      </c>
      <c r="S397" s="80">
        <v>2080341</v>
      </c>
      <c r="T397" s="80">
        <v>2292599</v>
      </c>
      <c r="U397" s="80">
        <v>2039183</v>
      </c>
      <c r="V397" s="80">
        <v>1867597</v>
      </c>
      <c r="W397" s="80">
        <v>1881830</v>
      </c>
      <c r="X397" s="80">
        <v>1858060</v>
      </c>
      <c r="Y397" s="80">
        <v>1643252</v>
      </c>
      <c r="Z397" s="80">
        <v>1436996</v>
      </c>
    </row>
    <row r="398" spans="2:26" ht="14.25" x14ac:dyDescent="0.2">
      <c r="B398" s="80">
        <v>7373</v>
      </c>
      <c r="C398" s="80" t="s">
        <v>358</v>
      </c>
      <c r="D398" s="80">
        <v>0</v>
      </c>
      <c r="E398" s="80">
        <v>0</v>
      </c>
      <c r="F398" s="80">
        <v>0</v>
      </c>
      <c r="G398" s="80">
        <v>0</v>
      </c>
      <c r="H398" s="80">
        <v>0</v>
      </c>
      <c r="I398" s="80">
        <v>0</v>
      </c>
      <c r="J398" s="80">
        <v>0</v>
      </c>
      <c r="K398" s="80">
        <v>0</v>
      </c>
      <c r="L398" s="80">
        <v>0</v>
      </c>
      <c r="M398" s="80">
        <v>0</v>
      </c>
      <c r="N398" s="80">
        <v>0</v>
      </c>
      <c r="O398" s="80">
        <v>0</v>
      </c>
      <c r="P398" s="80">
        <v>0</v>
      </c>
      <c r="Q398" s="80">
        <v>0</v>
      </c>
      <c r="R398" s="80">
        <v>0</v>
      </c>
      <c r="S398" s="80">
        <v>0</v>
      </c>
      <c r="T398" s="80">
        <v>0</v>
      </c>
      <c r="U398" s="80">
        <v>0</v>
      </c>
      <c r="V398" s="80">
        <v>0</v>
      </c>
      <c r="W398" s="80">
        <v>0</v>
      </c>
      <c r="X398" s="80">
        <v>0</v>
      </c>
      <c r="Y398" s="80">
        <v>0</v>
      </c>
      <c r="Z398" s="80">
        <v>0</v>
      </c>
    </row>
    <row r="399" spans="2:26" ht="14.25" x14ac:dyDescent="0.2">
      <c r="B399" s="80">
        <v>7374</v>
      </c>
      <c r="C399" s="80" t="s">
        <v>359</v>
      </c>
      <c r="D399" s="80">
        <v>0</v>
      </c>
      <c r="E399" s="80">
        <v>0</v>
      </c>
      <c r="F399" s="80">
        <v>0</v>
      </c>
      <c r="G399" s="80">
        <v>0</v>
      </c>
      <c r="H399" s="80">
        <v>0</v>
      </c>
      <c r="I399" s="80">
        <v>0</v>
      </c>
      <c r="J399" s="80">
        <v>0</v>
      </c>
      <c r="K399" s="80">
        <v>0</v>
      </c>
      <c r="L399" s="80">
        <v>0</v>
      </c>
      <c r="M399" s="80">
        <v>0</v>
      </c>
      <c r="N399" s="80">
        <v>0</v>
      </c>
      <c r="O399" s="80">
        <v>0</v>
      </c>
      <c r="P399" s="80">
        <v>0</v>
      </c>
      <c r="Q399" s="80">
        <v>0</v>
      </c>
      <c r="R399" s="80">
        <v>0</v>
      </c>
      <c r="S399" s="80">
        <v>0</v>
      </c>
      <c r="T399" s="80">
        <v>0</v>
      </c>
      <c r="U399" s="80">
        <v>0</v>
      </c>
      <c r="V399" s="80">
        <v>0</v>
      </c>
      <c r="W399" s="80">
        <v>0</v>
      </c>
      <c r="X399" s="80">
        <v>0</v>
      </c>
      <c r="Y399" s="80">
        <v>0</v>
      </c>
      <c r="Z399" s="80">
        <v>0</v>
      </c>
    </row>
    <row r="400" spans="2:26" ht="14.25" x14ac:dyDescent="0.2">
      <c r="B400" s="80">
        <v>7375</v>
      </c>
      <c r="C400" s="80" t="s">
        <v>360</v>
      </c>
      <c r="D400" s="80">
        <v>0</v>
      </c>
      <c r="E400" s="80">
        <v>0</v>
      </c>
      <c r="F400" s="80">
        <v>0</v>
      </c>
      <c r="G400" s="80">
        <v>0</v>
      </c>
      <c r="H400" s="80">
        <v>0</v>
      </c>
      <c r="I400" s="80">
        <v>0</v>
      </c>
      <c r="J400" s="80">
        <v>0</v>
      </c>
      <c r="K400" s="80">
        <v>0</v>
      </c>
      <c r="L400" s="80">
        <v>0</v>
      </c>
      <c r="M400" s="80">
        <v>0</v>
      </c>
      <c r="N400" s="80">
        <v>0</v>
      </c>
      <c r="O400" s="80">
        <v>0</v>
      </c>
      <c r="P400" s="80">
        <v>0</v>
      </c>
      <c r="Q400" s="80">
        <v>0</v>
      </c>
      <c r="R400" s="80">
        <v>0</v>
      </c>
      <c r="S400" s="80">
        <v>0</v>
      </c>
      <c r="T400" s="80">
        <v>0</v>
      </c>
      <c r="U400" s="80">
        <v>0</v>
      </c>
      <c r="V400" s="80">
        <v>0</v>
      </c>
      <c r="W400" s="80">
        <v>0</v>
      </c>
      <c r="X400" s="80">
        <v>0</v>
      </c>
      <c r="Y400" s="80">
        <v>0</v>
      </c>
      <c r="Z400" s="80">
        <v>0</v>
      </c>
    </row>
    <row r="401" spans="2:26" ht="14.25" x14ac:dyDescent="0.2">
      <c r="B401" s="80">
        <v>7376</v>
      </c>
      <c r="C401" s="80" t="s">
        <v>361</v>
      </c>
      <c r="D401" s="80">
        <v>4710100</v>
      </c>
      <c r="E401" s="80">
        <v>4323529</v>
      </c>
      <c r="F401" s="80">
        <v>3732395</v>
      </c>
      <c r="G401" s="80">
        <v>3370027</v>
      </c>
      <c r="H401" s="80">
        <v>3696712</v>
      </c>
      <c r="I401" s="80">
        <v>3874048</v>
      </c>
      <c r="J401" s="80">
        <v>4064713</v>
      </c>
      <c r="K401" s="80">
        <v>3990972</v>
      </c>
      <c r="L401" s="80">
        <v>4145408</v>
      </c>
      <c r="M401" s="80">
        <v>3829118</v>
      </c>
      <c r="N401" s="80">
        <v>3740837</v>
      </c>
      <c r="O401" s="80">
        <v>3627400</v>
      </c>
      <c r="P401" s="80">
        <v>4010607</v>
      </c>
      <c r="Q401" s="80">
        <v>3697942</v>
      </c>
      <c r="R401" s="80">
        <v>3382403</v>
      </c>
      <c r="S401" s="80">
        <v>3220961</v>
      </c>
      <c r="T401" s="80">
        <v>3301090</v>
      </c>
      <c r="U401" s="80">
        <v>3088938</v>
      </c>
      <c r="V401" s="80">
        <v>2901846</v>
      </c>
      <c r="W401" s="80">
        <v>3036986</v>
      </c>
      <c r="X401" s="80">
        <v>2899518</v>
      </c>
      <c r="Y401" s="80">
        <v>2792488</v>
      </c>
      <c r="Z401" s="80">
        <v>2435238</v>
      </c>
    </row>
    <row r="402" spans="2:26" ht="14.25" x14ac:dyDescent="0.2">
      <c r="B402" s="80">
        <v>7377</v>
      </c>
      <c r="C402" s="80" t="s">
        <v>362</v>
      </c>
    </row>
    <row r="403" spans="2:26" ht="14.25" x14ac:dyDescent="0.2">
      <c r="B403" s="80">
        <v>7378</v>
      </c>
      <c r="C403" s="80" t="s">
        <v>363</v>
      </c>
      <c r="D403" s="80">
        <v>0</v>
      </c>
      <c r="E403" s="80">
        <v>0</v>
      </c>
      <c r="F403" s="80">
        <v>0</v>
      </c>
      <c r="G403" s="80">
        <v>0</v>
      </c>
      <c r="H403" s="80">
        <v>0</v>
      </c>
      <c r="I403" s="80">
        <v>0</v>
      </c>
      <c r="J403" s="80">
        <v>0</v>
      </c>
      <c r="K403" s="80">
        <v>0</v>
      </c>
      <c r="L403" s="80">
        <v>0</v>
      </c>
      <c r="M403" s="80">
        <v>0</v>
      </c>
      <c r="N403" s="80">
        <v>0</v>
      </c>
      <c r="O403" s="80">
        <v>0</v>
      </c>
      <c r="P403" s="80">
        <v>0</v>
      </c>
      <c r="Q403" s="80">
        <v>0</v>
      </c>
      <c r="R403" s="80">
        <v>0</v>
      </c>
      <c r="S403" s="80">
        <v>0</v>
      </c>
      <c r="T403" s="80">
        <v>0</v>
      </c>
      <c r="U403" s="80">
        <v>0</v>
      </c>
      <c r="V403" s="80">
        <v>0</v>
      </c>
      <c r="W403" s="80">
        <v>0</v>
      </c>
      <c r="X403" s="80">
        <v>0</v>
      </c>
      <c r="Y403" s="80">
        <v>0</v>
      </c>
      <c r="Z403" s="80">
        <v>0</v>
      </c>
    </row>
    <row r="404" spans="2:26" ht="14.25" x14ac:dyDescent="0.2">
      <c r="B404" s="80">
        <v>7379</v>
      </c>
      <c r="C404" s="80" t="s">
        <v>364</v>
      </c>
      <c r="D404" s="80">
        <v>0</v>
      </c>
      <c r="E404" s="80">
        <v>0</v>
      </c>
      <c r="F404" s="80">
        <v>0</v>
      </c>
      <c r="G404" s="80">
        <v>0</v>
      </c>
      <c r="H404" s="80">
        <v>0</v>
      </c>
      <c r="I404" s="80">
        <v>0</v>
      </c>
      <c r="J404" s="80">
        <v>0</v>
      </c>
      <c r="K404" s="80">
        <v>0</v>
      </c>
      <c r="L404" s="80">
        <v>0</v>
      </c>
      <c r="M404" s="80">
        <v>0</v>
      </c>
      <c r="N404" s="80">
        <v>0</v>
      </c>
      <c r="O404" s="80">
        <v>0</v>
      </c>
      <c r="P404" s="80">
        <v>0</v>
      </c>
      <c r="Q404" s="80">
        <v>0</v>
      </c>
      <c r="R404" s="80">
        <v>0</v>
      </c>
      <c r="S404" s="80">
        <v>0</v>
      </c>
      <c r="T404" s="80">
        <v>0</v>
      </c>
      <c r="U404" s="80">
        <v>0</v>
      </c>
      <c r="V404" s="80">
        <v>0</v>
      </c>
      <c r="W404" s="80">
        <v>0</v>
      </c>
      <c r="X404" s="80">
        <v>0</v>
      </c>
      <c r="Y404" s="80">
        <v>0</v>
      </c>
      <c r="Z404" s="80">
        <v>0</v>
      </c>
    </row>
    <row r="405" spans="2:26" ht="14.25" x14ac:dyDescent="0.2">
      <c r="B405" s="80">
        <v>7380</v>
      </c>
      <c r="C405" s="80" t="s">
        <v>365</v>
      </c>
      <c r="D405" s="80">
        <v>0</v>
      </c>
      <c r="E405" s="80">
        <v>0</v>
      </c>
      <c r="F405" s="80">
        <v>0</v>
      </c>
      <c r="G405" s="80">
        <v>0</v>
      </c>
      <c r="H405" s="80">
        <v>0</v>
      </c>
      <c r="I405" s="80">
        <v>0</v>
      </c>
      <c r="J405" s="80">
        <v>0</v>
      </c>
      <c r="K405" s="80">
        <v>0</v>
      </c>
      <c r="L405" s="80">
        <v>0</v>
      </c>
      <c r="M405" s="80">
        <v>0</v>
      </c>
      <c r="N405" s="80">
        <v>0</v>
      </c>
      <c r="O405" s="80">
        <v>0</v>
      </c>
      <c r="P405" s="80">
        <v>0</v>
      </c>
      <c r="Q405" s="80">
        <v>0</v>
      </c>
      <c r="R405" s="80">
        <v>0</v>
      </c>
      <c r="S405" s="80">
        <v>0</v>
      </c>
      <c r="T405" s="80">
        <v>0</v>
      </c>
      <c r="U405" s="80">
        <v>0</v>
      </c>
      <c r="V405" s="80">
        <v>0</v>
      </c>
      <c r="W405" s="80">
        <v>0</v>
      </c>
      <c r="X405" s="80">
        <v>0</v>
      </c>
      <c r="Y405" s="80">
        <v>0</v>
      </c>
      <c r="Z405" s="80">
        <v>0</v>
      </c>
    </row>
    <row r="406" spans="2:26" ht="14.25" x14ac:dyDescent="0.2">
      <c r="B406" s="80">
        <v>7381</v>
      </c>
      <c r="C406" s="80" t="s">
        <v>366</v>
      </c>
    </row>
    <row r="407" spans="2:26" ht="14.25" x14ac:dyDescent="0.2">
      <c r="B407" s="80">
        <v>7382</v>
      </c>
      <c r="C407" s="80" t="s">
        <v>367</v>
      </c>
      <c r="D407" s="80">
        <v>0</v>
      </c>
      <c r="E407" s="80">
        <v>0</v>
      </c>
      <c r="F407" s="80">
        <v>0</v>
      </c>
      <c r="G407" s="80">
        <v>0</v>
      </c>
      <c r="H407" s="80">
        <v>0</v>
      </c>
      <c r="I407" s="80">
        <v>0</v>
      </c>
      <c r="J407" s="80">
        <v>0</v>
      </c>
      <c r="K407" s="80">
        <v>0</v>
      </c>
      <c r="L407" s="80">
        <v>0</v>
      </c>
      <c r="M407" s="80">
        <v>0</v>
      </c>
      <c r="N407" s="80">
        <v>0</v>
      </c>
      <c r="O407" s="80">
        <v>0</v>
      </c>
      <c r="P407" s="80">
        <v>0</v>
      </c>
      <c r="Q407" s="80">
        <v>0</v>
      </c>
      <c r="R407" s="80">
        <v>0</v>
      </c>
      <c r="S407" s="80">
        <v>0</v>
      </c>
      <c r="T407" s="80">
        <v>0</v>
      </c>
      <c r="U407" s="80">
        <v>0</v>
      </c>
      <c r="V407" s="80">
        <v>0</v>
      </c>
      <c r="W407" s="80">
        <v>0</v>
      </c>
      <c r="X407" s="80">
        <v>0</v>
      </c>
      <c r="Y407" s="80">
        <v>0</v>
      </c>
      <c r="Z407" s="80">
        <v>0</v>
      </c>
    </row>
    <row r="408" spans="2:26" ht="14.25" x14ac:dyDescent="0.2">
      <c r="B408" s="80">
        <v>7383</v>
      </c>
      <c r="C408" s="80" t="s">
        <v>368</v>
      </c>
      <c r="D408" s="80">
        <v>0</v>
      </c>
      <c r="E408" s="80">
        <v>0</v>
      </c>
      <c r="F408" s="80">
        <v>0</v>
      </c>
      <c r="G408" s="80">
        <v>0</v>
      </c>
      <c r="H408" s="80">
        <v>0</v>
      </c>
      <c r="I408" s="80">
        <v>0</v>
      </c>
      <c r="J408" s="80">
        <v>0</v>
      </c>
      <c r="K408" s="80">
        <v>0</v>
      </c>
      <c r="L408" s="80">
        <v>0</v>
      </c>
      <c r="M408" s="80">
        <v>0</v>
      </c>
      <c r="N408" s="80">
        <v>0</v>
      </c>
      <c r="O408" s="80">
        <v>0</v>
      </c>
      <c r="P408" s="80">
        <v>0</v>
      </c>
      <c r="Q408" s="80">
        <v>0</v>
      </c>
      <c r="R408" s="80">
        <v>0</v>
      </c>
      <c r="S408" s="80">
        <v>0</v>
      </c>
      <c r="T408" s="80">
        <v>0</v>
      </c>
      <c r="U408" s="80">
        <v>0</v>
      </c>
      <c r="V408" s="80">
        <v>0</v>
      </c>
      <c r="W408" s="80">
        <v>0</v>
      </c>
      <c r="X408" s="80">
        <v>0</v>
      </c>
      <c r="Y408" s="80">
        <v>0</v>
      </c>
      <c r="Z408" s="80">
        <v>0</v>
      </c>
    </row>
    <row r="409" spans="2:26" ht="14.25" x14ac:dyDescent="0.2">
      <c r="B409" s="80">
        <v>7384</v>
      </c>
      <c r="C409" s="80" t="s">
        <v>369</v>
      </c>
      <c r="D409" s="80">
        <v>0</v>
      </c>
      <c r="E409" s="80">
        <v>0</v>
      </c>
      <c r="F409" s="80">
        <v>0</v>
      </c>
      <c r="G409" s="80">
        <v>0</v>
      </c>
      <c r="H409" s="80">
        <v>0</v>
      </c>
      <c r="I409" s="80">
        <v>0</v>
      </c>
      <c r="J409" s="80">
        <v>0</v>
      </c>
      <c r="K409" s="80">
        <v>0</v>
      </c>
      <c r="L409" s="80">
        <v>0</v>
      </c>
      <c r="M409" s="80">
        <v>0</v>
      </c>
      <c r="N409" s="80">
        <v>0</v>
      </c>
      <c r="O409" s="80">
        <v>0</v>
      </c>
      <c r="P409" s="80">
        <v>0</v>
      </c>
      <c r="Q409" s="80">
        <v>0</v>
      </c>
      <c r="R409" s="80">
        <v>0</v>
      </c>
      <c r="S409" s="80">
        <v>0</v>
      </c>
      <c r="T409" s="80">
        <v>0</v>
      </c>
      <c r="U409" s="80">
        <v>0</v>
      </c>
      <c r="V409" s="80">
        <v>0</v>
      </c>
      <c r="W409" s="80">
        <v>0</v>
      </c>
      <c r="X409" s="80">
        <v>0</v>
      </c>
      <c r="Y409" s="80">
        <v>0</v>
      </c>
      <c r="Z409" s="80">
        <v>0</v>
      </c>
    </row>
    <row r="410" spans="2:26" ht="14.25" x14ac:dyDescent="0.2">
      <c r="B410" s="80">
        <v>7385</v>
      </c>
      <c r="C410" s="80" t="s">
        <v>370</v>
      </c>
      <c r="D410" s="80">
        <v>0</v>
      </c>
      <c r="E410" s="80">
        <v>0</v>
      </c>
      <c r="F410" s="80">
        <v>0</v>
      </c>
      <c r="G410" s="80">
        <v>0</v>
      </c>
      <c r="H410" s="80">
        <v>0</v>
      </c>
      <c r="I410" s="80">
        <v>0</v>
      </c>
      <c r="J410" s="80">
        <v>0</v>
      </c>
      <c r="K410" s="80">
        <v>0</v>
      </c>
      <c r="L410" s="80">
        <v>0</v>
      </c>
      <c r="M410" s="80">
        <v>0</v>
      </c>
      <c r="N410" s="80">
        <v>0</v>
      </c>
      <c r="O410" s="80">
        <v>0</v>
      </c>
      <c r="P410" s="80">
        <v>0</v>
      </c>
      <c r="Q410" s="80">
        <v>0</v>
      </c>
      <c r="R410" s="80">
        <v>0</v>
      </c>
      <c r="S410" s="80">
        <v>0</v>
      </c>
      <c r="T410" s="80">
        <v>0</v>
      </c>
      <c r="U410" s="80">
        <v>0</v>
      </c>
      <c r="V410" s="80">
        <v>0</v>
      </c>
      <c r="W410" s="80">
        <v>0</v>
      </c>
      <c r="X410" s="80">
        <v>0</v>
      </c>
      <c r="Y410" s="80">
        <v>0</v>
      </c>
      <c r="Z410" s="80">
        <v>0</v>
      </c>
    </row>
    <row r="411" spans="2:26" ht="14.25" x14ac:dyDescent="0.2">
      <c r="B411" s="80">
        <v>7386</v>
      </c>
      <c r="C411" s="80" t="s">
        <v>371</v>
      </c>
      <c r="D411" s="80">
        <v>0</v>
      </c>
      <c r="E411" s="80">
        <v>0</v>
      </c>
      <c r="F411" s="80">
        <v>0</v>
      </c>
      <c r="G411" s="80">
        <v>0</v>
      </c>
      <c r="H411" s="80">
        <v>0</v>
      </c>
      <c r="I411" s="80">
        <v>0</v>
      </c>
      <c r="J411" s="80">
        <v>0</v>
      </c>
      <c r="K411" s="80">
        <v>0</v>
      </c>
      <c r="L411" s="80">
        <v>0</v>
      </c>
      <c r="M411" s="80">
        <v>0</v>
      </c>
      <c r="N411" s="80">
        <v>0</v>
      </c>
      <c r="O411" s="80">
        <v>0</v>
      </c>
      <c r="P411" s="80">
        <v>0</v>
      </c>
      <c r="Q411" s="80">
        <v>0</v>
      </c>
      <c r="R411" s="80">
        <v>0</v>
      </c>
      <c r="S411" s="80">
        <v>0</v>
      </c>
      <c r="T411" s="80">
        <v>0</v>
      </c>
      <c r="U411" s="80">
        <v>0</v>
      </c>
      <c r="V411" s="80">
        <v>0</v>
      </c>
      <c r="W411" s="80">
        <v>0</v>
      </c>
      <c r="X411" s="80">
        <v>0</v>
      </c>
      <c r="Y411" s="80">
        <v>0</v>
      </c>
      <c r="Z411" s="80">
        <v>0</v>
      </c>
    </row>
    <row r="412" spans="2:26" ht="14.25" x14ac:dyDescent="0.2">
      <c r="B412" s="80">
        <v>7387</v>
      </c>
      <c r="C412" s="80" t="s">
        <v>372</v>
      </c>
      <c r="D412" s="80">
        <v>0</v>
      </c>
      <c r="E412" s="80">
        <v>0</v>
      </c>
      <c r="F412" s="80">
        <v>0</v>
      </c>
      <c r="G412" s="80">
        <v>0</v>
      </c>
      <c r="H412" s="80">
        <v>0</v>
      </c>
      <c r="I412" s="80">
        <v>0</v>
      </c>
      <c r="J412" s="80">
        <v>0</v>
      </c>
      <c r="K412" s="80">
        <v>0</v>
      </c>
      <c r="L412" s="80">
        <v>0</v>
      </c>
      <c r="M412" s="80">
        <v>0</v>
      </c>
      <c r="N412" s="80">
        <v>0</v>
      </c>
      <c r="O412" s="80">
        <v>0</v>
      </c>
      <c r="P412" s="80">
        <v>0</v>
      </c>
      <c r="Q412" s="80">
        <v>0</v>
      </c>
      <c r="R412" s="80">
        <v>0</v>
      </c>
      <c r="S412" s="80">
        <v>0</v>
      </c>
      <c r="T412" s="80">
        <v>0</v>
      </c>
      <c r="U412" s="80">
        <v>0</v>
      </c>
      <c r="V412" s="80">
        <v>0</v>
      </c>
      <c r="W412" s="80">
        <v>0</v>
      </c>
      <c r="X412" s="80">
        <v>0</v>
      </c>
      <c r="Y412" s="80">
        <v>0</v>
      </c>
      <c r="Z412" s="80">
        <v>0</v>
      </c>
    </row>
    <row r="413" spans="2:26" ht="14.25" x14ac:dyDescent="0.2">
      <c r="B413" s="80">
        <v>7388</v>
      </c>
      <c r="C413" s="80" t="s">
        <v>373</v>
      </c>
      <c r="D413" s="80">
        <v>0</v>
      </c>
      <c r="E413" s="80">
        <v>0</v>
      </c>
      <c r="F413" s="80">
        <v>0</v>
      </c>
      <c r="G413" s="80">
        <v>0</v>
      </c>
      <c r="H413" s="80">
        <v>0</v>
      </c>
      <c r="I413" s="80">
        <v>0</v>
      </c>
      <c r="J413" s="80">
        <v>0</v>
      </c>
      <c r="K413" s="80">
        <v>0</v>
      </c>
      <c r="L413" s="80">
        <v>0</v>
      </c>
      <c r="M413" s="80">
        <v>0</v>
      </c>
      <c r="N413" s="80">
        <v>0</v>
      </c>
      <c r="O413" s="80">
        <v>0</v>
      </c>
      <c r="P413" s="80">
        <v>0</v>
      </c>
      <c r="Q413" s="80">
        <v>0</v>
      </c>
      <c r="R413" s="80">
        <v>0</v>
      </c>
      <c r="S413" s="80">
        <v>0</v>
      </c>
      <c r="T413" s="80">
        <v>0</v>
      </c>
      <c r="U413" s="80">
        <v>0</v>
      </c>
      <c r="V413" s="80">
        <v>0</v>
      </c>
      <c r="W413" s="80">
        <v>0</v>
      </c>
      <c r="X413" s="80">
        <v>0</v>
      </c>
      <c r="Y413" s="80">
        <v>0</v>
      </c>
      <c r="Z413" s="80">
        <v>0</v>
      </c>
    </row>
    <row r="414" spans="2:26" ht="14.25" x14ac:dyDescent="0.2">
      <c r="B414" s="80">
        <v>7389</v>
      </c>
      <c r="C414" s="80" t="s">
        <v>374</v>
      </c>
      <c r="D414" s="80">
        <v>0</v>
      </c>
      <c r="E414" s="80">
        <v>0</v>
      </c>
      <c r="F414" s="80">
        <v>0</v>
      </c>
      <c r="G414" s="80">
        <v>0</v>
      </c>
      <c r="H414" s="80">
        <v>0</v>
      </c>
      <c r="I414" s="80">
        <v>0</v>
      </c>
      <c r="J414" s="80">
        <v>0</v>
      </c>
      <c r="K414" s="80">
        <v>0</v>
      </c>
      <c r="L414" s="80">
        <v>0</v>
      </c>
      <c r="M414" s="80">
        <v>0</v>
      </c>
      <c r="N414" s="80">
        <v>0</v>
      </c>
      <c r="O414" s="80">
        <v>0</v>
      </c>
      <c r="P414" s="80">
        <v>0</v>
      </c>
      <c r="Q414" s="80">
        <v>0</v>
      </c>
      <c r="R414" s="80">
        <v>0</v>
      </c>
      <c r="S414" s="80">
        <v>0</v>
      </c>
      <c r="T414" s="80">
        <v>0</v>
      </c>
      <c r="U414" s="80">
        <v>0</v>
      </c>
      <c r="V414" s="80">
        <v>0</v>
      </c>
      <c r="W414" s="80">
        <v>0</v>
      </c>
      <c r="X414" s="80">
        <v>0</v>
      </c>
      <c r="Y414" s="80">
        <v>0</v>
      </c>
      <c r="Z414" s="80">
        <v>0</v>
      </c>
    </row>
    <row r="415" spans="2:26" ht="14.25" x14ac:dyDescent="0.2">
      <c r="B415" s="80">
        <v>7390</v>
      </c>
      <c r="C415" s="80" t="s">
        <v>375</v>
      </c>
      <c r="D415" s="80">
        <v>0</v>
      </c>
      <c r="E415" s="80">
        <v>0</v>
      </c>
      <c r="F415" s="80">
        <v>0</v>
      </c>
      <c r="G415" s="80">
        <v>0</v>
      </c>
      <c r="H415" s="80">
        <v>0</v>
      </c>
      <c r="I415" s="80">
        <v>0</v>
      </c>
      <c r="J415" s="80">
        <v>0</v>
      </c>
      <c r="K415" s="80">
        <v>0</v>
      </c>
      <c r="L415" s="80">
        <v>0</v>
      </c>
      <c r="M415" s="80">
        <v>0</v>
      </c>
      <c r="N415" s="80">
        <v>0</v>
      </c>
      <c r="O415" s="80">
        <v>0</v>
      </c>
      <c r="P415" s="80">
        <v>0</v>
      </c>
      <c r="Q415" s="80">
        <v>0</v>
      </c>
      <c r="R415" s="80">
        <v>0</v>
      </c>
      <c r="S415" s="80">
        <v>0</v>
      </c>
      <c r="T415" s="80">
        <v>0</v>
      </c>
      <c r="U415" s="80">
        <v>0</v>
      </c>
      <c r="V415" s="80">
        <v>0</v>
      </c>
      <c r="W415" s="80">
        <v>0</v>
      </c>
      <c r="X415" s="80">
        <v>0</v>
      </c>
      <c r="Y415" s="80">
        <v>0</v>
      </c>
      <c r="Z415" s="80">
        <v>0</v>
      </c>
    </row>
    <row r="416" spans="2:26" ht="14.25" x14ac:dyDescent="0.2">
      <c r="B416" s="80">
        <v>7391</v>
      </c>
      <c r="C416" s="80" t="s">
        <v>376</v>
      </c>
      <c r="D416" s="80">
        <v>0</v>
      </c>
      <c r="E416" s="80">
        <v>0</v>
      </c>
      <c r="F416" s="80">
        <v>0</v>
      </c>
      <c r="G416" s="80">
        <v>0</v>
      </c>
      <c r="H416" s="80">
        <v>0</v>
      </c>
      <c r="I416" s="80">
        <v>0</v>
      </c>
      <c r="J416" s="80">
        <v>0</v>
      </c>
      <c r="K416" s="80">
        <v>0</v>
      </c>
      <c r="L416" s="80">
        <v>0</v>
      </c>
      <c r="M416" s="80">
        <v>0</v>
      </c>
      <c r="N416" s="80">
        <v>0</v>
      </c>
      <c r="O416" s="80">
        <v>0</v>
      </c>
      <c r="P416" s="80">
        <v>0</v>
      </c>
      <c r="Q416" s="80">
        <v>0</v>
      </c>
      <c r="R416" s="80">
        <v>0</v>
      </c>
      <c r="S416" s="80">
        <v>0</v>
      </c>
      <c r="T416" s="80">
        <v>0</v>
      </c>
      <c r="U416" s="80">
        <v>0</v>
      </c>
      <c r="V416" s="80">
        <v>0</v>
      </c>
      <c r="W416" s="80">
        <v>0</v>
      </c>
      <c r="X416" s="80">
        <v>0</v>
      </c>
      <c r="Y416" s="80">
        <v>0</v>
      </c>
      <c r="Z416" s="80">
        <v>0</v>
      </c>
    </row>
    <row r="417" spans="2:26" ht="14.25" x14ac:dyDescent="0.2">
      <c r="B417" s="80">
        <v>7392</v>
      </c>
      <c r="C417" s="80" t="s">
        <v>377</v>
      </c>
      <c r="D417" s="80">
        <v>0</v>
      </c>
      <c r="E417" s="80">
        <v>0</v>
      </c>
      <c r="F417" s="80">
        <v>0</v>
      </c>
      <c r="G417" s="80">
        <v>0</v>
      </c>
      <c r="H417" s="80">
        <v>0</v>
      </c>
      <c r="I417" s="80">
        <v>0</v>
      </c>
      <c r="J417" s="80">
        <v>0</v>
      </c>
      <c r="K417" s="80">
        <v>0</v>
      </c>
      <c r="L417" s="80">
        <v>0</v>
      </c>
      <c r="M417" s="80">
        <v>0</v>
      </c>
      <c r="N417" s="80">
        <v>0</v>
      </c>
      <c r="O417" s="80">
        <v>0</v>
      </c>
      <c r="P417" s="80">
        <v>0</v>
      </c>
      <c r="Q417" s="80">
        <v>0</v>
      </c>
      <c r="R417" s="80">
        <v>0</v>
      </c>
      <c r="S417" s="80">
        <v>0</v>
      </c>
      <c r="T417" s="80">
        <v>0</v>
      </c>
      <c r="U417" s="80">
        <v>0</v>
      </c>
      <c r="V417" s="80">
        <v>0</v>
      </c>
      <c r="W417" s="80">
        <v>0</v>
      </c>
      <c r="X417" s="80">
        <v>0</v>
      </c>
      <c r="Y417" s="80">
        <v>0</v>
      </c>
      <c r="Z417" s="80">
        <v>0</v>
      </c>
    </row>
    <row r="418" spans="2:26" ht="14.25" x14ac:dyDescent="0.2">
      <c r="B418" s="80">
        <v>7393</v>
      </c>
      <c r="C418" s="80" t="s">
        <v>378</v>
      </c>
    </row>
    <row r="419" spans="2:26" ht="14.25" x14ac:dyDescent="0.2">
      <c r="B419" s="80">
        <v>7394</v>
      </c>
      <c r="C419" s="80" t="s">
        <v>379</v>
      </c>
      <c r="D419" s="80">
        <v>0</v>
      </c>
      <c r="E419" s="80">
        <v>0</v>
      </c>
      <c r="F419" s="80">
        <v>0</v>
      </c>
      <c r="G419" s="80">
        <v>0</v>
      </c>
      <c r="H419" s="80">
        <v>0</v>
      </c>
      <c r="I419" s="80">
        <v>0</v>
      </c>
      <c r="J419" s="80">
        <v>0</v>
      </c>
      <c r="K419" s="80">
        <v>0</v>
      </c>
      <c r="L419" s="80">
        <v>0</v>
      </c>
      <c r="M419" s="80">
        <v>0</v>
      </c>
      <c r="N419" s="80">
        <v>0</v>
      </c>
      <c r="O419" s="80">
        <v>0</v>
      </c>
      <c r="P419" s="80">
        <v>0</v>
      </c>
      <c r="Q419" s="80">
        <v>0</v>
      </c>
      <c r="R419" s="80">
        <v>0</v>
      </c>
      <c r="S419" s="80">
        <v>0</v>
      </c>
      <c r="T419" s="80">
        <v>0</v>
      </c>
      <c r="U419" s="80">
        <v>0</v>
      </c>
      <c r="V419" s="80">
        <v>0</v>
      </c>
      <c r="W419" s="80">
        <v>0</v>
      </c>
      <c r="X419" s="80">
        <v>0</v>
      </c>
      <c r="Y419" s="80">
        <v>0</v>
      </c>
      <c r="Z419" s="80">
        <v>0</v>
      </c>
    </row>
    <row r="420" spans="2:26" ht="14.25" x14ac:dyDescent="0.2">
      <c r="B420" s="80">
        <v>7395</v>
      </c>
      <c r="C420" s="80" t="s">
        <v>380</v>
      </c>
      <c r="D420" s="80">
        <v>6858422</v>
      </c>
      <c r="E420" s="80">
        <v>6775982</v>
      </c>
      <c r="F420" s="80">
        <v>7029680</v>
      </c>
      <c r="G420" s="80">
        <v>6858138</v>
      </c>
      <c r="H420" s="80">
        <v>7379012</v>
      </c>
      <c r="I420" s="80">
        <v>7555089</v>
      </c>
      <c r="J420" s="80">
        <v>7960201</v>
      </c>
      <c r="K420" s="80">
        <v>6618802</v>
      </c>
      <c r="L420" s="80">
        <v>6621809</v>
      </c>
      <c r="M420" s="80">
        <v>6590939</v>
      </c>
      <c r="N420" s="80">
        <v>6652617</v>
      </c>
      <c r="O420" s="80">
        <v>6446423</v>
      </c>
      <c r="P420" s="80">
        <v>6287200</v>
      </c>
      <c r="Q420" s="80">
        <v>6508626</v>
      </c>
      <c r="R420" s="80">
        <v>6009031</v>
      </c>
      <c r="S420" s="80">
        <v>6177680</v>
      </c>
      <c r="T420" s="80">
        <v>5625423</v>
      </c>
      <c r="U420" s="80">
        <v>5637498</v>
      </c>
      <c r="V420" s="80">
        <v>5827792</v>
      </c>
      <c r="W420" s="80">
        <v>6094848</v>
      </c>
      <c r="X420" s="80">
        <v>5796957</v>
      </c>
      <c r="Y420" s="80">
        <v>5691539</v>
      </c>
      <c r="Z420" s="80">
        <v>5456895</v>
      </c>
    </row>
    <row r="421" spans="2:26" ht="14.25" x14ac:dyDescent="0.2">
      <c r="B421" s="80">
        <v>7396</v>
      </c>
      <c r="C421" s="80" t="s">
        <v>381</v>
      </c>
      <c r="D421" s="80">
        <v>417502</v>
      </c>
      <c r="E421" s="80">
        <v>351108</v>
      </c>
      <c r="F421" s="80">
        <v>331803</v>
      </c>
      <c r="G421" s="80">
        <v>282749</v>
      </c>
      <c r="H421" s="80">
        <v>280049</v>
      </c>
      <c r="I421" s="80">
        <v>274167</v>
      </c>
      <c r="J421" s="80">
        <v>259149</v>
      </c>
      <c r="K421" s="80">
        <v>280915</v>
      </c>
      <c r="L421" s="80">
        <v>306144</v>
      </c>
      <c r="M421" s="80">
        <v>313404</v>
      </c>
      <c r="N421" s="80">
        <v>315763</v>
      </c>
      <c r="O421" s="80">
        <v>305532</v>
      </c>
      <c r="P421" s="80">
        <v>276047</v>
      </c>
      <c r="Q421" s="80">
        <v>271095</v>
      </c>
      <c r="R421" s="80">
        <v>269161</v>
      </c>
      <c r="S421" s="80">
        <v>251756</v>
      </c>
      <c r="T421" s="80">
        <v>246844</v>
      </c>
      <c r="U421" s="80">
        <v>236420</v>
      </c>
      <c r="V421" s="80">
        <v>221648</v>
      </c>
      <c r="W421" s="80">
        <v>206583</v>
      </c>
      <c r="X421" s="80">
        <v>204468</v>
      </c>
      <c r="Y421" s="80">
        <v>197940</v>
      </c>
      <c r="Z421" s="80">
        <v>181847</v>
      </c>
    </row>
    <row r="422" spans="2:26" ht="14.25" x14ac:dyDescent="0.2">
      <c r="B422" s="80">
        <v>7397</v>
      </c>
      <c r="C422" s="80" t="s">
        <v>382</v>
      </c>
      <c r="D422" s="80">
        <v>7275924</v>
      </c>
      <c r="E422" s="80">
        <v>7127090</v>
      </c>
      <c r="F422" s="80">
        <v>7361483</v>
      </c>
      <c r="G422" s="80">
        <v>7140887</v>
      </c>
      <c r="H422" s="80">
        <v>7659061</v>
      </c>
      <c r="I422" s="80">
        <v>7829256</v>
      </c>
      <c r="J422" s="80">
        <v>8219350</v>
      </c>
      <c r="K422" s="80">
        <v>6899717</v>
      </c>
      <c r="L422" s="80">
        <v>6927953</v>
      </c>
      <c r="M422" s="80">
        <v>6904343</v>
      </c>
      <c r="N422" s="80">
        <v>6968380</v>
      </c>
      <c r="O422" s="80">
        <v>6751955</v>
      </c>
      <c r="P422" s="80">
        <v>6563247</v>
      </c>
      <c r="Q422" s="80">
        <v>6779721</v>
      </c>
      <c r="R422" s="80">
        <v>6278192</v>
      </c>
      <c r="S422" s="80">
        <v>6429436</v>
      </c>
      <c r="T422" s="80">
        <v>5872267</v>
      </c>
      <c r="U422" s="80">
        <v>5873918</v>
      </c>
      <c r="V422" s="80">
        <v>6049440</v>
      </c>
      <c r="W422" s="80">
        <v>6301431</v>
      </c>
      <c r="X422" s="80">
        <v>6001425</v>
      </c>
      <c r="Y422" s="80">
        <v>5889479</v>
      </c>
      <c r="Z422" s="80">
        <v>5638742</v>
      </c>
    </row>
    <row r="423" spans="2:26" ht="14.25" x14ac:dyDescent="0.2">
      <c r="B423" s="80">
        <v>7398</v>
      </c>
      <c r="C423" s="80" t="s">
        <v>383</v>
      </c>
    </row>
    <row r="424" spans="2:26" ht="14.25" x14ac:dyDescent="0.2">
      <c r="B424" s="80">
        <v>7399</v>
      </c>
      <c r="C424" s="80" t="s">
        <v>384</v>
      </c>
    </row>
    <row r="425" spans="2:26" ht="14.25" x14ac:dyDescent="0.2">
      <c r="B425" s="80">
        <v>7400</v>
      </c>
      <c r="C425" s="80" t="s">
        <v>385</v>
      </c>
      <c r="D425" s="80">
        <v>418776</v>
      </c>
      <c r="E425" s="80">
        <v>374971</v>
      </c>
      <c r="F425" s="80">
        <v>377471</v>
      </c>
      <c r="G425" s="80">
        <v>377471</v>
      </c>
      <c r="H425" s="80">
        <v>382650</v>
      </c>
      <c r="I425" s="80">
        <v>384823</v>
      </c>
      <c r="J425" s="80">
        <v>391555</v>
      </c>
      <c r="K425" s="80">
        <v>390874</v>
      </c>
      <c r="L425" s="80">
        <v>379073</v>
      </c>
      <c r="M425" s="80">
        <v>379073</v>
      </c>
      <c r="N425" s="80">
        <v>379073</v>
      </c>
      <c r="O425" s="80">
        <v>379073</v>
      </c>
      <c r="P425" s="80">
        <v>380324</v>
      </c>
      <c r="Q425" s="80">
        <v>380324</v>
      </c>
      <c r="R425" s="80">
        <v>375441</v>
      </c>
      <c r="S425" s="80">
        <v>375441</v>
      </c>
      <c r="T425" s="80">
        <v>376691</v>
      </c>
      <c r="U425" s="80">
        <v>379191</v>
      </c>
      <c r="V425" s="80">
        <v>381691</v>
      </c>
      <c r="W425" s="80">
        <v>382941</v>
      </c>
      <c r="X425" s="80">
        <v>385440</v>
      </c>
      <c r="Y425" s="80">
        <v>360389</v>
      </c>
      <c r="Z425" s="80">
        <v>360389</v>
      </c>
    </row>
    <row r="426" spans="2:26" ht="14.25" x14ac:dyDescent="0.2">
      <c r="B426" s="80">
        <v>7401</v>
      </c>
      <c r="C426" s="80" t="s">
        <v>386</v>
      </c>
      <c r="D426" s="80">
        <v>1506483</v>
      </c>
      <c r="E426" s="80">
        <v>1541205</v>
      </c>
      <c r="F426" s="80">
        <v>1561252</v>
      </c>
      <c r="G426" s="80">
        <v>1580785</v>
      </c>
      <c r="H426" s="80">
        <v>1635499</v>
      </c>
      <c r="I426" s="80">
        <v>1689146</v>
      </c>
      <c r="J426" s="80">
        <v>1689315</v>
      </c>
      <c r="K426" s="80">
        <v>1716294</v>
      </c>
      <c r="L426" s="80">
        <v>1712261</v>
      </c>
      <c r="M426" s="80">
        <v>1734194</v>
      </c>
      <c r="N426" s="80">
        <v>1755707</v>
      </c>
      <c r="O426" s="80">
        <v>1749982</v>
      </c>
      <c r="P426" s="80">
        <v>1803368</v>
      </c>
      <c r="Q426" s="80">
        <v>1779661</v>
      </c>
      <c r="R426" s="80">
        <v>1690327</v>
      </c>
      <c r="S426" s="80">
        <v>1714508</v>
      </c>
      <c r="T426" s="80">
        <v>1734277</v>
      </c>
      <c r="U426" s="80">
        <v>1762313</v>
      </c>
      <c r="V426" s="80">
        <v>1787182</v>
      </c>
      <c r="W426" s="80">
        <v>1526368</v>
      </c>
      <c r="X426" s="80">
        <v>1509126</v>
      </c>
      <c r="Y426" s="80">
        <v>1506175</v>
      </c>
      <c r="Z426" s="80">
        <v>1501963</v>
      </c>
    </row>
    <row r="427" spans="2:26" ht="14.25" x14ac:dyDescent="0.2">
      <c r="B427" s="80">
        <v>7402</v>
      </c>
      <c r="C427" s="80" t="s">
        <v>387</v>
      </c>
      <c r="D427" s="80">
        <v>1925259</v>
      </c>
      <c r="E427" s="80">
        <v>1916176</v>
      </c>
      <c r="F427" s="80">
        <v>1938723</v>
      </c>
      <c r="G427" s="80">
        <v>1958256</v>
      </c>
      <c r="H427" s="80">
        <v>2018149</v>
      </c>
      <c r="I427" s="80">
        <v>2073969</v>
      </c>
      <c r="J427" s="80">
        <v>2080870</v>
      </c>
      <c r="K427" s="80">
        <v>2107168</v>
      </c>
      <c r="L427" s="80">
        <v>2091334</v>
      </c>
      <c r="M427" s="80">
        <v>2113267</v>
      </c>
      <c r="N427" s="80">
        <v>2134780</v>
      </c>
      <c r="O427" s="80">
        <v>2129055</v>
      </c>
      <c r="P427" s="80">
        <v>2183692</v>
      </c>
      <c r="Q427" s="80">
        <v>2159985</v>
      </c>
      <c r="R427" s="80">
        <v>2065768</v>
      </c>
      <c r="S427" s="80">
        <v>2089949</v>
      </c>
      <c r="T427" s="80">
        <v>2110968</v>
      </c>
      <c r="U427" s="80">
        <v>2141504</v>
      </c>
      <c r="V427" s="80">
        <v>2168873</v>
      </c>
      <c r="W427" s="80">
        <v>1909309</v>
      </c>
      <c r="X427" s="80">
        <v>1894566</v>
      </c>
      <c r="Y427" s="80">
        <v>1866564</v>
      </c>
      <c r="Z427" s="80">
        <v>1862352</v>
      </c>
    </row>
    <row r="428" spans="2:26" ht="14.25" x14ac:dyDescent="0.2">
      <c r="B428" s="80">
        <v>7403</v>
      </c>
      <c r="C428" s="80" t="s">
        <v>388</v>
      </c>
      <c r="D428" s="80">
        <v>1917477</v>
      </c>
      <c r="E428" s="80">
        <v>1961738</v>
      </c>
      <c r="F428" s="80">
        <v>1972275</v>
      </c>
      <c r="G428" s="80">
        <v>1965818</v>
      </c>
      <c r="H428" s="80">
        <v>2042188</v>
      </c>
      <c r="I428" s="80">
        <v>2102656</v>
      </c>
      <c r="J428" s="80">
        <v>2084985</v>
      </c>
      <c r="K428" s="80">
        <v>2075498</v>
      </c>
      <c r="L428" s="80">
        <v>2040870</v>
      </c>
      <c r="M428" s="80">
        <v>2039597</v>
      </c>
      <c r="N428" s="80">
        <v>1932044</v>
      </c>
      <c r="O428" s="80">
        <v>1962526</v>
      </c>
      <c r="P428" s="80">
        <v>1795483</v>
      </c>
      <c r="Q428" s="80">
        <v>1797316</v>
      </c>
      <c r="R428" s="80">
        <v>1706081</v>
      </c>
      <c r="S428" s="80">
        <v>1702701</v>
      </c>
      <c r="T428" s="80">
        <v>1696498</v>
      </c>
      <c r="U428" s="80">
        <v>1720135</v>
      </c>
      <c r="V428" s="80">
        <v>1709977</v>
      </c>
      <c r="W428" s="80">
        <v>1637072</v>
      </c>
      <c r="X428" s="80">
        <v>1629168</v>
      </c>
      <c r="Y428" s="80">
        <v>1650431</v>
      </c>
      <c r="Z428" s="80">
        <v>2018398</v>
      </c>
    </row>
    <row r="429" spans="2:26" ht="14.25" x14ac:dyDescent="0.2">
      <c r="B429" s="80">
        <v>7404</v>
      </c>
      <c r="C429" s="80" t="s">
        <v>389</v>
      </c>
    </row>
    <row r="430" spans="2:26" ht="14.25" x14ac:dyDescent="0.2">
      <c r="B430" s="80">
        <v>7405</v>
      </c>
      <c r="C430" s="80" t="s">
        <v>390</v>
      </c>
      <c r="D430" s="80">
        <v>0</v>
      </c>
      <c r="E430" s="80">
        <v>0</v>
      </c>
      <c r="F430" s="80">
        <v>0</v>
      </c>
      <c r="G430" s="80">
        <v>0</v>
      </c>
      <c r="H430" s="80">
        <v>0</v>
      </c>
      <c r="I430" s="80">
        <v>0</v>
      </c>
      <c r="J430" s="80">
        <v>157876</v>
      </c>
      <c r="K430" s="80">
        <v>545268</v>
      </c>
      <c r="L430" s="80">
        <v>521284</v>
      </c>
      <c r="M430" s="80">
        <v>539506</v>
      </c>
      <c r="N430" s="80">
        <v>594693</v>
      </c>
      <c r="O430" s="80">
        <v>571501</v>
      </c>
      <c r="P430" s="80">
        <v>533056</v>
      </c>
      <c r="Q430" s="80">
        <v>574936</v>
      </c>
      <c r="R430" s="80">
        <v>632405</v>
      </c>
      <c r="S430" s="80">
        <v>588455</v>
      </c>
      <c r="T430" s="80">
        <v>565434</v>
      </c>
      <c r="U430" s="80">
        <v>635827</v>
      </c>
      <c r="V430" s="80">
        <v>684251</v>
      </c>
      <c r="W430" s="80">
        <v>648660</v>
      </c>
      <c r="X430" s="80">
        <v>643706</v>
      </c>
      <c r="Y430" s="80">
        <v>690427</v>
      </c>
      <c r="Z430" s="80">
        <v>405378</v>
      </c>
    </row>
    <row r="431" spans="2:26" ht="14.25" x14ac:dyDescent="0.2">
      <c r="B431" s="80">
        <v>7406</v>
      </c>
      <c r="C431" s="80" t="s">
        <v>391</v>
      </c>
      <c r="D431" s="80">
        <v>0</v>
      </c>
      <c r="E431" s="80">
        <v>0</v>
      </c>
      <c r="F431" s="80">
        <v>0</v>
      </c>
      <c r="G431" s="80">
        <v>0</v>
      </c>
      <c r="H431" s="80">
        <v>0</v>
      </c>
      <c r="I431" s="80">
        <v>0</v>
      </c>
      <c r="J431" s="80">
        <v>0</v>
      </c>
      <c r="K431" s="80">
        <v>0</v>
      </c>
      <c r="L431" s="80">
        <v>0</v>
      </c>
      <c r="M431" s="80">
        <v>0</v>
      </c>
      <c r="N431" s="80">
        <v>0</v>
      </c>
      <c r="O431" s="80">
        <v>0</v>
      </c>
      <c r="P431" s="80">
        <v>0</v>
      </c>
      <c r="Q431" s="80">
        <v>0</v>
      </c>
      <c r="R431" s="80">
        <v>0</v>
      </c>
      <c r="S431" s="80">
        <v>0</v>
      </c>
      <c r="T431" s="80">
        <v>0</v>
      </c>
      <c r="U431" s="80">
        <v>0</v>
      </c>
      <c r="V431" s="80">
        <v>0</v>
      </c>
      <c r="W431" s="80">
        <v>0</v>
      </c>
      <c r="X431" s="80">
        <v>0</v>
      </c>
      <c r="Y431" s="80">
        <v>0</v>
      </c>
      <c r="Z431" s="80">
        <v>0</v>
      </c>
    </row>
    <row r="432" spans="2:26" ht="14.25" x14ac:dyDescent="0.2">
      <c r="B432" s="80">
        <v>7407</v>
      </c>
      <c r="C432" s="80" t="s">
        <v>392</v>
      </c>
      <c r="D432" s="80">
        <v>197850</v>
      </c>
      <c r="E432" s="80">
        <v>208897</v>
      </c>
      <c r="F432" s="80">
        <v>219981</v>
      </c>
      <c r="G432" s="80">
        <v>230888</v>
      </c>
      <c r="H432" s="80">
        <v>243505</v>
      </c>
      <c r="I432" s="80">
        <v>246941</v>
      </c>
      <c r="J432" s="80">
        <v>256061</v>
      </c>
      <c r="K432" s="80">
        <v>267547</v>
      </c>
      <c r="L432" s="80">
        <v>285363</v>
      </c>
      <c r="M432" s="80">
        <v>297809</v>
      </c>
      <c r="N432" s="80">
        <v>305440</v>
      </c>
      <c r="O432" s="80">
        <v>315648</v>
      </c>
      <c r="P432" s="80">
        <v>324334</v>
      </c>
      <c r="Q432" s="80">
        <v>336347</v>
      </c>
      <c r="R432" s="80">
        <v>349673</v>
      </c>
      <c r="S432" s="80">
        <v>351136</v>
      </c>
      <c r="T432" s="80">
        <v>365314</v>
      </c>
      <c r="U432" s="80">
        <v>378511</v>
      </c>
      <c r="V432" s="80">
        <v>390519</v>
      </c>
      <c r="W432" s="80">
        <v>242430</v>
      </c>
      <c r="X432" s="80">
        <v>245942</v>
      </c>
      <c r="Y432" s="80">
        <v>256655</v>
      </c>
      <c r="Z432" s="80">
        <v>268496</v>
      </c>
    </row>
    <row r="433" spans="2:26" ht="14.25" x14ac:dyDescent="0.2">
      <c r="B433" s="80">
        <v>7408</v>
      </c>
      <c r="C433" s="80" t="s">
        <v>393</v>
      </c>
      <c r="D433" s="80">
        <v>197850</v>
      </c>
      <c r="E433" s="80">
        <v>208897</v>
      </c>
      <c r="F433" s="80">
        <v>219981</v>
      </c>
      <c r="G433" s="80">
        <v>230888</v>
      </c>
      <c r="H433" s="80">
        <v>243505</v>
      </c>
      <c r="I433" s="80">
        <v>246941</v>
      </c>
      <c r="J433" s="80">
        <v>413937</v>
      </c>
      <c r="K433" s="80">
        <v>812815</v>
      </c>
      <c r="L433" s="80">
        <v>806647</v>
      </c>
      <c r="M433" s="80">
        <v>837315</v>
      </c>
      <c r="N433" s="80">
        <v>900133</v>
      </c>
      <c r="O433" s="80">
        <v>887149</v>
      </c>
      <c r="P433" s="80">
        <v>857390</v>
      </c>
      <c r="Q433" s="80">
        <v>911283</v>
      </c>
      <c r="R433" s="80">
        <v>982078</v>
      </c>
      <c r="S433" s="80">
        <v>939591</v>
      </c>
      <c r="T433" s="80">
        <v>930748</v>
      </c>
      <c r="U433" s="80">
        <v>1014338</v>
      </c>
      <c r="V433" s="80">
        <v>1074770</v>
      </c>
      <c r="W433" s="80">
        <v>891090</v>
      </c>
      <c r="X433" s="80">
        <v>889648</v>
      </c>
      <c r="Y433" s="80">
        <v>947082</v>
      </c>
      <c r="Z433" s="80">
        <v>673874</v>
      </c>
    </row>
    <row r="434" spans="2:26" ht="14.25" x14ac:dyDescent="0.2">
      <c r="B434" s="80">
        <v>7409</v>
      </c>
      <c r="C434" s="80" t="s">
        <v>394</v>
      </c>
      <c r="D434" s="80">
        <v>0</v>
      </c>
      <c r="E434" s="80">
        <v>0</v>
      </c>
      <c r="F434" s="80">
        <v>0</v>
      </c>
      <c r="G434" s="80">
        <v>0</v>
      </c>
      <c r="H434" s="80">
        <v>0</v>
      </c>
      <c r="I434" s="80">
        <v>0</v>
      </c>
      <c r="J434" s="80">
        <v>0</v>
      </c>
      <c r="K434" s="80">
        <v>0</v>
      </c>
      <c r="L434" s="80">
        <v>0</v>
      </c>
      <c r="M434" s="80">
        <v>0</v>
      </c>
      <c r="N434" s="80">
        <v>0</v>
      </c>
      <c r="O434" s="80">
        <v>0</v>
      </c>
      <c r="P434" s="80">
        <v>0</v>
      </c>
      <c r="Q434" s="80">
        <v>0</v>
      </c>
      <c r="R434" s="80">
        <v>0</v>
      </c>
      <c r="S434" s="80">
        <v>0</v>
      </c>
      <c r="T434" s="80">
        <v>0</v>
      </c>
      <c r="U434" s="80">
        <v>0</v>
      </c>
      <c r="V434" s="80">
        <v>0</v>
      </c>
      <c r="W434" s="80">
        <v>0</v>
      </c>
      <c r="X434" s="80">
        <v>0</v>
      </c>
      <c r="Y434" s="80">
        <v>0</v>
      </c>
      <c r="Z434" s="80">
        <v>0</v>
      </c>
    </row>
    <row r="435" spans="2:26" ht="14.25" x14ac:dyDescent="0.2">
      <c r="B435" s="80">
        <v>7410</v>
      </c>
      <c r="C435" s="80" t="s">
        <v>395</v>
      </c>
      <c r="D435" s="80">
        <v>85584</v>
      </c>
      <c r="E435" s="80">
        <v>87108</v>
      </c>
      <c r="F435" s="80">
        <v>89867</v>
      </c>
      <c r="G435" s="80">
        <v>92174</v>
      </c>
      <c r="H435" s="80">
        <v>91900</v>
      </c>
      <c r="I435" s="80">
        <v>92000</v>
      </c>
      <c r="J435" s="80">
        <v>83433</v>
      </c>
      <c r="K435" s="80">
        <v>81953</v>
      </c>
      <c r="L435" s="80">
        <v>74077</v>
      </c>
      <c r="M435" s="80">
        <v>74159</v>
      </c>
      <c r="N435" s="80">
        <v>74089</v>
      </c>
      <c r="O435" s="80">
        <v>71515</v>
      </c>
      <c r="P435" s="80">
        <v>75311</v>
      </c>
      <c r="Q435" s="80">
        <v>66874</v>
      </c>
      <c r="R435" s="80">
        <v>68117</v>
      </c>
      <c r="S435" s="80">
        <v>69612</v>
      </c>
      <c r="T435" s="80">
        <v>69857</v>
      </c>
      <c r="U435" s="80">
        <v>69047</v>
      </c>
      <c r="V435" s="80">
        <v>68419</v>
      </c>
      <c r="W435" s="80">
        <v>67486</v>
      </c>
      <c r="X435" s="80">
        <v>61902</v>
      </c>
      <c r="Y435" s="80">
        <v>60432</v>
      </c>
      <c r="Z435" s="80">
        <v>59558</v>
      </c>
    </row>
    <row r="436" spans="2:26" ht="14.25" x14ac:dyDescent="0.2">
      <c r="B436" s="80">
        <v>7411</v>
      </c>
      <c r="C436" s="80" t="s">
        <v>396</v>
      </c>
      <c r="D436" s="80">
        <v>0</v>
      </c>
      <c r="E436" s="80">
        <v>0</v>
      </c>
      <c r="F436" s="80">
        <v>0</v>
      </c>
      <c r="G436" s="80">
        <v>0</v>
      </c>
      <c r="H436" s="80">
        <v>0</v>
      </c>
      <c r="I436" s="80">
        <v>0</v>
      </c>
      <c r="J436" s="80">
        <v>0</v>
      </c>
      <c r="K436" s="80">
        <v>0</v>
      </c>
      <c r="L436" s="80">
        <v>0</v>
      </c>
      <c r="M436" s="80">
        <v>0</v>
      </c>
      <c r="N436" s="80">
        <v>0</v>
      </c>
      <c r="O436" s="80">
        <v>0</v>
      </c>
      <c r="P436" s="80">
        <v>0</v>
      </c>
      <c r="Q436" s="80">
        <v>0</v>
      </c>
      <c r="R436" s="80">
        <v>0</v>
      </c>
      <c r="S436" s="80">
        <v>0</v>
      </c>
      <c r="T436" s="80">
        <v>0</v>
      </c>
      <c r="U436" s="80">
        <v>0</v>
      </c>
      <c r="V436" s="80">
        <v>0</v>
      </c>
      <c r="W436" s="80">
        <v>0</v>
      </c>
      <c r="X436" s="80">
        <v>0</v>
      </c>
      <c r="Y436" s="80">
        <v>0</v>
      </c>
      <c r="Z436" s="80">
        <v>0</v>
      </c>
    </row>
    <row r="437" spans="2:26" ht="14.25" x14ac:dyDescent="0.2">
      <c r="B437" s="80">
        <v>7412</v>
      </c>
      <c r="C437" s="80" t="s">
        <v>397</v>
      </c>
      <c r="D437" s="80">
        <v>0</v>
      </c>
      <c r="E437" s="80">
        <v>0</v>
      </c>
      <c r="F437" s="80">
        <v>0</v>
      </c>
      <c r="G437" s="80">
        <v>0</v>
      </c>
      <c r="H437" s="80">
        <v>0</v>
      </c>
      <c r="I437" s="80">
        <v>0</v>
      </c>
      <c r="J437" s="80">
        <v>0</v>
      </c>
      <c r="K437" s="80">
        <v>0</v>
      </c>
      <c r="L437" s="80">
        <v>0</v>
      </c>
      <c r="M437" s="80">
        <v>0</v>
      </c>
      <c r="N437" s="80">
        <v>0</v>
      </c>
      <c r="O437" s="80">
        <v>0</v>
      </c>
      <c r="P437" s="80">
        <v>0</v>
      </c>
      <c r="Q437" s="80">
        <v>0</v>
      </c>
      <c r="R437" s="80">
        <v>0</v>
      </c>
      <c r="S437" s="80">
        <v>0</v>
      </c>
      <c r="T437" s="80">
        <v>0</v>
      </c>
      <c r="U437" s="80">
        <v>0</v>
      </c>
      <c r="V437" s="80">
        <v>0</v>
      </c>
      <c r="W437" s="80">
        <v>0</v>
      </c>
      <c r="X437" s="80">
        <v>0</v>
      </c>
      <c r="Y437" s="80">
        <v>0</v>
      </c>
      <c r="Z437" s="80">
        <v>0</v>
      </c>
    </row>
    <row r="438" spans="2:26" ht="14.25" x14ac:dyDescent="0.2">
      <c r="B438" s="80">
        <v>7413</v>
      </c>
      <c r="C438" s="80" t="s">
        <v>398</v>
      </c>
      <c r="D438" s="80">
        <v>0</v>
      </c>
      <c r="E438" s="80">
        <v>0</v>
      </c>
      <c r="F438" s="80">
        <v>0</v>
      </c>
      <c r="G438" s="80">
        <v>0</v>
      </c>
      <c r="H438" s="80">
        <v>0</v>
      </c>
      <c r="I438" s="80">
        <v>0</v>
      </c>
      <c r="J438" s="80">
        <v>0</v>
      </c>
      <c r="K438" s="80">
        <v>0</v>
      </c>
      <c r="L438" s="80">
        <v>0</v>
      </c>
      <c r="M438" s="80">
        <v>0</v>
      </c>
      <c r="N438" s="80">
        <v>0</v>
      </c>
      <c r="O438" s="80">
        <v>0</v>
      </c>
      <c r="P438" s="80">
        <v>0</v>
      </c>
      <c r="Q438" s="80">
        <v>0</v>
      </c>
      <c r="R438" s="80">
        <v>0</v>
      </c>
      <c r="S438" s="80">
        <v>0</v>
      </c>
      <c r="T438" s="80">
        <v>0</v>
      </c>
      <c r="U438" s="80">
        <v>0</v>
      </c>
      <c r="V438" s="80">
        <v>0</v>
      </c>
      <c r="W438" s="80">
        <v>0</v>
      </c>
      <c r="X438" s="80">
        <v>0</v>
      </c>
      <c r="Y438" s="80">
        <v>0</v>
      </c>
      <c r="Z438" s="80">
        <v>0</v>
      </c>
    </row>
    <row r="439" spans="2:26" ht="14.25" x14ac:dyDescent="0.2">
      <c r="B439" s="80">
        <v>7414</v>
      </c>
      <c r="C439" s="80" t="s">
        <v>399</v>
      </c>
      <c r="D439" s="80">
        <v>730507</v>
      </c>
      <c r="E439" s="80">
        <v>606567</v>
      </c>
      <c r="F439" s="80">
        <v>543991</v>
      </c>
      <c r="G439" s="80">
        <v>481593</v>
      </c>
      <c r="H439" s="80">
        <v>352519</v>
      </c>
      <c r="I439" s="80">
        <v>395658</v>
      </c>
      <c r="J439" s="80">
        <v>382193</v>
      </c>
      <c r="K439" s="80">
        <v>377187</v>
      </c>
      <c r="L439" s="80">
        <v>430580</v>
      </c>
      <c r="M439" s="80">
        <v>334682</v>
      </c>
      <c r="N439" s="80">
        <v>341451</v>
      </c>
      <c r="O439" s="80">
        <v>345955</v>
      </c>
      <c r="P439" s="80">
        <v>468974</v>
      </c>
      <c r="Q439" s="80">
        <v>496162</v>
      </c>
      <c r="R439" s="80">
        <v>680841</v>
      </c>
      <c r="S439" s="80">
        <v>699295</v>
      </c>
      <c r="T439" s="80">
        <v>695532</v>
      </c>
      <c r="U439" s="80">
        <v>653616</v>
      </c>
      <c r="V439" s="80">
        <v>586157</v>
      </c>
      <c r="W439" s="80">
        <v>1018330</v>
      </c>
      <c r="X439" s="80">
        <v>816872</v>
      </c>
      <c r="Y439" s="80">
        <v>782163</v>
      </c>
      <c r="Z439" s="80">
        <v>695588</v>
      </c>
    </row>
    <row r="440" spans="2:26" ht="14.25" x14ac:dyDescent="0.2">
      <c r="B440" s="80">
        <v>7415</v>
      </c>
      <c r="C440" s="80" t="s">
        <v>400</v>
      </c>
      <c r="D440" s="80">
        <v>0</v>
      </c>
      <c r="E440" s="80">
        <v>0</v>
      </c>
      <c r="F440" s="80">
        <v>0</v>
      </c>
      <c r="G440" s="80">
        <v>0</v>
      </c>
      <c r="H440" s="80">
        <v>0</v>
      </c>
      <c r="I440" s="80">
        <v>0</v>
      </c>
      <c r="J440" s="80">
        <v>0</v>
      </c>
      <c r="K440" s="80">
        <v>0</v>
      </c>
      <c r="L440" s="80">
        <v>0</v>
      </c>
      <c r="M440" s="80">
        <v>0</v>
      </c>
      <c r="N440" s="80">
        <v>0</v>
      </c>
      <c r="O440" s="80">
        <v>0</v>
      </c>
      <c r="P440" s="80">
        <v>0</v>
      </c>
      <c r="Q440" s="80">
        <v>0</v>
      </c>
      <c r="R440" s="80">
        <v>0</v>
      </c>
      <c r="S440" s="80">
        <v>0</v>
      </c>
      <c r="T440" s="80">
        <v>0</v>
      </c>
      <c r="U440" s="80">
        <v>0</v>
      </c>
      <c r="V440" s="80">
        <v>0</v>
      </c>
      <c r="W440" s="80">
        <v>0</v>
      </c>
      <c r="X440" s="80">
        <v>0</v>
      </c>
      <c r="Y440" s="80">
        <v>0</v>
      </c>
      <c r="Z440" s="80">
        <v>0</v>
      </c>
    </row>
    <row r="441" spans="2:26" ht="14.25" x14ac:dyDescent="0.2">
      <c r="B441" s="80">
        <v>7416</v>
      </c>
      <c r="C441" s="80" t="s">
        <v>401</v>
      </c>
      <c r="D441" s="80">
        <v>60966</v>
      </c>
      <c r="E441" s="80">
        <v>56438</v>
      </c>
      <c r="F441" s="80">
        <v>60157</v>
      </c>
      <c r="G441" s="80">
        <v>66980</v>
      </c>
      <c r="H441" s="80">
        <v>72511</v>
      </c>
      <c r="I441" s="80">
        <v>78280</v>
      </c>
      <c r="J441" s="80">
        <v>78068</v>
      </c>
      <c r="K441" s="80">
        <v>85669</v>
      </c>
      <c r="L441" s="80">
        <v>65102</v>
      </c>
      <c r="M441" s="80">
        <v>58439</v>
      </c>
      <c r="N441" s="80">
        <v>63094</v>
      </c>
      <c r="O441" s="80">
        <v>52392</v>
      </c>
      <c r="P441" s="80">
        <v>38605</v>
      </c>
      <c r="Q441" s="80">
        <v>37117</v>
      </c>
      <c r="R441" s="80">
        <v>38683</v>
      </c>
      <c r="S441" s="80">
        <v>41559</v>
      </c>
      <c r="T441" s="80">
        <v>38509</v>
      </c>
      <c r="U441" s="80">
        <v>33755</v>
      </c>
      <c r="V441" s="80">
        <v>36118</v>
      </c>
      <c r="W441" s="80">
        <v>28032</v>
      </c>
      <c r="X441" s="80">
        <v>36925</v>
      </c>
      <c r="Y441" s="80">
        <v>38238</v>
      </c>
      <c r="Z441" s="80">
        <v>40808</v>
      </c>
    </row>
    <row r="442" spans="2:26" ht="14.25" x14ac:dyDescent="0.2">
      <c r="B442" s="80">
        <v>7417</v>
      </c>
      <c r="C442" s="80" t="s">
        <v>402</v>
      </c>
      <c r="D442" s="80">
        <v>4917643</v>
      </c>
      <c r="E442" s="80">
        <v>4836924</v>
      </c>
      <c r="F442" s="80">
        <v>4824994</v>
      </c>
      <c r="G442" s="80">
        <v>4795709</v>
      </c>
      <c r="H442" s="80">
        <v>4820772</v>
      </c>
      <c r="I442" s="80">
        <v>4989504</v>
      </c>
      <c r="J442" s="80">
        <v>5123486</v>
      </c>
      <c r="K442" s="80">
        <v>5540290</v>
      </c>
      <c r="L442" s="80">
        <v>5508610</v>
      </c>
      <c r="M442" s="80">
        <v>5457459</v>
      </c>
      <c r="N442" s="80">
        <v>5445591</v>
      </c>
      <c r="O442" s="80">
        <v>5448592</v>
      </c>
      <c r="P442" s="80">
        <v>5419455</v>
      </c>
      <c r="Q442" s="80">
        <v>5468737</v>
      </c>
      <c r="R442" s="80">
        <v>5541568</v>
      </c>
      <c r="S442" s="80">
        <v>5542707</v>
      </c>
      <c r="T442" s="80">
        <v>5542112</v>
      </c>
      <c r="U442" s="80">
        <v>5632395</v>
      </c>
      <c r="V442" s="80">
        <v>5644314</v>
      </c>
      <c r="W442" s="80">
        <v>5551319</v>
      </c>
      <c r="X442" s="80">
        <v>5329081</v>
      </c>
      <c r="Y442" s="80">
        <v>5344910</v>
      </c>
      <c r="Z442" s="80">
        <v>5350578</v>
      </c>
    </row>
    <row r="443" spans="2:26" ht="14.25" x14ac:dyDescent="0.2">
      <c r="B443" s="80">
        <v>7418</v>
      </c>
      <c r="C443" s="80" t="s">
        <v>403</v>
      </c>
    </row>
    <row r="444" spans="2:26" ht="14.25" x14ac:dyDescent="0.2">
      <c r="B444" s="80">
        <v>7419</v>
      </c>
      <c r="C444" s="80" t="s">
        <v>89</v>
      </c>
      <c r="D444" s="80">
        <v>0</v>
      </c>
      <c r="E444" s="80">
        <v>0</v>
      </c>
      <c r="F444" s="80">
        <v>0</v>
      </c>
      <c r="G444" s="80">
        <v>0</v>
      </c>
      <c r="H444" s="80">
        <v>0</v>
      </c>
      <c r="I444" s="80">
        <v>0</v>
      </c>
      <c r="J444" s="80">
        <v>0</v>
      </c>
      <c r="K444" s="80">
        <v>0</v>
      </c>
      <c r="L444" s="80">
        <v>0</v>
      </c>
      <c r="M444" s="80">
        <v>0</v>
      </c>
      <c r="N444" s="80">
        <v>0</v>
      </c>
      <c r="O444" s="80">
        <v>0</v>
      </c>
      <c r="P444" s="80">
        <v>0</v>
      </c>
      <c r="Q444" s="80">
        <v>0</v>
      </c>
      <c r="R444" s="80">
        <v>0</v>
      </c>
      <c r="S444" s="80">
        <v>0</v>
      </c>
      <c r="T444" s="80">
        <v>0</v>
      </c>
      <c r="U444" s="80">
        <v>0</v>
      </c>
      <c r="V444" s="80">
        <v>0</v>
      </c>
      <c r="W444" s="80">
        <v>0</v>
      </c>
      <c r="X444" s="80">
        <v>0</v>
      </c>
      <c r="Y444" s="80">
        <v>0</v>
      </c>
      <c r="Z444" s="80">
        <v>0</v>
      </c>
    </row>
    <row r="445" spans="2:26" ht="14.25" x14ac:dyDescent="0.2">
      <c r="B445" s="80">
        <v>7420</v>
      </c>
      <c r="C445" s="80" t="s">
        <v>404</v>
      </c>
      <c r="D445" s="80">
        <v>0</v>
      </c>
      <c r="E445" s="80">
        <v>0</v>
      </c>
      <c r="F445" s="80">
        <v>0</v>
      </c>
      <c r="G445" s="80">
        <v>0</v>
      </c>
      <c r="H445" s="80">
        <v>0</v>
      </c>
      <c r="I445" s="80">
        <v>0</v>
      </c>
      <c r="J445" s="80">
        <v>0</v>
      </c>
      <c r="K445" s="80">
        <v>0</v>
      </c>
      <c r="L445" s="80">
        <v>0</v>
      </c>
      <c r="M445" s="80">
        <v>0</v>
      </c>
      <c r="N445" s="80">
        <v>0</v>
      </c>
      <c r="O445" s="80">
        <v>0</v>
      </c>
      <c r="P445" s="80">
        <v>0</v>
      </c>
      <c r="Q445" s="80">
        <v>0</v>
      </c>
      <c r="R445" s="80">
        <v>0</v>
      </c>
      <c r="S445" s="80">
        <v>0</v>
      </c>
      <c r="T445" s="80">
        <v>0</v>
      </c>
      <c r="U445" s="80">
        <v>0</v>
      </c>
      <c r="V445" s="80">
        <v>0</v>
      </c>
      <c r="W445" s="80">
        <v>0</v>
      </c>
      <c r="X445" s="80">
        <v>0</v>
      </c>
      <c r="Y445" s="80">
        <v>0</v>
      </c>
      <c r="Z445" s="80">
        <v>0</v>
      </c>
    </row>
    <row r="446" spans="2:26" ht="14.25" x14ac:dyDescent="0.2">
      <c r="B446" s="80">
        <v>7421</v>
      </c>
      <c r="C446" s="80" t="s">
        <v>405</v>
      </c>
      <c r="D446" s="80">
        <v>0</v>
      </c>
      <c r="E446" s="80">
        <v>0</v>
      </c>
      <c r="F446" s="80">
        <v>0</v>
      </c>
      <c r="G446" s="80">
        <v>0</v>
      </c>
      <c r="H446" s="80">
        <v>0</v>
      </c>
      <c r="I446" s="80">
        <v>0</v>
      </c>
      <c r="J446" s="80">
        <v>0</v>
      </c>
      <c r="K446" s="80">
        <v>0</v>
      </c>
      <c r="L446" s="80">
        <v>0</v>
      </c>
      <c r="M446" s="80">
        <v>0</v>
      </c>
      <c r="N446" s="80">
        <v>0</v>
      </c>
      <c r="O446" s="80">
        <v>0</v>
      </c>
      <c r="P446" s="80">
        <v>0</v>
      </c>
      <c r="Q446" s="80">
        <v>0</v>
      </c>
      <c r="R446" s="80">
        <v>0</v>
      </c>
      <c r="S446" s="80">
        <v>0</v>
      </c>
      <c r="T446" s="80">
        <v>0</v>
      </c>
      <c r="U446" s="80">
        <v>0</v>
      </c>
      <c r="V446" s="80">
        <v>0</v>
      </c>
      <c r="W446" s="80">
        <v>0</v>
      </c>
      <c r="X446" s="80">
        <v>0</v>
      </c>
      <c r="Y446" s="80">
        <v>0</v>
      </c>
      <c r="Z446" s="80">
        <v>0</v>
      </c>
    </row>
    <row r="447" spans="2:26" ht="14.25" x14ac:dyDescent="0.2">
      <c r="B447" s="80">
        <v>7422</v>
      </c>
      <c r="C447" s="80" t="s">
        <v>406</v>
      </c>
      <c r="D447" s="80">
        <v>0</v>
      </c>
      <c r="E447" s="80">
        <v>0</v>
      </c>
      <c r="F447" s="80">
        <v>0</v>
      </c>
      <c r="G447" s="80">
        <v>0</v>
      </c>
      <c r="H447" s="80">
        <v>0</v>
      </c>
      <c r="I447" s="80">
        <v>0</v>
      </c>
      <c r="J447" s="80">
        <v>0</v>
      </c>
      <c r="K447" s="80">
        <v>0</v>
      </c>
      <c r="L447" s="80">
        <v>0</v>
      </c>
      <c r="M447" s="80">
        <v>0</v>
      </c>
      <c r="N447" s="80">
        <v>0</v>
      </c>
      <c r="O447" s="80">
        <v>0</v>
      </c>
      <c r="P447" s="80">
        <v>0</v>
      </c>
      <c r="Q447" s="80">
        <v>0</v>
      </c>
      <c r="R447" s="80">
        <v>0</v>
      </c>
      <c r="S447" s="80">
        <v>0</v>
      </c>
      <c r="T447" s="80">
        <v>0</v>
      </c>
      <c r="U447" s="80">
        <v>0</v>
      </c>
      <c r="V447" s="80">
        <v>0</v>
      </c>
      <c r="W447" s="80">
        <v>0</v>
      </c>
      <c r="X447" s="80">
        <v>0</v>
      </c>
      <c r="Y447" s="80">
        <v>0</v>
      </c>
      <c r="Z447" s="80">
        <v>0</v>
      </c>
    </row>
    <row r="448" spans="2:26" ht="14.25" x14ac:dyDescent="0.2">
      <c r="B448" s="80">
        <v>7423</v>
      </c>
      <c r="C448" s="80" t="s">
        <v>407</v>
      </c>
    </row>
    <row r="449" spans="2:26" ht="14.25" x14ac:dyDescent="0.2">
      <c r="B449" s="80">
        <v>7424</v>
      </c>
      <c r="C449" s="80" t="s">
        <v>408</v>
      </c>
    </row>
    <row r="450" spans="2:26" ht="14.25" x14ac:dyDescent="0.2">
      <c r="B450" s="80">
        <v>7425</v>
      </c>
      <c r="C450" s="80" t="s">
        <v>409</v>
      </c>
      <c r="D450" s="80">
        <v>2417426</v>
      </c>
      <c r="E450" s="80">
        <v>2417426</v>
      </c>
      <c r="F450" s="80">
        <v>2182426</v>
      </c>
      <c r="G450" s="80">
        <v>2182426</v>
      </c>
      <c r="H450" s="80">
        <v>2182426</v>
      </c>
      <c r="I450" s="80">
        <v>2182426</v>
      </c>
      <c r="J450" s="80">
        <v>2123735</v>
      </c>
      <c r="K450" s="80">
        <v>2123735</v>
      </c>
      <c r="L450" s="80">
        <v>1923735</v>
      </c>
      <c r="M450" s="80">
        <v>1923735</v>
      </c>
      <c r="N450" s="80">
        <v>1923735</v>
      </c>
      <c r="O450" s="80">
        <v>1923735</v>
      </c>
      <c r="P450" s="80">
        <v>1923735</v>
      </c>
      <c r="Q450" s="80">
        <v>1923735</v>
      </c>
      <c r="R450" s="80">
        <v>1923735</v>
      </c>
      <c r="S450" s="80">
        <v>1923735</v>
      </c>
      <c r="T450" s="80">
        <v>1944735</v>
      </c>
      <c r="U450" s="80">
        <v>1949835</v>
      </c>
      <c r="V450" s="80">
        <v>1954935</v>
      </c>
      <c r="W450" s="80">
        <v>1956635</v>
      </c>
      <c r="X450" s="80">
        <v>1956635</v>
      </c>
      <c r="Y450" s="80">
        <v>1956635</v>
      </c>
      <c r="Z450" s="80">
        <v>1956635</v>
      </c>
    </row>
    <row r="451" spans="2:26" ht="14.25" x14ac:dyDescent="0.2">
      <c r="B451" s="80">
        <v>7426</v>
      </c>
      <c r="C451" s="80" t="s">
        <v>410</v>
      </c>
      <c r="D451" s="80">
        <v>0</v>
      </c>
      <c r="E451" s="80">
        <v>0</v>
      </c>
      <c r="F451" s="80">
        <v>0</v>
      </c>
      <c r="G451" s="80">
        <v>0</v>
      </c>
      <c r="H451" s="80">
        <v>0</v>
      </c>
      <c r="I451" s="80">
        <v>0</v>
      </c>
      <c r="J451" s="80">
        <v>0</v>
      </c>
      <c r="K451" s="80">
        <v>0</v>
      </c>
      <c r="L451" s="80">
        <v>0</v>
      </c>
      <c r="M451" s="80">
        <v>0</v>
      </c>
      <c r="N451" s="80">
        <v>0</v>
      </c>
      <c r="O451" s="80">
        <v>0</v>
      </c>
      <c r="P451" s="80">
        <v>0</v>
      </c>
      <c r="Q451" s="80">
        <v>0</v>
      </c>
      <c r="R451" s="80">
        <v>0</v>
      </c>
      <c r="S451" s="80">
        <v>0</v>
      </c>
      <c r="T451" s="80">
        <v>0</v>
      </c>
      <c r="U451" s="80">
        <v>0</v>
      </c>
      <c r="V451" s="80">
        <v>0</v>
      </c>
      <c r="W451" s="80">
        <v>0</v>
      </c>
      <c r="X451" s="80">
        <v>0</v>
      </c>
      <c r="Y451" s="80">
        <v>0</v>
      </c>
      <c r="Z451" s="80">
        <v>0</v>
      </c>
    </row>
    <row r="452" spans="2:26" ht="14.25" x14ac:dyDescent="0.2">
      <c r="B452" s="80">
        <v>7427</v>
      </c>
      <c r="C452" s="80" t="s">
        <v>411</v>
      </c>
      <c r="D452" s="80">
        <v>0</v>
      </c>
      <c r="E452" s="80">
        <v>0</v>
      </c>
      <c r="F452" s="80">
        <v>0</v>
      </c>
      <c r="G452" s="80">
        <v>0</v>
      </c>
      <c r="H452" s="80">
        <v>0</v>
      </c>
      <c r="I452" s="80">
        <v>0</v>
      </c>
      <c r="J452" s="80">
        <v>0</v>
      </c>
      <c r="K452" s="80">
        <v>0</v>
      </c>
      <c r="L452" s="80">
        <v>0</v>
      </c>
      <c r="M452" s="80">
        <v>0</v>
      </c>
      <c r="N452" s="80">
        <v>0</v>
      </c>
      <c r="O452" s="80">
        <v>0</v>
      </c>
      <c r="P452" s="80">
        <v>0</v>
      </c>
      <c r="Q452" s="80">
        <v>0</v>
      </c>
      <c r="R452" s="80">
        <v>0</v>
      </c>
      <c r="S452" s="80">
        <v>0</v>
      </c>
      <c r="T452" s="80">
        <v>0</v>
      </c>
      <c r="U452" s="80">
        <v>0</v>
      </c>
      <c r="V452" s="80">
        <v>0</v>
      </c>
      <c r="W452" s="80">
        <v>0</v>
      </c>
      <c r="X452" s="80">
        <v>0</v>
      </c>
      <c r="Y452" s="80">
        <v>0</v>
      </c>
      <c r="Z452" s="80">
        <v>0</v>
      </c>
    </row>
    <row r="453" spans="2:26" ht="14.25" x14ac:dyDescent="0.2">
      <c r="B453" s="80">
        <v>7428</v>
      </c>
      <c r="C453" s="80" t="s">
        <v>412</v>
      </c>
      <c r="D453" s="80">
        <v>183098</v>
      </c>
      <c r="E453" s="80">
        <v>191293</v>
      </c>
      <c r="F453" s="80">
        <v>200482</v>
      </c>
      <c r="G453" s="80">
        <v>203964</v>
      </c>
      <c r="H453" s="80">
        <v>161443</v>
      </c>
      <c r="I453" s="80">
        <v>155970</v>
      </c>
      <c r="J453" s="80">
        <v>161887</v>
      </c>
      <c r="K453" s="80">
        <v>165073</v>
      </c>
      <c r="L453" s="80">
        <v>165888</v>
      </c>
      <c r="M453" s="80">
        <v>166587</v>
      </c>
      <c r="N453" s="80">
        <v>160388</v>
      </c>
      <c r="O453" s="80">
        <v>156031</v>
      </c>
      <c r="P453" s="80">
        <v>145093</v>
      </c>
      <c r="Q453" s="80">
        <v>146026</v>
      </c>
      <c r="R453" s="80">
        <v>146756</v>
      </c>
      <c r="S453" s="80">
        <v>148133</v>
      </c>
      <c r="T453" s="80">
        <v>159085</v>
      </c>
      <c r="U453" s="80">
        <v>119366</v>
      </c>
      <c r="V453" s="80">
        <v>141334</v>
      </c>
      <c r="W453" s="80">
        <v>143182</v>
      </c>
      <c r="X453" s="80">
        <v>113521</v>
      </c>
      <c r="Y453" s="80">
        <v>108760</v>
      </c>
      <c r="Z453" s="80">
        <v>101695</v>
      </c>
    </row>
    <row r="454" spans="2:26" ht="14.25" x14ac:dyDescent="0.2">
      <c r="B454" s="80">
        <v>7429</v>
      </c>
      <c r="C454" s="80" t="s">
        <v>413</v>
      </c>
      <c r="D454" s="80">
        <v>245282</v>
      </c>
      <c r="E454" s="80">
        <v>249861</v>
      </c>
      <c r="F454" s="80">
        <v>254441</v>
      </c>
      <c r="G454" s="80">
        <v>259020</v>
      </c>
      <c r="H454" s="80">
        <v>263600</v>
      </c>
      <c r="I454" s="80">
        <v>268180</v>
      </c>
      <c r="J454" s="80">
        <v>272759</v>
      </c>
      <c r="K454" s="80">
        <v>283125</v>
      </c>
      <c r="L454" s="80">
        <v>281919</v>
      </c>
      <c r="M454" s="80">
        <v>286498</v>
      </c>
      <c r="N454" s="80">
        <v>291078</v>
      </c>
      <c r="O454" s="80">
        <v>295657</v>
      </c>
      <c r="P454" s="80">
        <v>300237</v>
      </c>
      <c r="Q454" s="80">
        <v>304817</v>
      </c>
      <c r="R454" s="80">
        <v>309396</v>
      </c>
      <c r="S454" s="80">
        <v>313976</v>
      </c>
      <c r="T454" s="80">
        <v>318555</v>
      </c>
      <c r="U454" s="80">
        <v>323135</v>
      </c>
      <c r="V454" s="80">
        <v>327715</v>
      </c>
      <c r="W454" s="80">
        <v>332295</v>
      </c>
      <c r="X454" s="80">
        <v>336874</v>
      </c>
      <c r="Y454" s="80">
        <v>341453</v>
      </c>
      <c r="Z454" s="80">
        <v>346033</v>
      </c>
    </row>
    <row r="455" spans="2:26" ht="14.25" x14ac:dyDescent="0.2">
      <c r="B455" s="80">
        <v>7430</v>
      </c>
      <c r="C455" s="80" t="s">
        <v>414</v>
      </c>
      <c r="D455" s="80">
        <v>0</v>
      </c>
      <c r="E455" s="80">
        <v>0</v>
      </c>
      <c r="F455" s="80">
        <v>0</v>
      </c>
      <c r="G455" s="80">
        <v>0</v>
      </c>
      <c r="H455" s="80">
        <v>0</v>
      </c>
      <c r="I455" s="80">
        <v>0</v>
      </c>
      <c r="J455" s="80">
        <v>0</v>
      </c>
      <c r="K455" s="80">
        <v>0</v>
      </c>
      <c r="L455" s="80">
        <v>0</v>
      </c>
      <c r="M455" s="80">
        <v>0</v>
      </c>
      <c r="N455" s="80">
        <v>0</v>
      </c>
      <c r="O455" s="80">
        <v>0</v>
      </c>
      <c r="P455" s="80">
        <v>0</v>
      </c>
      <c r="Q455" s="80">
        <v>0</v>
      </c>
      <c r="R455" s="80">
        <v>0</v>
      </c>
      <c r="S455" s="80">
        <v>0</v>
      </c>
      <c r="T455" s="80">
        <v>0</v>
      </c>
      <c r="U455" s="80">
        <v>0</v>
      </c>
      <c r="V455" s="80">
        <v>0</v>
      </c>
      <c r="W455" s="80">
        <v>0</v>
      </c>
      <c r="X455" s="80">
        <v>0</v>
      </c>
      <c r="Y455" s="80">
        <v>0</v>
      </c>
      <c r="Z455" s="80">
        <v>0</v>
      </c>
    </row>
    <row r="456" spans="2:26" ht="14.25" x14ac:dyDescent="0.2">
      <c r="B456" s="80">
        <v>7431</v>
      </c>
      <c r="C456" s="80" t="s">
        <v>415</v>
      </c>
      <c r="D456" s="80">
        <v>0</v>
      </c>
      <c r="E456" s="80">
        <v>0</v>
      </c>
      <c r="F456" s="80">
        <v>0</v>
      </c>
      <c r="G456" s="80">
        <v>0</v>
      </c>
      <c r="H456" s="80">
        <v>0</v>
      </c>
      <c r="I456" s="80">
        <v>0</v>
      </c>
      <c r="J456" s="80">
        <v>0</v>
      </c>
      <c r="K456" s="80">
        <v>0</v>
      </c>
      <c r="L456" s="80">
        <v>0</v>
      </c>
      <c r="M456" s="80">
        <v>0</v>
      </c>
      <c r="N456" s="80">
        <v>0</v>
      </c>
      <c r="O456" s="80">
        <v>0</v>
      </c>
      <c r="P456" s="80">
        <v>0</v>
      </c>
      <c r="Q456" s="80">
        <v>0</v>
      </c>
      <c r="R456" s="80">
        <v>0</v>
      </c>
      <c r="S456" s="80">
        <v>0</v>
      </c>
      <c r="T456" s="80">
        <v>0</v>
      </c>
      <c r="U456" s="80">
        <v>0</v>
      </c>
      <c r="V456" s="80">
        <v>0</v>
      </c>
      <c r="W456" s="80">
        <v>0</v>
      </c>
      <c r="X456" s="80">
        <v>0</v>
      </c>
      <c r="Y456" s="80">
        <v>0</v>
      </c>
      <c r="Z456" s="80">
        <v>0</v>
      </c>
    </row>
    <row r="457" spans="2:26" ht="14.25" x14ac:dyDescent="0.2">
      <c r="B457" s="80">
        <v>7432</v>
      </c>
      <c r="C457" s="80" t="s">
        <v>416</v>
      </c>
      <c r="D457" s="80">
        <v>0</v>
      </c>
      <c r="E457" s="80">
        <v>0</v>
      </c>
      <c r="F457" s="80">
        <v>0</v>
      </c>
      <c r="G457" s="80">
        <v>0</v>
      </c>
      <c r="H457" s="80">
        <v>0</v>
      </c>
      <c r="I457" s="80">
        <v>0</v>
      </c>
      <c r="J457" s="80">
        <v>0</v>
      </c>
      <c r="K457" s="80">
        <v>0</v>
      </c>
      <c r="L457" s="80">
        <v>0</v>
      </c>
      <c r="M457" s="80">
        <v>0</v>
      </c>
      <c r="N457" s="80">
        <v>0</v>
      </c>
      <c r="O457" s="80">
        <v>0</v>
      </c>
      <c r="P457" s="80">
        <v>0</v>
      </c>
      <c r="Q457" s="80">
        <v>0</v>
      </c>
      <c r="R457" s="80">
        <v>0</v>
      </c>
      <c r="S457" s="80">
        <v>0</v>
      </c>
      <c r="T457" s="80">
        <v>0</v>
      </c>
      <c r="U457" s="80">
        <v>0</v>
      </c>
      <c r="V457" s="80">
        <v>0</v>
      </c>
      <c r="W457" s="80">
        <v>0</v>
      </c>
      <c r="X457" s="80">
        <v>0</v>
      </c>
      <c r="Y457" s="80">
        <v>0</v>
      </c>
      <c r="Z457" s="80">
        <v>0</v>
      </c>
    </row>
    <row r="458" spans="2:26" ht="14.25" x14ac:dyDescent="0.2">
      <c r="B458" s="80">
        <v>7433</v>
      </c>
      <c r="C458" s="80" t="s">
        <v>417</v>
      </c>
      <c r="D458" s="80">
        <v>109513</v>
      </c>
      <c r="E458" s="80">
        <v>111793</v>
      </c>
      <c r="F458" s="80">
        <v>114074</v>
      </c>
      <c r="G458" s="80">
        <v>116355</v>
      </c>
      <c r="H458" s="80">
        <v>276160</v>
      </c>
      <c r="I458" s="80">
        <v>277674</v>
      </c>
      <c r="J458" s="80">
        <v>235737</v>
      </c>
      <c r="K458" s="80">
        <v>102204</v>
      </c>
      <c r="L458" s="80">
        <v>137217</v>
      </c>
      <c r="M458" s="80">
        <v>112724</v>
      </c>
      <c r="N458" s="80">
        <v>116625</v>
      </c>
      <c r="O458" s="80">
        <v>117781</v>
      </c>
      <c r="P458" s="80">
        <v>124018</v>
      </c>
      <c r="Q458" s="80">
        <v>129006</v>
      </c>
      <c r="R458" s="80">
        <v>133550</v>
      </c>
      <c r="S458" s="80">
        <v>138377</v>
      </c>
      <c r="T458" s="80">
        <v>146790</v>
      </c>
      <c r="U458" s="80">
        <v>137431</v>
      </c>
      <c r="V458" s="80">
        <v>139767</v>
      </c>
      <c r="W458" s="80">
        <v>145532</v>
      </c>
      <c r="X458" s="80">
        <v>147358</v>
      </c>
      <c r="Y458" s="80">
        <v>143008</v>
      </c>
      <c r="Z458" s="80">
        <v>146477</v>
      </c>
    </row>
    <row r="459" spans="2:26" ht="14.25" x14ac:dyDescent="0.2">
      <c r="B459" s="80">
        <v>7434</v>
      </c>
      <c r="C459" s="80" t="s">
        <v>418</v>
      </c>
      <c r="D459" s="80">
        <v>2955319</v>
      </c>
      <c r="E459" s="80">
        <v>2970373</v>
      </c>
      <c r="F459" s="80">
        <v>2751423</v>
      </c>
      <c r="G459" s="80">
        <v>2761765</v>
      </c>
      <c r="H459" s="80">
        <v>2883629</v>
      </c>
      <c r="I459" s="80">
        <v>2884250</v>
      </c>
      <c r="J459" s="80">
        <v>2794118</v>
      </c>
      <c r="K459" s="80">
        <v>2674137</v>
      </c>
      <c r="L459" s="80">
        <v>2508759</v>
      </c>
      <c r="M459" s="80">
        <v>2489544</v>
      </c>
      <c r="N459" s="80">
        <v>2491826</v>
      </c>
      <c r="O459" s="80">
        <v>2493204</v>
      </c>
      <c r="P459" s="80">
        <v>2493083</v>
      </c>
      <c r="Q459" s="80">
        <v>2503584</v>
      </c>
      <c r="R459" s="80">
        <v>2513437</v>
      </c>
      <c r="S459" s="80">
        <v>2524221</v>
      </c>
      <c r="T459" s="80">
        <v>2569165</v>
      </c>
      <c r="U459" s="80">
        <v>2529767</v>
      </c>
      <c r="V459" s="80">
        <v>2563751</v>
      </c>
      <c r="W459" s="80">
        <v>2577644</v>
      </c>
      <c r="X459" s="80">
        <v>2554388</v>
      </c>
      <c r="Y459" s="80">
        <v>2549856</v>
      </c>
      <c r="Z459" s="80">
        <v>2550840</v>
      </c>
    </row>
    <row r="460" spans="2:26" ht="14.25" x14ac:dyDescent="0.2">
      <c r="B460" s="80">
        <v>7435</v>
      </c>
      <c r="C460" s="80" t="s">
        <v>91</v>
      </c>
      <c r="D460" s="80">
        <v>4295615</v>
      </c>
      <c r="E460" s="80">
        <v>4301131</v>
      </c>
      <c r="F460" s="80">
        <v>4299629</v>
      </c>
      <c r="G460" s="80">
        <v>4300380</v>
      </c>
      <c r="H460" s="80">
        <v>4281269</v>
      </c>
      <c r="I460" s="80">
        <v>4286677</v>
      </c>
      <c r="J460" s="80">
        <v>4555702</v>
      </c>
      <c r="K460" s="80">
        <v>4555702</v>
      </c>
      <c r="L460" s="80">
        <v>4259263</v>
      </c>
      <c r="M460" s="80">
        <v>4259263</v>
      </c>
      <c r="N460" s="80">
        <v>4259263</v>
      </c>
      <c r="O460" s="80">
        <v>4259263</v>
      </c>
      <c r="P460" s="80">
        <v>4259263</v>
      </c>
      <c r="Q460" s="80">
        <v>4259263</v>
      </c>
      <c r="R460" s="80">
        <v>4259263</v>
      </c>
      <c r="S460" s="80">
        <v>4259263</v>
      </c>
      <c r="T460" s="80">
        <v>4259263</v>
      </c>
      <c r="U460" s="80">
        <v>4259263</v>
      </c>
      <c r="V460" s="80">
        <v>4259263</v>
      </c>
      <c r="W460" s="80">
        <v>4259263</v>
      </c>
      <c r="X460" s="80">
        <v>4259263</v>
      </c>
      <c r="Y460" s="80">
        <v>4262552</v>
      </c>
      <c r="Z460" s="80">
        <v>4262552</v>
      </c>
    </row>
    <row r="461" spans="2:26" ht="14.25" x14ac:dyDescent="0.2">
      <c r="B461" s="80">
        <v>7436</v>
      </c>
      <c r="C461" s="80" t="s">
        <v>419</v>
      </c>
      <c r="D461" s="80">
        <v>7250934</v>
      </c>
      <c r="E461" s="80">
        <v>7271504</v>
      </c>
      <c r="F461" s="80">
        <v>7051052</v>
      </c>
      <c r="G461" s="80">
        <v>7062145</v>
      </c>
      <c r="H461" s="80">
        <v>7164898</v>
      </c>
      <c r="I461" s="80">
        <v>7170927</v>
      </c>
      <c r="J461" s="80">
        <v>7349820</v>
      </c>
      <c r="K461" s="80">
        <v>7229839</v>
      </c>
      <c r="L461" s="80">
        <v>6768022</v>
      </c>
      <c r="M461" s="80">
        <v>6748807</v>
      </c>
      <c r="N461" s="80">
        <v>6751089</v>
      </c>
      <c r="O461" s="80">
        <v>6752467</v>
      </c>
      <c r="P461" s="80">
        <v>6752346</v>
      </c>
      <c r="Q461" s="80">
        <v>6762847</v>
      </c>
      <c r="R461" s="80">
        <v>6772700</v>
      </c>
      <c r="S461" s="80">
        <v>6783484</v>
      </c>
      <c r="T461" s="80">
        <v>6828428</v>
      </c>
      <c r="U461" s="80">
        <v>6789030</v>
      </c>
      <c r="V461" s="80">
        <v>6823014</v>
      </c>
      <c r="W461" s="80">
        <v>6836907</v>
      </c>
      <c r="X461" s="80">
        <v>6813651</v>
      </c>
      <c r="Y461" s="80">
        <v>6812408</v>
      </c>
      <c r="Z461" s="80">
        <v>6813392</v>
      </c>
    </row>
    <row r="462" spans="2:26" ht="14.25" x14ac:dyDescent="0.2">
      <c r="B462" s="80">
        <v>7437</v>
      </c>
      <c r="C462" s="80" t="s">
        <v>420</v>
      </c>
    </row>
    <row r="463" spans="2:26" ht="14.25" x14ac:dyDescent="0.2">
      <c r="B463" s="80">
        <v>7438</v>
      </c>
      <c r="C463" s="80" t="s">
        <v>421</v>
      </c>
      <c r="D463" s="80">
        <v>3499146</v>
      </c>
      <c r="E463" s="80">
        <v>3342517</v>
      </c>
      <c r="F463" s="80">
        <v>3071433</v>
      </c>
      <c r="G463" s="80">
        <v>2656591</v>
      </c>
      <c r="H463" s="80">
        <v>2580940</v>
      </c>
      <c r="I463" s="80">
        <v>2762259</v>
      </c>
      <c r="J463" s="80">
        <v>3021150</v>
      </c>
      <c r="K463" s="80">
        <v>2455053</v>
      </c>
      <c r="L463" s="80">
        <v>2657880</v>
      </c>
      <c r="M463" s="80">
        <v>2577963</v>
      </c>
      <c r="N463" s="80">
        <v>2621653</v>
      </c>
      <c r="O463" s="80">
        <v>2157650</v>
      </c>
      <c r="P463" s="80">
        <v>2073561</v>
      </c>
      <c r="Q463" s="80">
        <v>1942881</v>
      </c>
      <c r="R463" s="80">
        <v>1672098</v>
      </c>
      <c r="S463" s="80">
        <v>1846209</v>
      </c>
      <c r="T463" s="80">
        <v>1650423</v>
      </c>
      <c r="U463" s="80">
        <v>1671922</v>
      </c>
      <c r="V463" s="80">
        <v>1449627</v>
      </c>
      <c r="W463" s="80">
        <v>1670521</v>
      </c>
      <c r="X463" s="80">
        <v>1524108</v>
      </c>
      <c r="Y463" s="80">
        <v>1682821</v>
      </c>
      <c r="Z463" s="80">
        <v>1531700</v>
      </c>
    </row>
    <row r="464" spans="2:26" ht="14.25" x14ac:dyDescent="0.2">
      <c r="B464" s="80">
        <v>7439</v>
      </c>
      <c r="C464" s="80" t="s">
        <v>422</v>
      </c>
      <c r="D464" s="80">
        <v>212551</v>
      </c>
      <c r="E464" s="80">
        <v>258486</v>
      </c>
      <c r="F464" s="80">
        <v>97222</v>
      </c>
      <c r="G464" s="80">
        <v>84695</v>
      </c>
      <c r="H464" s="80">
        <v>218609</v>
      </c>
      <c r="I464" s="80">
        <v>207609</v>
      </c>
      <c r="J464" s="80">
        <v>104362</v>
      </c>
      <c r="K464" s="80">
        <v>77432</v>
      </c>
      <c r="L464" s="80">
        <v>179457</v>
      </c>
      <c r="M464" s="80">
        <v>194246</v>
      </c>
      <c r="N464" s="80">
        <v>63702</v>
      </c>
      <c r="O464" s="80">
        <v>55334</v>
      </c>
      <c r="P464" s="80">
        <v>268385</v>
      </c>
      <c r="Q464" s="80">
        <v>186977</v>
      </c>
      <c r="R464" s="80">
        <v>80014</v>
      </c>
      <c r="S464" s="80">
        <v>114938</v>
      </c>
      <c r="T464" s="80">
        <v>320086</v>
      </c>
      <c r="U464" s="80">
        <v>385189</v>
      </c>
      <c r="V464" s="80">
        <v>408482</v>
      </c>
      <c r="W464" s="80">
        <v>445270</v>
      </c>
      <c r="X464" s="80">
        <v>225090</v>
      </c>
      <c r="Y464" s="80">
        <v>417908</v>
      </c>
      <c r="Z464" s="80">
        <v>484994</v>
      </c>
    </row>
    <row r="465" spans="2:26" ht="14.25" x14ac:dyDescent="0.2">
      <c r="B465" s="80">
        <v>7440</v>
      </c>
      <c r="C465" s="80" t="s">
        <v>423</v>
      </c>
    </row>
    <row r="466" spans="2:26" ht="14.25" x14ac:dyDescent="0.2">
      <c r="B466" s="80">
        <v>7441</v>
      </c>
      <c r="C466" s="80" t="s">
        <v>424</v>
      </c>
      <c r="D466" s="80">
        <v>0</v>
      </c>
      <c r="E466" s="80">
        <v>0</v>
      </c>
      <c r="F466" s="80">
        <v>0</v>
      </c>
      <c r="G466" s="80">
        <v>0</v>
      </c>
      <c r="H466" s="80">
        <v>0</v>
      </c>
      <c r="I466" s="80">
        <v>0</v>
      </c>
      <c r="J466" s="80">
        <v>0</v>
      </c>
      <c r="K466" s="80">
        <v>0</v>
      </c>
      <c r="L466" s="80">
        <v>0</v>
      </c>
      <c r="M466" s="80">
        <v>0</v>
      </c>
      <c r="N466" s="80">
        <v>0</v>
      </c>
      <c r="O466" s="80">
        <v>0</v>
      </c>
      <c r="P466" s="80">
        <v>0</v>
      </c>
      <c r="Q466" s="80">
        <v>0</v>
      </c>
      <c r="R466" s="80">
        <v>0</v>
      </c>
      <c r="S466" s="80">
        <v>0</v>
      </c>
      <c r="T466" s="80">
        <v>0</v>
      </c>
      <c r="U466" s="80">
        <v>0</v>
      </c>
      <c r="V466" s="80">
        <v>0</v>
      </c>
      <c r="W466" s="80">
        <v>0</v>
      </c>
      <c r="X466" s="80">
        <v>0</v>
      </c>
      <c r="Y466" s="80">
        <v>0</v>
      </c>
      <c r="Z466" s="80">
        <v>0</v>
      </c>
    </row>
    <row r="467" spans="2:26" ht="14.25" x14ac:dyDescent="0.2">
      <c r="B467" s="80">
        <v>7442</v>
      </c>
      <c r="C467" s="80" t="s">
        <v>425</v>
      </c>
      <c r="D467" s="80">
        <v>0</v>
      </c>
      <c r="E467" s="80">
        <v>0</v>
      </c>
      <c r="F467" s="80">
        <v>0</v>
      </c>
      <c r="G467" s="80">
        <v>0</v>
      </c>
      <c r="H467" s="80">
        <v>0</v>
      </c>
      <c r="I467" s="80">
        <v>0</v>
      </c>
      <c r="J467" s="80">
        <v>0</v>
      </c>
      <c r="K467" s="80">
        <v>0</v>
      </c>
      <c r="L467" s="80">
        <v>0</v>
      </c>
      <c r="M467" s="80">
        <v>0</v>
      </c>
      <c r="N467" s="80">
        <v>0</v>
      </c>
      <c r="O467" s="80">
        <v>0</v>
      </c>
      <c r="P467" s="80">
        <v>0</v>
      </c>
      <c r="Q467" s="80">
        <v>0</v>
      </c>
      <c r="R467" s="80">
        <v>0</v>
      </c>
      <c r="S467" s="80">
        <v>0</v>
      </c>
      <c r="T467" s="80">
        <v>0</v>
      </c>
      <c r="U467" s="80">
        <v>0</v>
      </c>
      <c r="V467" s="80">
        <v>0</v>
      </c>
      <c r="W467" s="80">
        <v>0</v>
      </c>
      <c r="X467" s="80">
        <v>0</v>
      </c>
      <c r="Y467" s="80">
        <v>0</v>
      </c>
      <c r="Z467" s="80">
        <v>0</v>
      </c>
    </row>
    <row r="468" spans="2:26" ht="14.25" x14ac:dyDescent="0.2">
      <c r="B468" s="80">
        <v>7443</v>
      </c>
      <c r="C468" s="80" t="s">
        <v>426</v>
      </c>
      <c r="D468" s="80">
        <v>0</v>
      </c>
      <c r="E468" s="80">
        <v>0</v>
      </c>
      <c r="F468" s="80">
        <v>0</v>
      </c>
      <c r="G468" s="80">
        <v>0</v>
      </c>
      <c r="H468" s="80">
        <v>0</v>
      </c>
      <c r="I468" s="80">
        <v>0</v>
      </c>
      <c r="J468" s="80">
        <v>0</v>
      </c>
      <c r="K468" s="80">
        <v>0</v>
      </c>
      <c r="L468" s="80">
        <v>0</v>
      </c>
      <c r="M468" s="80">
        <v>0</v>
      </c>
      <c r="N468" s="80">
        <v>0</v>
      </c>
      <c r="O468" s="80">
        <v>0</v>
      </c>
      <c r="P468" s="80">
        <v>0</v>
      </c>
      <c r="Q468" s="80">
        <v>0</v>
      </c>
      <c r="R468" s="80">
        <v>0</v>
      </c>
      <c r="S468" s="80">
        <v>0</v>
      </c>
      <c r="T468" s="80">
        <v>0</v>
      </c>
      <c r="U468" s="80">
        <v>0</v>
      </c>
      <c r="V468" s="80">
        <v>0</v>
      </c>
      <c r="W468" s="80">
        <v>0</v>
      </c>
      <c r="X468" s="80">
        <v>0</v>
      </c>
      <c r="Y468" s="80">
        <v>0</v>
      </c>
      <c r="Z468" s="80">
        <v>0</v>
      </c>
    </row>
    <row r="469" spans="2:26" ht="14.25" x14ac:dyDescent="0.2">
      <c r="B469" s="80">
        <v>7444</v>
      </c>
      <c r="C469" s="80" t="s">
        <v>427</v>
      </c>
      <c r="D469" s="80">
        <v>0</v>
      </c>
      <c r="E469" s="80">
        <v>0</v>
      </c>
      <c r="F469" s="80">
        <v>0</v>
      </c>
      <c r="G469" s="80">
        <v>0</v>
      </c>
      <c r="H469" s="80">
        <v>0</v>
      </c>
      <c r="I469" s="80">
        <v>0</v>
      </c>
      <c r="J469" s="80">
        <v>0</v>
      </c>
      <c r="K469" s="80">
        <v>0</v>
      </c>
      <c r="L469" s="80">
        <v>0</v>
      </c>
      <c r="M469" s="80">
        <v>0</v>
      </c>
      <c r="N469" s="80">
        <v>0</v>
      </c>
      <c r="O469" s="80">
        <v>0</v>
      </c>
      <c r="P469" s="80">
        <v>0</v>
      </c>
      <c r="Q469" s="80">
        <v>0</v>
      </c>
      <c r="R469" s="80">
        <v>0</v>
      </c>
      <c r="S469" s="80">
        <v>0</v>
      </c>
      <c r="T469" s="80">
        <v>0</v>
      </c>
      <c r="U469" s="80">
        <v>0</v>
      </c>
      <c r="V469" s="80">
        <v>0</v>
      </c>
      <c r="W469" s="80">
        <v>0</v>
      </c>
      <c r="X469" s="80">
        <v>0</v>
      </c>
      <c r="Y469" s="80">
        <v>0</v>
      </c>
      <c r="Z469" s="80">
        <v>0</v>
      </c>
    </row>
    <row r="470" spans="2:26" ht="14.25" x14ac:dyDescent="0.2">
      <c r="B470" s="80">
        <v>7445</v>
      </c>
      <c r="C470" s="80" t="s">
        <v>428</v>
      </c>
      <c r="D470" s="80">
        <v>0</v>
      </c>
      <c r="E470" s="80">
        <v>0</v>
      </c>
      <c r="F470" s="80">
        <v>0</v>
      </c>
      <c r="G470" s="80">
        <v>0</v>
      </c>
      <c r="H470" s="80">
        <v>0</v>
      </c>
      <c r="I470" s="80">
        <v>0</v>
      </c>
      <c r="J470" s="80">
        <v>0</v>
      </c>
      <c r="K470" s="80">
        <v>0</v>
      </c>
      <c r="L470" s="80">
        <v>0</v>
      </c>
      <c r="M470" s="80">
        <v>0</v>
      </c>
      <c r="N470" s="80">
        <v>0</v>
      </c>
      <c r="O470" s="80">
        <v>0</v>
      </c>
      <c r="P470" s="80">
        <v>0</v>
      </c>
      <c r="Q470" s="80">
        <v>0</v>
      </c>
      <c r="R470" s="80">
        <v>0</v>
      </c>
      <c r="S470" s="80">
        <v>0</v>
      </c>
      <c r="T470" s="80">
        <v>0</v>
      </c>
      <c r="U470" s="80">
        <v>0</v>
      </c>
      <c r="V470" s="80">
        <v>0</v>
      </c>
      <c r="W470" s="80">
        <v>0</v>
      </c>
      <c r="X470" s="80">
        <v>0</v>
      </c>
      <c r="Y470" s="80">
        <v>0</v>
      </c>
      <c r="Z470" s="80">
        <v>0</v>
      </c>
    </row>
    <row r="471" spans="2:26" ht="14.25" x14ac:dyDescent="0.2">
      <c r="B471" s="80">
        <v>7446</v>
      </c>
      <c r="C471" s="80" t="s">
        <v>429</v>
      </c>
      <c r="D471" s="80">
        <v>0</v>
      </c>
      <c r="E471" s="80">
        <v>0</v>
      </c>
      <c r="F471" s="80">
        <v>0</v>
      </c>
      <c r="G471" s="80">
        <v>0</v>
      </c>
      <c r="H471" s="80">
        <v>0</v>
      </c>
      <c r="I471" s="80">
        <v>0</v>
      </c>
      <c r="J471" s="80">
        <v>0</v>
      </c>
      <c r="K471" s="80">
        <v>0</v>
      </c>
      <c r="L471" s="80">
        <v>0</v>
      </c>
      <c r="M471" s="80">
        <v>0</v>
      </c>
      <c r="N471" s="80">
        <v>0</v>
      </c>
      <c r="O471" s="80">
        <v>0</v>
      </c>
      <c r="P471" s="80">
        <v>0</v>
      </c>
      <c r="Q471" s="80">
        <v>0</v>
      </c>
      <c r="R471" s="80">
        <v>0</v>
      </c>
      <c r="S471" s="80">
        <v>0</v>
      </c>
      <c r="T471" s="80">
        <v>0</v>
      </c>
      <c r="U471" s="80">
        <v>0</v>
      </c>
      <c r="V471" s="80">
        <v>0</v>
      </c>
      <c r="W471" s="80">
        <v>0</v>
      </c>
      <c r="X471" s="80">
        <v>0</v>
      </c>
      <c r="Y471" s="80">
        <v>0</v>
      </c>
      <c r="Z471" s="80">
        <v>0</v>
      </c>
    </row>
    <row r="472" spans="2:26" ht="14.25" x14ac:dyDescent="0.2">
      <c r="B472" s="80">
        <v>7447</v>
      </c>
      <c r="C472" s="80" t="s">
        <v>430</v>
      </c>
      <c r="D472" s="80">
        <v>0</v>
      </c>
      <c r="E472" s="80">
        <v>0</v>
      </c>
      <c r="F472" s="80">
        <v>0</v>
      </c>
      <c r="G472" s="80">
        <v>0</v>
      </c>
      <c r="H472" s="80">
        <v>0</v>
      </c>
      <c r="I472" s="80">
        <v>0</v>
      </c>
      <c r="J472" s="80">
        <v>0</v>
      </c>
      <c r="K472" s="80">
        <v>0</v>
      </c>
      <c r="L472" s="80">
        <v>0</v>
      </c>
      <c r="M472" s="80">
        <v>0</v>
      </c>
      <c r="N472" s="80">
        <v>0</v>
      </c>
      <c r="O472" s="80">
        <v>0</v>
      </c>
      <c r="P472" s="80">
        <v>0</v>
      </c>
      <c r="Q472" s="80">
        <v>0</v>
      </c>
      <c r="R472" s="80">
        <v>0</v>
      </c>
      <c r="S472" s="80">
        <v>0</v>
      </c>
      <c r="T472" s="80">
        <v>0</v>
      </c>
      <c r="U472" s="80">
        <v>0</v>
      </c>
      <c r="V472" s="80">
        <v>0</v>
      </c>
      <c r="W472" s="80">
        <v>0</v>
      </c>
      <c r="X472" s="80">
        <v>0</v>
      </c>
      <c r="Y472" s="80">
        <v>0</v>
      </c>
      <c r="Z472" s="80">
        <v>0</v>
      </c>
    </row>
    <row r="473" spans="2:26" ht="14.25" x14ac:dyDescent="0.2">
      <c r="B473" s="80">
        <v>7448</v>
      </c>
      <c r="C473" s="80" t="s">
        <v>431</v>
      </c>
      <c r="D473" s="80">
        <v>0</v>
      </c>
      <c r="E473" s="80">
        <v>0</v>
      </c>
      <c r="F473" s="80">
        <v>0</v>
      </c>
      <c r="G473" s="80">
        <v>0</v>
      </c>
      <c r="H473" s="80">
        <v>0</v>
      </c>
      <c r="I473" s="80">
        <v>0</v>
      </c>
      <c r="J473" s="80">
        <v>0</v>
      </c>
      <c r="K473" s="80">
        <v>0</v>
      </c>
      <c r="L473" s="80">
        <v>0</v>
      </c>
      <c r="M473" s="80">
        <v>0</v>
      </c>
      <c r="N473" s="80">
        <v>0</v>
      </c>
      <c r="O473" s="80">
        <v>0</v>
      </c>
      <c r="P473" s="80">
        <v>0</v>
      </c>
      <c r="Q473" s="80">
        <v>0</v>
      </c>
      <c r="R473" s="80">
        <v>0</v>
      </c>
      <c r="S473" s="80">
        <v>0</v>
      </c>
      <c r="T473" s="80">
        <v>0</v>
      </c>
      <c r="U473" s="80">
        <v>0</v>
      </c>
      <c r="V473" s="80">
        <v>0</v>
      </c>
      <c r="W473" s="80">
        <v>0</v>
      </c>
      <c r="X473" s="80">
        <v>0</v>
      </c>
      <c r="Y473" s="80">
        <v>0</v>
      </c>
      <c r="Z473" s="80">
        <v>0</v>
      </c>
    </row>
    <row r="474" spans="2:26" ht="14.25" x14ac:dyDescent="0.2">
      <c r="B474" s="80">
        <v>7449</v>
      </c>
      <c r="C474" s="80" t="s">
        <v>432</v>
      </c>
      <c r="D474" s="80">
        <v>0</v>
      </c>
      <c r="E474" s="80">
        <v>0</v>
      </c>
      <c r="F474" s="80">
        <v>0</v>
      </c>
      <c r="G474" s="80">
        <v>0</v>
      </c>
      <c r="H474" s="80">
        <v>0</v>
      </c>
      <c r="I474" s="80">
        <v>0</v>
      </c>
      <c r="J474" s="80">
        <v>0</v>
      </c>
      <c r="K474" s="80">
        <v>0</v>
      </c>
      <c r="L474" s="80">
        <v>0</v>
      </c>
      <c r="M474" s="80">
        <v>0</v>
      </c>
      <c r="N474" s="80">
        <v>0</v>
      </c>
      <c r="O474" s="80">
        <v>0</v>
      </c>
      <c r="P474" s="80">
        <v>0</v>
      </c>
      <c r="Q474" s="80">
        <v>0</v>
      </c>
      <c r="R474" s="80">
        <v>0</v>
      </c>
      <c r="S474" s="80">
        <v>0</v>
      </c>
      <c r="T474" s="80">
        <v>0</v>
      </c>
      <c r="U474" s="80">
        <v>0</v>
      </c>
      <c r="V474" s="80">
        <v>0</v>
      </c>
      <c r="W474" s="80">
        <v>0</v>
      </c>
      <c r="X474" s="80">
        <v>0</v>
      </c>
      <c r="Y474" s="80">
        <v>0</v>
      </c>
      <c r="Z474" s="80">
        <v>0</v>
      </c>
    </row>
    <row r="475" spans="2:26" ht="14.25" x14ac:dyDescent="0.2">
      <c r="B475" s="80">
        <v>7450</v>
      </c>
      <c r="C475" s="80" t="s">
        <v>433</v>
      </c>
      <c r="D475" s="80">
        <v>3711697</v>
      </c>
      <c r="E475" s="80">
        <v>3601003</v>
      </c>
      <c r="F475" s="80">
        <v>3168655</v>
      </c>
      <c r="G475" s="80">
        <v>2741286</v>
      </c>
      <c r="H475" s="80">
        <v>2799549</v>
      </c>
      <c r="I475" s="80">
        <v>2969868</v>
      </c>
      <c r="J475" s="80">
        <v>3125512</v>
      </c>
      <c r="K475" s="80">
        <v>2532485</v>
      </c>
      <c r="L475" s="80">
        <v>2837337</v>
      </c>
      <c r="M475" s="80">
        <v>2772209</v>
      </c>
      <c r="N475" s="80">
        <v>2685355</v>
      </c>
      <c r="O475" s="80">
        <v>2212984</v>
      </c>
      <c r="P475" s="80">
        <v>2341946</v>
      </c>
      <c r="Q475" s="80">
        <v>2129858</v>
      </c>
      <c r="R475" s="80">
        <v>1752112</v>
      </c>
      <c r="S475" s="80">
        <v>1961147</v>
      </c>
      <c r="T475" s="80">
        <v>1970509</v>
      </c>
      <c r="U475" s="80">
        <v>2057111</v>
      </c>
      <c r="V475" s="80">
        <v>1858109</v>
      </c>
      <c r="W475" s="80">
        <v>2115791</v>
      </c>
      <c r="X475" s="80">
        <v>1749198</v>
      </c>
      <c r="Y475" s="80">
        <v>2100729</v>
      </c>
      <c r="Z475" s="80">
        <v>2016694</v>
      </c>
    </row>
    <row r="476" spans="2:26" ht="14.25" x14ac:dyDescent="0.2">
      <c r="B476" s="80">
        <v>7451</v>
      </c>
      <c r="C476" s="80" t="s">
        <v>434</v>
      </c>
    </row>
    <row r="477" spans="2:26" ht="14.25" x14ac:dyDescent="0.2">
      <c r="B477" s="80">
        <v>7452</v>
      </c>
      <c r="C477" s="80" t="s">
        <v>435</v>
      </c>
      <c r="D477" s="80">
        <v>125000</v>
      </c>
      <c r="E477" s="80">
        <v>125000</v>
      </c>
      <c r="F477" s="80">
        <v>0</v>
      </c>
      <c r="G477" s="80">
        <v>0</v>
      </c>
      <c r="H477" s="80">
        <v>0</v>
      </c>
      <c r="I477" s="80">
        <v>0</v>
      </c>
      <c r="J477" s="80">
        <v>0</v>
      </c>
      <c r="K477" s="80">
        <v>0</v>
      </c>
      <c r="L477" s="80">
        <v>0</v>
      </c>
      <c r="M477" s="80">
        <v>200000</v>
      </c>
      <c r="N477" s="80">
        <v>0</v>
      </c>
      <c r="O477" s="80">
        <v>0</v>
      </c>
      <c r="P477" s="80">
        <v>0</v>
      </c>
      <c r="Q477" s="80">
        <v>200000</v>
      </c>
      <c r="R477" s="80">
        <v>200000</v>
      </c>
      <c r="S477" s="80">
        <v>0</v>
      </c>
      <c r="T477" s="80">
        <v>0</v>
      </c>
      <c r="U477" s="80">
        <v>100000</v>
      </c>
      <c r="V477" s="80">
        <v>350000</v>
      </c>
      <c r="W477" s="80">
        <v>150000</v>
      </c>
      <c r="X477" s="80">
        <v>100000</v>
      </c>
      <c r="Y477" s="80">
        <v>150000</v>
      </c>
      <c r="Z477" s="80">
        <v>150000</v>
      </c>
    </row>
    <row r="478" spans="2:26" ht="14.25" x14ac:dyDescent="0.2">
      <c r="B478" s="80">
        <v>7453</v>
      </c>
      <c r="C478" s="80" t="s">
        <v>436</v>
      </c>
      <c r="D478" s="80">
        <v>0</v>
      </c>
      <c r="E478" s="80">
        <v>0</v>
      </c>
      <c r="F478" s="80">
        <v>0</v>
      </c>
      <c r="G478" s="80">
        <v>0</v>
      </c>
      <c r="H478" s="80">
        <v>0</v>
      </c>
      <c r="I478" s="80">
        <v>1000000</v>
      </c>
      <c r="J478" s="80">
        <v>0</v>
      </c>
      <c r="K478" s="80">
        <v>0</v>
      </c>
      <c r="L478" s="80">
        <v>200000</v>
      </c>
      <c r="M478" s="80">
        <v>200000</v>
      </c>
      <c r="N478" s="80">
        <v>200000</v>
      </c>
      <c r="O478" s="80">
        <v>200000</v>
      </c>
      <c r="P478" s="80">
        <v>200000</v>
      </c>
      <c r="Q478" s="80">
        <v>200000</v>
      </c>
      <c r="R478" s="80">
        <v>200000</v>
      </c>
      <c r="S478" s="80">
        <v>200000</v>
      </c>
      <c r="T478" s="80">
        <v>200000</v>
      </c>
      <c r="U478" s="80">
        <v>800000</v>
      </c>
      <c r="V478" s="80">
        <v>800000</v>
      </c>
      <c r="W478" s="80">
        <v>800000</v>
      </c>
      <c r="X478" s="80">
        <v>800000</v>
      </c>
      <c r="Y478" s="80">
        <v>200000</v>
      </c>
      <c r="Z478" s="80">
        <v>200000</v>
      </c>
    </row>
    <row r="479" spans="2:26" ht="14.25" x14ac:dyDescent="0.2">
      <c r="B479" s="80">
        <v>7454</v>
      </c>
      <c r="C479" s="80" t="s">
        <v>437</v>
      </c>
      <c r="D479" s="80">
        <v>0</v>
      </c>
      <c r="E479" s="80">
        <v>0</v>
      </c>
      <c r="F479" s="80">
        <v>0</v>
      </c>
      <c r="G479" s="80">
        <v>0</v>
      </c>
      <c r="H479" s="80">
        <v>0</v>
      </c>
      <c r="I479" s="80">
        <v>0</v>
      </c>
      <c r="J479" s="80">
        <v>0</v>
      </c>
      <c r="K479" s="80">
        <v>0</v>
      </c>
      <c r="L479" s="80">
        <v>0</v>
      </c>
      <c r="M479" s="80">
        <v>0</v>
      </c>
      <c r="N479" s="80">
        <v>0</v>
      </c>
      <c r="O479" s="80">
        <v>0</v>
      </c>
      <c r="P479" s="80">
        <v>0</v>
      </c>
      <c r="Q479" s="80">
        <v>0</v>
      </c>
      <c r="R479" s="80">
        <v>0</v>
      </c>
      <c r="S479" s="80">
        <v>0</v>
      </c>
      <c r="T479" s="80">
        <v>0</v>
      </c>
      <c r="U479" s="80">
        <v>0</v>
      </c>
      <c r="V479" s="80">
        <v>0</v>
      </c>
      <c r="W479" s="80">
        <v>0</v>
      </c>
      <c r="X479" s="80">
        <v>0</v>
      </c>
      <c r="Y479" s="80">
        <v>0</v>
      </c>
      <c r="Z479" s="80">
        <v>0</v>
      </c>
    </row>
    <row r="480" spans="2:26" ht="14.25" x14ac:dyDescent="0.2">
      <c r="B480" s="80">
        <v>7455</v>
      </c>
      <c r="C480" s="80" t="s">
        <v>438</v>
      </c>
      <c r="D480" s="80">
        <v>0</v>
      </c>
      <c r="E480" s="80">
        <v>0</v>
      </c>
      <c r="F480" s="80">
        <v>0</v>
      </c>
      <c r="G480" s="80">
        <v>0</v>
      </c>
      <c r="H480" s="80">
        <v>0</v>
      </c>
      <c r="I480" s="80">
        <v>0</v>
      </c>
      <c r="J480" s="80">
        <v>0</v>
      </c>
      <c r="K480" s="80">
        <v>0</v>
      </c>
      <c r="L480" s="80">
        <v>0</v>
      </c>
      <c r="M480" s="80">
        <v>0</v>
      </c>
      <c r="N480" s="80">
        <v>0</v>
      </c>
      <c r="O480" s="80">
        <v>0</v>
      </c>
      <c r="P480" s="80">
        <v>0</v>
      </c>
      <c r="Q480" s="80">
        <v>0</v>
      </c>
      <c r="R480" s="80">
        <v>0</v>
      </c>
      <c r="S480" s="80">
        <v>0</v>
      </c>
      <c r="T480" s="80">
        <v>0</v>
      </c>
      <c r="U480" s="80">
        <v>0</v>
      </c>
      <c r="V480" s="80">
        <v>0</v>
      </c>
      <c r="W480" s="80">
        <v>0</v>
      </c>
      <c r="X480" s="80">
        <v>0</v>
      </c>
      <c r="Y480" s="80">
        <v>0</v>
      </c>
      <c r="Z480" s="80">
        <v>0</v>
      </c>
    </row>
    <row r="481" spans="2:26" ht="14.25" x14ac:dyDescent="0.2">
      <c r="B481" s="80">
        <v>7456</v>
      </c>
      <c r="C481" s="80" t="s">
        <v>103</v>
      </c>
      <c r="D481" s="80">
        <v>202212</v>
      </c>
      <c r="E481" s="80">
        <v>149295</v>
      </c>
      <c r="F481" s="80">
        <v>217662.046</v>
      </c>
      <c r="G481" s="80">
        <v>207815</v>
      </c>
      <c r="H481" s="80">
        <v>258803</v>
      </c>
      <c r="I481" s="80">
        <v>118962</v>
      </c>
      <c r="J481" s="80">
        <v>233227</v>
      </c>
      <c r="K481" s="80">
        <v>104615</v>
      </c>
      <c r="L481" s="80">
        <v>148164</v>
      </c>
      <c r="M481" s="80">
        <v>107655</v>
      </c>
      <c r="N481" s="80">
        <v>205691</v>
      </c>
      <c r="O481" s="80">
        <v>153062</v>
      </c>
      <c r="P481" s="80">
        <v>211642</v>
      </c>
      <c r="Q481" s="80">
        <v>124440</v>
      </c>
      <c r="R481" s="80">
        <v>172524</v>
      </c>
      <c r="S481" s="80">
        <v>53894</v>
      </c>
      <c r="T481" s="80">
        <v>162777</v>
      </c>
      <c r="U481" s="80">
        <v>126183</v>
      </c>
      <c r="V481" s="80">
        <v>549910</v>
      </c>
      <c r="W481" s="80">
        <v>579710</v>
      </c>
      <c r="X481" s="80">
        <v>541156</v>
      </c>
      <c r="Y481" s="80">
        <v>610913</v>
      </c>
      <c r="Z481" s="80">
        <v>425099</v>
      </c>
    </row>
    <row r="482" spans="2:26" ht="14.25" x14ac:dyDescent="0.2">
      <c r="B482" s="80">
        <v>7457</v>
      </c>
      <c r="C482" s="80" t="s">
        <v>439</v>
      </c>
      <c r="D482" s="80">
        <v>327212</v>
      </c>
      <c r="E482" s="80">
        <v>274295</v>
      </c>
      <c r="F482" s="80">
        <v>217662.046</v>
      </c>
      <c r="G482" s="80">
        <v>207815</v>
      </c>
      <c r="H482" s="80">
        <v>258803</v>
      </c>
      <c r="I482" s="80">
        <v>1118962</v>
      </c>
      <c r="J482" s="80">
        <v>233227</v>
      </c>
      <c r="K482" s="80">
        <v>104615</v>
      </c>
      <c r="L482" s="80">
        <v>348164</v>
      </c>
      <c r="M482" s="80">
        <v>507655</v>
      </c>
      <c r="N482" s="80">
        <v>405691</v>
      </c>
      <c r="O482" s="80">
        <v>353062</v>
      </c>
      <c r="P482" s="80">
        <v>411642</v>
      </c>
      <c r="Q482" s="80">
        <v>524440</v>
      </c>
      <c r="R482" s="80">
        <v>572524</v>
      </c>
      <c r="S482" s="80">
        <v>253894</v>
      </c>
      <c r="T482" s="80">
        <v>362777</v>
      </c>
      <c r="U482" s="80">
        <v>1026183</v>
      </c>
      <c r="V482" s="80">
        <v>1699910</v>
      </c>
      <c r="W482" s="80">
        <v>1529710</v>
      </c>
      <c r="X482" s="80">
        <v>1441156</v>
      </c>
      <c r="Y482" s="80">
        <v>960913</v>
      </c>
      <c r="Z482" s="80">
        <v>775099</v>
      </c>
    </row>
    <row r="483" spans="2:26" ht="14.25" x14ac:dyDescent="0.2">
      <c r="B483" s="80">
        <v>7458</v>
      </c>
      <c r="C483" s="80" t="s">
        <v>440</v>
      </c>
    </row>
    <row r="484" spans="2:26" ht="14.25" x14ac:dyDescent="0.2">
      <c r="B484" s="80">
        <v>7459</v>
      </c>
      <c r="C484" s="80" t="s">
        <v>441</v>
      </c>
      <c r="D484" s="80">
        <v>0</v>
      </c>
      <c r="E484" s="80">
        <v>0</v>
      </c>
      <c r="F484" s="80">
        <v>0</v>
      </c>
      <c r="G484" s="80">
        <v>0</v>
      </c>
      <c r="H484" s="80">
        <v>0</v>
      </c>
      <c r="I484" s="80">
        <v>0</v>
      </c>
      <c r="J484" s="80">
        <v>0</v>
      </c>
      <c r="K484" s="80">
        <v>0</v>
      </c>
      <c r="L484" s="80">
        <v>0</v>
      </c>
      <c r="M484" s="80">
        <v>0</v>
      </c>
      <c r="N484" s="80">
        <v>0</v>
      </c>
      <c r="O484" s="80">
        <v>0</v>
      </c>
      <c r="P484" s="80">
        <v>0</v>
      </c>
      <c r="Q484" s="80">
        <v>0</v>
      </c>
      <c r="R484" s="80">
        <v>0</v>
      </c>
      <c r="S484" s="80">
        <v>0</v>
      </c>
      <c r="T484" s="80">
        <v>0</v>
      </c>
      <c r="U484" s="80">
        <v>0</v>
      </c>
      <c r="V484" s="80">
        <v>0</v>
      </c>
      <c r="W484" s="80">
        <v>0</v>
      </c>
      <c r="X484" s="80">
        <v>0</v>
      </c>
      <c r="Y484" s="80">
        <v>0</v>
      </c>
      <c r="Z484" s="80">
        <v>0</v>
      </c>
    </row>
    <row r="485" spans="2:26" ht="14.25" x14ac:dyDescent="0.2">
      <c r="B485" s="80">
        <v>7460</v>
      </c>
      <c r="C485" s="80" t="s">
        <v>442</v>
      </c>
      <c r="D485" s="80">
        <v>0</v>
      </c>
      <c r="E485" s="80">
        <v>0</v>
      </c>
      <c r="F485" s="80">
        <v>0</v>
      </c>
      <c r="G485" s="80">
        <v>0</v>
      </c>
      <c r="H485" s="80">
        <v>0</v>
      </c>
      <c r="I485" s="80">
        <v>0</v>
      </c>
      <c r="J485" s="80">
        <v>0</v>
      </c>
      <c r="K485" s="80">
        <v>0</v>
      </c>
      <c r="L485" s="80">
        <v>0</v>
      </c>
      <c r="M485" s="80">
        <v>0</v>
      </c>
      <c r="N485" s="80">
        <v>0</v>
      </c>
      <c r="O485" s="80">
        <v>0</v>
      </c>
      <c r="P485" s="80">
        <v>0</v>
      </c>
      <c r="Q485" s="80">
        <v>0</v>
      </c>
      <c r="R485" s="80">
        <v>0</v>
      </c>
      <c r="S485" s="80">
        <v>0</v>
      </c>
      <c r="T485" s="80">
        <v>0</v>
      </c>
      <c r="U485" s="80">
        <v>0</v>
      </c>
      <c r="V485" s="80">
        <v>0</v>
      </c>
      <c r="W485" s="80">
        <v>0</v>
      </c>
      <c r="X485" s="80">
        <v>0</v>
      </c>
      <c r="Y485" s="80">
        <v>0</v>
      </c>
      <c r="Z485" s="80">
        <v>0</v>
      </c>
    </row>
    <row r="486" spans="2:26" ht="14.25" x14ac:dyDescent="0.2">
      <c r="B486" s="80">
        <v>7461</v>
      </c>
      <c r="C486" s="80" t="s">
        <v>443</v>
      </c>
    </row>
    <row r="487" spans="2:26" ht="14.25" x14ac:dyDescent="0.2">
      <c r="B487" s="80">
        <v>7462</v>
      </c>
      <c r="C487" s="80" t="s">
        <v>444</v>
      </c>
      <c r="D487" s="80">
        <v>0</v>
      </c>
      <c r="E487" s="80">
        <v>0</v>
      </c>
      <c r="F487" s="80">
        <v>0</v>
      </c>
      <c r="G487" s="80">
        <v>0</v>
      </c>
      <c r="H487" s="80">
        <v>0</v>
      </c>
      <c r="I487" s="80">
        <v>0</v>
      </c>
      <c r="J487" s="80">
        <v>0</v>
      </c>
      <c r="K487" s="80">
        <v>0</v>
      </c>
      <c r="L487" s="80">
        <v>0</v>
      </c>
      <c r="M487" s="80">
        <v>0</v>
      </c>
      <c r="N487" s="80">
        <v>0</v>
      </c>
      <c r="O487" s="80">
        <v>0</v>
      </c>
      <c r="P487" s="80">
        <v>0</v>
      </c>
      <c r="Q487" s="80">
        <v>0</v>
      </c>
      <c r="R487" s="80">
        <v>0</v>
      </c>
      <c r="S487" s="80">
        <v>0</v>
      </c>
      <c r="T487" s="80">
        <v>0</v>
      </c>
      <c r="U487" s="80">
        <v>0</v>
      </c>
      <c r="V487" s="80">
        <v>0</v>
      </c>
      <c r="W487" s="80">
        <v>0</v>
      </c>
      <c r="X487" s="80">
        <v>0</v>
      </c>
      <c r="Y487" s="80">
        <v>0</v>
      </c>
      <c r="Z487" s="80">
        <v>0</v>
      </c>
    </row>
    <row r="488" spans="2:26" ht="14.25" x14ac:dyDescent="0.2">
      <c r="B488" s="80">
        <v>7463</v>
      </c>
      <c r="C488" s="80" t="s">
        <v>445</v>
      </c>
      <c r="D488" s="80">
        <v>0</v>
      </c>
      <c r="E488" s="80">
        <v>0</v>
      </c>
      <c r="F488" s="80">
        <v>0</v>
      </c>
      <c r="G488" s="80">
        <v>0</v>
      </c>
      <c r="H488" s="80">
        <v>0</v>
      </c>
      <c r="I488" s="80">
        <v>0</v>
      </c>
      <c r="J488" s="80">
        <v>0</v>
      </c>
      <c r="K488" s="80">
        <v>0</v>
      </c>
      <c r="L488" s="80">
        <v>0</v>
      </c>
      <c r="M488" s="80">
        <v>0</v>
      </c>
      <c r="N488" s="80">
        <v>0</v>
      </c>
      <c r="O488" s="80">
        <v>0</v>
      </c>
      <c r="P488" s="80">
        <v>0</v>
      </c>
      <c r="Q488" s="80">
        <v>0</v>
      </c>
      <c r="R488" s="80">
        <v>0</v>
      </c>
      <c r="S488" s="80">
        <v>0</v>
      </c>
      <c r="T488" s="80">
        <v>0</v>
      </c>
      <c r="U488" s="80">
        <v>0</v>
      </c>
      <c r="V488" s="80">
        <v>0</v>
      </c>
      <c r="W488" s="80">
        <v>0</v>
      </c>
      <c r="X488" s="80">
        <v>0</v>
      </c>
      <c r="Y488" s="80">
        <v>0</v>
      </c>
      <c r="Z488" s="80">
        <v>0</v>
      </c>
    </row>
    <row r="489" spans="2:26" ht="14.25" x14ac:dyDescent="0.2">
      <c r="B489" s="80">
        <v>7464</v>
      </c>
      <c r="C489" s="80" t="s">
        <v>446</v>
      </c>
      <c r="D489" s="80">
        <v>0</v>
      </c>
      <c r="E489" s="80">
        <v>0</v>
      </c>
      <c r="F489" s="80">
        <v>0</v>
      </c>
      <c r="G489" s="80">
        <v>0</v>
      </c>
      <c r="H489" s="80">
        <v>0</v>
      </c>
      <c r="I489" s="80">
        <v>0</v>
      </c>
      <c r="J489" s="80">
        <v>0</v>
      </c>
      <c r="K489" s="80">
        <v>0</v>
      </c>
      <c r="L489" s="80">
        <v>0</v>
      </c>
      <c r="M489" s="80">
        <v>0</v>
      </c>
      <c r="N489" s="80">
        <v>0</v>
      </c>
      <c r="O489" s="80">
        <v>0</v>
      </c>
      <c r="P489" s="80">
        <v>0</v>
      </c>
      <c r="Q489" s="80">
        <v>0</v>
      </c>
      <c r="R489" s="80">
        <v>0</v>
      </c>
      <c r="S489" s="80">
        <v>0</v>
      </c>
      <c r="T489" s="80">
        <v>0</v>
      </c>
      <c r="U489" s="80">
        <v>0</v>
      </c>
      <c r="V489" s="80">
        <v>0</v>
      </c>
      <c r="W489" s="80">
        <v>0</v>
      </c>
      <c r="X489" s="80">
        <v>0</v>
      </c>
      <c r="Y489" s="80">
        <v>0</v>
      </c>
      <c r="Z489" s="80">
        <v>0</v>
      </c>
    </row>
    <row r="490" spans="2:26" ht="14.25" x14ac:dyDescent="0.2">
      <c r="B490" s="80">
        <v>7465</v>
      </c>
      <c r="C490" s="80" t="s">
        <v>447</v>
      </c>
      <c r="D490" s="80">
        <v>0</v>
      </c>
      <c r="E490" s="80">
        <v>0</v>
      </c>
      <c r="F490" s="80">
        <v>0</v>
      </c>
      <c r="G490" s="80">
        <v>0</v>
      </c>
      <c r="H490" s="80">
        <v>0</v>
      </c>
      <c r="I490" s="80">
        <v>0</v>
      </c>
      <c r="J490" s="80">
        <v>0</v>
      </c>
      <c r="K490" s="80">
        <v>0</v>
      </c>
      <c r="L490" s="80">
        <v>0</v>
      </c>
      <c r="M490" s="80">
        <v>0</v>
      </c>
      <c r="N490" s="80">
        <v>0</v>
      </c>
      <c r="O490" s="80">
        <v>0</v>
      </c>
      <c r="P490" s="80">
        <v>0</v>
      </c>
      <c r="Q490" s="80">
        <v>0</v>
      </c>
      <c r="R490" s="80">
        <v>0</v>
      </c>
      <c r="S490" s="80">
        <v>0</v>
      </c>
      <c r="T490" s="80">
        <v>0</v>
      </c>
      <c r="U490" s="80">
        <v>0</v>
      </c>
      <c r="V490" s="80">
        <v>0</v>
      </c>
      <c r="W490" s="80">
        <v>0</v>
      </c>
      <c r="X490" s="80">
        <v>0</v>
      </c>
      <c r="Y490" s="80">
        <v>0</v>
      </c>
      <c r="Z490" s="80">
        <v>0</v>
      </c>
    </row>
    <row r="491" spans="2:26" ht="14.25" x14ac:dyDescent="0.2">
      <c r="B491" s="80">
        <v>7466</v>
      </c>
      <c r="C491" s="80" t="s">
        <v>448</v>
      </c>
      <c r="D491" s="80">
        <v>0</v>
      </c>
      <c r="E491" s="80">
        <v>0</v>
      </c>
      <c r="F491" s="80">
        <v>0</v>
      </c>
      <c r="G491" s="80">
        <v>0</v>
      </c>
      <c r="H491" s="80">
        <v>0</v>
      </c>
      <c r="I491" s="80">
        <v>0</v>
      </c>
      <c r="J491" s="80">
        <v>0</v>
      </c>
      <c r="K491" s="80">
        <v>0</v>
      </c>
      <c r="L491" s="80">
        <v>0</v>
      </c>
      <c r="M491" s="80">
        <v>0</v>
      </c>
      <c r="N491" s="80">
        <v>0</v>
      </c>
      <c r="O491" s="80">
        <v>0</v>
      </c>
      <c r="P491" s="80">
        <v>0</v>
      </c>
      <c r="Q491" s="80">
        <v>0</v>
      </c>
      <c r="R491" s="80">
        <v>0</v>
      </c>
      <c r="S491" s="80">
        <v>0</v>
      </c>
      <c r="T491" s="80">
        <v>0</v>
      </c>
      <c r="U491" s="80">
        <v>0</v>
      </c>
      <c r="V491" s="80">
        <v>0</v>
      </c>
      <c r="W491" s="80">
        <v>0</v>
      </c>
      <c r="X491" s="80">
        <v>0</v>
      </c>
      <c r="Y491" s="80">
        <v>0</v>
      </c>
      <c r="Z491" s="80">
        <v>0</v>
      </c>
    </row>
    <row r="492" spans="2:26" ht="14.25" x14ac:dyDescent="0.2">
      <c r="B492" s="80">
        <v>7467</v>
      </c>
      <c r="C492" s="80" t="s">
        <v>449</v>
      </c>
      <c r="D492" s="80">
        <v>0</v>
      </c>
      <c r="E492" s="80">
        <v>0</v>
      </c>
      <c r="F492" s="80">
        <v>0</v>
      </c>
      <c r="G492" s="80">
        <v>0</v>
      </c>
      <c r="H492" s="80">
        <v>0</v>
      </c>
      <c r="I492" s="80">
        <v>0</v>
      </c>
      <c r="J492" s="80">
        <v>0</v>
      </c>
      <c r="K492" s="80">
        <v>0</v>
      </c>
      <c r="L492" s="80">
        <v>0</v>
      </c>
      <c r="M492" s="80">
        <v>0</v>
      </c>
      <c r="N492" s="80">
        <v>0</v>
      </c>
      <c r="O492" s="80">
        <v>0</v>
      </c>
      <c r="P492" s="80">
        <v>0</v>
      </c>
      <c r="Q492" s="80">
        <v>0</v>
      </c>
      <c r="R492" s="80">
        <v>0</v>
      </c>
      <c r="S492" s="80">
        <v>0</v>
      </c>
      <c r="T492" s="80">
        <v>0</v>
      </c>
      <c r="U492" s="80">
        <v>0</v>
      </c>
      <c r="V492" s="80">
        <v>0</v>
      </c>
      <c r="W492" s="80">
        <v>0</v>
      </c>
      <c r="X492" s="80">
        <v>0</v>
      </c>
      <c r="Y492" s="80">
        <v>0</v>
      </c>
      <c r="Z492" s="80">
        <v>0</v>
      </c>
    </row>
    <row r="493" spans="2:26" ht="14.25" x14ac:dyDescent="0.2">
      <c r="B493" s="80">
        <v>7468</v>
      </c>
      <c r="C493" s="80" t="s">
        <v>450</v>
      </c>
      <c r="D493" s="80">
        <v>0</v>
      </c>
      <c r="E493" s="80">
        <v>0</v>
      </c>
      <c r="F493" s="80">
        <v>0</v>
      </c>
      <c r="G493" s="80">
        <v>0</v>
      </c>
      <c r="H493" s="80">
        <v>0</v>
      </c>
      <c r="I493" s="80">
        <v>0</v>
      </c>
      <c r="J493" s="80">
        <v>0</v>
      </c>
      <c r="K493" s="80">
        <v>0</v>
      </c>
      <c r="L493" s="80">
        <v>0</v>
      </c>
      <c r="M493" s="80">
        <v>0</v>
      </c>
      <c r="N493" s="80">
        <v>0</v>
      </c>
      <c r="O493" s="80">
        <v>0</v>
      </c>
      <c r="P493" s="80">
        <v>0</v>
      </c>
      <c r="Q493" s="80">
        <v>0</v>
      </c>
      <c r="R493" s="80">
        <v>0</v>
      </c>
      <c r="S493" s="80">
        <v>0</v>
      </c>
      <c r="T493" s="80">
        <v>0</v>
      </c>
      <c r="U493" s="80">
        <v>0</v>
      </c>
      <c r="V493" s="80">
        <v>0</v>
      </c>
      <c r="W493" s="80">
        <v>0</v>
      </c>
      <c r="X493" s="80">
        <v>0</v>
      </c>
      <c r="Y493" s="80">
        <v>0</v>
      </c>
      <c r="Z493" s="80">
        <v>0</v>
      </c>
    </row>
    <row r="494" spans="2:26" ht="14.25" x14ac:dyDescent="0.2">
      <c r="B494" s="80">
        <v>7469</v>
      </c>
      <c r="C494" s="80" t="s">
        <v>451</v>
      </c>
      <c r="D494" s="80">
        <v>0</v>
      </c>
      <c r="E494" s="80">
        <v>0</v>
      </c>
      <c r="F494" s="80">
        <v>0</v>
      </c>
      <c r="G494" s="80">
        <v>0</v>
      </c>
      <c r="H494" s="80">
        <v>0</v>
      </c>
      <c r="I494" s="80">
        <v>0</v>
      </c>
      <c r="J494" s="80">
        <v>0</v>
      </c>
      <c r="K494" s="80">
        <v>0</v>
      </c>
      <c r="L494" s="80">
        <v>0</v>
      </c>
      <c r="M494" s="80">
        <v>0</v>
      </c>
      <c r="N494" s="80">
        <v>0</v>
      </c>
      <c r="O494" s="80">
        <v>0</v>
      </c>
      <c r="P494" s="80">
        <v>0</v>
      </c>
      <c r="Q494" s="80">
        <v>0</v>
      </c>
      <c r="R494" s="80">
        <v>0</v>
      </c>
      <c r="S494" s="80">
        <v>0</v>
      </c>
      <c r="T494" s="80">
        <v>0</v>
      </c>
      <c r="U494" s="80">
        <v>0</v>
      </c>
      <c r="V494" s="80">
        <v>0</v>
      </c>
      <c r="W494" s="80">
        <v>0</v>
      </c>
      <c r="X494" s="80">
        <v>0</v>
      </c>
      <c r="Y494" s="80">
        <v>0</v>
      </c>
      <c r="Z494" s="80">
        <v>0</v>
      </c>
    </row>
    <row r="495" spans="2:26" ht="14.25" x14ac:dyDescent="0.2">
      <c r="B495" s="80">
        <v>7470</v>
      </c>
      <c r="C495" s="80" t="s">
        <v>452</v>
      </c>
      <c r="D495" s="80">
        <v>0</v>
      </c>
      <c r="E495" s="80">
        <v>0</v>
      </c>
      <c r="F495" s="80">
        <v>0</v>
      </c>
      <c r="G495" s="80">
        <v>0</v>
      </c>
      <c r="H495" s="80">
        <v>0</v>
      </c>
      <c r="I495" s="80">
        <v>0</v>
      </c>
      <c r="J495" s="80">
        <v>0</v>
      </c>
      <c r="K495" s="80">
        <v>0</v>
      </c>
      <c r="L495" s="80">
        <v>0</v>
      </c>
      <c r="M495" s="80">
        <v>0</v>
      </c>
      <c r="N495" s="80">
        <v>0</v>
      </c>
      <c r="O495" s="80">
        <v>0</v>
      </c>
      <c r="P495" s="80">
        <v>0</v>
      </c>
      <c r="Q495" s="80">
        <v>0</v>
      </c>
      <c r="R495" s="80">
        <v>0</v>
      </c>
      <c r="S495" s="80">
        <v>0</v>
      </c>
      <c r="T495" s="80">
        <v>0</v>
      </c>
      <c r="U495" s="80">
        <v>0</v>
      </c>
      <c r="V495" s="80">
        <v>0</v>
      </c>
      <c r="W495" s="80">
        <v>0</v>
      </c>
      <c r="X495" s="80">
        <v>0</v>
      </c>
      <c r="Y495" s="80">
        <v>0</v>
      </c>
      <c r="Z495" s="80">
        <v>0</v>
      </c>
    </row>
    <row r="496" spans="2:26" ht="14.25" x14ac:dyDescent="0.2">
      <c r="B496" s="80">
        <v>7471</v>
      </c>
      <c r="C496" s="80" t="s">
        <v>453</v>
      </c>
    </row>
    <row r="497" spans="2:26" ht="14.25" x14ac:dyDescent="0.2">
      <c r="B497" s="80">
        <v>7472</v>
      </c>
      <c r="C497" s="80" t="s">
        <v>454</v>
      </c>
      <c r="D497" s="80">
        <v>1875000</v>
      </c>
      <c r="E497" s="80">
        <v>1875000</v>
      </c>
      <c r="F497" s="80">
        <v>2000000</v>
      </c>
      <c r="G497" s="80">
        <v>2000000</v>
      </c>
      <c r="H497" s="80">
        <v>2000000</v>
      </c>
      <c r="I497" s="80">
        <v>3500000</v>
      </c>
      <c r="J497" s="80">
        <v>3500000</v>
      </c>
      <c r="K497" s="80">
        <v>2000000</v>
      </c>
      <c r="L497" s="80">
        <v>430000</v>
      </c>
      <c r="M497" s="80">
        <v>430000</v>
      </c>
      <c r="N497" s="80">
        <v>430000</v>
      </c>
      <c r="O497" s="80">
        <v>430000</v>
      </c>
      <c r="P497" s="80">
        <v>430000</v>
      </c>
      <c r="Q497" s="80">
        <v>430000</v>
      </c>
      <c r="R497" s="80">
        <v>930000</v>
      </c>
      <c r="S497" s="80">
        <v>930000</v>
      </c>
      <c r="T497" s="80">
        <v>530000</v>
      </c>
      <c r="U497" s="80">
        <v>580000</v>
      </c>
      <c r="V497" s="80">
        <v>1509553</v>
      </c>
      <c r="W497" s="80">
        <v>1696480</v>
      </c>
      <c r="X497" s="80">
        <v>1608602</v>
      </c>
      <c r="Y497" s="80">
        <v>1598850</v>
      </c>
      <c r="Z497" s="80">
        <v>1507563</v>
      </c>
    </row>
    <row r="498" spans="2:26" ht="14.25" x14ac:dyDescent="0.2">
      <c r="B498" s="80">
        <v>7473</v>
      </c>
      <c r="C498" s="80" t="s">
        <v>455</v>
      </c>
      <c r="D498" s="80">
        <v>7500000</v>
      </c>
      <c r="E498" s="80">
        <v>7500000</v>
      </c>
      <c r="F498" s="80">
        <v>7500000</v>
      </c>
      <c r="G498" s="80">
        <v>7500000</v>
      </c>
      <c r="H498" s="80">
        <v>7500000</v>
      </c>
      <c r="I498" s="80">
        <v>5000000</v>
      </c>
      <c r="J498" s="80">
        <v>6000000</v>
      </c>
      <c r="K498" s="80">
        <v>6000000</v>
      </c>
      <c r="L498" s="80">
        <v>6000000</v>
      </c>
      <c r="M498" s="80">
        <v>6000000</v>
      </c>
      <c r="N498" s="80">
        <v>6000000</v>
      </c>
      <c r="O498" s="80">
        <v>6000000</v>
      </c>
      <c r="P498" s="80">
        <v>6200000</v>
      </c>
      <c r="Q498" s="80">
        <v>6200000</v>
      </c>
      <c r="R498" s="80">
        <v>5200000</v>
      </c>
      <c r="S498" s="80">
        <v>5200000</v>
      </c>
      <c r="T498" s="80">
        <v>5400000</v>
      </c>
      <c r="U498" s="80">
        <v>5400000</v>
      </c>
      <c r="V498" s="80">
        <v>3400000</v>
      </c>
      <c r="W498" s="80">
        <v>3400000</v>
      </c>
      <c r="X498" s="80">
        <v>3600000</v>
      </c>
      <c r="Y498" s="80">
        <v>4200000</v>
      </c>
      <c r="Z498" s="80">
        <v>4200000</v>
      </c>
    </row>
    <row r="499" spans="2:26" ht="14.25" x14ac:dyDescent="0.2">
      <c r="B499" s="80">
        <v>7474</v>
      </c>
      <c r="C499" s="80" t="s">
        <v>456</v>
      </c>
      <c r="D499" s="80">
        <v>0</v>
      </c>
      <c r="E499" s="80">
        <v>0</v>
      </c>
      <c r="F499" s="80">
        <v>0</v>
      </c>
      <c r="G499" s="80">
        <v>0</v>
      </c>
      <c r="H499" s="80">
        <v>0</v>
      </c>
      <c r="I499" s="80">
        <v>0</v>
      </c>
      <c r="J499" s="80">
        <v>0</v>
      </c>
      <c r="K499" s="80">
        <v>0</v>
      </c>
      <c r="L499" s="80">
        <v>0</v>
      </c>
      <c r="M499" s="80">
        <v>0</v>
      </c>
      <c r="N499" s="80">
        <v>0</v>
      </c>
      <c r="O499" s="80">
        <v>0</v>
      </c>
      <c r="P499" s="80">
        <v>0</v>
      </c>
      <c r="Q499" s="80">
        <v>0</v>
      </c>
      <c r="R499" s="80">
        <v>0</v>
      </c>
      <c r="S499" s="80">
        <v>0</v>
      </c>
      <c r="T499" s="80">
        <v>0</v>
      </c>
      <c r="U499" s="80">
        <v>0</v>
      </c>
      <c r="V499" s="80">
        <v>1268029</v>
      </c>
      <c r="W499" s="80">
        <v>1366665</v>
      </c>
      <c r="X499" s="80">
        <v>1303362</v>
      </c>
      <c r="Y499" s="80">
        <v>1260319</v>
      </c>
      <c r="Z499" s="80">
        <v>1194560</v>
      </c>
    </row>
    <row r="500" spans="2:26" ht="14.25" x14ac:dyDescent="0.2">
      <c r="B500" s="80">
        <v>7475</v>
      </c>
      <c r="C500" s="80" t="s">
        <v>457</v>
      </c>
      <c r="D500" s="80">
        <v>0</v>
      </c>
      <c r="E500" s="80">
        <v>0</v>
      </c>
      <c r="F500" s="80">
        <v>0</v>
      </c>
      <c r="G500" s="80">
        <v>0</v>
      </c>
      <c r="H500" s="80">
        <v>0</v>
      </c>
      <c r="I500" s="80">
        <v>0</v>
      </c>
      <c r="J500" s="80">
        <v>0</v>
      </c>
      <c r="K500" s="80">
        <v>0</v>
      </c>
      <c r="L500" s="80">
        <v>0</v>
      </c>
      <c r="M500" s="80">
        <v>0</v>
      </c>
      <c r="N500" s="80">
        <v>0</v>
      </c>
      <c r="O500" s="80">
        <v>0</v>
      </c>
      <c r="P500" s="80">
        <v>0</v>
      </c>
      <c r="Q500" s="80">
        <v>0</v>
      </c>
      <c r="R500" s="80">
        <v>0</v>
      </c>
      <c r="S500" s="80">
        <v>0</v>
      </c>
      <c r="T500" s="80">
        <v>0</v>
      </c>
      <c r="U500" s="80">
        <v>0</v>
      </c>
      <c r="V500" s="80">
        <v>0</v>
      </c>
      <c r="W500" s="80">
        <v>0</v>
      </c>
      <c r="X500" s="80">
        <v>0</v>
      </c>
      <c r="Y500" s="80">
        <v>0</v>
      </c>
      <c r="Z500" s="80">
        <v>0</v>
      </c>
    </row>
    <row r="501" spans="2:26" ht="14.25" x14ac:dyDescent="0.2">
      <c r="B501" s="80">
        <v>7476</v>
      </c>
      <c r="C501" s="80" t="s">
        <v>116</v>
      </c>
      <c r="D501" s="80">
        <v>-33692</v>
      </c>
      <c r="E501" s="80">
        <v>-34966</v>
      </c>
      <c r="F501" s="80">
        <v>-36359</v>
      </c>
      <c r="G501" s="80">
        <v>-37963</v>
      </c>
      <c r="H501" s="80">
        <v>-38365</v>
      </c>
      <c r="I501" s="80">
        <v>-24563</v>
      </c>
      <c r="J501" s="80">
        <v>-25834</v>
      </c>
      <c r="K501" s="80">
        <v>-31983</v>
      </c>
      <c r="L501" s="80">
        <v>-21210</v>
      </c>
      <c r="M501" s="80">
        <v>-18521</v>
      </c>
      <c r="N501" s="80">
        <v>-13434</v>
      </c>
      <c r="O501" s="80">
        <v>8259</v>
      </c>
      <c r="P501" s="80">
        <v>7797</v>
      </c>
      <c r="Q501" s="80">
        <v>8478</v>
      </c>
      <c r="R501" s="80">
        <v>21716</v>
      </c>
      <c r="S501" s="80">
        <v>20785</v>
      </c>
      <c r="T501" s="80">
        <v>26529</v>
      </c>
      <c r="U501" s="80">
        <v>36246</v>
      </c>
      <c r="V501" s="80">
        <v>53475</v>
      </c>
      <c r="W501" s="80">
        <v>61774</v>
      </c>
      <c r="X501" s="80">
        <v>85038</v>
      </c>
      <c r="Y501" s="80">
        <v>94757</v>
      </c>
      <c r="Z501" s="80">
        <v>129672</v>
      </c>
    </row>
    <row r="502" spans="2:26" ht="14.25" x14ac:dyDescent="0.2">
      <c r="B502" s="80">
        <v>7477</v>
      </c>
      <c r="C502" s="80" t="s">
        <v>458</v>
      </c>
      <c r="D502" s="80">
        <v>9341308</v>
      </c>
      <c r="E502" s="80">
        <v>9340034</v>
      </c>
      <c r="F502" s="80">
        <v>9463641</v>
      </c>
      <c r="G502" s="80">
        <v>9462037</v>
      </c>
      <c r="H502" s="80">
        <v>9461635</v>
      </c>
      <c r="I502" s="80">
        <v>8475437</v>
      </c>
      <c r="J502" s="80">
        <v>9474166</v>
      </c>
      <c r="K502" s="80">
        <v>7968017</v>
      </c>
      <c r="L502" s="80">
        <v>6408790</v>
      </c>
      <c r="M502" s="80">
        <v>6411479</v>
      </c>
      <c r="N502" s="80">
        <v>6416566</v>
      </c>
      <c r="O502" s="80">
        <v>6438259</v>
      </c>
      <c r="P502" s="80">
        <v>6637797</v>
      </c>
      <c r="Q502" s="80">
        <v>6638478</v>
      </c>
      <c r="R502" s="80">
        <v>6151716</v>
      </c>
      <c r="S502" s="80">
        <v>6150785</v>
      </c>
      <c r="T502" s="80">
        <v>5956529</v>
      </c>
      <c r="U502" s="80">
        <v>6016246</v>
      </c>
      <c r="V502" s="80">
        <v>6231057</v>
      </c>
      <c r="W502" s="80">
        <v>6524919</v>
      </c>
      <c r="X502" s="80">
        <v>6597002</v>
      </c>
      <c r="Y502" s="80">
        <v>7153926</v>
      </c>
      <c r="Z502" s="80">
        <v>7031795</v>
      </c>
    </row>
    <row r="503" spans="2:26" ht="14.25" x14ac:dyDescent="0.2">
      <c r="B503" s="80">
        <v>7478</v>
      </c>
      <c r="C503" s="80" t="s">
        <v>459</v>
      </c>
    </row>
    <row r="504" spans="2:26" ht="14.25" x14ac:dyDescent="0.2">
      <c r="B504" s="80">
        <v>7479</v>
      </c>
      <c r="C504" s="80" t="s">
        <v>120</v>
      </c>
      <c r="D504" s="80">
        <v>0</v>
      </c>
      <c r="E504" s="80">
        <v>0</v>
      </c>
      <c r="F504" s="80">
        <v>0</v>
      </c>
      <c r="G504" s="80">
        <v>0</v>
      </c>
      <c r="H504" s="80">
        <v>0</v>
      </c>
      <c r="I504" s="80">
        <v>0</v>
      </c>
      <c r="J504" s="80">
        <v>0</v>
      </c>
      <c r="K504" s="80">
        <v>0</v>
      </c>
      <c r="L504" s="80">
        <v>0</v>
      </c>
      <c r="M504" s="80">
        <v>0</v>
      </c>
      <c r="N504" s="80">
        <v>0</v>
      </c>
      <c r="O504" s="80">
        <v>0</v>
      </c>
      <c r="P504" s="80">
        <v>0</v>
      </c>
      <c r="Q504" s="80">
        <v>0</v>
      </c>
      <c r="R504" s="80">
        <v>0</v>
      </c>
      <c r="S504" s="80">
        <v>0</v>
      </c>
      <c r="T504" s="80">
        <v>0</v>
      </c>
      <c r="U504" s="80">
        <v>0</v>
      </c>
      <c r="V504" s="80">
        <v>0</v>
      </c>
      <c r="W504" s="80">
        <v>0</v>
      </c>
      <c r="X504" s="80">
        <v>0</v>
      </c>
      <c r="Y504" s="80">
        <v>0</v>
      </c>
      <c r="Z504" s="80">
        <v>0</v>
      </c>
    </row>
    <row r="505" spans="2:26" ht="14.25" x14ac:dyDescent="0.2">
      <c r="B505" s="80">
        <v>7480</v>
      </c>
      <c r="C505" s="80" t="s">
        <v>108</v>
      </c>
      <c r="D505" s="80">
        <v>2008161</v>
      </c>
      <c r="E505" s="80">
        <v>1837578</v>
      </c>
      <c r="F505" s="80">
        <v>1578041.9539999999</v>
      </c>
      <c r="G505" s="80">
        <v>1480136</v>
      </c>
      <c r="H505" s="80">
        <v>1835894</v>
      </c>
      <c r="I505" s="80">
        <v>1778714</v>
      </c>
      <c r="J505" s="80">
        <v>1668707</v>
      </c>
      <c r="K505" s="80">
        <v>1516354</v>
      </c>
      <c r="L505" s="80">
        <v>1591589</v>
      </c>
      <c r="M505" s="80">
        <v>1369689</v>
      </c>
      <c r="N505" s="80">
        <v>1092081</v>
      </c>
      <c r="O505" s="80">
        <v>1116404</v>
      </c>
      <c r="P505" s="80">
        <v>1343715</v>
      </c>
      <c r="Q505" s="80">
        <v>1267926</v>
      </c>
      <c r="R505" s="80">
        <v>1033839</v>
      </c>
      <c r="S505" s="80">
        <v>787742</v>
      </c>
      <c r="T505" s="80">
        <v>1050104</v>
      </c>
      <c r="U505" s="80">
        <v>884242</v>
      </c>
      <c r="V505" s="80">
        <v>340023</v>
      </c>
      <c r="W505" s="80">
        <v>302045</v>
      </c>
      <c r="X505" s="80">
        <v>409447</v>
      </c>
      <c r="Y505" s="80">
        <v>377380</v>
      </c>
      <c r="Z505" s="80">
        <v>367603</v>
      </c>
    </row>
    <row r="506" spans="2:26" ht="14.25" x14ac:dyDescent="0.2">
      <c r="B506" s="80">
        <v>7481</v>
      </c>
      <c r="C506" s="80" t="s">
        <v>460</v>
      </c>
      <c r="D506" s="80">
        <v>2008161</v>
      </c>
      <c r="E506" s="80">
        <v>1837578</v>
      </c>
      <c r="F506" s="80">
        <v>1578041.9539999999</v>
      </c>
      <c r="G506" s="80">
        <v>1480136</v>
      </c>
      <c r="H506" s="80">
        <v>1835894</v>
      </c>
      <c r="I506" s="80">
        <v>1778714</v>
      </c>
      <c r="J506" s="80">
        <v>1668707</v>
      </c>
      <c r="K506" s="80">
        <v>1516354</v>
      </c>
      <c r="L506" s="80">
        <v>1591589</v>
      </c>
      <c r="M506" s="80">
        <v>1369689</v>
      </c>
      <c r="N506" s="80">
        <v>1092081</v>
      </c>
      <c r="O506" s="80">
        <v>1116404</v>
      </c>
      <c r="P506" s="80">
        <v>1343715</v>
      </c>
      <c r="Q506" s="80">
        <v>1267926</v>
      </c>
      <c r="R506" s="80">
        <v>1033839</v>
      </c>
      <c r="S506" s="80">
        <v>787742</v>
      </c>
      <c r="T506" s="80">
        <v>1050104</v>
      </c>
      <c r="U506" s="80">
        <v>884242</v>
      </c>
      <c r="V506" s="80">
        <v>340023</v>
      </c>
      <c r="W506" s="80">
        <v>302045</v>
      </c>
      <c r="X506" s="80">
        <v>409447</v>
      </c>
      <c r="Y506" s="80">
        <v>377380</v>
      </c>
      <c r="Z506" s="80">
        <v>367603</v>
      </c>
    </row>
    <row r="507" spans="2:26" ht="14.25" x14ac:dyDescent="0.2">
      <c r="B507" s="80">
        <v>7482</v>
      </c>
      <c r="C507" s="80" t="s">
        <v>461</v>
      </c>
    </row>
    <row r="508" spans="2:26" ht="14.25" x14ac:dyDescent="0.2">
      <c r="B508" s="80">
        <v>7483</v>
      </c>
      <c r="C508" s="80" t="s">
        <v>462</v>
      </c>
      <c r="D508" s="80">
        <v>0</v>
      </c>
      <c r="E508" s="80">
        <v>0</v>
      </c>
      <c r="F508" s="80">
        <v>0</v>
      </c>
      <c r="G508" s="80">
        <v>0</v>
      </c>
      <c r="H508" s="80">
        <v>0</v>
      </c>
      <c r="I508" s="80">
        <v>0</v>
      </c>
      <c r="J508" s="80">
        <v>0</v>
      </c>
      <c r="K508" s="80">
        <v>0</v>
      </c>
      <c r="L508" s="80">
        <v>0</v>
      </c>
      <c r="M508" s="80">
        <v>0</v>
      </c>
      <c r="N508" s="80">
        <v>0</v>
      </c>
      <c r="O508" s="80">
        <v>0</v>
      </c>
      <c r="P508" s="80">
        <v>0</v>
      </c>
      <c r="Q508" s="80">
        <v>0</v>
      </c>
      <c r="R508" s="80">
        <v>0</v>
      </c>
      <c r="S508" s="80">
        <v>0</v>
      </c>
      <c r="T508" s="80">
        <v>0</v>
      </c>
      <c r="U508" s="80">
        <v>0</v>
      </c>
      <c r="V508" s="80">
        <v>0</v>
      </c>
      <c r="W508" s="80">
        <v>0</v>
      </c>
      <c r="X508" s="80">
        <v>0</v>
      </c>
      <c r="Y508" s="80">
        <v>0</v>
      </c>
      <c r="Z508" s="80">
        <v>0</v>
      </c>
    </row>
    <row r="509" spans="2:26" ht="14.25" x14ac:dyDescent="0.2">
      <c r="B509" s="80">
        <v>7484</v>
      </c>
      <c r="C509" s="80" t="s">
        <v>463</v>
      </c>
      <c r="D509" s="80">
        <v>565411</v>
      </c>
      <c r="E509" s="80">
        <v>484423</v>
      </c>
      <c r="F509" s="80">
        <v>575094</v>
      </c>
      <c r="G509" s="80">
        <v>489900</v>
      </c>
      <c r="H509" s="80">
        <v>770362</v>
      </c>
      <c r="I509" s="80">
        <v>841620</v>
      </c>
      <c r="J509" s="80">
        <v>1018175</v>
      </c>
      <c r="K509" s="80">
        <v>341000</v>
      </c>
      <c r="L509" s="80">
        <v>463855</v>
      </c>
      <c r="M509" s="80">
        <v>400886</v>
      </c>
      <c r="N509" s="80">
        <v>435118</v>
      </c>
      <c r="O509" s="80">
        <v>443036</v>
      </c>
      <c r="P509" s="80">
        <v>357615</v>
      </c>
      <c r="Q509" s="80">
        <v>485740</v>
      </c>
      <c r="R509" s="80">
        <v>309060</v>
      </c>
      <c r="S509" s="80">
        <v>464833</v>
      </c>
      <c r="T509" s="80">
        <v>298626</v>
      </c>
      <c r="U509" s="80">
        <v>282433</v>
      </c>
      <c r="V509" s="80">
        <v>319720</v>
      </c>
      <c r="W509" s="80">
        <v>432135</v>
      </c>
      <c r="X509" s="80">
        <v>358597</v>
      </c>
      <c r="Y509" s="80">
        <v>310496</v>
      </c>
      <c r="Z509" s="80">
        <v>234464</v>
      </c>
    </row>
    <row r="510" spans="2:26" ht="14.25" x14ac:dyDescent="0.2">
      <c r="B510" s="80">
        <v>7485</v>
      </c>
      <c r="C510" s="80" t="s">
        <v>464</v>
      </c>
      <c r="D510" s="80">
        <v>37422</v>
      </c>
      <c r="E510" s="80">
        <v>88035</v>
      </c>
      <c r="F510" s="80">
        <v>22841</v>
      </c>
      <c r="G510" s="80">
        <v>12810</v>
      </c>
      <c r="H510" s="80">
        <v>16613</v>
      </c>
      <c r="I510" s="80">
        <v>-42575</v>
      </c>
      <c r="J510" s="80">
        <v>26977</v>
      </c>
      <c r="K510" s="80">
        <v>44684</v>
      </c>
      <c r="L510" s="80">
        <v>-15763</v>
      </c>
      <c r="M510" s="80">
        <v>-20277</v>
      </c>
      <c r="N510" s="80">
        <v>-11519</v>
      </c>
      <c r="O510" s="80">
        <v>-6303</v>
      </c>
      <c r="P510" s="80">
        <v>-8279</v>
      </c>
      <c r="Q510" s="80">
        <v>-2764</v>
      </c>
      <c r="R510" s="80">
        <v>-4346</v>
      </c>
      <c r="S510" s="80">
        <v>25913</v>
      </c>
      <c r="T510" s="80">
        <v>-8939</v>
      </c>
      <c r="U510" s="80">
        <v>-12198</v>
      </c>
      <c r="V510" s="80">
        <v>-6966</v>
      </c>
      <c r="W510" s="80">
        <v>53876</v>
      </c>
      <c r="X510" s="80">
        <v>39292</v>
      </c>
      <c r="Y510" s="80">
        <v>2343</v>
      </c>
      <c r="Z510" s="80">
        <v>-5598</v>
      </c>
    </row>
    <row r="511" spans="2:26" ht="14.25" x14ac:dyDescent="0.2">
      <c r="B511" s="80">
        <v>7486</v>
      </c>
      <c r="C511" s="80" t="s">
        <v>465</v>
      </c>
      <c r="D511" s="80">
        <v>0</v>
      </c>
      <c r="E511" s="80">
        <v>0</v>
      </c>
      <c r="F511" s="80">
        <v>0</v>
      </c>
      <c r="G511" s="80">
        <v>0</v>
      </c>
      <c r="H511" s="80">
        <v>0</v>
      </c>
      <c r="I511" s="80">
        <v>0</v>
      </c>
      <c r="J511" s="80">
        <v>0</v>
      </c>
      <c r="K511" s="80">
        <v>0</v>
      </c>
      <c r="L511" s="80">
        <v>0</v>
      </c>
      <c r="M511" s="80">
        <v>0</v>
      </c>
      <c r="N511" s="80">
        <v>0</v>
      </c>
      <c r="O511" s="80">
        <v>0</v>
      </c>
      <c r="P511" s="80">
        <v>0</v>
      </c>
      <c r="Q511" s="80">
        <v>0</v>
      </c>
      <c r="R511" s="80">
        <v>0</v>
      </c>
      <c r="S511" s="80">
        <v>0</v>
      </c>
      <c r="T511" s="80">
        <v>0</v>
      </c>
      <c r="U511" s="80">
        <v>0</v>
      </c>
      <c r="V511" s="80">
        <v>0</v>
      </c>
      <c r="W511" s="80">
        <v>0</v>
      </c>
      <c r="X511" s="80">
        <v>0</v>
      </c>
      <c r="Y511" s="80">
        <v>0</v>
      </c>
      <c r="Z511" s="80">
        <v>0</v>
      </c>
    </row>
    <row r="512" spans="2:26" ht="14.25" x14ac:dyDescent="0.2">
      <c r="B512" s="80">
        <v>7487</v>
      </c>
      <c r="C512" s="80" t="s">
        <v>466</v>
      </c>
      <c r="D512" s="80">
        <v>0</v>
      </c>
      <c r="E512" s="80">
        <v>0</v>
      </c>
      <c r="F512" s="80">
        <v>0</v>
      </c>
      <c r="G512" s="80">
        <v>0</v>
      </c>
      <c r="H512" s="80">
        <v>0</v>
      </c>
      <c r="I512" s="80">
        <v>0</v>
      </c>
      <c r="J512" s="80">
        <v>0</v>
      </c>
      <c r="K512" s="80">
        <v>0</v>
      </c>
      <c r="L512" s="80">
        <v>0</v>
      </c>
      <c r="M512" s="80">
        <v>0</v>
      </c>
      <c r="N512" s="80">
        <v>0</v>
      </c>
      <c r="O512" s="80">
        <v>0</v>
      </c>
      <c r="P512" s="80">
        <v>0</v>
      </c>
      <c r="Q512" s="80">
        <v>0</v>
      </c>
      <c r="R512" s="80">
        <v>0</v>
      </c>
      <c r="S512" s="80">
        <v>0</v>
      </c>
      <c r="T512" s="80">
        <v>0</v>
      </c>
      <c r="U512" s="80">
        <v>0</v>
      </c>
      <c r="V512" s="80">
        <v>0</v>
      </c>
      <c r="W512" s="80">
        <v>0</v>
      </c>
      <c r="X512" s="80">
        <v>0</v>
      </c>
      <c r="Y512" s="80">
        <v>0</v>
      </c>
      <c r="Z512" s="80">
        <v>0</v>
      </c>
    </row>
    <row r="513" spans="2:26" ht="14.25" x14ac:dyDescent="0.2">
      <c r="B513" s="80">
        <v>7488</v>
      </c>
      <c r="C513" s="80" t="s">
        <v>467</v>
      </c>
      <c r="D513" s="80">
        <v>0</v>
      </c>
      <c r="E513" s="80">
        <v>0</v>
      </c>
      <c r="F513" s="80">
        <v>0</v>
      </c>
      <c r="G513" s="80">
        <v>0</v>
      </c>
      <c r="H513" s="80">
        <v>0</v>
      </c>
      <c r="I513" s="80">
        <v>0</v>
      </c>
      <c r="J513" s="80">
        <v>0</v>
      </c>
      <c r="K513" s="80">
        <v>0</v>
      </c>
      <c r="L513" s="80">
        <v>0</v>
      </c>
      <c r="M513" s="80">
        <v>0</v>
      </c>
      <c r="N513" s="80">
        <v>0</v>
      </c>
      <c r="O513" s="80">
        <v>0</v>
      </c>
      <c r="P513" s="80">
        <v>0</v>
      </c>
      <c r="Q513" s="80">
        <v>0</v>
      </c>
      <c r="R513" s="80">
        <v>0</v>
      </c>
      <c r="S513" s="80">
        <v>0</v>
      </c>
      <c r="T513" s="80">
        <v>0</v>
      </c>
      <c r="U513" s="80">
        <v>0</v>
      </c>
      <c r="V513" s="80">
        <v>0</v>
      </c>
      <c r="W513" s="80">
        <v>0</v>
      </c>
      <c r="X513" s="80">
        <v>0</v>
      </c>
      <c r="Y513" s="80">
        <v>0</v>
      </c>
      <c r="Z513" s="80">
        <v>0</v>
      </c>
    </row>
    <row r="514" spans="2:26" ht="14.25" x14ac:dyDescent="0.2">
      <c r="B514" s="80">
        <v>7489</v>
      </c>
      <c r="C514" s="80" t="s">
        <v>468</v>
      </c>
      <c r="D514" s="80">
        <v>0</v>
      </c>
      <c r="E514" s="80">
        <v>0</v>
      </c>
      <c r="F514" s="80">
        <v>0</v>
      </c>
      <c r="G514" s="80">
        <v>0</v>
      </c>
      <c r="H514" s="80">
        <v>0</v>
      </c>
      <c r="I514" s="80">
        <v>0</v>
      </c>
      <c r="J514" s="80">
        <v>0</v>
      </c>
      <c r="K514" s="80">
        <v>0</v>
      </c>
      <c r="L514" s="80">
        <v>0</v>
      </c>
      <c r="M514" s="80">
        <v>0</v>
      </c>
      <c r="N514" s="80">
        <v>0</v>
      </c>
      <c r="O514" s="80">
        <v>0</v>
      </c>
      <c r="P514" s="80">
        <v>0</v>
      </c>
      <c r="Q514" s="80">
        <v>0</v>
      </c>
      <c r="R514" s="80">
        <v>0</v>
      </c>
      <c r="S514" s="80">
        <v>0</v>
      </c>
      <c r="T514" s="80">
        <v>0</v>
      </c>
      <c r="U514" s="80">
        <v>0</v>
      </c>
      <c r="V514" s="80">
        <v>0</v>
      </c>
      <c r="W514" s="80">
        <v>0</v>
      </c>
      <c r="X514" s="80">
        <v>0</v>
      </c>
      <c r="Y514" s="80">
        <v>0</v>
      </c>
      <c r="Z514" s="80">
        <v>0</v>
      </c>
    </row>
    <row r="515" spans="2:26" ht="14.25" x14ac:dyDescent="0.2">
      <c r="B515" s="80">
        <v>7490</v>
      </c>
      <c r="C515" s="80" t="s">
        <v>469</v>
      </c>
      <c r="D515" s="80">
        <v>15474</v>
      </c>
      <c r="E515" s="80">
        <v>14572</v>
      </c>
      <c r="F515" s="80">
        <v>15048</v>
      </c>
      <c r="G515" s="80">
        <v>15113</v>
      </c>
      <c r="H515" s="80">
        <v>130918</v>
      </c>
      <c r="I515" s="80">
        <v>137047</v>
      </c>
      <c r="J515" s="80">
        <v>143659</v>
      </c>
      <c r="K515" s="80">
        <v>112615</v>
      </c>
      <c r="L515" s="80">
        <v>69180</v>
      </c>
      <c r="M515" s="80">
        <v>60453</v>
      </c>
      <c r="N515" s="80">
        <v>61108</v>
      </c>
      <c r="O515" s="80">
        <v>61980</v>
      </c>
      <c r="P515" s="80">
        <v>43337</v>
      </c>
      <c r="Q515" s="80">
        <v>45753</v>
      </c>
      <c r="R515" s="80">
        <v>42262</v>
      </c>
      <c r="S515" s="80">
        <v>45459</v>
      </c>
      <c r="T515" s="80">
        <v>15015</v>
      </c>
      <c r="U515" s="80">
        <v>15116</v>
      </c>
      <c r="V515" s="80">
        <v>15686</v>
      </c>
      <c r="W515" s="80">
        <v>17326</v>
      </c>
      <c r="X515" s="80">
        <v>0</v>
      </c>
      <c r="Y515" s="80">
        <v>0</v>
      </c>
      <c r="Z515" s="80">
        <v>0</v>
      </c>
    </row>
    <row r="516" spans="2:26" ht="14.25" x14ac:dyDescent="0.2">
      <c r="B516" s="80">
        <v>7491</v>
      </c>
      <c r="C516" s="80" t="s">
        <v>470</v>
      </c>
      <c r="D516" s="80">
        <v>0</v>
      </c>
      <c r="E516" s="80">
        <v>0</v>
      </c>
      <c r="F516" s="80">
        <v>0</v>
      </c>
      <c r="G516" s="80">
        <v>0</v>
      </c>
      <c r="H516" s="80">
        <v>0</v>
      </c>
      <c r="I516" s="80">
        <v>0</v>
      </c>
      <c r="J516" s="80">
        <v>0</v>
      </c>
      <c r="K516" s="80">
        <v>0</v>
      </c>
      <c r="L516" s="80">
        <v>0</v>
      </c>
      <c r="M516" s="80">
        <v>0</v>
      </c>
      <c r="N516" s="80">
        <v>0</v>
      </c>
      <c r="O516" s="80">
        <v>0</v>
      </c>
      <c r="P516" s="80">
        <v>0</v>
      </c>
      <c r="Q516" s="80">
        <v>0</v>
      </c>
      <c r="R516" s="80">
        <v>0</v>
      </c>
      <c r="S516" s="80">
        <v>0</v>
      </c>
      <c r="T516" s="80">
        <v>0</v>
      </c>
      <c r="U516" s="80">
        <v>0</v>
      </c>
      <c r="V516" s="80">
        <v>0</v>
      </c>
      <c r="W516" s="80">
        <v>0</v>
      </c>
      <c r="X516" s="80">
        <v>0</v>
      </c>
      <c r="Y516" s="80">
        <v>0</v>
      </c>
      <c r="Z516" s="80">
        <v>0</v>
      </c>
    </row>
    <row r="517" spans="2:26" ht="14.25" x14ac:dyDescent="0.2">
      <c r="B517" s="80">
        <v>7492</v>
      </c>
      <c r="C517" s="80" t="s">
        <v>471</v>
      </c>
      <c r="D517" s="80">
        <v>-72630</v>
      </c>
      <c r="E517" s="80">
        <v>-84198</v>
      </c>
      <c r="F517" s="80">
        <v>-84198</v>
      </c>
      <c r="G517" s="80">
        <v>-84198</v>
      </c>
      <c r="H517" s="80">
        <v>-34886</v>
      </c>
      <c r="I517" s="80">
        <v>-34883</v>
      </c>
      <c r="J517" s="80">
        <v>-34883</v>
      </c>
      <c r="K517" s="80">
        <v>-35389</v>
      </c>
      <c r="L517" s="80">
        <v>3929</v>
      </c>
      <c r="M517" s="80">
        <v>3935</v>
      </c>
      <c r="N517" s="80">
        <v>3929</v>
      </c>
      <c r="O517" s="80">
        <v>3935</v>
      </c>
      <c r="P517" s="80">
        <v>-5029</v>
      </c>
      <c r="Q517" s="80">
        <v>-5029</v>
      </c>
      <c r="R517" s="80">
        <v>-5029</v>
      </c>
      <c r="S517" s="80">
        <v>-5029</v>
      </c>
      <c r="T517" s="80">
        <v>-5284</v>
      </c>
      <c r="U517" s="80">
        <v>-5283</v>
      </c>
      <c r="V517" s="80">
        <v>-5220</v>
      </c>
      <c r="W517" s="80">
        <v>-6174</v>
      </c>
      <c r="X517" s="80">
        <v>-8876</v>
      </c>
      <c r="Y517" s="80">
        <v>-8220</v>
      </c>
      <c r="Z517" s="80">
        <v>-7480</v>
      </c>
    </row>
    <row r="518" spans="2:26" ht="14.25" x14ac:dyDescent="0.2">
      <c r="B518" s="80">
        <v>7493</v>
      </c>
      <c r="C518" s="80" t="s">
        <v>472</v>
      </c>
      <c r="D518" s="80">
        <v>0</v>
      </c>
      <c r="E518" s="80">
        <v>0</v>
      </c>
      <c r="F518" s="80">
        <v>0</v>
      </c>
      <c r="G518" s="80">
        <v>0</v>
      </c>
      <c r="H518" s="80">
        <v>0</v>
      </c>
      <c r="I518" s="80">
        <v>0</v>
      </c>
      <c r="J518" s="80">
        <v>0</v>
      </c>
      <c r="K518" s="80">
        <v>0</v>
      </c>
      <c r="L518" s="80">
        <v>0</v>
      </c>
      <c r="M518" s="80">
        <v>0</v>
      </c>
      <c r="N518" s="80">
        <v>0</v>
      </c>
      <c r="O518" s="80">
        <v>0</v>
      </c>
      <c r="P518" s="80">
        <v>0</v>
      </c>
      <c r="Q518" s="80">
        <v>0</v>
      </c>
      <c r="R518" s="80">
        <v>0</v>
      </c>
      <c r="S518" s="80">
        <v>0</v>
      </c>
      <c r="T518" s="80">
        <v>0</v>
      </c>
      <c r="U518" s="80">
        <v>0</v>
      </c>
      <c r="V518" s="80">
        <v>0</v>
      </c>
      <c r="W518" s="80">
        <v>0</v>
      </c>
      <c r="X518" s="80">
        <v>0</v>
      </c>
      <c r="Y518" s="80">
        <v>0</v>
      </c>
      <c r="Z518" s="80">
        <v>0</v>
      </c>
    </row>
    <row r="519" spans="2:26" ht="14.25" x14ac:dyDescent="0.2">
      <c r="B519" s="80">
        <v>7494</v>
      </c>
      <c r="C519" s="80" t="s">
        <v>473</v>
      </c>
      <c r="D519" s="80">
        <v>0</v>
      </c>
      <c r="E519" s="80">
        <v>0</v>
      </c>
      <c r="F519" s="80">
        <v>0</v>
      </c>
      <c r="G519" s="80">
        <v>0</v>
      </c>
      <c r="H519" s="80">
        <v>0</v>
      </c>
      <c r="I519" s="80">
        <v>0</v>
      </c>
      <c r="J519" s="80">
        <v>0</v>
      </c>
      <c r="K519" s="80">
        <v>0</v>
      </c>
      <c r="L519" s="80">
        <v>0</v>
      </c>
      <c r="M519" s="80">
        <v>0</v>
      </c>
      <c r="N519" s="80">
        <v>0</v>
      </c>
      <c r="O519" s="80">
        <v>0</v>
      </c>
      <c r="P519" s="80">
        <v>0</v>
      </c>
      <c r="Q519" s="80">
        <v>0</v>
      </c>
      <c r="R519" s="80">
        <v>0</v>
      </c>
      <c r="S519" s="80">
        <v>0</v>
      </c>
      <c r="T519" s="80">
        <v>0</v>
      </c>
      <c r="U519" s="80">
        <v>0</v>
      </c>
      <c r="V519" s="80">
        <v>0</v>
      </c>
      <c r="W519" s="80">
        <v>0</v>
      </c>
      <c r="X519" s="80">
        <v>0</v>
      </c>
      <c r="Y519" s="80">
        <v>0</v>
      </c>
      <c r="Z519" s="80">
        <v>0</v>
      </c>
    </row>
    <row r="520" spans="2:26" ht="14.25" x14ac:dyDescent="0.2">
      <c r="B520" s="80">
        <v>7495</v>
      </c>
      <c r="C520" s="80" t="s">
        <v>474</v>
      </c>
      <c r="D520" s="80">
        <v>0</v>
      </c>
      <c r="E520" s="80">
        <v>0</v>
      </c>
      <c r="F520" s="80">
        <v>0</v>
      </c>
      <c r="G520" s="80">
        <v>0</v>
      </c>
      <c r="H520" s="80">
        <v>0</v>
      </c>
      <c r="I520" s="80">
        <v>0</v>
      </c>
      <c r="J520" s="80">
        <v>0</v>
      </c>
      <c r="K520" s="80">
        <v>0</v>
      </c>
      <c r="L520" s="80">
        <v>0</v>
      </c>
      <c r="M520" s="80">
        <v>0</v>
      </c>
      <c r="N520" s="80">
        <v>0</v>
      </c>
      <c r="O520" s="80">
        <v>0</v>
      </c>
      <c r="P520" s="80">
        <v>0</v>
      </c>
      <c r="Q520" s="80">
        <v>0</v>
      </c>
      <c r="R520" s="80">
        <v>0</v>
      </c>
      <c r="S520" s="80">
        <v>0</v>
      </c>
      <c r="T520" s="80">
        <v>0</v>
      </c>
      <c r="U520" s="80">
        <v>0</v>
      </c>
      <c r="V520" s="80">
        <v>0</v>
      </c>
      <c r="W520" s="80">
        <v>0</v>
      </c>
      <c r="X520" s="80">
        <v>0</v>
      </c>
      <c r="Y520" s="80">
        <v>0</v>
      </c>
      <c r="Z520" s="80">
        <v>0</v>
      </c>
    </row>
    <row r="521" spans="2:26" ht="14.25" x14ac:dyDescent="0.2">
      <c r="B521" s="80">
        <v>7496</v>
      </c>
      <c r="C521" s="80" t="s">
        <v>475</v>
      </c>
      <c r="D521" s="80">
        <v>0</v>
      </c>
      <c r="E521" s="80">
        <v>0</v>
      </c>
      <c r="F521" s="80">
        <v>0</v>
      </c>
      <c r="G521" s="80">
        <v>0</v>
      </c>
      <c r="H521" s="80">
        <v>0</v>
      </c>
      <c r="I521" s="80">
        <v>0</v>
      </c>
      <c r="J521" s="80">
        <v>0</v>
      </c>
      <c r="K521" s="80">
        <v>0</v>
      </c>
      <c r="L521" s="80">
        <v>0</v>
      </c>
      <c r="M521" s="80">
        <v>0</v>
      </c>
      <c r="N521" s="80">
        <v>0</v>
      </c>
      <c r="O521" s="80">
        <v>0</v>
      </c>
      <c r="P521" s="80">
        <v>0</v>
      </c>
      <c r="Q521" s="80">
        <v>0</v>
      </c>
      <c r="R521" s="80">
        <v>0</v>
      </c>
      <c r="S521" s="80">
        <v>0</v>
      </c>
      <c r="T521" s="80">
        <v>0</v>
      </c>
      <c r="U521" s="80">
        <v>0</v>
      </c>
      <c r="V521" s="80">
        <v>0</v>
      </c>
      <c r="W521" s="80">
        <v>0</v>
      </c>
      <c r="X521" s="80">
        <v>0</v>
      </c>
      <c r="Y521" s="80">
        <v>0</v>
      </c>
      <c r="Z521" s="80">
        <v>0</v>
      </c>
    </row>
    <row r="522" spans="2:26" ht="14.25" x14ac:dyDescent="0.2">
      <c r="B522" s="80">
        <v>7497</v>
      </c>
      <c r="C522" s="80" t="s">
        <v>476</v>
      </c>
      <c r="D522" s="80">
        <v>0</v>
      </c>
      <c r="E522" s="80">
        <v>0</v>
      </c>
      <c r="F522" s="80">
        <v>0</v>
      </c>
      <c r="G522" s="80">
        <v>0</v>
      </c>
      <c r="H522" s="80">
        <v>0</v>
      </c>
      <c r="I522" s="80">
        <v>0</v>
      </c>
      <c r="J522" s="80">
        <v>0</v>
      </c>
      <c r="K522" s="80">
        <v>0</v>
      </c>
      <c r="L522" s="80">
        <v>0</v>
      </c>
      <c r="M522" s="80">
        <v>0</v>
      </c>
      <c r="N522" s="80">
        <v>0</v>
      </c>
      <c r="O522" s="80">
        <v>0</v>
      </c>
      <c r="P522" s="80">
        <v>0</v>
      </c>
      <c r="Q522" s="80">
        <v>0</v>
      </c>
      <c r="R522" s="80">
        <v>0</v>
      </c>
      <c r="S522" s="80">
        <v>0</v>
      </c>
      <c r="T522" s="80">
        <v>0</v>
      </c>
      <c r="U522" s="80">
        <v>0</v>
      </c>
      <c r="V522" s="80">
        <v>0</v>
      </c>
      <c r="W522" s="80">
        <v>0</v>
      </c>
      <c r="X522" s="80">
        <v>0</v>
      </c>
      <c r="Y522" s="80">
        <v>0</v>
      </c>
      <c r="Z522" s="80">
        <v>0</v>
      </c>
    </row>
    <row r="523" spans="2:26" ht="14.25" x14ac:dyDescent="0.2">
      <c r="B523" s="80">
        <v>7498</v>
      </c>
      <c r="C523" s="80" t="s">
        <v>477</v>
      </c>
      <c r="D523" s="80">
        <v>0</v>
      </c>
      <c r="E523" s="80">
        <v>0</v>
      </c>
      <c r="F523" s="80">
        <v>0</v>
      </c>
      <c r="G523" s="80">
        <v>0</v>
      </c>
      <c r="H523" s="80">
        <v>0</v>
      </c>
      <c r="I523" s="80">
        <v>0</v>
      </c>
      <c r="J523" s="80">
        <v>0</v>
      </c>
      <c r="K523" s="80">
        <v>0</v>
      </c>
      <c r="L523" s="80">
        <v>0</v>
      </c>
      <c r="M523" s="80">
        <v>0</v>
      </c>
      <c r="N523" s="80">
        <v>0</v>
      </c>
      <c r="O523" s="80">
        <v>0</v>
      </c>
      <c r="P523" s="80">
        <v>0</v>
      </c>
      <c r="Q523" s="80">
        <v>0</v>
      </c>
      <c r="R523" s="80">
        <v>0</v>
      </c>
      <c r="S523" s="80">
        <v>0</v>
      </c>
      <c r="T523" s="80">
        <v>0</v>
      </c>
      <c r="U523" s="80">
        <v>0</v>
      </c>
      <c r="V523" s="80">
        <v>0</v>
      </c>
      <c r="W523" s="80">
        <v>0</v>
      </c>
      <c r="X523" s="80">
        <v>0</v>
      </c>
      <c r="Y523" s="80">
        <v>0</v>
      </c>
      <c r="Z523" s="80">
        <v>0</v>
      </c>
    </row>
    <row r="524" spans="2:26" ht="14.25" x14ac:dyDescent="0.2">
      <c r="B524" s="80">
        <v>7499</v>
      </c>
      <c r="C524" s="80" t="s">
        <v>478</v>
      </c>
      <c r="D524" s="80">
        <v>0</v>
      </c>
      <c r="E524" s="80">
        <v>0</v>
      </c>
      <c r="F524" s="80">
        <v>0</v>
      </c>
      <c r="G524" s="80">
        <v>0</v>
      </c>
      <c r="H524" s="80">
        <v>0</v>
      </c>
      <c r="I524" s="80">
        <v>0</v>
      </c>
      <c r="J524" s="80">
        <v>0</v>
      </c>
      <c r="K524" s="80">
        <v>0</v>
      </c>
      <c r="L524" s="80">
        <v>0</v>
      </c>
      <c r="M524" s="80">
        <v>0</v>
      </c>
      <c r="N524" s="80">
        <v>0</v>
      </c>
      <c r="O524" s="80">
        <v>0</v>
      </c>
      <c r="P524" s="80">
        <v>0</v>
      </c>
      <c r="Q524" s="80">
        <v>0</v>
      </c>
      <c r="R524" s="80">
        <v>0</v>
      </c>
      <c r="S524" s="80">
        <v>0</v>
      </c>
      <c r="T524" s="80">
        <v>0</v>
      </c>
      <c r="U524" s="80">
        <v>0</v>
      </c>
      <c r="V524" s="80">
        <v>0</v>
      </c>
      <c r="W524" s="80">
        <v>0</v>
      </c>
      <c r="X524" s="80">
        <v>0</v>
      </c>
      <c r="Y524" s="80">
        <v>0</v>
      </c>
      <c r="Z524" s="80">
        <v>0</v>
      </c>
    </row>
    <row r="525" spans="2:26" ht="14.25" x14ac:dyDescent="0.2">
      <c r="B525" s="80">
        <v>7500</v>
      </c>
      <c r="C525" s="80" t="s">
        <v>479</v>
      </c>
      <c r="D525" s="80">
        <v>0</v>
      </c>
      <c r="E525" s="80">
        <v>0</v>
      </c>
      <c r="F525" s="80">
        <v>0</v>
      </c>
      <c r="G525" s="80">
        <v>0</v>
      </c>
      <c r="H525" s="80">
        <v>0</v>
      </c>
      <c r="I525" s="80">
        <v>0</v>
      </c>
      <c r="J525" s="80">
        <v>0</v>
      </c>
      <c r="K525" s="80">
        <v>0</v>
      </c>
      <c r="L525" s="80">
        <v>0</v>
      </c>
      <c r="M525" s="80">
        <v>0</v>
      </c>
      <c r="N525" s="80">
        <v>0</v>
      </c>
      <c r="O525" s="80">
        <v>0</v>
      </c>
      <c r="P525" s="80">
        <v>0</v>
      </c>
      <c r="Q525" s="80">
        <v>0</v>
      </c>
      <c r="R525" s="80">
        <v>0</v>
      </c>
      <c r="S525" s="80">
        <v>0</v>
      </c>
      <c r="T525" s="80">
        <v>0</v>
      </c>
      <c r="U525" s="80">
        <v>0</v>
      </c>
      <c r="V525" s="80">
        <v>0</v>
      </c>
      <c r="W525" s="80">
        <v>0</v>
      </c>
      <c r="X525" s="80">
        <v>0</v>
      </c>
      <c r="Y525" s="80">
        <v>0</v>
      </c>
      <c r="Z525" s="80">
        <v>0</v>
      </c>
    </row>
    <row r="526" spans="2:26" ht="14.25" x14ac:dyDescent="0.2">
      <c r="B526" s="80">
        <v>7501</v>
      </c>
      <c r="C526" s="80" t="s">
        <v>480</v>
      </c>
      <c r="D526" s="80">
        <v>0</v>
      </c>
      <c r="E526" s="80">
        <v>0</v>
      </c>
      <c r="F526" s="80">
        <v>0</v>
      </c>
      <c r="G526" s="80">
        <v>0</v>
      </c>
      <c r="H526" s="80">
        <v>0</v>
      </c>
      <c r="I526" s="80">
        <v>0</v>
      </c>
      <c r="J526" s="80">
        <v>0</v>
      </c>
      <c r="K526" s="80">
        <v>0</v>
      </c>
      <c r="L526" s="80">
        <v>0</v>
      </c>
      <c r="M526" s="80">
        <v>0</v>
      </c>
      <c r="N526" s="80">
        <v>0</v>
      </c>
      <c r="O526" s="80">
        <v>0</v>
      </c>
      <c r="P526" s="80">
        <v>0</v>
      </c>
      <c r="Q526" s="80">
        <v>0</v>
      </c>
      <c r="R526" s="80">
        <v>0</v>
      </c>
      <c r="S526" s="80">
        <v>0</v>
      </c>
      <c r="T526" s="80">
        <v>0</v>
      </c>
      <c r="U526" s="80">
        <v>0</v>
      </c>
      <c r="V526" s="80">
        <v>0</v>
      </c>
      <c r="W526" s="80">
        <v>0</v>
      </c>
      <c r="X526" s="80">
        <v>0</v>
      </c>
      <c r="Y526" s="80">
        <v>0</v>
      </c>
      <c r="Z526" s="80">
        <v>0</v>
      </c>
    </row>
    <row r="527" spans="2:26" ht="14.25" x14ac:dyDescent="0.2">
      <c r="B527" s="80">
        <v>7502</v>
      </c>
      <c r="C527" s="80" t="s">
        <v>481</v>
      </c>
      <c r="D527" s="80">
        <v>0</v>
      </c>
      <c r="E527" s="80">
        <v>0</v>
      </c>
      <c r="F527" s="80">
        <v>0</v>
      </c>
      <c r="G527" s="80">
        <v>0</v>
      </c>
      <c r="H527" s="80">
        <v>0</v>
      </c>
      <c r="I527" s="80">
        <v>0</v>
      </c>
      <c r="J527" s="80">
        <v>0</v>
      </c>
      <c r="K527" s="80">
        <v>0</v>
      </c>
      <c r="L527" s="80">
        <v>0</v>
      </c>
      <c r="M527" s="80">
        <v>0</v>
      </c>
      <c r="N527" s="80">
        <v>0</v>
      </c>
      <c r="O527" s="80">
        <v>0</v>
      </c>
      <c r="P527" s="80">
        <v>0</v>
      </c>
      <c r="Q527" s="80">
        <v>0</v>
      </c>
      <c r="R527" s="80">
        <v>0</v>
      </c>
      <c r="S527" s="80">
        <v>0</v>
      </c>
      <c r="T527" s="80">
        <v>0</v>
      </c>
      <c r="U527" s="80">
        <v>0</v>
      </c>
      <c r="V527" s="80">
        <v>0</v>
      </c>
      <c r="W527" s="80">
        <v>0</v>
      </c>
      <c r="X527" s="80">
        <v>0</v>
      </c>
      <c r="Y527" s="80">
        <v>0</v>
      </c>
      <c r="Z527" s="80">
        <v>0</v>
      </c>
    </row>
    <row r="528" spans="2:26" ht="14.25" x14ac:dyDescent="0.2">
      <c r="B528" s="80">
        <v>7503</v>
      </c>
      <c r="C528" s="80" t="s">
        <v>482</v>
      </c>
      <c r="D528" s="80">
        <v>0</v>
      </c>
      <c r="E528" s="80">
        <v>0</v>
      </c>
      <c r="F528" s="80">
        <v>0</v>
      </c>
      <c r="G528" s="80">
        <v>0</v>
      </c>
      <c r="H528" s="80">
        <v>0</v>
      </c>
      <c r="I528" s="80">
        <v>0</v>
      </c>
      <c r="J528" s="80">
        <v>0</v>
      </c>
      <c r="K528" s="80">
        <v>0</v>
      </c>
      <c r="L528" s="80">
        <v>0</v>
      </c>
      <c r="M528" s="80">
        <v>0</v>
      </c>
      <c r="N528" s="80">
        <v>0</v>
      </c>
      <c r="O528" s="80">
        <v>0</v>
      </c>
      <c r="P528" s="80">
        <v>0</v>
      </c>
      <c r="Q528" s="80">
        <v>0</v>
      </c>
      <c r="R528" s="80">
        <v>0</v>
      </c>
      <c r="S528" s="80">
        <v>0</v>
      </c>
      <c r="T528" s="80">
        <v>0</v>
      </c>
      <c r="U528" s="80">
        <v>0</v>
      </c>
      <c r="V528" s="80">
        <v>0</v>
      </c>
      <c r="W528" s="80">
        <v>0</v>
      </c>
      <c r="X528" s="80">
        <v>0</v>
      </c>
      <c r="Y528" s="80">
        <v>0</v>
      </c>
      <c r="Z528" s="80">
        <v>0</v>
      </c>
    </row>
    <row r="529" spans="2:26" ht="14.25" x14ac:dyDescent="0.2">
      <c r="B529" s="80">
        <v>7504</v>
      </c>
      <c r="C529" s="80" t="s">
        <v>483</v>
      </c>
      <c r="D529" s="80">
        <v>545677</v>
      </c>
      <c r="E529" s="80">
        <v>502832</v>
      </c>
      <c r="F529" s="80">
        <v>528785</v>
      </c>
      <c r="G529" s="80">
        <v>433625</v>
      </c>
      <c r="H529" s="80">
        <v>883007</v>
      </c>
      <c r="I529" s="80">
        <v>901209</v>
      </c>
      <c r="J529" s="80">
        <v>1153928</v>
      </c>
      <c r="K529" s="80">
        <v>462910</v>
      </c>
      <c r="L529" s="80">
        <v>521201</v>
      </c>
      <c r="M529" s="80">
        <v>444997</v>
      </c>
      <c r="N529" s="80">
        <v>488636</v>
      </c>
      <c r="O529" s="80">
        <v>502648</v>
      </c>
      <c r="P529" s="80">
        <v>387644</v>
      </c>
      <c r="Q529" s="80">
        <v>523700</v>
      </c>
      <c r="R529" s="80">
        <v>341947</v>
      </c>
      <c r="S529" s="80">
        <v>531176</v>
      </c>
      <c r="T529" s="80">
        <v>299418</v>
      </c>
      <c r="U529" s="80">
        <v>280068</v>
      </c>
      <c r="V529" s="80">
        <v>323220</v>
      </c>
      <c r="W529" s="80">
        <v>497163</v>
      </c>
      <c r="X529" s="80">
        <v>389013</v>
      </c>
      <c r="Y529" s="80">
        <v>304619</v>
      </c>
      <c r="Z529" s="80">
        <v>221386</v>
      </c>
    </row>
    <row r="530" spans="2:26" ht="14.25" x14ac:dyDescent="0.2">
      <c r="B530" s="80">
        <v>7505</v>
      </c>
      <c r="C530" s="80" t="s">
        <v>484</v>
      </c>
    </row>
    <row r="531" spans="2:26" ht="14.25" x14ac:dyDescent="0.2">
      <c r="B531" s="80">
        <v>7506</v>
      </c>
      <c r="C531" s="80" t="s">
        <v>485</v>
      </c>
      <c r="D531" s="80">
        <v>35085855</v>
      </c>
      <c r="E531" s="80">
        <v>34271390</v>
      </c>
      <c r="F531" s="80">
        <v>34573806</v>
      </c>
      <c r="G531" s="80">
        <v>33574653</v>
      </c>
      <c r="H531" s="80">
        <v>34333157</v>
      </c>
      <c r="I531" s="80">
        <v>34737357</v>
      </c>
      <c r="J531" s="80">
        <v>36534959</v>
      </c>
      <c r="K531" s="80">
        <v>33081434</v>
      </c>
      <c r="L531" s="80">
        <v>31732394</v>
      </c>
      <c r="M531" s="80">
        <v>31028051</v>
      </c>
      <c r="N531" s="80">
        <v>31248110</v>
      </c>
      <c r="O531" s="80">
        <v>29639995</v>
      </c>
      <c r="P531" s="80">
        <v>29605560</v>
      </c>
      <c r="Q531" s="80">
        <v>29521979</v>
      </c>
      <c r="R531" s="80">
        <v>28083119</v>
      </c>
      <c r="S531" s="80">
        <v>27846019</v>
      </c>
      <c r="T531" s="80">
        <v>26783972</v>
      </c>
      <c r="U531" s="80">
        <v>27131634</v>
      </c>
      <c r="V531" s="80">
        <v>26165835</v>
      </c>
      <c r="W531" s="80">
        <v>26347826</v>
      </c>
      <c r="X531" s="80">
        <v>25983686</v>
      </c>
      <c r="Y531" s="80">
        <v>25707278</v>
      </c>
      <c r="Z531" s="80">
        <v>25263463</v>
      </c>
    </row>
    <row r="532" spans="2:26" ht="14.25" x14ac:dyDescent="0.2">
      <c r="B532" s="80">
        <v>7507</v>
      </c>
      <c r="C532" s="80" t="s">
        <v>486</v>
      </c>
      <c r="D532" s="80">
        <v>17843385</v>
      </c>
      <c r="E532" s="80">
        <v>17463290</v>
      </c>
      <c r="F532" s="80">
        <v>16899187</v>
      </c>
      <c r="G532" s="80">
        <v>16238190</v>
      </c>
      <c r="H532" s="80">
        <v>16717352</v>
      </c>
      <c r="I532" s="80">
        <v>16680234</v>
      </c>
      <c r="J532" s="80">
        <v>17186093</v>
      </c>
      <c r="K532" s="80">
        <v>14833778</v>
      </c>
      <c r="L532" s="80">
        <v>13588024</v>
      </c>
      <c r="M532" s="80">
        <v>13110465</v>
      </c>
      <c r="N532" s="80">
        <v>12895107</v>
      </c>
      <c r="O532" s="80">
        <v>11390348</v>
      </c>
      <c r="P532" s="80">
        <v>12074777</v>
      </c>
      <c r="Q532" s="80">
        <v>11865972</v>
      </c>
      <c r="R532" s="80">
        <v>10840975</v>
      </c>
      <c r="S532" s="80">
        <v>10504222</v>
      </c>
      <c r="T532" s="80">
        <v>10632412</v>
      </c>
      <c r="U532" s="80">
        <v>11272907</v>
      </c>
      <c r="V532" s="80">
        <v>11387589</v>
      </c>
      <c r="W532" s="80">
        <v>11720248</v>
      </c>
      <c r="X532" s="80">
        <v>11484408</v>
      </c>
      <c r="Y532" s="80">
        <v>11787606</v>
      </c>
      <c r="Z532" s="80">
        <v>11375810</v>
      </c>
    </row>
    <row r="533" spans="2:26" ht="14.25" x14ac:dyDescent="0.2">
      <c r="B533" s="80">
        <v>7508</v>
      </c>
      <c r="C533" s="80" t="s">
        <v>487</v>
      </c>
      <c r="D533" s="80">
        <v>17242470</v>
      </c>
      <c r="E533" s="80">
        <v>16808100</v>
      </c>
      <c r="F533" s="80">
        <v>17674619</v>
      </c>
      <c r="G533" s="80">
        <v>17336463</v>
      </c>
      <c r="H533" s="80">
        <v>17615805</v>
      </c>
      <c r="I533" s="80">
        <v>18057123</v>
      </c>
      <c r="J533" s="80">
        <v>19348866</v>
      </c>
      <c r="K533" s="80">
        <v>18247656</v>
      </c>
      <c r="L533" s="80">
        <v>18144370</v>
      </c>
      <c r="M533" s="80">
        <v>17917586</v>
      </c>
      <c r="N533" s="80">
        <v>18353003</v>
      </c>
      <c r="O533" s="80">
        <v>18249647</v>
      </c>
      <c r="P533" s="80">
        <v>17530783</v>
      </c>
      <c r="Q533" s="80">
        <v>17656007</v>
      </c>
      <c r="R533" s="80">
        <v>17242144</v>
      </c>
      <c r="S533" s="80">
        <v>17341797</v>
      </c>
      <c r="T533" s="80">
        <v>16151560</v>
      </c>
      <c r="U533" s="80">
        <v>15858727</v>
      </c>
      <c r="V533" s="80">
        <v>14778246</v>
      </c>
      <c r="W533" s="80">
        <v>14627578</v>
      </c>
      <c r="X533" s="80">
        <v>14499278</v>
      </c>
      <c r="Y533" s="80">
        <v>13919672</v>
      </c>
      <c r="Z533" s="80">
        <v>13887653</v>
      </c>
    </row>
    <row r="534" spans="2:26" ht="14.25" x14ac:dyDescent="0.2">
      <c r="B534" s="80">
        <v>7509</v>
      </c>
      <c r="C534" s="80" t="s">
        <v>488</v>
      </c>
    </row>
    <row r="535" spans="2:26" ht="14.25" x14ac:dyDescent="0.2">
      <c r="B535" s="80">
        <v>7510</v>
      </c>
      <c r="C535" s="80" t="s">
        <v>489</v>
      </c>
      <c r="D535" s="80">
        <v>12249555</v>
      </c>
      <c r="E535" s="80">
        <v>11899311</v>
      </c>
      <c r="F535" s="80">
        <v>12234894</v>
      </c>
      <c r="G535" s="80">
        <v>11640780</v>
      </c>
      <c r="H535" s="80">
        <v>12124123</v>
      </c>
      <c r="I535" s="80">
        <v>12349741</v>
      </c>
      <c r="J535" s="80">
        <v>13485874</v>
      </c>
      <c r="K535" s="80">
        <v>10974655</v>
      </c>
      <c r="L535" s="80">
        <v>10503114</v>
      </c>
      <c r="M535" s="80">
        <v>10239560</v>
      </c>
      <c r="N535" s="80">
        <v>10190945</v>
      </c>
      <c r="O535" s="80">
        <v>9804335</v>
      </c>
      <c r="P535" s="80">
        <v>9966033</v>
      </c>
      <c r="Q535" s="80">
        <v>9625932</v>
      </c>
      <c r="R535" s="80">
        <v>8621054</v>
      </c>
      <c r="S535" s="80">
        <v>8254989</v>
      </c>
      <c r="T535" s="80">
        <v>7789396</v>
      </c>
      <c r="U535" s="80">
        <v>8056634</v>
      </c>
      <c r="V535" s="80">
        <v>6842121</v>
      </c>
      <c r="W535" s="80">
        <v>6894273</v>
      </c>
      <c r="X535" s="80">
        <v>7042237</v>
      </c>
      <c r="Y535" s="80">
        <v>6878882</v>
      </c>
      <c r="Z535" s="80">
        <v>6776569</v>
      </c>
    </row>
    <row r="536" spans="2:26" ht="14.25" x14ac:dyDescent="0.2">
      <c r="B536" s="80">
        <v>7511</v>
      </c>
      <c r="C536" s="80" t="s">
        <v>490</v>
      </c>
      <c r="D536" s="80">
        <v>6376570</v>
      </c>
      <c r="E536" s="80">
        <v>6026426</v>
      </c>
      <c r="F536" s="80">
        <v>5303144</v>
      </c>
      <c r="G536" s="80">
        <v>4807349</v>
      </c>
      <c r="H536" s="80">
        <v>5253012</v>
      </c>
      <c r="I536" s="80">
        <v>6126921</v>
      </c>
      <c r="J536" s="80">
        <v>5600398</v>
      </c>
      <c r="K536" s="80">
        <v>4627921</v>
      </c>
      <c r="L536" s="80">
        <v>5247386</v>
      </c>
      <c r="M536" s="80">
        <v>5001704</v>
      </c>
      <c r="N536" s="80">
        <v>4564920</v>
      </c>
      <c r="O536" s="80">
        <v>3703781</v>
      </c>
      <c r="P536" s="80">
        <v>4236060</v>
      </c>
      <c r="Q536" s="80">
        <v>3983402</v>
      </c>
      <c r="R536" s="80">
        <v>3451531</v>
      </c>
      <c r="S536" s="80">
        <v>3123141</v>
      </c>
      <c r="T536" s="80">
        <v>3487957</v>
      </c>
      <c r="U536" s="80">
        <v>4023102</v>
      </c>
      <c r="V536" s="80">
        <v>3926652</v>
      </c>
      <c r="W536" s="80">
        <v>3947546</v>
      </c>
      <c r="X536" s="80">
        <v>3676115</v>
      </c>
      <c r="Y536" s="80">
        <v>3456000</v>
      </c>
      <c r="Z536" s="80">
        <v>3163615</v>
      </c>
    </row>
    <row r="537" spans="2:26" ht="14.25" x14ac:dyDescent="0.2">
      <c r="B537" s="80">
        <v>7512</v>
      </c>
      <c r="C537" s="80" t="s">
        <v>491</v>
      </c>
      <c r="D537" s="80">
        <v>5872985</v>
      </c>
      <c r="E537" s="80">
        <v>5872885</v>
      </c>
      <c r="F537" s="80">
        <v>6931750</v>
      </c>
      <c r="G537" s="80">
        <v>6833431</v>
      </c>
      <c r="H537" s="80">
        <v>6871111</v>
      </c>
      <c r="I537" s="80">
        <v>6222820</v>
      </c>
      <c r="J537" s="80">
        <v>7885476</v>
      </c>
      <c r="K537" s="80">
        <v>6346734</v>
      </c>
      <c r="L537" s="80">
        <v>5255728</v>
      </c>
      <c r="M537" s="80">
        <v>5237856</v>
      </c>
      <c r="N537" s="80">
        <v>5626025</v>
      </c>
      <c r="O537" s="80">
        <v>6100554</v>
      </c>
      <c r="P537" s="80">
        <v>5729973</v>
      </c>
      <c r="Q537" s="80">
        <v>5642530</v>
      </c>
      <c r="R537" s="80">
        <v>5169523</v>
      </c>
      <c r="S537" s="80">
        <v>5131848</v>
      </c>
      <c r="T537" s="80">
        <v>4301439</v>
      </c>
      <c r="U537" s="80">
        <v>4033532</v>
      </c>
      <c r="V537" s="80">
        <v>2915469</v>
      </c>
      <c r="W537" s="80">
        <v>2946727</v>
      </c>
      <c r="X537" s="80">
        <v>3366122</v>
      </c>
      <c r="Y537" s="80">
        <v>3422882</v>
      </c>
      <c r="Z537" s="80">
        <v>3612954</v>
      </c>
    </row>
    <row r="538" spans="2:26" ht="14.25" x14ac:dyDescent="0.2">
      <c r="B538" s="80">
        <v>7513</v>
      </c>
      <c r="C538" s="80" t="s">
        <v>492</v>
      </c>
    </row>
    <row r="539" spans="2:26" ht="14.25" x14ac:dyDescent="0.2">
      <c r="B539" s="80">
        <v>7514</v>
      </c>
      <c r="C539" s="80" t="s">
        <v>493</v>
      </c>
    </row>
    <row r="540" spans="2:26" ht="14.25" x14ac:dyDescent="0.2">
      <c r="B540" s="80">
        <v>7515</v>
      </c>
      <c r="C540" s="80" t="s">
        <v>494</v>
      </c>
    </row>
    <row r="541" spans="2:26" ht="14.25" x14ac:dyDescent="0.2">
      <c r="B541" s="80">
        <v>7516</v>
      </c>
      <c r="C541" s="80" t="s">
        <v>495</v>
      </c>
      <c r="D541" s="80">
        <v>0</v>
      </c>
      <c r="E541" s="80">
        <v>0</v>
      </c>
      <c r="F541" s="80">
        <v>0</v>
      </c>
      <c r="G541" s="80">
        <v>0</v>
      </c>
      <c r="H541" s="80">
        <v>0</v>
      </c>
      <c r="I541" s="80">
        <v>0</v>
      </c>
      <c r="J541" s="80">
        <v>0</v>
      </c>
      <c r="K541" s="80">
        <v>0</v>
      </c>
      <c r="L541" s="80">
        <v>0</v>
      </c>
      <c r="M541" s="80">
        <v>0</v>
      </c>
      <c r="N541" s="80">
        <v>0</v>
      </c>
      <c r="O541" s="80">
        <v>0</v>
      </c>
      <c r="P541" s="80">
        <v>0</v>
      </c>
      <c r="Q541" s="80">
        <v>0</v>
      </c>
      <c r="R541" s="80">
        <v>0</v>
      </c>
      <c r="S541" s="80">
        <v>0</v>
      </c>
      <c r="T541" s="80">
        <v>0</v>
      </c>
      <c r="U541" s="80">
        <v>0</v>
      </c>
      <c r="V541" s="80">
        <v>0</v>
      </c>
      <c r="W541" s="80">
        <v>0</v>
      </c>
      <c r="X541" s="80">
        <v>0</v>
      </c>
      <c r="Y541" s="80">
        <v>0</v>
      </c>
      <c r="Z541" s="80">
        <v>0</v>
      </c>
    </row>
    <row r="542" spans="2:26" ht="14.25" x14ac:dyDescent="0.2">
      <c r="B542" s="80">
        <v>7517</v>
      </c>
      <c r="C542" s="80" t="s">
        <v>496</v>
      </c>
      <c r="D542" s="80">
        <v>6766671</v>
      </c>
      <c r="E542" s="80">
        <v>6019852</v>
      </c>
      <c r="F542" s="80">
        <v>5849084</v>
      </c>
      <c r="G542" s="80">
        <v>6375017</v>
      </c>
      <c r="H542" s="80">
        <v>5817436</v>
      </c>
      <c r="I542" s="80">
        <v>6091444</v>
      </c>
      <c r="J542" s="80">
        <v>5752382</v>
      </c>
      <c r="K542" s="80">
        <v>5977457</v>
      </c>
      <c r="L542" s="80">
        <v>5569282</v>
      </c>
      <c r="M542" s="80">
        <v>5662382</v>
      </c>
      <c r="N542" s="80">
        <v>5211248</v>
      </c>
      <c r="O542" s="80">
        <v>5847724</v>
      </c>
      <c r="P542" s="80">
        <v>5203789</v>
      </c>
      <c r="Q542" s="80">
        <v>5217307</v>
      </c>
      <c r="R542" s="80">
        <v>4701863</v>
      </c>
      <c r="S542" s="80">
        <v>5565077</v>
      </c>
      <c r="T542" s="80">
        <v>4815605</v>
      </c>
      <c r="U542" s="80">
        <v>4875644</v>
      </c>
      <c r="V542" s="80">
        <v>4808589</v>
      </c>
      <c r="W542" s="80">
        <v>4878878</v>
      </c>
      <c r="X542" s="80">
        <v>4542901</v>
      </c>
      <c r="Y542" s="80">
        <v>4430686</v>
      </c>
      <c r="Z542" s="80">
        <v>4327991</v>
      </c>
    </row>
    <row r="543" spans="2:26" ht="14.25" x14ac:dyDescent="0.2">
      <c r="B543" s="80">
        <v>7518</v>
      </c>
      <c r="C543" s="80" t="s">
        <v>497</v>
      </c>
      <c r="D543" s="80">
        <v>0</v>
      </c>
      <c r="E543" s="80">
        <v>0</v>
      </c>
      <c r="F543" s="80">
        <v>0</v>
      </c>
      <c r="G543" s="80">
        <v>0</v>
      </c>
      <c r="H543" s="80">
        <v>0</v>
      </c>
      <c r="I543" s="80">
        <v>0</v>
      </c>
      <c r="J543" s="80">
        <v>0</v>
      </c>
      <c r="K543" s="80">
        <v>0</v>
      </c>
      <c r="L543" s="80">
        <v>0</v>
      </c>
      <c r="M543" s="80">
        <v>0</v>
      </c>
      <c r="N543" s="80">
        <v>0</v>
      </c>
      <c r="O543" s="80">
        <v>0</v>
      </c>
      <c r="P543" s="80">
        <v>0</v>
      </c>
      <c r="Q543" s="80">
        <v>0</v>
      </c>
      <c r="R543" s="80">
        <v>0</v>
      </c>
      <c r="S543" s="80">
        <v>0</v>
      </c>
      <c r="T543" s="80">
        <v>0</v>
      </c>
      <c r="U543" s="80">
        <v>0</v>
      </c>
      <c r="V543" s="80">
        <v>0</v>
      </c>
      <c r="W543" s="80">
        <v>0</v>
      </c>
      <c r="X543" s="80">
        <v>0</v>
      </c>
      <c r="Y543" s="80">
        <v>0</v>
      </c>
      <c r="Z543" s="80">
        <v>0</v>
      </c>
    </row>
    <row r="544" spans="2:26" ht="14.25" x14ac:dyDescent="0.2">
      <c r="B544" s="80">
        <v>7519</v>
      </c>
      <c r="C544" s="80" t="s">
        <v>498</v>
      </c>
      <c r="D544" s="80">
        <v>0</v>
      </c>
      <c r="E544" s="80">
        <v>0</v>
      </c>
      <c r="F544" s="80">
        <v>0</v>
      </c>
      <c r="G544" s="80">
        <v>0</v>
      </c>
      <c r="H544" s="80">
        <v>0</v>
      </c>
      <c r="I544" s="80">
        <v>0</v>
      </c>
      <c r="J544" s="80">
        <v>0</v>
      </c>
      <c r="K544" s="80">
        <v>0</v>
      </c>
      <c r="L544" s="80">
        <v>0</v>
      </c>
      <c r="M544" s="80">
        <v>0</v>
      </c>
      <c r="N544" s="80">
        <v>0</v>
      </c>
      <c r="O544" s="80">
        <v>0</v>
      </c>
      <c r="P544" s="80">
        <v>0</v>
      </c>
      <c r="Q544" s="80">
        <v>0</v>
      </c>
      <c r="R544" s="80">
        <v>0</v>
      </c>
      <c r="S544" s="80">
        <v>0</v>
      </c>
      <c r="T544" s="80">
        <v>0</v>
      </c>
      <c r="U544" s="80">
        <v>0</v>
      </c>
      <c r="V544" s="80">
        <v>0</v>
      </c>
      <c r="W544" s="80">
        <v>0</v>
      </c>
      <c r="X544" s="80">
        <v>0</v>
      </c>
      <c r="Y544" s="80">
        <v>0</v>
      </c>
      <c r="Z544" s="80">
        <v>0</v>
      </c>
    </row>
    <row r="545" spans="2:26" ht="14.25" x14ac:dyDescent="0.2">
      <c r="B545" s="80">
        <v>7520</v>
      </c>
      <c r="C545" s="80" t="s">
        <v>499</v>
      </c>
      <c r="D545" s="80">
        <v>0</v>
      </c>
      <c r="E545" s="80">
        <v>0</v>
      </c>
      <c r="F545" s="80">
        <v>0</v>
      </c>
      <c r="G545" s="80">
        <v>0</v>
      </c>
      <c r="H545" s="80">
        <v>0</v>
      </c>
      <c r="I545" s="80">
        <v>0</v>
      </c>
      <c r="J545" s="80">
        <v>0</v>
      </c>
      <c r="K545" s="80">
        <v>0</v>
      </c>
      <c r="L545" s="80">
        <v>0</v>
      </c>
      <c r="M545" s="80">
        <v>0</v>
      </c>
      <c r="N545" s="80">
        <v>0</v>
      </c>
      <c r="O545" s="80">
        <v>0</v>
      </c>
      <c r="P545" s="80">
        <v>0</v>
      </c>
      <c r="Q545" s="80">
        <v>0</v>
      </c>
      <c r="R545" s="80">
        <v>0</v>
      </c>
      <c r="S545" s="80">
        <v>0</v>
      </c>
      <c r="T545" s="80">
        <v>0</v>
      </c>
      <c r="U545" s="80">
        <v>0</v>
      </c>
      <c r="V545" s="80">
        <v>0</v>
      </c>
      <c r="W545" s="80">
        <v>0</v>
      </c>
      <c r="X545" s="80">
        <v>0</v>
      </c>
      <c r="Y545" s="80">
        <v>0</v>
      </c>
      <c r="Z545" s="80">
        <v>0</v>
      </c>
    </row>
    <row r="546" spans="2:26" ht="14.25" x14ac:dyDescent="0.2">
      <c r="B546" s="80">
        <v>7521</v>
      </c>
      <c r="C546" s="80" t="s">
        <v>500</v>
      </c>
      <c r="D546" s="80">
        <v>0</v>
      </c>
      <c r="E546" s="80">
        <v>0</v>
      </c>
      <c r="F546" s="80">
        <v>0</v>
      </c>
      <c r="G546" s="80">
        <v>0</v>
      </c>
      <c r="H546" s="80">
        <v>0</v>
      </c>
      <c r="I546" s="80">
        <v>0</v>
      </c>
      <c r="J546" s="80">
        <v>0</v>
      </c>
      <c r="K546" s="80">
        <v>0</v>
      </c>
      <c r="L546" s="80">
        <v>0</v>
      </c>
      <c r="M546" s="80">
        <v>0</v>
      </c>
      <c r="N546" s="80">
        <v>0</v>
      </c>
      <c r="O546" s="80">
        <v>0</v>
      </c>
      <c r="P546" s="80">
        <v>0</v>
      </c>
      <c r="Q546" s="80">
        <v>0</v>
      </c>
      <c r="R546" s="80">
        <v>0</v>
      </c>
      <c r="S546" s="80">
        <v>0</v>
      </c>
      <c r="T546" s="80">
        <v>0</v>
      </c>
      <c r="U546" s="80">
        <v>0</v>
      </c>
      <c r="V546" s="80">
        <v>0</v>
      </c>
      <c r="W546" s="80">
        <v>0</v>
      </c>
      <c r="X546" s="80">
        <v>0</v>
      </c>
      <c r="Y546" s="80">
        <v>0</v>
      </c>
      <c r="Z546" s="80">
        <v>0</v>
      </c>
    </row>
    <row r="547" spans="2:26" ht="14.25" x14ac:dyDescent="0.2">
      <c r="B547" s="80">
        <v>7522</v>
      </c>
      <c r="C547" s="80" t="s">
        <v>501</v>
      </c>
      <c r="D547" s="80">
        <v>0</v>
      </c>
      <c r="E547" s="80">
        <v>0</v>
      </c>
      <c r="F547" s="80">
        <v>0</v>
      </c>
      <c r="G547" s="80">
        <v>0</v>
      </c>
      <c r="H547" s="80">
        <v>0</v>
      </c>
      <c r="I547" s="80">
        <v>0</v>
      </c>
      <c r="J547" s="80">
        <v>0</v>
      </c>
      <c r="K547" s="80">
        <v>0</v>
      </c>
      <c r="L547" s="80">
        <v>0</v>
      </c>
      <c r="M547" s="80">
        <v>0</v>
      </c>
      <c r="N547" s="80">
        <v>0</v>
      </c>
      <c r="O547" s="80">
        <v>0</v>
      </c>
      <c r="P547" s="80">
        <v>0</v>
      </c>
      <c r="Q547" s="80">
        <v>0</v>
      </c>
      <c r="R547" s="80">
        <v>0</v>
      </c>
      <c r="S547" s="80">
        <v>0</v>
      </c>
      <c r="T547" s="80">
        <v>0</v>
      </c>
      <c r="U547" s="80">
        <v>0</v>
      </c>
      <c r="V547" s="80">
        <v>0</v>
      </c>
      <c r="W547" s="80">
        <v>0</v>
      </c>
      <c r="X547" s="80">
        <v>0</v>
      </c>
      <c r="Y547" s="80">
        <v>0</v>
      </c>
      <c r="Z547" s="80">
        <v>0</v>
      </c>
    </row>
    <row r="548" spans="2:26" ht="14.25" x14ac:dyDescent="0.2">
      <c r="B548" s="80">
        <v>7523</v>
      </c>
      <c r="C548" s="80" t="s">
        <v>56</v>
      </c>
      <c r="D548" s="80">
        <v>0</v>
      </c>
      <c r="E548" s="80">
        <v>0</v>
      </c>
      <c r="F548" s="80">
        <v>0</v>
      </c>
      <c r="G548" s="80">
        <v>0</v>
      </c>
      <c r="H548" s="80">
        <v>0</v>
      </c>
      <c r="I548" s="80">
        <v>0</v>
      </c>
      <c r="J548" s="80">
        <v>0</v>
      </c>
      <c r="K548" s="80">
        <v>0</v>
      </c>
      <c r="L548" s="80">
        <v>0</v>
      </c>
      <c r="M548" s="80">
        <v>0</v>
      </c>
      <c r="N548" s="80">
        <v>0</v>
      </c>
      <c r="O548" s="80">
        <v>0</v>
      </c>
      <c r="P548" s="80">
        <v>0</v>
      </c>
      <c r="Q548" s="80">
        <v>0</v>
      </c>
      <c r="R548" s="80">
        <v>0</v>
      </c>
      <c r="S548" s="80">
        <v>0</v>
      </c>
      <c r="T548" s="80">
        <v>0</v>
      </c>
      <c r="U548" s="80">
        <v>0</v>
      </c>
      <c r="V548" s="80">
        <v>0</v>
      </c>
      <c r="W548" s="80">
        <v>0</v>
      </c>
      <c r="X548" s="80">
        <v>0</v>
      </c>
      <c r="Y548" s="80">
        <v>0</v>
      </c>
      <c r="Z548" s="80">
        <v>0</v>
      </c>
    </row>
    <row r="549" spans="2:26" ht="14.25" x14ac:dyDescent="0.2">
      <c r="B549" s="80">
        <v>7524</v>
      </c>
      <c r="C549" s="80" t="s">
        <v>502</v>
      </c>
      <c r="D549" s="80">
        <v>6766671</v>
      </c>
      <c r="E549" s="80">
        <v>6019852</v>
      </c>
      <c r="F549" s="80">
        <v>5849084</v>
      </c>
      <c r="G549" s="80">
        <v>6375017</v>
      </c>
      <c r="H549" s="80">
        <v>5817436</v>
      </c>
      <c r="I549" s="80">
        <v>6091444</v>
      </c>
      <c r="J549" s="80">
        <v>5752382</v>
      </c>
      <c r="K549" s="80">
        <v>5977457</v>
      </c>
      <c r="L549" s="80">
        <v>5569282</v>
      </c>
      <c r="M549" s="80">
        <v>5662382</v>
      </c>
      <c r="N549" s="80">
        <v>5211248</v>
      </c>
      <c r="O549" s="80">
        <v>5847724</v>
      </c>
      <c r="P549" s="80">
        <v>5203789</v>
      </c>
      <c r="Q549" s="80">
        <v>5217307</v>
      </c>
      <c r="R549" s="80">
        <v>4701863</v>
      </c>
      <c r="S549" s="80">
        <v>5565077</v>
      </c>
      <c r="T549" s="80">
        <v>4815605</v>
      </c>
      <c r="U549" s="80">
        <v>4875644</v>
      </c>
      <c r="V549" s="80">
        <v>4808589</v>
      </c>
      <c r="W549" s="80">
        <v>4878878</v>
      </c>
      <c r="X549" s="80">
        <v>4542901</v>
      </c>
      <c r="Y549" s="80">
        <v>4430686</v>
      </c>
      <c r="Z549" s="80">
        <v>4327991</v>
      </c>
    </row>
    <row r="550" spans="2:26" ht="14.25" x14ac:dyDescent="0.2">
      <c r="B550" s="80">
        <v>7525</v>
      </c>
      <c r="C550" s="80" t="s">
        <v>503</v>
      </c>
    </row>
    <row r="551" spans="2:26" ht="14.25" x14ac:dyDescent="0.2">
      <c r="B551" s="80">
        <v>7526</v>
      </c>
      <c r="C551" s="80" t="s">
        <v>504</v>
      </c>
      <c r="D551" s="80">
        <v>30138</v>
      </c>
      <c r="E551" s="80">
        <v>30731</v>
      </c>
      <c r="F551" s="80">
        <v>37453</v>
      </c>
      <c r="G551" s="80">
        <v>37221</v>
      </c>
      <c r="H551" s="80">
        <v>53493</v>
      </c>
      <c r="I551" s="80">
        <v>43870</v>
      </c>
      <c r="J551" s="80">
        <v>40086</v>
      </c>
      <c r="K551" s="80">
        <v>43894</v>
      </c>
      <c r="L551" s="80">
        <v>33793</v>
      </c>
      <c r="M551" s="80">
        <v>35923</v>
      </c>
      <c r="N551" s="80">
        <v>32345</v>
      </c>
      <c r="O551" s="80">
        <v>41674</v>
      </c>
      <c r="P551" s="80">
        <v>30180</v>
      </c>
      <c r="Q551" s="80">
        <v>24649</v>
      </c>
      <c r="R551" s="80">
        <v>23869</v>
      </c>
      <c r="S551" s="80">
        <v>21762</v>
      </c>
      <c r="T551" s="80">
        <v>21398</v>
      </c>
      <c r="U551" s="80">
        <v>19175</v>
      </c>
      <c r="V551" s="80">
        <v>11342</v>
      </c>
      <c r="W551" s="80">
        <v>8657</v>
      </c>
      <c r="X551" s="80">
        <v>8307</v>
      </c>
      <c r="Y551" s="80">
        <v>4518</v>
      </c>
      <c r="Z551" s="80">
        <v>7143</v>
      </c>
    </row>
    <row r="552" spans="2:26" ht="14.25" x14ac:dyDescent="0.2">
      <c r="B552" s="80">
        <v>7527</v>
      </c>
      <c r="C552" s="80" t="s">
        <v>505</v>
      </c>
      <c r="D552" s="80">
        <v>42574</v>
      </c>
      <c r="E552" s="80">
        <v>29122</v>
      </c>
      <c r="F552" s="80">
        <v>88485</v>
      </c>
      <c r="G552" s="80">
        <v>61292</v>
      </c>
      <c r="H552" s="80">
        <v>90060</v>
      </c>
      <c r="I552" s="80">
        <v>135828</v>
      </c>
      <c r="J552" s="80">
        <v>306727</v>
      </c>
      <c r="K552" s="80">
        <v>39402</v>
      </c>
      <c r="L552" s="80">
        <v>48553</v>
      </c>
      <c r="M552" s="80">
        <v>26162</v>
      </c>
      <c r="N552" s="80">
        <v>48318</v>
      </c>
      <c r="O552" s="80">
        <v>82858</v>
      </c>
      <c r="P552" s="80">
        <v>89265</v>
      </c>
      <c r="Q552" s="80">
        <v>96965</v>
      </c>
      <c r="R552" s="80">
        <v>61441</v>
      </c>
      <c r="S552" s="80">
        <v>76294</v>
      </c>
      <c r="T552" s="80">
        <v>42953</v>
      </c>
      <c r="U552" s="80">
        <v>94160</v>
      </c>
      <c r="V552" s="80">
        <v>411095</v>
      </c>
      <c r="W552" s="80">
        <v>365252</v>
      </c>
      <c r="X552" s="80">
        <v>179837</v>
      </c>
      <c r="Y552" s="80">
        <v>234385</v>
      </c>
      <c r="Z552" s="80">
        <v>682740</v>
      </c>
    </row>
    <row r="553" spans="2:26" ht="14.25" x14ac:dyDescent="0.2">
      <c r="B553" s="80">
        <v>7528</v>
      </c>
      <c r="C553" s="80" t="s">
        <v>506</v>
      </c>
      <c r="D553" s="80">
        <v>0</v>
      </c>
      <c r="E553" s="80">
        <v>0</v>
      </c>
      <c r="F553" s="80">
        <v>0</v>
      </c>
      <c r="G553" s="80">
        <v>0</v>
      </c>
      <c r="H553" s="80">
        <v>0</v>
      </c>
      <c r="I553" s="80">
        <v>0</v>
      </c>
      <c r="J553" s="80">
        <v>0</v>
      </c>
      <c r="K553" s="80">
        <v>0</v>
      </c>
      <c r="L553" s="80">
        <v>0</v>
      </c>
      <c r="M553" s="80">
        <v>0</v>
      </c>
      <c r="N553" s="80">
        <v>0</v>
      </c>
      <c r="O553" s="80">
        <v>0</v>
      </c>
      <c r="P553" s="80">
        <v>0</v>
      </c>
      <c r="Q553" s="80">
        <v>0</v>
      </c>
      <c r="R553" s="80">
        <v>0</v>
      </c>
      <c r="S553" s="80">
        <v>0</v>
      </c>
      <c r="T553" s="80">
        <v>0</v>
      </c>
      <c r="U553" s="80">
        <v>0</v>
      </c>
      <c r="V553" s="80">
        <v>0</v>
      </c>
      <c r="W553" s="80">
        <v>0</v>
      </c>
      <c r="X553" s="80">
        <v>0</v>
      </c>
      <c r="Y553" s="80">
        <v>0</v>
      </c>
      <c r="Z553" s="80">
        <v>0</v>
      </c>
    </row>
    <row r="554" spans="2:26" ht="14.25" x14ac:dyDescent="0.2">
      <c r="B554" s="80">
        <v>7529</v>
      </c>
      <c r="C554" s="80" t="s">
        <v>507</v>
      </c>
      <c r="D554" s="80">
        <v>0</v>
      </c>
      <c r="E554" s="80">
        <v>0</v>
      </c>
      <c r="F554" s="80">
        <v>0</v>
      </c>
      <c r="G554" s="80">
        <v>0</v>
      </c>
      <c r="H554" s="80">
        <v>0</v>
      </c>
      <c r="I554" s="80">
        <v>0</v>
      </c>
      <c r="J554" s="80">
        <v>0</v>
      </c>
      <c r="K554" s="80">
        <v>0</v>
      </c>
      <c r="L554" s="80">
        <v>0</v>
      </c>
      <c r="M554" s="80">
        <v>0</v>
      </c>
      <c r="N554" s="80">
        <v>0</v>
      </c>
      <c r="O554" s="80">
        <v>0</v>
      </c>
      <c r="P554" s="80">
        <v>0</v>
      </c>
      <c r="Q554" s="80">
        <v>0</v>
      </c>
      <c r="R554" s="80">
        <v>0</v>
      </c>
      <c r="S554" s="80">
        <v>0</v>
      </c>
      <c r="T554" s="80">
        <v>0</v>
      </c>
      <c r="U554" s="80">
        <v>0</v>
      </c>
      <c r="V554" s="80">
        <v>0</v>
      </c>
      <c r="W554" s="80">
        <v>0</v>
      </c>
      <c r="X554" s="80">
        <v>0</v>
      </c>
      <c r="Y554" s="80">
        <v>0</v>
      </c>
      <c r="Z554" s="80">
        <v>0</v>
      </c>
    </row>
    <row r="555" spans="2:26" ht="14.25" x14ac:dyDescent="0.2">
      <c r="B555" s="80">
        <v>7530</v>
      </c>
      <c r="C555" s="80" t="s">
        <v>508</v>
      </c>
      <c r="D555" s="80">
        <v>0</v>
      </c>
      <c r="E555" s="80">
        <v>0</v>
      </c>
      <c r="F555" s="80">
        <v>0</v>
      </c>
      <c r="G555" s="80">
        <v>0</v>
      </c>
      <c r="H555" s="80">
        <v>0</v>
      </c>
      <c r="I555" s="80">
        <v>0</v>
      </c>
      <c r="J555" s="80">
        <v>0</v>
      </c>
      <c r="K555" s="80">
        <v>0</v>
      </c>
      <c r="L555" s="80">
        <v>0</v>
      </c>
      <c r="M555" s="80">
        <v>0</v>
      </c>
      <c r="N555" s="80">
        <v>0</v>
      </c>
      <c r="O555" s="80">
        <v>0</v>
      </c>
      <c r="P555" s="80">
        <v>0</v>
      </c>
      <c r="Q555" s="80">
        <v>0</v>
      </c>
      <c r="R555" s="80">
        <v>0</v>
      </c>
      <c r="S555" s="80">
        <v>0</v>
      </c>
      <c r="T555" s="80">
        <v>0</v>
      </c>
      <c r="U555" s="80">
        <v>0</v>
      </c>
      <c r="V555" s="80">
        <v>0</v>
      </c>
      <c r="W555" s="80">
        <v>0</v>
      </c>
      <c r="X555" s="80">
        <v>0</v>
      </c>
      <c r="Y555" s="80">
        <v>0</v>
      </c>
      <c r="Z555" s="80">
        <v>0</v>
      </c>
    </row>
    <row r="556" spans="2:26" ht="14.25" x14ac:dyDescent="0.2">
      <c r="B556" s="80">
        <v>7531</v>
      </c>
      <c r="C556" s="80" t="s">
        <v>509</v>
      </c>
      <c r="D556" s="80">
        <v>72712</v>
      </c>
      <c r="E556" s="80">
        <v>59853</v>
      </c>
      <c r="F556" s="80">
        <v>125938</v>
      </c>
      <c r="G556" s="80">
        <v>98513</v>
      </c>
      <c r="H556" s="80">
        <v>143553</v>
      </c>
      <c r="I556" s="80">
        <v>179698</v>
      </c>
      <c r="J556" s="80">
        <v>346813</v>
      </c>
      <c r="K556" s="80">
        <v>83296</v>
      </c>
      <c r="L556" s="80">
        <v>82346</v>
      </c>
      <c r="M556" s="80">
        <v>62085</v>
      </c>
      <c r="N556" s="80">
        <v>80663</v>
      </c>
      <c r="O556" s="80">
        <v>124532</v>
      </c>
      <c r="P556" s="80">
        <v>119445</v>
      </c>
      <c r="Q556" s="80">
        <v>121614</v>
      </c>
      <c r="R556" s="80">
        <v>85310</v>
      </c>
      <c r="S556" s="80">
        <v>98056</v>
      </c>
      <c r="T556" s="80">
        <v>64351</v>
      </c>
      <c r="U556" s="80">
        <v>113335</v>
      </c>
      <c r="V556" s="80">
        <v>422437</v>
      </c>
      <c r="W556" s="80">
        <v>373909</v>
      </c>
      <c r="X556" s="80">
        <v>188144</v>
      </c>
      <c r="Y556" s="80">
        <v>238903</v>
      </c>
      <c r="Z556" s="80">
        <v>689883</v>
      </c>
    </row>
    <row r="557" spans="2:26" ht="14.25" x14ac:dyDescent="0.2">
      <c r="B557" s="80">
        <v>7532</v>
      </c>
      <c r="C557" s="80" t="s">
        <v>510</v>
      </c>
    </row>
    <row r="558" spans="2:26" ht="14.25" x14ac:dyDescent="0.2">
      <c r="B558" s="80">
        <v>7533</v>
      </c>
      <c r="C558" s="80" t="s">
        <v>511</v>
      </c>
      <c r="D558" s="80">
        <v>214836</v>
      </c>
      <c r="E558" s="80">
        <v>207989</v>
      </c>
      <c r="F558" s="80">
        <v>206305</v>
      </c>
      <c r="G558" s="80">
        <v>200911</v>
      </c>
      <c r="H558" s="80">
        <v>279854</v>
      </c>
      <c r="I558" s="80">
        <v>227767</v>
      </c>
      <c r="J558" s="80">
        <v>198365</v>
      </c>
      <c r="K558" s="80">
        <v>200957</v>
      </c>
      <c r="L558" s="80">
        <v>181700</v>
      </c>
      <c r="M558" s="80">
        <v>170837</v>
      </c>
      <c r="N558" s="80">
        <v>170820</v>
      </c>
      <c r="O558" s="80">
        <v>154068</v>
      </c>
      <c r="P558" s="80">
        <v>158538</v>
      </c>
      <c r="Q558" s="80">
        <v>146217</v>
      </c>
      <c r="R558" s="80">
        <v>139405</v>
      </c>
      <c r="S558" s="80">
        <v>130176</v>
      </c>
      <c r="T558" s="80">
        <v>149081</v>
      </c>
      <c r="U558" s="80">
        <v>170239</v>
      </c>
      <c r="V558" s="80">
        <v>123995</v>
      </c>
      <c r="W558" s="80">
        <v>125149</v>
      </c>
      <c r="X558" s="80">
        <v>116590</v>
      </c>
      <c r="Y558" s="80">
        <v>115609</v>
      </c>
      <c r="Z558" s="80">
        <v>105875</v>
      </c>
    </row>
    <row r="559" spans="2:26" ht="14.25" x14ac:dyDescent="0.2">
      <c r="B559" s="80">
        <v>7534</v>
      </c>
      <c r="C559" s="80" t="s">
        <v>512</v>
      </c>
      <c r="D559" s="80">
        <v>22249</v>
      </c>
      <c r="E559" s="80">
        <v>16278</v>
      </c>
      <c r="F559" s="80">
        <v>71948</v>
      </c>
      <c r="G559" s="80">
        <v>105172</v>
      </c>
      <c r="H559" s="80">
        <v>95858</v>
      </c>
      <c r="I559" s="80">
        <v>125725</v>
      </c>
      <c r="J559" s="80">
        <v>204509</v>
      </c>
      <c r="K559" s="80">
        <v>65115</v>
      </c>
      <c r="L559" s="80">
        <v>49227</v>
      </c>
      <c r="M559" s="80">
        <v>32865</v>
      </c>
      <c r="N559" s="80">
        <v>48997</v>
      </c>
      <c r="O559" s="80">
        <v>77692</v>
      </c>
      <c r="P559" s="80">
        <v>96465</v>
      </c>
      <c r="Q559" s="80">
        <v>73439</v>
      </c>
      <c r="R559" s="80">
        <v>95678</v>
      </c>
      <c r="S559" s="80">
        <v>57089</v>
      </c>
      <c r="T559" s="80">
        <v>23289</v>
      </c>
      <c r="U559" s="80">
        <v>125345</v>
      </c>
      <c r="V559" s="80">
        <v>416576</v>
      </c>
      <c r="W559" s="80">
        <v>395303</v>
      </c>
      <c r="X559" s="80">
        <v>171811</v>
      </c>
      <c r="Y559" s="80">
        <v>217737</v>
      </c>
      <c r="Z559" s="80">
        <v>708595</v>
      </c>
    </row>
    <row r="560" spans="2:26" ht="14.25" x14ac:dyDescent="0.2">
      <c r="B560" s="80">
        <v>7535</v>
      </c>
      <c r="C560" s="80" t="s">
        <v>513</v>
      </c>
      <c r="D560" s="80">
        <v>0</v>
      </c>
      <c r="E560" s="80">
        <v>0</v>
      </c>
      <c r="F560" s="80">
        <v>0</v>
      </c>
      <c r="G560" s="80">
        <v>0</v>
      </c>
      <c r="H560" s="80">
        <v>0</v>
      </c>
      <c r="I560" s="80">
        <v>0</v>
      </c>
      <c r="J560" s="80">
        <v>0</v>
      </c>
      <c r="K560" s="80">
        <v>0</v>
      </c>
      <c r="L560" s="80">
        <v>0</v>
      </c>
      <c r="M560" s="80">
        <v>0</v>
      </c>
      <c r="N560" s="80">
        <v>0</v>
      </c>
      <c r="O560" s="80">
        <v>0</v>
      </c>
      <c r="P560" s="80">
        <v>0</v>
      </c>
      <c r="Q560" s="80">
        <v>0</v>
      </c>
      <c r="R560" s="80">
        <v>0</v>
      </c>
      <c r="S560" s="80">
        <v>0</v>
      </c>
      <c r="T560" s="80">
        <v>0</v>
      </c>
      <c r="U560" s="80">
        <v>0</v>
      </c>
      <c r="V560" s="80">
        <v>0</v>
      </c>
      <c r="W560" s="80">
        <v>0</v>
      </c>
      <c r="X560" s="80">
        <v>0</v>
      </c>
      <c r="Y560" s="80">
        <v>0</v>
      </c>
      <c r="Z560" s="80">
        <v>0</v>
      </c>
    </row>
    <row r="561" spans="2:26" ht="14.25" x14ac:dyDescent="0.2">
      <c r="B561" s="80">
        <v>7536</v>
      </c>
      <c r="C561" s="80" t="s">
        <v>514</v>
      </c>
      <c r="D561" s="80">
        <v>0</v>
      </c>
      <c r="E561" s="80">
        <v>0</v>
      </c>
      <c r="F561" s="80">
        <v>0</v>
      </c>
      <c r="G561" s="80">
        <v>0</v>
      </c>
      <c r="H561" s="80">
        <v>0</v>
      </c>
      <c r="I561" s="80">
        <v>0</v>
      </c>
      <c r="J561" s="80">
        <v>0</v>
      </c>
      <c r="K561" s="80">
        <v>0</v>
      </c>
      <c r="L561" s="80">
        <v>0</v>
      </c>
      <c r="M561" s="80">
        <v>0</v>
      </c>
      <c r="N561" s="80">
        <v>0</v>
      </c>
      <c r="O561" s="80">
        <v>0</v>
      </c>
      <c r="P561" s="80">
        <v>0</v>
      </c>
      <c r="Q561" s="80">
        <v>0</v>
      </c>
      <c r="R561" s="80">
        <v>0</v>
      </c>
      <c r="S561" s="80">
        <v>0</v>
      </c>
      <c r="T561" s="80">
        <v>0</v>
      </c>
      <c r="U561" s="80">
        <v>0</v>
      </c>
      <c r="V561" s="80">
        <v>0</v>
      </c>
      <c r="W561" s="80">
        <v>0</v>
      </c>
      <c r="X561" s="80">
        <v>0</v>
      </c>
      <c r="Y561" s="80">
        <v>0</v>
      </c>
      <c r="Z561" s="80">
        <v>0</v>
      </c>
    </row>
    <row r="562" spans="2:26" ht="14.25" x14ac:dyDescent="0.2">
      <c r="B562" s="80">
        <v>7537</v>
      </c>
      <c r="C562" s="80" t="s">
        <v>515</v>
      </c>
      <c r="D562" s="80">
        <v>0</v>
      </c>
      <c r="E562" s="80">
        <v>0</v>
      </c>
      <c r="F562" s="80">
        <v>0</v>
      </c>
      <c r="G562" s="80">
        <v>0</v>
      </c>
      <c r="H562" s="80">
        <v>0</v>
      </c>
      <c r="I562" s="80">
        <v>0</v>
      </c>
      <c r="J562" s="80">
        <v>0</v>
      </c>
      <c r="K562" s="80">
        <v>0</v>
      </c>
      <c r="L562" s="80">
        <v>0</v>
      </c>
      <c r="M562" s="80">
        <v>0</v>
      </c>
      <c r="N562" s="80">
        <v>0</v>
      </c>
      <c r="O562" s="80">
        <v>0</v>
      </c>
      <c r="P562" s="80">
        <v>0</v>
      </c>
      <c r="Q562" s="80">
        <v>0</v>
      </c>
      <c r="R562" s="80">
        <v>0</v>
      </c>
      <c r="S562" s="80">
        <v>0</v>
      </c>
      <c r="T562" s="80">
        <v>0</v>
      </c>
      <c r="U562" s="80">
        <v>0</v>
      </c>
      <c r="V562" s="80">
        <v>0</v>
      </c>
      <c r="W562" s="80">
        <v>0</v>
      </c>
      <c r="X562" s="80">
        <v>0</v>
      </c>
      <c r="Y562" s="80">
        <v>0</v>
      </c>
      <c r="Z562" s="80">
        <v>0</v>
      </c>
    </row>
    <row r="563" spans="2:26" ht="14.25" x14ac:dyDescent="0.2">
      <c r="B563" s="80">
        <v>7538</v>
      </c>
      <c r="C563" s="80" t="s">
        <v>516</v>
      </c>
      <c r="D563" s="80">
        <v>237085</v>
      </c>
      <c r="E563" s="80">
        <v>224267</v>
      </c>
      <c r="F563" s="80">
        <v>278253</v>
      </c>
      <c r="G563" s="80">
        <v>306083</v>
      </c>
      <c r="H563" s="80">
        <v>375712</v>
      </c>
      <c r="I563" s="80">
        <v>353492</v>
      </c>
      <c r="J563" s="80">
        <v>402874</v>
      </c>
      <c r="K563" s="80">
        <v>266072</v>
      </c>
      <c r="L563" s="80">
        <v>230927</v>
      </c>
      <c r="M563" s="80">
        <v>203702</v>
      </c>
      <c r="N563" s="80">
        <v>219817</v>
      </c>
      <c r="O563" s="80">
        <v>231760</v>
      </c>
      <c r="P563" s="80">
        <v>255003</v>
      </c>
      <c r="Q563" s="80">
        <v>219656</v>
      </c>
      <c r="R563" s="80">
        <v>235083</v>
      </c>
      <c r="S563" s="80">
        <v>187265</v>
      </c>
      <c r="T563" s="80">
        <v>172370</v>
      </c>
      <c r="U563" s="80">
        <v>295584</v>
      </c>
      <c r="V563" s="80">
        <v>540571</v>
      </c>
      <c r="W563" s="80">
        <v>520452</v>
      </c>
      <c r="X563" s="80">
        <v>288401</v>
      </c>
      <c r="Y563" s="80">
        <v>333346</v>
      </c>
      <c r="Z563" s="80">
        <v>814470</v>
      </c>
    </row>
    <row r="564" spans="2:26" ht="14.25" x14ac:dyDescent="0.2">
      <c r="B564" s="80">
        <v>7539</v>
      </c>
      <c r="C564" s="80" t="s">
        <v>517</v>
      </c>
    </row>
    <row r="565" spans="2:26" ht="14.25" x14ac:dyDescent="0.2">
      <c r="B565" s="80">
        <v>7540</v>
      </c>
      <c r="C565" s="80" t="s">
        <v>518</v>
      </c>
      <c r="D565" s="80">
        <v>216025</v>
      </c>
      <c r="E565" s="80">
        <v>213570</v>
      </c>
      <c r="F565" s="80">
        <v>291386</v>
      </c>
      <c r="G565" s="80">
        <v>418440</v>
      </c>
      <c r="H565" s="80">
        <v>326492</v>
      </c>
      <c r="I565" s="80">
        <v>236042</v>
      </c>
      <c r="J565" s="80">
        <v>377777</v>
      </c>
      <c r="K565" s="80">
        <v>342628</v>
      </c>
      <c r="L565" s="80">
        <v>295525</v>
      </c>
      <c r="M565" s="80">
        <v>211090</v>
      </c>
      <c r="N565" s="80">
        <v>285375</v>
      </c>
      <c r="O565" s="80">
        <v>155196</v>
      </c>
      <c r="P565" s="80">
        <v>329361</v>
      </c>
      <c r="Q565" s="80">
        <v>217502</v>
      </c>
      <c r="R565" s="80">
        <v>255403</v>
      </c>
      <c r="S565" s="80">
        <v>281973</v>
      </c>
      <c r="T565" s="80">
        <v>257917</v>
      </c>
      <c r="U565" s="80">
        <v>196553</v>
      </c>
      <c r="V565" s="80">
        <v>272122</v>
      </c>
      <c r="W565" s="80">
        <v>268235</v>
      </c>
      <c r="X565" s="80">
        <v>207006</v>
      </c>
      <c r="Y565" s="80">
        <v>244825</v>
      </c>
      <c r="Z565" s="80">
        <v>215594</v>
      </c>
    </row>
    <row r="566" spans="2:26" ht="14.25" x14ac:dyDescent="0.2">
      <c r="B566" s="80">
        <v>7541</v>
      </c>
      <c r="C566" s="80" t="s">
        <v>519</v>
      </c>
      <c r="D566" s="80">
        <v>-18724</v>
      </c>
      <c r="E566" s="80">
        <v>-56632</v>
      </c>
      <c r="F566" s="80">
        <v>-96149</v>
      </c>
      <c r="G566" s="80">
        <v>-84794</v>
      </c>
      <c r="H566" s="80">
        <v>-147871</v>
      </c>
      <c r="I566" s="80">
        <v>-48394</v>
      </c>
      <c r="J566" s="80">
        <v>-104034</v>
      </c>
      <c r="K566" s="80">
        <v>-87045</v>
      </c>
      <c r="L566" s="80">
        <v>-57107</v>
      </c>
      <c r="M566" s="80">
        <v>13442</v>
      </c>
      <c r="N566" s="80">
        <v>-74243</v>
      </c>
      <c r="O566" s="80">
        <v>89997</v>
      </c>
      <c r="P566" s="80">
        <v>-70872</v>
      </c>
      <c r="Q566" s="80">
        <v>38694</v>
      </c>
      <c r="R566" s="80">
        <v>-16667</v>
      </c>
      <c r="S566" s="80">
        <v>-5341</v>
      </c>
      <c r="T566" s="80">
        <v>-44859</v>
      </c>
      <c r="U566" s="80">
        <v>27446</v>
      </c>
      <c r="V566" s="80">
        <v>-24565</v>
      </c>
      <c r="W566" s="80">
        <v>21983</v>
      </c>
      <c r="X566" s="80">
        <v>22795</v>
      </c>
      <c r="Y566" s="80">
        <v>-27657</v>
      </c>
      <c r="Z566" s="80">
        <v>-48715</v>
      </c>
    </row>
    <row r="567" spans="2:26" ht="14.25" x14ac:dyDescent="0.2">
      <c r="B567" s="80">
        <v>7542</v>
      </c>
      <c r="C567" s="80" t="s">
        <v>520</v>
      </c>
      <c r="D567" s="80">
        <v>197301</v>
      </c>
      <c r="E567" s="80">
        <v>156938</v>
      </c>
      <c r="F567" s="80">
        <v>195237</v>
      </c>
      <c r="G567" s="80">
        <v>333646</v>
      </c>
      <c r="H567" s="80">
        <v>178621</v>
      </c>
      <c r="I567" s="80">
        <v>187648</v>
      </c>
      <c r="J567" s="80">
        <v>273743</v>
      </c>
      <c r="K567" s="80">
        <v>255583</v>
      </c>
      <c r="L567" s="80">
        <v>238418</v>
      </c>
      <c r="M567" s="80">
        <v>224532</v>
      </c>
      <c r="N567" s="80">
        <v>211132</v>
      </c>
      <c r="O567" s="80">
        <v>245193</v>
      </c>
      <c r="P567" s="80">
        <v>258489</v>
      </c>
      <c r="Q567" s="80">
        <v>256196</v>
      </c>
      <c r="R567" s="80">
        <v>238736</v>
      </c>
      <c r="S567" s="80">
        <v>276632</v>
      </c>
      <c r="T567" s="80">
        <v>213058</v>
      </c>
      <c r="U567" s="80">
        <v>223999</v>
      </c>
      <c r="V567" s="80">
        <v>247557</v>
      </c>
      <c r="W567" s="80">
        <v>290218</v>
      </c>
      <c r="X567" s="80">
        <v>229801</v>
      </c>
      <c r="Y567" s="80">
        <v>217168</v>
      </c>
      <c r="Z567" s="80">
        <v>166879</v>
      </c>
    </row>
    <row r="568" spans="2:26" ht="14.25" x14ac:dyDescent="0.2">
      <c r="B568" s="80">
        <v>7543</v>
      </c>
      <c r="C568" s="80" t="s">
        <v>521</v>
      </c>
    </row>
    <row r="569" spans="2:26" ht="14.25" x14ac:dyDescent="0.2">
      <c r="B569" s="80">
        <v>7544</v>
      </c>
      <c r="C569" s="80" t="s">
        <v>493</v>
      </c>
    </row>
    <row r="570" spans="2:26" ht="14.25" x14ac:dyDescent="0.2">
      <c r="B570" s="80">
        <v>7545</v>
      </c>
      <c r="C570" s="80" t="s">
        <v>494</v>
      </c>
    </row>
    <row r="571" spans="2:26" ht="14.25" x14ac:dyDescent="0.2">
      <c r="B571" s="80">
        <v>7546</v>
      </c>
      <c r="C571" s="80" t="s">
        <v>495</v>
      </c>
      <c r="D571" s="80">
        <v>0</v>
      </c>
      <c r="E571" s="80">
        <v>0</v>
      </c>
      <c r="F571" s="80">
        <v>0</v>
      </c>
      <c r="G571" s="80">
        <v>0</v>
      </c>
      <c r="H571" s="80">
        <v>0</v>
      </c>
      <c r="I571" s="80">
        <v>0</v>
      </c>
      <c r="J571" s="80">
        <v>0</v>
      </c>
      <c r="K571" s="80">
        <v>0</v>
      </c>
      <c r="L571" s="80">
        <v>0</v>
      </c>
      <c r="M571" s="80">
        <v>0</v>
      </c>
      <c r="N571" s="80">
        <v>0</v>
      </c>
      <c r="O571" s="80">
        <v>0</v>
      </c>
      <c r="P571" s="80">
        <v>0</v>
      </c>
      <c r="Q571" s="80">
        <v>0</v>
      </c>
      <c r="R571" s="80">
        <v>0</v>
      </c>
      <c r="S571" s="80">
        <v>0</v>
      </c>
      <c r="T571" s="80">
        <v>0</v>
      </c>
      <c r="U571" s="80">
        <v>0</v>
      </c>
      <c r="V571" s="80">
        <v>0</v>
      </c>
      <c r="W571" s="80">
        <v>0</v>
      </c>
      <c r="X571" s="80">
        <v>0</v>
      </c>
      <c r="Y571" s="80">
        <v>0</v>
      </c>
      <c r="Z571" s="80">
        <v>0</v>
      </c>
    </row>
    <row r="572" spans="2:26" ht="14.25" x14ac:dyDescent="0.2">
      <c r="B572" s="80">
        <v>7547</v>
      </c>
      <c r="C572" s="80" t="s">
        <v>496</v>
      </c>
      <c r="D572" s="80">
        <v>18635607</v>
      </c>
      <c r="E572" s="80">
        <v>11868936</v>
      </c>
      <c r="F572" s="80">
        <v>5849084</v>
      </c>
      <c r="G572" s="80">
        <v>24036279</v>
      </c>
      <c r="H572" s="80">
        <v>17661262</v>
      </c>
      <c r="I572" s="80">
        <v>11843826</v>
      </c>
      <c r="J572" s="80">
        <v>5752382</v>
      </c>
      <c r="K572" s="80">
        <v>22420369</v>
      </c>
      <c r="L572" s="80">
        <v>16442912</v>
      </c>
      <c r="M572" s="80">
        <v>10873630</v>
      </c>
      <c r="N572" s="80">
        <v>5211248</v>
      </c>
      <c r="O572" s="80">
        <v>20970683</v>
      </c>
      <c r="P572" s="80">
        <v>15122959</v>
      </c>
      <c r="Q572" s="80">
        <v>9919170</v>
      </c>
      <c r="R572" s="80">
        <v>4701863</v>
      </c>
      <c r="S572" s="80">
        <v>20064915</v>
      </c>
      <c r="T572" s="80">
        <v>14499838</v>
      </c>
      <c r="U572" s="80">
        <v>9684233</v>
      </c>
      <c r="V572" s="80">
        <v>4808589</v>
      </c>
      <c r="W572" s="80">
        <v>18180456</v>
      </c>
      <c r="X572" s="80">
        <v>13301578</v>
      </c>
      <c r="Y572" s="80">
        <v>8758677</v>
      </c>
      <c r="Z572" s="80">
        <v>4327991</v>
      </c>
    </row>
    <row r="573" spans="2:26" ht="14.25" x14ac:dyDescent="0.2">
      <c r="B573" s="80">
        <v>7548</v>
      </c>
      <c r="C573" s="80" t="s">
        <v>497</v>
      </c>
      <c r="D573" s="80">
        <v>0</v>
      </c>
      <c r="E573" s="80">
        <v>0</v>
      </c>
      <c r="F573" s="80">
        <v>0</v>
      </c>
      <c r="G573" s="80">
        <v>0</v>
      </c>
      <c r="H573" s="80">
        <v>0</v>
      </c>
      <c r="I573" s="80">
        <v>0</v>
      </c>
      <c r="J573" s="80">
        <v>0</v>
      </c>
      <c r="K573" s="80">
        <v>0</v>
      </c>
      <c r="L573" s="80">
        <v>0</v>
      </c>
      <c r="M573" s="80">
        <v>0</v>
      </c>
      <c r="N573" s="80">
        <v>0</v>
      </c>
      <c r="O573" s="80">
        <v>0</v>
      </c>
      <c r="P573" s="80">
        <v>0</v>
      </c>
      <c r="Q573" s="80">
        <v>0</v>
      </c>
      <c r="R573" s="80">
        <v>0</v>
      </c>
      <c r="S573" s="80">
        <v>0</v>
      </c>
      <c r="T573" s="80">
        <v>0</v>
      </c>
      <c r="U573" s="80">
        <v>0</v>
      </c>
      <c r="V573" s="80">
        <v>0</v>
      </c>
      <c r="W573" s="80">
        <v>0</v>
      </c>
      <c r="X573" s="80">
        <v>0</v>
      </c>
      <c r="Y573" s="80">
        <v>0</v>
      </c>
      <c r="Z573" s="80">
        <v>0</v>
      </c>
    </row>
    <row r="574" spans="2:26" ht="14.25" x14ac:dyDescent="0.2">
      <c r="B574" s="80">
        <v>7549</v>
      </c>
      <c r="C574" s="80" t="s">
        <v>498</v>
      </c>
      <c r="D574" s="80">
        <v>0</v>
      </c>
      <c r="E574" s="80">
        <v>0</v>
      </c>
      <c r="F574" s="80">
        <v>0</v>
      </c>
      <c r="G574" s="80">
        <v>0</v>
      </c>
      <c r="H574" s="80">
        <v>0</v>
      </c>
      <c r="I574" s="80">
        <v>0</v>
      </c>
      <c r="J574" s="80">
        <v>0</v>
      </c>
      <c r="K574" s="80">
        <v>0</v>
      </c>
      <c r="L574" s="80">
        <v>0</v>
      </c>
      <c r="M574" s="80">
        <v>0</v>
      </c>
      <c r="N574" s="80">
        <v>0</v>
      </c>
      <c r="O574" s="80">
        <v>0</v>
      </c>
      <c r="P574" s="80">
        <v>0</v>
      </c>
      <c r="Q574" s="80">
        <v>0</v>
      </c>
      <c r="R574" s="80">
        <v>0</v>
      </c>
      <c r="S574" s="80">
        <v>0</v>
      </c>
      <c r="T574" s="80">
        <v>0</v>
      </c>
      <c r="U574" s="80">
        <v>0</v>
      </c>
      <c r="V574" s="80">
        <v>0</v>
      </c>
      <c r="W574" s="80">
        <v>0</v>
      </c>
      <c r="X574" s="80">
        <v>0</v>
      </c>
      <c r="Y574" s="80">
        <v>0</v>
      </c>
      <c r="Z574" s="80">
        <v>0</v>
      </c>
    </row>
    <row r="575" spans="2:26" ht="14.25" x14ac:dyDescent="0.2">
      <c r="B575" s="80">
        <v>7550</v>
      </c>
      <c r="C575" s="80" t="s">
        <v>499</v>
      </c>
      <c r="D575" s="80">
        <v>0</v>
      </c>
      <c r="E575" s="80">
        <v>0</v>
      </c>
      <c r="F575" s="80">
        <v>0</v>
      </c>
      <c r="G575" s="80">
        <v>0</v>
      </c>
      <c r="H575" s="80">
        <v>0</v>
      </c>
      <c r="I575" s="80">
        <v>0</v>
      </c>
      <c r="J575" s="80">
        <v>0</v>
      </c>
      <c r="K575" s="80">
        <v>0</v>
      </c>
      <c r="L575" s="80">
        <v>0</v>
      </c>
      <c r="M575" s="80">
        <v>0</v>
      </c>
      <c r="N575" s="80">
        <v>0</v>
      </c>
      <c r="O575" s="80">
        <v>0</v>
      </c>
      <c r="P575" s="80">
        <v>0</v>
      </c>
      <c r="Q575" s="80">
        <v>0</v>
      </c>
      <c r="R575" s="80">
        <v>0</v>
      </c>
      <c r="S575" s="80">
        <v>0</v>
      </c>
      <c r="T575" s="80">
        <v>0</v>
      </c>
      <c r="U575" s="80">
        <v>0</v>
      </c>
      <c r="V575" s="80">
        <v>0</v>
      </c>
      <c r="W575" s="80">
        <v>0</v>
      </c>
      <c r="X575" s="80">
        <v>0</v>
      </c>
      <c r="Y575" s="80">
        <v>0</v>
      </c>
      <c r="Z575" s="80">
        <v>0</v>
      </c>
    </row>
    <row r="576" spans="2:26" ht="14.25" x14ac:dyDescent="0.2">
      <c r="B576" s="80">
        <v>7551</v>
      </c>
      <c r="C576" s="80" t="s">
        <v>500</v>
      </c>
      <c r="D576" s="80">
        <v>0</v>
      </c>
      <c r="E576" s="80">
        <v>0</v>
      </c>
      <c r="F576" s="80">
        <v>0</v>
      </c>
      <c r="G576" s="80">
        <v>0</v>
      </c>
      <c r="H576" s="80">
        <v>0</v>
      </c>
      <c r="I576" s="80">
        <v>0</v>
      </c>
      <c r="J576" s="80">
        <v>0</v>
      </c>
      <c r="K576" s="80">
        <v>0</v>
      </c>
      <c r="L576" s="80">
        <v>0</v>
      </c>
      <c r="M576" s="80">
        <v>0</v>
      </c>
      <c r="N576" s="80">
        <v>0</v>
      </c>
      <c r="O576" s="80">
        <v>0</v>
      </c>
      <c r="P576" s="80">
        <v>0</v>
      </c>
      <c r="Q576" s="80">
        <v>0</v>
      </c>
      <c r="R576" s="80">
        <v>0</v>
      </c>
      <c r="S576" s="80">
        <v>0</v>
      </c>
      <c r="T576" s="80">
        <v>0</v>
      </c>
      <c r="U576" s="80">
        <v>0</v>
      </c>
      <c r="V576" s="80">
        <v>0</v>
      </c>
      <c r="W576" s="80">
        <v>0</v>
      </c>
      <c r="X576" s="80">
        <v>0</v>
      </c>
      <c r="Y576" s="80">
        <v>0</v>
      </c>
      <c r="Z576" s="80">
        <v>0</v>
      </c>
    </row>
    <row r="577" spans="2:26" ht="14.25" x14ac:dyDescent="0.2">
      <c r="B577" s="80">
        <v>7552</v>
      </c>
      <c r="C577" s="80" t="s">
        <v>501</v>
      </c>
      <c r="D577" s="80">
        <v>0</v>
      </c>
      <c r="E577" s="80">
        <v>0</v>
      </c>
      <c r="F577" s="80">
        <v>0</v>
      </c>
      <c r="G577" s="80">
        <v>0</v>
      </c>
      <c r="H577" s="80">
        <v>0</v>
      </c>
      <c r="I577" s="80">
        <v>0</v>
      </c>
      <c r="J577" s="80">
        <v>0</v>
      </c>
      <c r="K577" s="80">
        <v>0</v>
      </c>
      <c r="L577" s="80">
        <v>0</v>
      </c>
      <c r="M577" s="80">
        <v>0</v>
      </c>
      <c r="N577" s="80">
        <v>0</v>
      </c>
      <c r="O577" s="80">
        <v>0</v>
      </c>
      <c r="P577" s="80">
        <v>0</v>
      </c>
      <c r="Q577" s="80">
        <v>0</v>
      </c>
      <c r="R577" s="80">
        <v>0</v>
      </c>
      <c r="S577" s="80">
        <v>0</v>
      </c>
      <c r="T577" s="80">
        <v>0</v>
      </c>
      <c r="U577" s="80">
        <v>0</v>
      </c>
      <c r="V577" s="80">
        <v>0</v>
      </c>
      <c r="W577" s="80">
        <v>0</v>
      </c>
      <c r="X577" s="80">
        <v>0</v>
      </c>
      <c r="Y577" s="80">
        <v>0</v>
      </c>
      <c r="Z577" s="80">
        <v>0</v>
      </c>
    </row>
    <row r="578" spans="2:26" ht="14.25" x14ac:dyDescent="0.2">
      <c r="B578" s="80">
        <v>7553</v>
      </c>
      <c r="C578" s="80" t="s">
        <v>56</v>
      </c>
      <c r="D578" s="80">
        <v>0</v>
      </c>
      <c r="E578" s="80">
        <v>0</v>
      </c>
      <c r="F578" s="80">
        <v>0</v>
      </c>
      <c r="G578" s="80">
        <v>0</v>
      </c>
      <c r="H578" s="80">
        <v>0</v>
      </c>
      <c r="I578" s="80">
        <v>0</v>
      </c>
      <c r="J578" s="80">
        <v>0</v>
      </c>
      <c r="K578" s="80">
        <v>0</v>
      </c>
      <c r="L578" s="80">
        <v>0</v>
      </c>
      <c r="M578" s="80">
        <v>0</v>
      </c>
      <c r="N578" s="80">
        <v>0</v>
      </c>
      <c r="O578" s="80">
        <v>0</v>
      </c>
      <c r="P578" s="80">
        <v>0</v>
      </c>
      <c r="Q578" s="80">
        <v>0</v>
      </c>
      <c r="R578" s="80">
        <v>0</v>
      </c>
      <c r="S578" s="80">
        <v>0</v>
      </c>
      <c r="T578" s="80">
        <v>0</v>
      </c>
      <c r="U578" s="80">
        <v>0</v>
      </c>
      <c r="V578" s="80">
        <v>0</v>
      </c>
      <c r="W578" s="80">
        <v>0</v>
      </c>
      <c r="X578" s="80">
        <v>0</v>
      </c>
      <c r="Y578" s="80">
        <v>0</v>
      </c>
      <c r="Z578" s="80">
        <v>0</v>
      </c>
    </row>
    <row r="579" spans="2:26" ht="14.25" x14ac:dyDescent="0.2">
      <c r="B579" s="80">
        <v>7554</v>
      </c>
      <c r="C579" s="80" t="s">
        <v>502</v>
      </c>
      <c r="D579" s="80">
        <v>18635607</v>
      </c>
      <c r="E579" s="80">
        <v>11868936</v>
      </c>
      <c r="F579" s="80">
        <v>5849084</v>
      </c>
      <c r="G579" s="80">
        <v>24036279</v>
      </c>
      <c r="H579" s="80">
        <v>17661262</v>
      </c>
      <c r="I579" s="80">
        <v>11843826</v>
      </c>
      <c r="J579" s="80">
        <v>5752382</v>
      </c>
      <c r="K579" s="80">
        <v>22420369</v>
      </c>
      <c r="L579" s="80">
        <v>16442912</v>
      </c>
      <c r="M579" s="80">
        <v>10873630</v>
      </c>
      <c r="N579" s="80">
        <v>5211248</v>
      </c>
      <c r="O579" s="80">
        <v>20970683</v>
      </c>
      <c r="P579" s="80">
        <v>15122959</v>
      </c>
      <c r="Q579" s="80">
        <v>9919170</v>
      </c>
      <c r="R579" s="80">
        <v>4701863</v>
      </c>
      <c r="S579" s="80">
        <v>20064915</v>
      </c>
      <c r="T579" s="80">
        <v>14499838</v>
      </c>
      <c r="U579" s="80">
        <v>9684233</v>
      </c>
      <c r="V579" s="80">
        <v>4808589</v>
      </c>
      <c r="W579" s="80">
        <v>18180456</v>
      </c>
      <c r="X579" s="80">
        <v>13301578</v>
      </c>
      <c r="Y579" s="80">
        <v>8758677</v>
      </c>
      <c r="Z579" s="80">
        <v>4327991</v>
      </c>
    </row>
    <row r="580" spans="2:26" ht="14.25" x14ac:dyDescent="0.2">
      <c r="B580" s="80">
        <v>7555</v>
      </c>
      <c r="C580" s="80" t="s">
        <v>503</v>
      </c>
    </row>
    <row r="581" spans="2:26" ht="14.25" x14ac:dyDescent="0.2">
      <c r="B581" s="80">
        <v>7556</v>
      </c>
      <c r="C581" s="80" t="s">
        <v>504</v>
      </c>
      <c r="D581" s="80">
        <v>98322</v>
      </c>
      <c r="E581" s="80">
        <v>68184</v>
      </c>
      <c r="F581" s="80">
        <v>37453</v>
      </c>
      <c r="G581" s="80">
        <v>174670</v>
      </c>
      <c r="H581" s="80">
        <v>137449</v>
      </c>
      <c r="I581" s="80">
        <v>83956</v>
      </c>
      <c r="J581" s="80">
        <v>40086</v>
      </c>
      <c r="K581" s="80">
        <v>145955</v>
      </c>
      <c r="L581" s="80">
        <v>102061</v>
      </c>
      <c r="M581" s="80">
        <v>68268</v>
      </c>
      <c r="N581" s="80">
        <v>32345</v>
      </c>
      <c r="O581" s="80">
        <v>120372</v>
      </c>
      <c r="P581" s="80">
        <v>78698</v>
      </c>
      <c r="Q581" s="80">
        <v>48518</v>
      </c>
      <c r="R581" s="80">
        <v>23869</v>
      </c>
      <c r="S581" s="80">
        <v>73677</v>
      </c>
      <c r="T581" s="80">
        <v>51915</v>
      </c>
      <c r="U581" s="80">
        <v>30517</v>
      </c>
      <c r="V581" s="80">
        <v>11342</v>
      </c>
      <c r="W581" s="80">
        <v>28625</v>
      </c>
      <c r="X581" s="80">
        <v>19968</v>
      </c>
      <c r="Y581" s="80">
        <v>11661</v>
      </c>
      <c r="Z581" s="80">
        <v>7143</v>
      </c>
    </row>
    <row r="582" spans="2:26" ht="14.25" x14ac:dyDescent="0.2">
      <c r="B582" s="80">
        <v>7557</v>
      </c>
      <c r="C582" s="80" t="s">
        <v>505</v>
      </c>
      <c r="D582" s="80">
        <v>160181</v>
      </c>
      <c r="E582" s="80">
        <v>117607</v>
      </c>
      <c r="F582" s="80">
        <v>88485</v>
      </c>
      <c r="G582" s="80">
        <v>593907</v>
      </c>
      <c r="H582" s="80">
        <v>532615</v>
      </c>
      <c r="I582" s="80">
        <v>442555</v>
      </c>
      <c r="J582" s="80">
        <v>306727</v>
      </c>
      <c r="K582" s="80">
        <v>162435</v>
      </c>
      <c r="L582" s="80">
        <v>123033</v>
      </c>
      <c r="M582" s="80">
        <v>74480</v>
      </c>
      <c r="N582" s="80">
        <v>48318</v>
      </c>
      <c r="O582" s="80">
        <v>330529</v>
      </c>
      <c r="P582" s="80">
        <v>247671</v>
      </c>
      <c r="Q582" s="80">
        <v>158406</v>
      </c>
      <c r="R582" s="80">
        <v>61441</v>
      </c>
      <c r="S582" s="80">
        <v>624502</v>
      </c>
      <c r="T582" s="80">
        <v>548208</v>
      </c>
      <c r="U582" s="80">
        <v>505255</v>
      </c>
      <c r="V582" s="80">
        <v>411095</v>
      </c>
      <c r="W582" s="80">
        <v>1462214</v>
      </c>
      <c r="X582" s="80">
        <v>1096962</v>
      </c>
      <c r="Y582" s="80">
        <v>917125</v>
      </c>
      <c r="Z582" s="80">
        <v>682740</v>
      </c>
    </row>
    <row r="583" spans="2:26" ht="14.25" x14ac:dyDescent="0.2">
      <c r="B583" s="80">
        <v>7558</v>
      </c>
      <c r="C583" s="80" t="s">
        <v>506</v>
      </c>
      <c r="D583" s="80">
        <v>0</v>
      </c>
      <c r="E583" s="80">
        <v>0</v>
      </c>
      <c r="F583" s="80">
        <v>0</v>
      </c>
      <c r="G583" s="80">
        <v>0</v>
      </c>
      <c r="H583" s="80">
        <v>0</v>
      </c>
      <c r="I583" s="80">
        <v>0</v>
      </c>
      <c r="J583" s="80">
        <v>0</v>
      </c>
      <c r="K583" s="80">
        <v>0</v>
      </c>
      <c r="L583" s="80">
        <v>0</v>
      </c>
      <c r="M583" s="80">
        <v>0</v>
      </c>
      <c r="N583" s="80">
        <v>0</v>
      </c>
      <c r="O583" s="80">
        <v>0</v>
      </c>
      <c r="P583" s="80">
        <v>0</v>
      </c>
      <c r="Q583" s="80">
        <v>0</v>
      </c>
      <c r="R583" s="80">
        <v>0</v>
      </c>
      <c r="S583" s="80">
        <v>0</v>
      </c>
      <c r="T583" s="80">
        <v>0</v>
      </c>
      <c r="U583" s="80">
        <v>0</v>
      </c>
      <c r="V583" s="80">
        <v>0</v>
      </c>
      <c r="W583" s="80">
        <v>0</v>
      </c>
      <c r="X583" s="80">
        <v>0</v>
      </c>
      <c r="Y583" s="80">
        <v>0</v>
      </c>
      <c r="Z583" s="80">
        <v>0</v>
      </c>
    </row>
    <row r="584" spans="2:26" ht="14.25" x14ac:dyDescent="0.2">
      <c r="B584" s="80">
        <v>7559</v>
      </c>
      <c r="C584" s="80" t="s">
        <v>507</v>
      </c>
      <c r="D584" s="80">
        <v>0</v>
      </c>
      <c r="E584" s="80">
        <v>0</v>
      </c>
      <c r="F584" s="80">
        <v>0</v>
      </c>
      <c r="G584" s="80">
        <v>0</v>
      </c>
      <c r="H584" s="80">
        <v>0</v>
      </c>
      <c r="I584" s="80">
        <v>0</v>
      </c>
      <c r="J584" s="80">
        <v>0</v>
      </c>
      <c r="K584" s="80">
        <v>0</v>
      </c>
      <c r="L584" s="80">
        <v>0</v>
      </c>
      <c r="M584" s="80">
        <v>0</v>
      </c>
      <c r="N584" s="80">
        <v>0</v>
      </c>
      <c r="O584" s="80">
        <v>0</v>
      </c>
      <c r="P584" s="80">
        <v>0</v>
      </c>
      <c r="Q584" s="80">
        <v>0</v>
      </c>
      <c r="R584" s="80">
        <v>0</v>
      </c>
      <c r="S584" s="80">
        <v>0</v>
      </c>
      <c r="T584" s="80">
        <v>0</v>
      </c>
      <c r="U584" s="80">
        <v>0</v>
      </c>
      <c r="V584" s="80">
        <v>0</v>
      </c>
      <c r="W584" s="80">
        <v>0</v>
      </c>
      <c r="X584" s="80">
        <v>0</v>
      </c>
      <c r="Y584" s="80">
        <v>0</v>
      </c>
      <c r="Z584" s="80">
        <v>0</v>
      </c>
    </row>
    <row r="585" spans="2:26" ht="14.25" x14ac:dyDescent="0.2">
      <c r="B585" s="80">
        <v>7560</v>
      </c>
      <c r="C585" s="80" t="s">
        <v>508</v>
      </c>
      <c r="D585" s="80">
        <v>0</v>
      </c>
      <c r="E585" s="80">
        <v>0</v>
      </c>
      <c r="F585" s="80">
        <v>0</v>
      </c>
      <c r="G585" s="80">
        <v>0</v>
      </c>
      <c r="H585" s="80">
        <v>0</v>
      </c>
      <c r="I585" s="80">
        <v>0</v>
      </c>
      <c r="J585" s="80">
        <v>0</v>
      </c>
      <c r="K585" s="80">
        <v>0</v>
      </c>
      <c r="L585" s="80">
        <v>0</v>
      </c>
      <c r="M585" s="80">
        <v>0</v>
      </c>
      <c r="N585" s="80">
        <v>0</v>
      </c>
      <c r="O585" s="80">
        <v>0</v>
      </c>
      <c r="P585" s="80">
        <v>0</v>
      </c>
      <c r="Q585" s="80">
        <v>0</v>
      </c>
      <c r="R585" s="80">
        <v>0</v>
      </c>
      <c r="S585" s="80">
        <v>0</v>
      </c>
      <c r="T585" s="80">
        <v>0</v>
      </c>
      <c r="U585" s="80">
        <v>0</v>
      </c>
      <c r="V585" s="80">
        <v>0</v>
      </c>
      <c r="W585" s="80">
        <v>0</v>
      </c>
      <c r="X585" s="80">
        <v>0</v>
      </c>
      <c r="Y585" s="80">
        <v>0</v>
      </c>
      <c r="Z585" s="80">
        <v>0</v>
      </c>
    </row>
    <row r="586" spans="2:26" ht="14.25" x14ac:dyDescent="0.2">
      <c r="B586" s="80">
        <v>7561</v>
      </c>
      <c r="C586" s="80" t="s">
        <v>509</v>
      </c>
      <c r="D586" s="80">
        <v>258503</v>
      </c>
      <c r="E586" s="80">
        <v>185791</v>
      </c>
      <c r="F586" s="80">
        <v>125938</v>
      </c>
      <c r="G586" s="80">
        <v>768577</v>
      </c>
      <c r="H586" s="80">
        <v>670064</v>
      </c>
      <c r="I586" s="80">
        <v>526511</v>
      </c>
      <c r="J586" s="80">
        <v>346813</v>
      </c>
      <c r="K586" s="80">
        <v>308390</v>
      </c>
      <c r="L586" s="80">
        <v>225094</v>
      </c>
      <c r="M586" s="80">
        <v>142748</v>
      </c>
      <c r="N586" s="80">
        <v>80663</v>
      </c>
      <c r="O586" s="80">
        <v>450901</v>
      </c>
      <c r="P586" s="80">
        <v>326369</v>
      </c>
      <c r="Q586" s="80">
        <v>206924</v>
      </c>
      <c r="R586" s="80">
        <v>85310</v>
      </c>
      <c r="S586" s="80">
        <v>698179</v>
      </c>
      <c r="T586" s="80">
        <v>600123</v>
      </c>
      <c r="U586" s="80">
        <v>535772</v>
      </c>
      <c r="V586" s="80">
        <v>422437</v>
      </c>
      <c r="W586" s="80">
        <v>1490839</v>
      </c>
      <c r="X586" s="80">
        <v>1116930</v>
      </c>
      <c r="Y586" s="80">
        <v>928786</v>
      </c>
      <c r="Z586" s="80">
        <v>689883</v>
      </c>
    </row>
    <row r="587" spans="2:26" ht="14.25" x14ac:dyDescent="0.2">
      <c r="B587" s="80">
        <v>7562</v>
      </c>
      <c r="C587" s="80" t="s">
        <v>510</v>
      </c>
    </row>
    <row r="588" spans="2:26" ht="14.25" x14ac:dyDescent="0.2">
      <c r="B588" s="80">
        <v>7563</v>
      </c>
      <c r="C588" s="80" t="s">
        <v>511</v>
      </c>
      <c r="D588" s="80">
        <v>629130</v>
      </c>
      <c r="E588" s="80">
        <v>414294</v>
      </c>
      <c r="F588" s="80">
        <v>206305</v>
      </c>
      <c r="G588" s="80">
        <v>906897</v>
      </c>
      <c r="H588" s="80">
        <v>705986</v>
      </c>
      <c r="I588" s="80">
        <v>426132</v>
      </c>
      <c r="J588" s="80">
        <v>198365</v>
      </c>
      <c r="K588" s="80">
        <v>724314</v>
      </c>
      <c r="L588" s="80">
        <v>523357</v>
      </c>
      <c r="M588" s="80">
        <v>341657</v>
      </c>
      <c r="N588" s="80">
        <v>170820</v>
      </c>
      <c r="O588" s="80">
        <v>598228</v>
      </c>
      <c r="P588" s="80">
        <v>444160</v>
      </c>
      <c r="Q588" s="80">
        <v>285622</v>
      </c>
      <c r="R588" s="80">
        <v>139405</v>
      </c>
      <c r="S588" s="80">
        <v>573491</v>
      </c>
      <c r="T588" s="80">
        <v>443315</v>
      </c>
      <c r="U588" s="80">
        <v>294234</v>
      </c>
      <c r="V588" s="80">
        <v>123995</v>
      </c>
      <c r="W588" s="80">
        <v>463223</v>
      </c>
      <c r="X588" s="80">
        <v>338074</v>
      </c>
      <c r="Y588" s="80">
        <v>221484</v>
      </c>
      <c r="Z588" s="80">
        <v>105875</v>
      </c>
    </row>
    <row r="589" spans="2:26" ht="14.25" x14ac:dyDescent="0.2">
      <c r="B589" s="80">
        <v>7564</v>
      </c>
      <c r="C589" s="80" t="s">
        <v>512</v>
      </c>
      <c r="D589" s="80">
        <v>110475</v>
      </c>
      <c r="E589" s="80">
        <v>88226</v>
      </c>
      <c r="F589" s="80">
        <v>71948</v>
      </c>
      <c r="G589" s="80">
        <v>531264</v>
      </c>
      <c r="H589" s="80">
        <v>426092</v>
      </c>
      <c r="I589" s="80">
        <v>330234</v>
      </c>
      <c r="J589" s="80">
        <v>204509</v>
      </c>
      <c r="K589" s="80">
        <v>196204</v>
      </c>
      <c r="L589" s="80">
        <v>131089</v>
      </c>
      <c r="M589" s="80">
        <v>81862</v>
      </c>
      <c r="N589" s="80">
        <v>48997</v>
      </c>
      <c r="O589" s="80">
        <v>343274</v>
      </c>
      <c r="P589" s="80">
        <v>265582</v>
      </c>
      <c r="Q589" s="80">
        <v>169117</v>
      </c>
      <c r="R589" s="80">
        <v>95678</v>
      </c>
      <c r="S589" s="80">
        <v>622299</v>
      </c>
      <c r="T589" s="80">
        <v>565210</v>
      </c>
      <c r="U589" s="80">
        <v>541921</v>
      </c>
      <c r="V589" s="80">
        <v>416576</v>
      </c>
      <c r="W589" s="80">
        <v>1493446</v>
      </c>
      <c r="X589" s="80">
        <v>1098143</v>
      </c>
      <c r="Y589" s="80">
        <v>926332</v>
      </c>
      <c r="Z589" s="80">
        <v>708595</v>
      </c>
    </row>
    <row r="590" spans="2:26" ht="14.25" x14ac:dyDescent="0.2">
      <c r="B590" s="80">
        <v>7565</v>
      </c>
      <c r="C590" s="80" t="s">
        <v>513</v>
      </c>
      <c r="D590" s="80">
        <v>0</v>
      </c>
      <c r="E590" s="80">
        <v>0</v>
      </c>
      <c r="F590" s="80">
        <v>0</v>
      </c>
      <c r="G590" s="80">
        <v>0</v>
      </c>
      <c r="H590" s="80">
        <v>0</v>
      </c>
      <c r="I590" s="80">
        <v>0</v>
      </c>
      <c r="J590" s="80">
        <v>0</v>
      </c>
      <c r="K590" s="80">
        <v>0</v>
      </c>
      <c r="L590" s="80">
        <v>0</v>
      </c>
      <c r="M590" s="80">
        <v>0</v>
      </c>
      <c r="N590" s="80">
        <v>0</v>
      </c>
      <c r="O590" s="80">
        <v>0</v>
      </c>
      <c r="P590" s="80">
        <v>0</v>
      </c>
      <c r="Q590" s="80">
        <v>0</v>
      </c>
      <c r="R590" s="80">
        <v>0</v>
      </c>
      <c r="S590" s="80">
        <v>0</v>
      </c>
      <c r="T590" s="80">
        <v>0</v>
      </c>
      <c r="U590" s="80">
        <v>0</v>
      </c>
      <c r="V590" s="80">
        <v>0</v>
      </c>
      <c r="W590" s="80">
        <v>0</v>
      </c>
      <c r="X590" s="80">
        <v>0</v>
      </c>
      <c r="Y590" s="80">
        <v>0</v>
      </c>
      <c r="Z590" s="80">
        <v>0</v>
      </c>
    </row>
    <row r="591" spans="2:26" ht="14.25" x14ac:dyDescent="0.2">
      <c r="B591" s="80">
        <v>7566</v>
      </c>
      <c r="C591" s="80" t="s">
        <v>514</v>
      </c>
      <c r="D591" s="80">
        <v>0</v>
      </c>
      <c r="E591" s="80">
        <v>0</v>
      </c>
      <c r="F591" s="80">
        <v>0</v>
      </c>
      <c r="G591" s="80">
        <v>0</v>
      </c>
      <c r="H591" s="80">
        <v>0</v>
      </c>
      <c r="I591" s="80">
        <v>0</v>
      </c>
      <c r="J591" s="80">
        <v>0</v>
      </c>
      <c r="K591" s="80">
        <v>0</v>
      </c>
      <c r="L591" s="80">
        <v>0</v>
      </c>
      <c r="M591" s="80">
        <v>0</v>
      </c>
      <c r="N591" s="80">
        <v>0</v>
      </c>
      <c r="O591" s="80">
        <v>0</v>
      </c>
      <c r="P591" s="80">
        <v>0</v>
      </c>
      <c r="Q591" s="80">
        <v>0</v>
      </c>
      <c r="R591" s="80">
        <v>0</v>
      </c>
      <c r="S591" s="80">
        <v>0</v>
      </c>
      <c r="T591" s="80">
        <v>0</v>
      </c>
      <c r="U591" s="80">
        <v>0</v>
      </c>
      <c r="V591" s="80">
        <v>0</v>
      </c>
      <c r="W591" s="80">
        <v>0</v>
      </c>
      <c r="X591" s="80">
        <v>0</v>
      </c>
      <c r="Y591" s="80">
        <v>0</v>
      </c>
      <c r="Z591" s="80">
        <v>0</v>
      </c>
    </row>
    <row r="592" spans="2:26" ht="14.25" x14ac:dyDescent="0.2">
      <c r="B592" s="80">
        <v>7567</v>
      </c>
      <c r="C592" s="80" t="s">
        <v>515</v>
      </c>
      <c r="D592" s="80">
        <v>0</v>
      </c>
      <c r="E592" s="80">
        <v>0</v>
      </c>
      <c r="F592" s="80">
        <v>0</v>
      </c>
      <c r="G592" s="80">
        <v>0</v>
      </c>
      <c r="H592" s="80">
        <v>0</v>
      </c>
      <c r="I592" s="80">
        <v>0</v>
      </c>
      <c r="J592" s="80">
        <v>0</v>
      </c>
      <c r="K592" s="80">
        <v>0</v>
      </c>
      <c r="L592" s="80">
        <v>0</v>
      </c>
      <c r="M592" s="80">
        <v>0</v>
      </c>
      <c r="N592" s="80">
        <v>0</v>
      </c>
      <c r="O592" s="80">
        <v>0</v>
      </c>
      <c r="P592" s="80">
        <v>0</v>
      </c>
      <c r="Q592" s="80">
        <v>0</v>
      </c>
      <c r="R592" s="80">
        <v>0</v>
      </c>
      <c r="S592" s="80">
        <v>0</v>
      </c>
      <c r="T592" s="80">
        <v>0</v>
      </c>
      <c r="U592" s="80">
        <v>0</v>
      </c>
      <c r="V592" s="80">
        <v>0</v>
      </c>
      <c r="W592" s="80">
        <v>0</v>
      </c>
      <c r="X592" s="80">
        <v>0</v>
      </c>
      <c r="Y592" s="80">
        <v>0</v>
      </c>
      <c r="Z592" s="80">
        <v>0</v>
      </c>
    </row>
    <row r="593" spans="1:26" ht="14.25" x14ac:dyDescent="0.2">
      <c r="B593" s="80">
        <v>7568</v>
      </c>
      <c r="C593" s="80" t="s">
        <v>516</v>
      </c>
      <c r="D593" s="80">
        <v>739605</v>
      </c>
      <c r="E593" s="80">
        <v>502520</v>
      </c>
      <c r="F593" s="80">
        <v>278253</v>
      </c>
      <c r="G593" s="80">
        <v>1438161</v>
      </c>
      <c r="H593" s="80">
        <v>1132078</v>
      </c>
      <c r="I593" s="80">
        <v>756366</v>
      </c>
      <c r="J593" s="80">
        <v>402874</v>
      </c>
      <c r="K593" s="80">
        <v>920518</v>
      </c>
      <c r="L593" s="80">
        <v>654446</v>
      </c>
      <c r="M593" s="80">
        <v>423519</v>
      </c>
      <c r="N593" s="80">
        <v>219817</v>
      </c>
      <c r="O593" s="80">
        <v>941502</v>
      </c>
      <c r="P593" s="80">
        <v>709742</v>
      </c>
      <c r="Q593" s="80">
        <v>454739</v>
      </c>
      <c r="R593" s="80">
        <v>235083</v>
      </c>
      <c r="S593" s="80">
        <v>1195790</v>
      </c>
      <c r="T593" s="80">
        <v>1008525</v>
      </c>
      <c r="U593" s="80">
        <v>836155</v>
      </c>
      <c r="V593" s="80">
        <v>540571</v>
      </c>
      <c r="W593" s="80">
        <v>1956669</v>
      </c>
      <c r="X593" s="80">
        <v>1436217</v>
      </c>
      <c r="Y593" s="80">
        <v>1147816</v>
      </c>
      <c r="Z593" s="80">
        <v>814470</v>
      </c>
    </row>
    <row r="594" spans="1:26" ht="14.25" x14ac:dyDescent="0.2">
      <c r="B594" s="80">
        <v>7569</v>
      </c>
      <c r="C594" s="80" t="s">
        <v>517</v>
      </c>
    </row>
    <row r="595" spans="1:26" ht="14.25" x14ac:dyDescent="0.2">
      <c r="B595" s="80">
        <v>7570</v>
      </c>
      <c r="C595" s="80" t="s">
        <v>518</v>
      </c>
      <c r="D595" s="80">
        <v>720981</v>
      </c>
      <c r="E595" s="80">
        <v>504956</v>
      </c>
      <c r="F595" s="80">
        <v>291386</v>
      </c>
      <c r="G595" s="80">
        <v>1358751</v>
      </c>
      <c r="H595" s="80">
        <v>940311</v>
      </c>
      <c r="I595" s="80">
        <v>613819</v>
      </c>
      <c r="J595" s="80">
        <v>377777</v>
      </c>
      <c r="K595" s="80">
        <v>1134618</v>
      </c>
      <c r="L595" s="80">
        <v>791990</v>
      </c>
      <c r="M595" s="80">
        <v>496465</v>
      </c>
      <c r="N595" s="80">
        <v>285375</v>
      </c>
      <c r="O595" s="80">
        <v>957462</v>
      </c>
      <c r="P595" s="80">
        <v>802266</v>
      </c>
      <c r="Q595" s="80">
        <v>472905</v>
      </c>
      <c r="R595" s="80">
        <v>255403</v>
      </c>
      <c r="S595" s="80">
        <v>1008565</v>
      </c>
      <c r="T595" s="80">
        <v>726592</v>
      </c>
      <c r="U595" s="80">
        <v>468675</v>
      </c>
      <c r="V595" s="80">
        <v>272122</v>
      </c>
      <c r="W595" s="80">
        <v>935660</v>
      </c>
      <c r="X595" s="80">
        <v>667425</v>
      </c>
      <c r="Y595" s="80">
        <v>460419</v>
      </c>
      <c r="Z595" s="80">
        <v>215594</v>
      </c>
    </row>
    <row r="596" spans="1:26" ht="14.25" x14ac:dyDescent="0.2">
      <c r="B596" s="80">
        <v>7571</v>
      </c>
      <c r="C596" s="80" t="s">
        <v>519</v>
      </c>
      <c r="D596" s="80">
        <v>-171505</v>
      </c>
      <c r="E596" s="80">
        <v>-152781</v>
      </c>
      <c r="F596" s="80">
        <v>-96149</v>
      </c>
      <c r="G596" s="80">
        <v>-385093</v>
      </c>
      <c r="H596" s="80">
        <v>-300299</v>
      </c>
      <c r="I596" s="80">
        <v>-152428</v>
      </c>
      <c r="J596" s="80">
        <v>-104034</v>
      </c>
      <c r="K596" s="80">
        <v>-204953</v>
      </c>
      <c r="L596" s="80">
        <v>-117908</v>
      </c>
      <c r="M596" s="80">
        <v>-60801</v>
      </c>
      <c r="N596" s="80">
        <v>-74243</v>
      </c>
      <c r="O596" s="80">
        <v>41152</v>
      </c>
      <c r="P596" s="80">
        <v>-48845</v>
      </c>
      <c r="Q596" s="80">
        <v>22027</v>
      </c>
      <c r="R596" s="80">
        <v>-16667</v>
      </c>
      <c r="S596" s="80">
        <v>-47319</v>
      </c>
      <c r="T596" s="80">
        <v>-41978</v>
      </c>
      <c r="U596" s="80">
        <v>2881</v>
      </c>
      <c r="V596" s="80">
        <v>-24565</v>
      </c>
      <c r="W596" s="80">
        <v>-31594</v>
      </c>
      <c r="X596" s="80">
        <v>-53577</v>
      </c>
      <c r="Y596" s="80">
        <v>-76372</v>
      </c>
      <c r="Z596" s="80">
        <v>-48715</v>
      </c>
    </row>
    <row r="597" spans="1:26" ht="14.25" x14ac:dyDescent="0.2">
      <c r="B597" s="80">
        <v>7572</v>
      </c>
      <c r="C597" s="80" t="s">
        <v>520</v>
      </c>
      <c r="D597" s="80">
        <v>549476</v>
      </c>
      <c r="E597" s="80">
        <v>352175</v>
      </c>
      <c r="F597" s="80">
        <v>195237</v>
      </c>
      <c r="G597" s="80">
        <v>973658</v>
      </c>
      <c r="H597" s="80">
        <v>640012</v>
      </c>
      <c r="I597" s="80">
        <v>461391</v>
      </c>
      <c r="J597" s="80">
        <v>273743</v>
      </c>
      <c r="K597" s="80">
        <v>929665</v>
      </c>
      <c r="L597" s="80">
        <v>674082</v>
      </c>
      <c r="M597" s="80">
        <v>435664</v>
      </c>
      <c r="N597" s="80">
        <v>211132</v>
      </c>
      <c r="O597" s="80">
        <v>998614</v>
      </c>
      <c r="P597" s="80">
        <v>753421</v>
      </c>
      <c r="Q597" s="80">
        <v>494932</v>
      </c>
      <c r="R597" s="80">
        <v>238736</v>
      </c>
      <c r="S597" s="80">
        <v>961246</v>
      </c>
      <c r="T597" s="80">
        <v>684614</v>
      </c>
      <c r="U597" s="80">
        <v>471556</v>
      </c>
      <c r="V597" s="80">
        <v>247557</v>
      </c>
      <c r="W597" s="80">
        <v>904066</v>
      </c>
      <c r="X597" s="80">
        <v>613848</v>
      </c>
      <c r="Y597" s="80">
        <v>384047</v>
      </c>
      <c r="Z597" s="80">
        <v>166879</v>
      </c>
    </row>
    <row r="599" spans="1:26" ht="14.25" x14ac:dyDescent="0.2">
      <c r="A599" s="80" t="s">
        <v>522</v>
      </c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A14F-E440-4D05-AEEC-9EF59B906500}">
  <sheetPr>
    <tabColor rgb="FF274E13"/>
  </sheetPr>
  <dimension ref="A1:Y588"/>
  <sheetViews>
    <sheetView tabSelected="1" zoomScale="90" zoomScaleNormal="90" workbookViewId="0">
      <selection activeCell="D10" sqref="D10"/>
    </sheetView>
  </sheetViews>
  <sheetFormatPr defaultColWidth="14.42578125" defaultRowHeight="12.75" x14ac:dyDescent="0.2"/>
  <sheetData>
    <row r="1" spans="1:25" ht="14.25" x14ac:dyDescent="0.2">
      <c r="A1" s="80" t="s">
        <v>152</v>
      </c>
      <c r="B1" s="80" t="s">
        <v>153</v>
      </c>
      <c r="C1" s="80" t="s">
        <v>28</v>
      </c>
      <c r="D1" s="80" t="s">
        <v>29</v>
      </c>
      <c r="E1" s="80" t="s">
        <v>30</v>
      </c>
      <c r="F1" s="80" t="s">
        <v>31</v>
      </c>
      <c r="G1" s="80" t="s">
        <v>32</v>
      </c>
      <c r="H1" s="80" t="s">
        <v>33</v>
      </c>
      <c r="I1" s="80" t="s">
        <v>34</v>
      </c>
      <c r="J1" s="80" t="s">
        <v>35</v>
      </c>
      <c r="K1" s="80" t="s">
        <v>36</v>
      </c>
      <c r="L1" s="80" t="s">
        <v>37</v>
      </c>
      <c r="M1" s="80" t="s">
        <v>38</v>
      </c>
      <c r="N1" s="80" t="s">
        <v>39</v>
      </c>
      <c r="O1" s="80" t="s">
        <v>40</v>
      </c>
      <c r="P1" s="80" t="s">
        <v>41</v>
      </c>
      <c r="Q1" s="80" t="s">
        <v>42</v>
      </c>
      <c r="R1" s="80" t="s">
        <v>43</v>
      </c>
      <c r="S1" s="80" t="s">
        <v>44</v>
      </c>
      <c r="T1" s="80" t="s">
        <v>45</v>
      </c>
      <c r="U1" s="80" t="s">
        <v>46</v>
      </c>
      <c r="V1" s="80" t="s">
        <v>47</v>
      </c>
      <c r="W1" s="80" t="s">
        <v>48</v>
      </c>
      <c r="X1" s="80" t="s">
        <v>49</v>
      </c>
      <c r="Y1" s="80" t="s">
        <v>50</v>
      </c>
    </row>
    <row r="2" spans="1:25" ht="14.25" x14ac:dyDescent="0.2">
      <c r="A2" s="80">
        <v>7000</v>
      </c>
      <c r="B2" s="80" t="s">
        <v>154</v>
      </c>
    </row>
    <row r="3" spans="1:25" ht="14.25" x14ac:dyDescent="0.2">
      <c r="A3" s="80">
        <v>7001</v>
      </c>
      <c r="B3" s="80" t="s">
        <v>155</v>
      </c>
    </row>
    <row r="4" spans="1:25" ht="14.25" x14ac:dyDescent="0.2">
      <c r="A4" s="80">
        <v>7002</v>
      </c>
      <c r="B4" s="80" t="s">
        <v>68</v>
      </c>
    </row>
    <row r="5" spans="1:25" ht="14.25" x14ac:dyDescent="0.2">
      <c r="A5" s="80">
        <v>7003</v>
      </c>
      <c r="B5" s="80" t="s">
        <v>69</v>
      </c>
    </row>
    <row r="6" spans="1:25" ht="14.25" x14ac:dyDescent="0.2">
      <c r="A6" s="80">
        <v>7004</v>
      </c>
      <c r="B6" s="80" t="s">
        <v>70</v>
      </c>
      <c r="C6" s="80">
        <v>2964896</v>
      </c>
      <c r="D6" s="80">
        <v>2665071</v>
      </c>
      <c r="E6" s="80">
        <v>4030885</v>
      </c>
      <c r="F6" s="80">
        <v>3680580</v>
      </c>
      <c r="G6" s="80">
        <v>3732238</v>
      </c>
      <c r="H6" s="80">
        <v>3537459</v>
      </c>
      <c r="I6" s="80">
        <v>4240565</v>
      </c>
      <c r="J6" s="80">
        <v>2309507</v>
      </c>
      <c r="K6" s="80">
        <v>2088831</v>
      </c>
      <c r="L6" s="80">
        <v>1641998</v>
      </c>
      <c r="M6" s="80">
        <v>2053915</v>
      </c>
      <c r="N6" s="80">
        <v>2026625</v>
      </c>
      <c r="O6" s="80">
        <v>2294416</v>
      </c>
      <c r="P6" s="80">
        <v>1764379</v>
      </c>
      <c r="Q6" s="80">
        <v>1503883</v>
      </c>
      <c r="R6" s="80">
        <v>1484800</v>
      </c>
      <c r="S6" s="80">
        <v>1233294</v>
      </c>
      <c r="T6" s="80">
        <v>1862253</v>
      </c>
      <c r="U6" s="80">
        <v>831610</v>
      </c>
      <c r="V6" s="80">
        <v>919751</v>
      </c>
      <c r="W6" s="80">
        <v>1377786</v>
      </c>
      <c r="X6" s="80">
        <v>1119479</v>
      </c>
      <c r="Y6" s="80">
        <v>1606929</v>
      </c>
    </row>
    <row r="7" spans="1:25" ht="14.25" x14ac:dyDescent="0.2">
      <c r="A7" s="80">
        <v>7005</v>
      </c>
      <c r="B7" s="80" t="s">
        <v>71</v>
      </c>
      <c r="C7" s="80">
        <v>3359567</v>
      </c>
      <c r="D7" s="80">
        <v>3671690</v>
      </c>
      <c r="E7" s="80">
        <v>3494239</v>
      </c>
      <c r="F7" s="80">
        <v>3583644</v>
      </c>
      <c r="G7" s="80">
        <v>3121221</v>
      </c>
      <c r="H7" s="80">
        <v>3461939</v>
      </c>
      <c r="I7" s="80">
        <v>3864168</v>
      </c>
      <c r="J7" s="80">
        <v>3653845</v>
      </c>
      <c r="K7" s="80">
        <v>3344223</v>
      </c>
      <c r="L7" s="80">
        <v>3766599</v>
      </c>
      <c r="M7" s="80">
        <v>3516045</v>
      </c>
      <c r="N7" s="80">
        <v>3413699</v>
      </c>
      <c r="O7" s="80">
        <v>2913176</v>
      </c>
      <c r="P7" s="80">
        <v>3356022</v>
      </c>
      <c r="Q7" s="80">
        <v>3081947</v>
      </c>
      <c r="R7" s="80">
        <v>2999269</v>
      </c>
      <c r="S7" s="80">
        <v>2525065</v>
      </c>
      <c r="T7" s="80">
        <v>2494882</v>
      </c>
      <c r="U7" s="80">
        <v>2550045</v>
      </c>
      <c r="V7" s="80">
        <v>2365797</v>
      </c>
      <c r="W7" s="80">
        <v>2184317</v>
      </c>
      <c r="X7" s="80">
        <v>2198182</v>
      </c>
      <c r="Y7" s="80">
        <v>2044580</v>
      </c>
    </row>
    <row r="8" spans="1:25" ht="14.25" x14ac:dyDescent="0.2">
      <c r="A8" s="80">
        <v>7006</v>
      </c>
      <c r="B8" s="80" t="s">
        <v>72</v>
      </c>
      <c r="C8" s="80">
        <v>981056</v>
      </c>
      <c r="D8" s="80">
        <v>819656</v>
      </c>
      <c r="E8" s="80">
        <v>926142</v>
      </c>
      <c r="F8" s="80">
        <v>965279</v>
      </c>
      <c r="G8" s="80">
        <v>1529778</v>
      </c>
      <c r="H8" s="80">
        <v>1434735</v>
      </c>
      <c r="I8" s="80">
        <v>1110608</v>
      </c>
      <c r="J8" s="80">
        <v>967471</v>
      </c>
      <c r="K8" s="80">
        <v>921633</v>
      </c>
      <c r="L8" s="80">
        <v>988869</v>
      </c>
      <c r="M8" s="80">
        <v>850087</v>
      </c>
      <c r="N8" s="80">
        <v>683002</v>
      </c>
      <c r="O8" s="80">
        <v>713524</v>
      </c>
      <c r="P8" s="80">
        <v>751619</v>
      </c>
      <c r="Q8" s="80">
        <v>631710</v>
      </c>
      <c r="R8" s="80">
        <v>486316</v>
      </c>
      <c r="S8" s="80">
        <v>718682</v>
      </c>
      <c r="T8" s="80">
        <v>580335</v>
      </c>
      <c r="U8" s="80">
        <v>546307</v>
      </c>
      <c r="V8" s="80">
        <v>435984</v>
      </c>
      <c r="W8" s="80">
        <v>444599</v>
      </c>
      <c r="X8" s="80">
        <v>708923</v>
      </c>
      <c r="Y8" s="80">
        <v>639710</v>
      </c>
    </row>
    <row r="9" spans="1:25" ht="14.25" x14ac:dyDescent="0.2">
      <c r="A9" s="80">
        <v>7007</v>
      </c>
      <c r="B9" s="80" t="s">
        <v>73</v>
      </c>
      <c r="C9" s="80">
        <v>233936</v>
      </c>
      <c r="D9" s="80">
        <v>419365</v>
      </c>
      <c r="E9" s="80">
        <v>51233</v>
      </c>
      <c r="F9" s="80">
        <v>41250</v>
      </c>
      <c r="G9" s="80">
        <v>44174</v>
      </c>
      <c r="H9" s="80">
        <v>41560</v>
      </c>
      <c r="I9" s="80">
        <v>205820</v>
      </c>
      <c r="J9" s="80">
        <v>52860</v>
      </c>
      <c r="K9" s="80">
        <v>3019</v>
      </c>
      <c r="L9" s="80">
        <v>12976</v>
      </c>
      <c r="M9" s="80">
        <v>30061</v>
      </c>
      <c r="N9" s="80">
        <v>53609</v>
      </c>
      <c r="O9" s="80">
        <v>34310</v>
      </c>
      <c r="P9" s="80">
        <v>55970</v>
      </c>
      <c r="Q9" s="80">
        <v>21111</v>
      </c>
      <c r="R9" s="80">
        <v>63643</v>
      </c>
      <c r="S9" s="80">
        <v>11265</v>
      </c>
      <c r="T9" s="80">
        <v>30226</v>
      </c>
      <c r="U9" s="80">
        <v>12313</v>
      </c>
      <c r="V9" s="80">
        <v>135755</v>
      </c>
      <c r="W9" s="80">
        <v>136017</v>
      </c>
      <c r="X9" s="80">
        <v>59810</v>
      </c>
      <c r="Y9" s="80">
        <v>50112</v>
      </c>
    </row>
    <row r="10" spans="1:25" ht="14.25" x14ac:dyDescent="0.2">
      <c r="A10" s="80">
        <v>7008</v>
      </c>
      <c r="B10" s="80" t="s">
        <v>74</v>
      </c>
      <c r="C10" s="80">
        <v>4710100</v>
      </c>
      <c r="D10" s="80">
        <v>4323529</v>
      </c>
      <c r="E10" s="80">
        <v>3732395</v>
      </c>
      <c r="F10" s="80">
        <v>3370027</v>
      </c>
      <c r="G10" s="80">
        <v>3696712</v>
      </c>
      <c r="H10" s="80">
        <v>3874048</v>
      </c>
      <c r="I10" s="80">
        <v>4064713</v>
      </c>
      <c r="J10" s="80">
        <v>3990972</v>
      </c>
      <c r="K10" s="80">
        <v>4145408</v>
      </c>
      <c r="L10" s="80">
        <v>3829118</v>
      </c>
      <c r="M10" s="80">
        <v>3740837</v>
      </c>
      <c r="N10" s="80">
        <v>3627400</v>
      </c>
      <c r="O10" s="80">
        <v>4010607</v>
      </c>
      <c r="P10" s="80">
        <v>3697942</v>
      </c>
      <c r="Q10" s="80">
        <v>3382403</v>
      </c>
      <c r="R10" s="80">
        <v>3220961</v>
      </c>
      <c r="S10" s="80">
        <v>3301090</v>
      </c>
      <c r="T10" s="80">
        <v>3088938</v>
      </c>
      <c r="U10" s="80">
        <v>2901846</v>
      </c>
      <c r="V10" s="80">
        <v>3036986</v>
      </c>
      <c r="W10" s="80">
        <v>2899518</v>
      </c>
      <c r="X10" s="80">
        <v>2792488</v>
      </c>
      <c r="Y10" s="80">
        <v>2435238</v>
      </c>
    </row>
    <row r="11" spans="1:25" ht="14.25" x14ac:dyDescent="0.2">
      <c r="A11" s="80">
        <v>7009</v>
      </c>
      <c r="B11" s="80" t="s">
        <v>75</v>
      </c>
      <c r="C11" s="80">
        <v>0</v>
      </c>
      <c r="D11" s="80">
        <v>0</v>
      </c>
      <c r="E11" s="80">
        <v>0</v>
      </c>
      <c r="F11" s="80">
        <v>0</v>
      </c>
      <c r="G11" s="80">
        <v>0</v>
      </c>
      <c r="H11" s="80">
        <v>0</v>
      </c>
      <c r="I11" s="80">
        <v>0</v>
      </c>
      <c r="J11" s="80">
        <v>0</v>
      </c>
      <c r="K11" s="80">
        <v>0</v>
      </c>
      <c r="L11" s="80">
        <v>0</v>
      </c>
      <c r="M11" s="80">
        <v>0</v>
      </c>
      <c r="N11" s="80">
        <v>0</v>
      </c>
      <c r="O11" s="80">
        <v>0</v>
      </c>
      <c r="P11" s="80">
        <v>0</v>
      </c>
      <c r="Q11" s="80">
        <v>0</v>
      </c>
      <c r="R11" s="80">
        <v>0</v>
      </c>
      <c r="S11" s="80">
        <v>0</v>
      </c>
      <c r="T11" s="80">
        <v>0</v>
      </c>
      <c r="U11" s="80">
        <v>0</v>
      </c>
      <c r="V11" s="80">
        <v>0</v>
      </c>
      <c r="W11" s="80">
        <v>0</v>
      </c>
      <c r="X11" s="80">
        <v>0</v>
      </c>
      <c r="Y11" s="80">
        <v>0</v>
      </c>
    </row>
    <row r="12" spans="1:25" ht="14.25" x14ac:dyDescent="0.2">
      <c r="A12" s="80">
        <v>7010</v>
      </c>
      <c r="B12" s="80" t="s">
        <v>76</v>
      </c>
      <c r="C12" s="80">
        <v>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</v>
      </c>
      <c r="K12" s="80">
        <v>0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80">
        <v>0</v>
      </c>
      <c r="S12" s="80">
        <v>0</v>
      </c>
      <c r="T12" s="80">
        <v>0</v>
      </c>
      <c r="U12" s="80">
        <v>0</v>
      </c>
      <c r="V12" s="80">
        <v>0</v>
      </c>
      <c r="W12" s="80">
        <v>0</v>
      </c>
      <c r="X12" s="80">
        <v>0</v>
      </c>
      <c r="Y12" s="80">
        <v>0</v>
      </c>
    </row>
    <row r="13" spans="1:25" ht="14.25" x14ac:dyDescent="0.2">
      <c r="A13" s="80">
        <v>7011</v>
      </c>
      <c r="B13" s="80" t="s">
        <v>77</v>
      </c>
      <c r="C13" s="80">
        <v>12249555</v>
      </c>
      <c r="D13" s="80">
        <v>11899311</v>
      </c>
      <c r="E13" s="80">
        <v>12234894</v>
      </c>
      <c r="F13" s="80">
        <v>11640780</v>
      </c>
      <c r="G13" s="80">
        <v>12124123</v>
      </c>
      <c r="H13" s="80">
        <v>12349741</v>
      </c>
      <c r="I13" s="80">
        <v>13485874</v>
      </c>
      <c r="J13" s="80">
        <v>10974655</v>
      </c>
      <c r="K13" s="80">
        <v>10503114</v>
      </c>
      <c r="L13" s="80">
        <v>10239560</v>
      </c>
      <c r="M13" s="80">
        <v>10190945</v>
      </c>
      <c r="N13" s="80">
        <v>9804335</v>
      </c>
      <c r="O13" s="80">
        <v>9966033</v>
      </c>
      <c r="P13" s="80">
        <v>9625932</v>
      </c>
      <c r="Q13" s="80">
        <v>8621054</v>
      </c>
      <c r="R13" s="80">
        <v>8254989</v>
      </c>
      <c r="S13" s="80">
        <v>7789396</v>
      </c>
      <c r="T13" s="80">
        <v>8056634</v>
      </c>
      <c r="U13" s="80">
        <v>6842121</v>
      </c>
      <c r="V13" s="80">
        <v>6894273</v>
      </c>
      <c r="W13" s="80">
        <v>7042237</v>
      </c>
      <c r="X13" s="80">
        <v>6878882</v>
      </c>
      <c r="Y13" s="80">
        <v>6776569</v>
      </c>
    </row>
    <row r="14" spans="1:25" ht="14.25" x14ac:dyDescent="0.2">
      <c r="A14" s="80">
        <v>7012</v>
      </c>
      <c r="B14" s="80" t="s">
        <v>78</v>
      </c>
      <c r="C14" s="80">
        <v>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  <c r="P14" s="80">
        <v>0</v>
      </c>
      <c r="Q14" s="80">
        <v>0</v>
      </c>
      <c r="R14" s="80">
        <v>0</v>
      </c>
      <c r="S14" s="80">
        <v>0</v>
      </c>
      <c r="T14" s="80">
        <v>0</v>
      </c>
      <c r="U14" s="80">
        <v>0</v>
      </c>
      <c r="V14" s="80">
        <v>0</v>
      </c>
      <c r="W14" s="80">
        <v>0</v>
      </c>
      <c r="X14" s="80">
        <v>0</v>
      </c>
      <c r="Y14" s="80">
        <v>0</v>
      </c>
    </row>
    <row r="15" spans="1:25" ht="14.25" x14ac:dyDescent="0.2">
      <c r="A15" s="80">
        <v>7013</v>
      </c>
      <c r="B15" s="80" t="s">
        <v>79</v>
      </c>
      <c r="C15" s="80">
        <v>12249555</v>
      </c>
      <c r="D15" s="80">
        <v>11899311</v>
      </c>
      <c r="E15" s="80">
        <v>12234894</v>
      </c>
      <c r="F15" s="80">
        <v>11640780</v>
      </c>
      <c r="G15" s="80">
        <v>12124123</v>
      </c>
      <c r="H15" s="80">
        <v>12349741</v>
      </c>
      <c r="I15" s="80">
        <v>13485874</v>
      </c>
      <c r="J15" s="80">
        <v>10974655</v>
      </c>
      <c r="K15" s="80">
        <v>10503114</v>
      </c>
      <c r="L15" s="80">
        <v>10239560</v>
      </c>
      <c r="M15" s="80">
        <v>10190945</v>
      </c>
      <c r="N15" s="80">
        <v>9804335</v>
      </c>
      <c r="O15" s="80">
        <v>9966033</v>
      </c>
      <c r="P15" s="80">
        <v>9625932</v>
      </c>
      <c r="Q15" s="80">
        <v>8621054</v>
      </c>
      <c r="R15" s="80">
        <v>8254989</v>
      </c>
      <c r="S15" s="80">
        <v>7789396</v>
      </c>
      <c r="T15" s="80">
        <v>8056634</v>
      </c>
      <c r="U15" s="80">
        <v>6842121</v>
      </c>
      <c r="V15" s="80">
        <v>6894273</v>
      </c>
      <c r="W15" s="80">
        <v>7042237</v>
      </c>
      <c r="X15" s="80">
        <v>6878882</v>
      </c>
      <c r="Y15" s="80">
        <v>6776569</v>
      </c>
    </row>
    <row r="16" spans="1:25" ht="14.25" x14ac:dyDescent="0.2">
      <c r="A16" s="80">
        <v>7014</v>
      </c>
      <c r="B16" s="80" t="s">
        <v>80</v>
      </c>
    </row>
    <row r="17" spans="1:25" ht="14.25" x14ac:dyDescent="0.2">
      <c r="A17" s="80">
        <v>7015</v>
      </c>
      <c r="B17" s="80" t="s">
        <v>81</v>
      </c>
      <c r="C17" s="80">
        <v>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v>0</v>
      </c>
      <c r="P17" s="80">
        <v>0</v>
      </c>
      <c r="Q17" s="80">
        <v>0</v>
      </c>
      <c r="R17" s="80">
        <v>0</v>
      </c>
      <c r="S17" s="80">
        <v>0</v>
      </c>
      <c r="T17" s="80">
        <v>0</v>
      </c>
      <c r="U17" s="80">
        <v>0</v>
      </c>
      <c r="V17" s="80">
        <v>0</v>
      </c>
      <c r="W17" s="80">
        <v>0</v>
      </c>
      <c r="X17" s="80">
        <v>0</v>
      </c>
      <c r="Y17" s="80">
        <v>0</v>
      </c>
    </row>
    <row r="18" spans="1:25" ht="14.25" x14ac:dyDescent="0.2">
      <c r="A18" s="80">
        <v>7016</v>
      </c>
      <c r="B18" s="80" t="s">
        <v>82</v>
      </c>
      <c r="C18" s="80">
        <v>425450</v>
      </c>
      <c r="D18" s="80">
        <v>395626</v>
      </c>
      <c r="E18" s="80">
        <v>360612</v>
      </c>
      <c r="F18" s="80">
        <v>360612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80">
        <v>0</v>
      </c>
      <c r="P18" s="80">
        <v>0</v>
      </c>
      <c r="Q18" s="80">
        <v>0</v>
      </c>
      <c r="R18" s="80">
        <v>0</v>
      </c>
      <c r="S18" s="80">
        <v>0</v>
      </c>
      <c r="T18" s="80">
        <v>0</v>
      </c>
      <c r="U18" s="80">
        <v>0</v>
      </c>
      <c r="V18" s="80">
        <v>0</v>
      </c>
      <c r="W18" s="80">
        <v>0</v>
      </c>
      <c r="X18" s="80">
        <v>0</v>
      </c>
      <c r="Y18" s="80">
        <v>0</v>
      </c>
    </row>
    <row r="19" spans="1:25" ht="14.25" x14ac:dyDescent="0.2">
      <c r="A19" s="80">
        <v>7017</v>
      </c>
      <c r="B19" s="80" t="s">
        <v>83</v>
      </c>
      <c r="C19" s="80">
        <v>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  <c r="I19" s="80">
        <v>0</v>
      </c>
      <c r="J19" s="80">
        <v>0</v>
      </c>
      <c r="K19" s="80">
        <v>0</v>
      </c>
      <c r="L19" s="80">
        <v>0</v>
      </c>
      <c r="M19" s="80">
        <v>0</v>
      </c>
      <c r="N19" s="80">
        <v>0</v>
      </c>
      <c r="O19" s="80">
        <v>0</v>
      </c>
      <c r="P19" s="80">
        <v>0</v>
      </c>
      <c r="Q19" s="80">
        <v>0</v>
      </c>
      <c r="R19" s="80">
        <v>0</v>
      </c>
      <c r="S19" s="80">
        <v>0</v>
      </c>
      <c r="T19" s="80">
        <v>0</v>
      </c>
      <c r="U19" s="80">
        <v>0</v>
      </c>
      <c r="V19" s="80">
        <v>0</v>
      </c>
      <c r="W19" s="80">
        <v>0</v>
      </c>
      <c r="X19" s="80">
        <v>0</v>
      </c>
      <c r="Y19" s="80">
        <v>0</v>
      </c>
    </row>
    <row r="20" spans="1:25" ht="14.25" x14ac:dyDescent="0.2">
      <c r="A20" s="80">
        <v>7018</v>
      </c>
      <c r="B20" s="80" t="s">
        <v>84</v>
      </c>
      <c r="C20" s="80">
        <v>0</v>
      </c>
      <c r="D20" s="80">
        <v>0</v>
      </c>
      <c r="E20" s="80">
        <v>0</v>
      </c>
      <c r="F20" s="80">
        <v>0</v>
      </c>
      <c r="G20" s="80">
        <v>0</v>
      </c>
      <c r="H20" s="80">
        <v>0</v>
      </c>
      <c r="I20" s="80">
        <v>0</v>
      </c>
      <c r="J20" s="80">
        <v>0</v>
      </c>
      <c r="K20" s="80">
        <v>0</v>
      </c>
      <c r="L20" s="80">
        <v>0</v>
      </c>
      <c r="M20" s="80">
        <v>0</v>
      </c>
      <c r="N20" s="80">
        <v>0</v>
      </c>
      <c r="O20" s="80">
        <v>0</v>
      </c>
      <c r="P20" s="80">
        <v>0</v>
      </c>
      <c r="Q20" s="80">
        <v>0</v>
      </c>
      <c r="R20" s="80">
        <v>0</v>
      </c>
      <c r="S20" s="80">
        <v>0</v>
      </c>
      <c r="T20" s="80">
        <v>0</v>
      </c>
      <c r="U20" s="80">
        <v>0</v>
      </c>
      <c r="V20" s="80">
        <v>0</v>
      </c>
      <c r="W20" s="80">
        <v>0</v>
      </c>
      <c r="X20" s="80">
        <v>0</v>
      </c>
      <c r="Y20" s="80">
        <v>0</v>
      </c>
    </row>
    <row r="21" spans="1:25" ht="14.25" x14ac:dyDescent="0.2">
      <c r="A21" s="80">
        <v>7019</v>
      </c>
      <c r="B21" s="80" t="s">
        <v>85</v>
      </c>
      <c r="C21" s="80">
        <v>127031</v>
      </c>
      <c r="D21" s="80">
        <v>121457</v>
      </c>
      <c r="E21" s="80">
        <v>118921</v>
      </c>
      <c r="F21" s="80">
        <v>117282</v>
      </c>
      <c r="G21" s="80">
        <v>328374</v>
      </c>
      <c r="H21" s="80">
        <v>324500</v>
      </c>
      <c r="I21" s="80">
        <v>330803</v>
      </c>
      <c r="J21" s="80">
        <v>286856</v>
      </c>
      <c r="K21" s="80">
        <v>225896</v>
      </c>
      <c r="L21" s="80">
        <v>209070</v>
      </c>
      <c r="M21" s="80">
        <v>210424</v>
      </c>
      <c r="N21" s="80">
        <v>219708</v>
      </c>
      <c r="O21" s="80">
        <v>193082</v>
      </c>
      <c r="P21" s="80">
        <v>202302</v>
      </c>
      <c r="Q21" s="80">
        <v>185271</v>
      </c>
      <c r="R21" s="80">
        <v>196518</v>
      </c>
      <c r="S21" s="80">
        <v>132099</v>
      </c>
      <c r="T21" s="80">
        <v>130706</v>
      </c>
      <c r="U21" s="80">
        <v>139398</v>
      </c>
      <c r="V21" s="80">
        <v>147129</v>
      </c>
      <c r="W21" s="80">
        <v>111823</v>
      </c>
      <c r="X21" s="80">
        <v>105561</v>
      </c>
      <c r="Y21" s="80">
        <v>35895</v>
      </c>
    </row>
    <row r="22" spans="1:25" ht="14.25" x14ac:dyDescent="0.2">
      <c r="A22" s="80">
        <v>7020</v>
      </c>
      <c r="B22" s="80" t="s">
        <v>86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  <c r="X22" s="80">
        <v>0</v>
      </c>
      <c r="Y22" s="80">
        <v>0</v>
      </c>
    </row>
    <row r="23" spans="1:25" ht="14.25" x14ac:dyDescent="0.2">
      <c r="A23" s="80">
        <v>7021</v>
      </c>
      <c r="B23" s="80" t="s">
        <v>87</v>
      </c>
      <c r="C23" s="80">
        <v>7275924</v>
      </c>
      <c r="D23" s="80">
        <v>7127090</v>
      </c>
      <c r="E23" s="80">
        <v>7361483</v>
      </c>
      <c r="F23" s="80">
        <v>7140887</v>
      </c>
      <c r="G23" s="80">
        <v>7659061</v>
      </c>
      <c r="H23" s="80">
        <v>7829256</v>
      </c>
      <c r="I23" s="80">
        <v>8219350</v>
      </c>
      <c r="J23" s="80">
        <v>6899717</v>
      </c>
      <c r="K23" s="80">
        <v>6927953</v>
      </c>
      <c r="L23" s="80">
        <v>6904343</v>
      </c>
      <c r="M23" s="80">
        <v>6968380</v>
      </c>
      <c r="N23" s="80">
        <v>6751955</v>
      </c>
      <c r="O23" s="80">
        <v>6563247</v>
      </c>
      <c r="P23" s="80">
        <v>6779721</v>
      </c>
      <c r="Q23" s="80">
        <v>6278192</v>
      </c>
      <c r="R23" s="80">
        <v>6429436</v>
      </c>
      <c r="S23" s="80">
        <v>5872267</v>
      </c>
      <c r="T23" s="80">
        <v>5873918</v>
      </c>
      <c r="U23" s="80">
        <v>6049440</v>
      </c>
      <c r="V23" s="80">
        <v>6301431</v>
      </c>
      <c r="W23" s="80">
        <v>6001425</v>
      </c>
      <c r="X23" s="80">
        <v>5889479</v>
      </c>
      <c r="Y23" s="80">
        <v>5638742</v>
      </c>
    </row>
    <row r="24" spans="1:25" ht="14.25" x14ac:dyDescent="0.2">
      <c r="A24" s="80">
        <v>7022</v>
      </c>
      <c r="B24" s="80" t="s">
        <v>88</v>
      </c>
      <c r="C24" s="80">
        <v>4917643</v>
      </c>
      <c r="D24" s="80">
        <v>4836924</v>
      </c>
      <c r="E24" s="80">
        <v>4824994</v>
      </c>
      <c r="F24" s="80">
        <v>4795709</v>
      </c>
      <c r="G24" s="80">
        <v>4820772</v>
      </c>
      <c r="H24" s="80">
        <v>4989504</v>
      </c>
      <c r="I24" s="80">
        <v>5123486</v>
      </c>
      <c r="J24" s="80">
        <v>5540290</v>
      </c>
      <c r="K24" s="80">
        <v>5508610</v>
      </c>
      <c r="L24" s="80">
        <v>5457459</v>
      </c>
      <c r="M24" s="80">
        <v>5445591</v>
      </c>
      <c r="N24" s="80">
        <v>5448592</v>
      </c>
      <c r="O24" s="80">
        <v>5419455</v>
      </c>
      <c r="P24" s="80">
        <v>5468737</v>
      </c>
      <c r="Q24" s="80">
        <v>5541568</v>
      </c>
      <c r="R24" s="80">
        <v>5542707</v>
      </c>
      <c r="S24" s="80">
        <v>5542112</v>
      </c>
      <c r="T24" s="80">
        <v>5632395</v>
      </c>
      <c r="U24" s="80">
        <v>5644314</v>
      </c>
      <c r="V24" s="80">
        <v>5551319</v>
      </c>
      <c r="W24" s="80">
        <v>5329081</v>
      </c>
      <c r="X24" s="80">
        <v>5344910</v>
      </c>
      <c r="Y24" s="80">
        <v>5350578</v>
      </c>
    </row>
    <row r="25" spans="1:25" ht="14.25" x14ac:dyDescent="0.2">
      <c r="A25" s="80">
        <v>7023</v>
      </c>
      <c r="B25" s="80" t="s">
        <v>89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0</v>
      </c>
      <c r="I25" s="80">
        <v>0</v>
      </c>
      <c r="J25" s="80">
        <v>0</v>
      </c>
      <c r="K25" s="80">
        <v>0</v>
      </c>
      <c r="L25" s="80">
        <v>0</v>
      </c>
      <c r="M25" s="80">
        <v>0</v>
      </c>
      <c r="N25" s="80">
        <v>0</v>
      </c>
      <c r="O25" s="80">
        <v>0</v>
      </c>
      <c r="P25" s="80">
        <v>0</v>
      </c>
      <c r="Q25" s="80">
        <v>0</v>
      </c>
      <c r="R25" s="80">
        <v>0</v>
      </c>
      <c r="S25" s="80">
        <v>0</v>
      </c>
      <c r="T25" s="80">
        <v>0</v>
      </c>
      <c r="U25" s="80">
        <v>0</v>
      </c>
      <c r="V25" s="80">
        <v>0</v>
      </c>
      <c r="W25" s="80">
        <v>0</v>
      </c>
      <c r="X25" s="80">
        <v>0</v>
      </c>
      <c r="Y25" s="80">
        <v>0</v>
      </c>
    </row>
    <row r="26" spans="1:25" ht="14.25" x14ac:dyDescent="0.2">
      <c r="A26" s="80">
        <v>7573</v>
      </c>
      <c r="B26" s="80" t="s">
        <v>90</v>
      </c>
      <c r="C26" s="80">
        <v>1031042</v>
      </c>
      <c r="D26" s="80">
        <v>984190</v>
      </c>
      <c r="E26" s="80">
        <v>1039584</v>
      </c>
      <c r="F26" s="80">
        <v>955356</v>
      </c>
      <c r="G26" s="80">
        <v>844230</v>
      </c>
      <c r="H26" s="80">
        <v>867154</v>
      </c>
      <c r="I26" s="80">
        <v>891743</v>
      </c>
      <c r="J26" s="80">
        <v>1007375</v>
      </c>
      <c r="K26" s="80">
        <v>752812</v>
      </c>
      <c r="L26" s="80">
        <v>640913</v>
      </c>
      <c r="M26" s="80">
        <v>737241</v>
      </c>
    </row>
    <row r="27" spans="1:25" ht="14.25" x14ac:dyDescent="0.2">
      <c r="A27" s="80">
        <v>7024</v>
      </c>
      <c r="B27" s="80" t="s">
        <v>91</v>
      </c>
      <c r="C27" s="80">
        <v>4295615</v>
      </c>
      <c r="D27" s="80">
        <v>4301131</v>
      </c>
      <c r="E27" s="80">
        <v>4299629</v>
      </c>
      <c r="F27" s="80">
        <v>4300380</v>
      </c>
      <c r="G27" s="80">
        <v>4281269</v>
      </c>
      <c r="H27" s="80">
        <v>4286677</v>
      </c>
      <c r="I27" s="80">
        <v>4555702</v>
      </c>
      <c r="J27" s="80">
        <v>4555702</v>
      </c>
      <c r="K27" s="80">
        <v>4259263</v>
      </c>
      <c r="L27" s="80">
        <v>4259263</v>
      </c>
      <c r="M27" s="80">
        <v>4259263</v>
      </c>
      <c r="N27" s="80">
        <v>4259263</v>
      </c>
      <c r="O27" s="80">
        <v>4259263</v>
      </c>
      <c r="P27" s="80">
        <v>4259263</v>
      </c>
      <c r="Q27" s="80">
        <v>4259263</v>
      </c>
      <c r="R27" s="80">
        <v>4259263</v>
      </c>
      <c r="S27" s="80">
        <v>4259263</v>
      </c>
      <c r="T27" s="80">
        <v>4259263</v>
      </c>
      <c r="U27" s="80">
        <v>4259263</v>
      </c>
      <c r="V27" s="80">
        <v>4259263</v>
      </c>
      <c r="W27" s="80">
        <v>4259263</v>
      </c>
      <c r="X27" s="80">
        <v>4262552</v>
      </c>
      <c r="Y27" s="80">
        <v>4262552</v>
      </c>
    </row>
    <row r="28" spans="1:25" ht="14.25" x14ac:dyDescent="0.2">
      <c r="A28" s="80">
        <v>7025</v>
      </c>
      <c r="B28" s="80" t="s">
        <v>92</v>
      </c>
      <c r="C28" s="80">
        <v>2955319</v>
      </c>
      <c r="D28" s="80">
        <v>2970373</v>
      </c>
      <c r="E28" s="80">
        <v>2751423</v>
      </c>
      <c r="F28" s="80">
        <v>2761765</v>
      </c>
      <c r="G28" s="80">
        <v>2883629</v>
      </c>
      <c r="H28" s="80">
        <v>2884250</v>
      </c>
      <c r="I28" s="80">
        <v>2794118</v>
      </c>
      <c r="J28" s="80">
        <v>2674137</v>
      </c>
      <c r="K28" s="80">
        <v>2508759</v>
      </c>
      <c r="L28" s="80">
        <v>2489544</v>
      </c>
      <c r="M28" s="80">
        <v>2491826</v>
      </c>
      <c r="N28" s="80">
        <v>2493204</v>
      </c>
      <c r="O28" s="80">
        <v>2493083</v>
      </c>
      <c r="P28" s="80">
        <v>2503584</v>
      </c>
      <c r="Q28" s="80">
        <v>2513437</v>
      </c>
      <c r="R28" s="80">
        <v>2524221</v>
      </c>
      <c r="S28" s="80">
        <v>2569165</v>
      </c>
      <c r="T28" s="80">
        <v>2529767</v>
      </c>
      <c r="U28" s="80">
        <v>2563751</v>
      </c>
      <c r="V28" s="80">
        <v>2577644</v>
      </c>
      <c r="W28" s="80">
        <v>2554388</v>
      </c>
      <c r="X28" s="80">
        <v>2549856</v>
      </c>
      <c r="Y28" s="80">
        <v>2550840</v>
      </c>
    </row>
    <row r="29" spans="1:25" ht="14.25" x14ac:dyDescent="0.2">
      <c r="A29" s="80">
        <v>7026</v>
      </c>
      <c r="B29" s="80" t="s">
        <v>93</v>
      </c>
      <c r="C29" s="80">
        <v>1736246</v>
      </c>
      <c r="D29" s="80">
        <v>1563759</v>
      </c>
      <c r="E29" s="80">
        <v>1510599</v>
      </c>
      <c r="F29" s="80">
        <v>1428682</v>
      </c>
      <c r="G29" s="80">
        <v>1319158</v>
      </c>
      <c r="H29" s="80">
        <v>1133451</v>
      </c>
      <c r="I29" s="80">
        <v>1068565</v>
      </c>
      <c r="J29" s="80">
        <v>1077563</v>
      </c>
      <c r="K29" s="80">
        <v>997953</v>
      </c>
      <c r="L29" s="80">
        <v>781594</v>
      </c>
      <c r="M29" s="80">
        <v>900263</v>
      </c>
      <c r="N29" s="80">
        <v>619298</v>
      </c>
      <c r="O29" s="80">
        <v>669135</v>
      </c>
      <c r="P29" s="80">
        <v>641669</v>
      </c>
      <c r="Q29" s="80">
        <v>644111</v>
      </c>
      <c r="R29" s="80">
        <v>599278</v>
      </c>
      <c r="S29" s="80">
        <v>577999</v>
      </c>
      <c r="T29" s="80">
        <v>591981</v>
      </c>
      <c r="U29" s="80">
        <v>610909</v>
      </c>
      <c r="V29" s="80">
        <v>558589</v>
      </c>
      <c r="W29" s="80">
        <v>634277</v>
      </c>
      <c r="X29" s="80">
        <v>618415</v>
      </c>
      <c r="Y29" s="80">
        <v>592068</v>
      </c>
    </row>
    <row r="30" spans="1:25" ht="14.25" x14ac:dyDescent="0.2">
      <c r="A30" s="80">
        <v>7027</v>
      </c>
      <c r="B30" s="80" t="s">
        <v>94</v>
      </c>
      <c r="C30" s="80">
        <v>72030</v>
      </c>
      <c r="D30" s="80">
        <v>71529</v>
      </c>
      <c r="E30" s="80">
        <v>71667</v>
      </c>
      <c r="F30" s="80">
        <v>73200</v>
      </c>
      <c r="G30" s="80">
        <v>72541</v>
      </c>
      <c r="H30" s="80">
        <v>72824</v>
      </c>
      <c r="I30" s="80">
        <v>65318</v>
      </c>
      <c r="J30" s="80">
        <v>65139</v>
      </c>
      <c r="K30" s="80">
        <v>48034</v>
      </c>
      <c r="L30" s="80">
        <v>46305</v>
      </c>
      <c r="M30" s="80">
        <v>44177</v>
      </c>
      <c r="N30" s="80">
        <v>43640</v>
      </c>
      <c r="O30" s="80">
        <v>42262</v>
      </c>
      <c r="P30" s="80">
        <v>40771</v>
      </c>
      <c r="Q30" s="80">
        <v>40223</v>
      </c>
      <c r="R30" s="80">
        <v>39607</v>
      </c>
      <c r="S30" s="80">
        <v>41671</v>
      </c>
      <c r="T30" s="80">
        <v>56970</v>
      </c>
      <c r="U30" s="80">
        <v>56639</v>
      </c>
      <c r="V30" s="80">
        <v>58178</v>
      </c>
      <c r="W30" s="80">
        <v>51192</v>
      </c>
      <c r="X30" s="80">
        <v>57623</v>
      </c>
      <c r="Y30" s="80">
        <v>56219</v>
      </c>
    </row>
    <row r="31" spans="1:25" ht="14.25" x14ac:dyDescent="0.2">
      <c r="A31" s="80">
        <v>7574</v>
      </c>
      <c r="B31" s="80" t="s">
        <v>95</v>
      </c>
      <c r="C31" s="80">
        <v>627530</v>
      </c>
      <c r="D31" s="80">
        <v>575091</v>
      </c>
      <c r="E31" s="80">
        <v>669252</v>
      </c>
      <c r="F31" s="80">
        <v>471096</v>
      </c>
      <c r="G31" s="80">
        <v>551769</v>
      </c>
      <c r="H31" s="80">
        <v>696083</v>
      </c>
      <c r="I31" s="80">
        <v>573131</v>
      </c>
      <c r="J31" s="80">
        <v>587208</v>
      </c>
      <c r="K31" s="80">
        <v>430743</v>
      </c>
      <c r="L31" s="80">
        <v>375452</v>
      </c>
      <c r="M31" s="80">
        <v>490151</v>
      </c>
    </row>
    <row r="32" spans="1:25" ht="14.25" x14ac:dyDescent="0.2">
      <c r="A32" s="80">
        <v>7028</v>
      </c>
      <c r="B32" s="80" t="s">
        <v>96</v>
      </c>
      <c r="C32" s="80">
        <v>22836300</v>
      </c>
      <c r="D32" s="80">
        <v>22372079</v>
      </c>
      <c r="E32" s="80">
        <v>22338912</v>
      </c>
      <c r="F32" s="80">
        <v>21933873</v>
      </c>
      <c r="G32" s="80">
        <v>22209034</v>
      </c>
      <c r="H32" s="80">
        <v>22387616</v>
      </c>
      <c r="I32" s="80">
        <v>23049085</v>
      </c>
      <c r="J32" s="80">
        <v>22106779</v>
      </c>
      <c r="K32" s="80">
        <v>21229280</v>
      </c>
      <c r="L32" s="80">
        <v>20788491</v>
      </c>
      <c r="M32" s="80">
        <v>21057165</v>
      </c>
      <c r="N32" s="80">
        <v>19835660</v>
      </c>
      <c r="O32" s="80">
        <v>19639527</v>
      </c>
      <c r="P32" s="80">
        <v>19896047</v>
      </c>
      <c r="Q32" s="80">
        <v>19462065</v>
      </c>
      <c r="R32" s="80">
        <v>19591030</v>
      </c>
      <c r="S32" s="80">
        <v>18994576</v>
      </c>
      <c r="T32" s="80">
        <v>19075000</v>
      </c>
      <c r="U32" s="80">
        <v>19323714</v>
      </c>
      <c r="V32" s="80">
        <v>19453553</v>
      </c>
      <c r="W32" s="80">
        <v>18941449</v>
      </c>
      <c r="X32" s="80">
        <v>18828396</v>
      </c>
      <c r="Y32" s="80">
        <v>18486894</v>
      </c>
    </row>
    <row r="33" spans="1:25" ht="14.25" x14ac:dyDescent="0.2">
      <c r="A33" s="80">
        <v>7029</v>
      </c>
      <c r="B33" s="80" t="s">
        <v>97</v>
      </c>
      <c r="C33" s="80">
        <v>35085855</v>
      </c>
      <c r="D33" s="80">
        <v>34271390</v>
      </c>
      <c r="E33" s="80">
        <v>34573806</v>
      </c>
      <c r="F33" s="80">
        <v>33574653</v>
      </c>
      <c r="G33" s="80">
        <v>34333157</v>
      </c>
      <c r="H33" s="80">
        <v>34737357</v>
      </c>
      <c r="I33" s="80">
        <v>36534959</v>
      </c>
      <c r="J33" s="80">
        <v>33081434</v>
      </c>
      <c r="K33" s="80">
        <v>31732394</v>
      </c>
      <c r="L33" s="80">
        <v>31028051</v>
      </c>
      <c r="M33" s="80">
        <v>31248110</v>
      </c>
      <c r="N33" s="80">
        <v>29639995</v>
      </c>
      <c r="O33" s="80">
        <v>29605560</v>
      </c>
      <c r="P33" s="80">
        <v>29521979</v>
      </c>
      <c r="Q33" s="80">
        <v>28083119</v>
      </c>
      <c r="R33" s="80">
        <v>27846019</v>
      </c>
      <c r="S33" s="80">
        <v>26783972</v>
      </c>
      <c r="T33" s="80">
        <v>27131634</v>
      </c>
      <c r="U33" s="80">
        <v>26165835</v>
      </c>
      <c r="V33" s="80">
        <v>26347826</v>
      </c>
      <c r="W33" s="80">
        <v>25983686</v>
      </c>
      <c r="X33" s="80">
        <v>25707278</v>
      </c>
      <c r="Y33" s="80">
        <v>25263463</v>
      </c>
    </row>
    <row r="34" spans="1:25" ht="14.25" x14ac:dyDescent="0.2">
      <c r="A34" s="80">
        <v>7030</v>
      </c>
      <c r="B34" s="80" t="s">
        <v>98</v>
      </c>
    </row>
    <row r="35" spans="1:25" ht="14.25" x14ac:dyDescent="0.2">
      <c r="A35" s="80">
        <v>7031</v>
      </c>
      <c r="B35" s="80" t="s">
        <v>99</v>
      </c>
    </row>
    <row r="36" spans="1:25" ht="14.25" x14ac:dyDescent="0.2">
      <c r="A36" s="80">
        <v>7032</v>
      </c>
      <c r="B36" s="80" t="s">
        <v>100</v>
      </c>
    </row>
    <row r="37" spans="1:25" ht="14.25" x14ac:dyDescent="0.2">
      <c r="A37" s="80">
        <v>7033</v>
      </c>
      <c r="B37" s="80" t="s">
        <v>101</v>
      </c>
      <c r="C37" s="80">
        <v>3711697</v>
      </c>
      <c r="D37" s="80">
        <v>3601003</v>
      </c>
      <c r="E37" s="80">
        <v>3168655</v>
      </c>
      <c r="F37" s="80">
        <v>2741286</v>
      </c>
      <c r="G37" s="80">
        <v>2799549</v>
      </c>
      <c r="H37" s="80">
        <v>2969868</v>
      </c>
      <c r="I37" s="80">
        <v>3125512</v>
      </c>
      <c r="J37" s="80">
        <v>2532485</v>
      </c>
      <c r="K37" s="80">
        <v>2837337</v>
      </c>
      <c r="L37" s="80">
        <v>2772209</v>
      </c>
      <c r="M37" s="80">
        <v>2685355</v>
      </c>
      <c r="N37" s="80">
        <v>2212984</v>
      </c>
      <c r="O37" s="80">
        <v>2341946</v>
      </c>
      <c r="P37" s="80">
        <v>2129858</v>
      </c>
      <c r="Q37" s="80">
        <v>1752112</v>
      </c>
      <c r="R37" s="80">
        <v>1961147</v>
      </c>
      <c r="S37" s="80">
        <v>1970509</v>
      </c>
      <c r="T37" s="80">
        <v>2057111</v>
      </c>
      <c r="U37" s="80">
        <v>1858109</v>
      </c>
      <c r="V37" s="80">
        <v>2115791</v>
      </c>
      <c r="W37" s="80">
        <v>1749198</v>
      </c>
      <c r="X37" s="80">
        <v>2100729</v>
      </c>
      <c r="Y37" s="80">
        <v>2016694</v>
      </c>
    </row>
    <row r="38" spans="1:25" ht="14.25" x14ac:dyDescent="0.2">
      <c r="A38" s="80">
        <v>7034</v>
      </c>
      <c r="B38" s="80" t="s">
        <v>102</v>
      </c>
      <c r="C38" s="80">
        <v>0</v>
      </c>
      <c r="D38" s="80">
        <v>0</v>
      </c>
      <c r="E38" s="80">
        <v>58970</v>
      </c>
      <c r="F38" s="80">
        <v>17608</v>
      </c>
      <c r="G38" s="80">
        <v>0</v>
      </c>
      <c r="H38" s="80">
        <v>0</v>
      </c>
      <c r="I38" s="80">
        <v>170539</v>
      </c>
      <c r="J38" s="80">
        <v>170649</v>
      </c>
      <c r="K38" s="80">
        <v>127716</v>
      </c>
      <c r="L38" s="80">
        <v>78952</v>
      </c>
      <c r="M38" s="80">
        <v>127983</v>
      </c>
      <c r="N38" s="80">
        <v>21331</v>
      </c>
      <c r="O38" s="80">
        <v>138757</v>
      </c>
      <c r="P38" s="80">
        <v>61178</v>
      </c>
      <c r="Q38" s="80">
        <v>93056</v>
      </c>
      <c r="R38" s="80">
        <v>120358</v>
      </c>
      <c r="S38" s="80">
        <v>104567</v>
      </c>
      <c r="T38" s="80">
        <v>55566</v>
      </c>
      <c r="U38" s="80">
        <v>28610</v>
      </c>
      <c r="V38" s="80">
        <v>0</v>
      </c>
      <c r="W38" s="80">
        <v>76314</v>
      </c>
      <c r="X38" s="80">
        <v>16978</v>
      </c>
      <c r="Y38" s="80">
        <v>4219</v>
      </c>
    </row>
    <row r="39" spans="1:25" ht="14.25" x14ac:dyDescent="0.2">
      <c r="A39" s="80">
        <v>7035</v>
      </c>
      <c r="B39" s="80" t="s">
        <v>103</v>
      </c>
      <c r="C39" s="80">
        <v>327212</v>
      </c>
      <c r="D39" s="80">
        <v>274295</v>
      </c>
      <c r="E39" s="80">
        <v>217662.046</v>
      </c>
      <c r="F39" s="80">
        <v>207815</v>
      </c>
      <c r="G39" s="80">
        <v>258803</v>
      </c>
      <c r="H39" s="80">
        <v>1118962</v>
      </c>
      <c r="I39" s="80">
        <v>233227</v>
      </c>
      <c r="J39" s="80">
        <v>104615</v>
      </c>
      <c r="K39" s="80">
        <v>348164</v>
      </c>
      <c r="L39" s="80">
        <v>507655</v>
      </c>
      <c r="M39" s="80">
        <v>405691</v>
      </c>
      <c r="N39" s="80">
        <v>353062</v>
      </c>
      <c r="O39" s="80">
        <v>411642</v>
      </c>
      <c r="P39" s="80">
        <v>524440</v>
      </c>
      <c r="Q39" s="80">
        <v>572524</v>
      </c>
      <c r="R39" s="80">
        <v>253894</v>
      </c>
      <c r="S39" s="80">
        <v>362777</v>
      </c>
      <c r="T39" s="80">
        <v>1026183</v>
      </c>
      <c r="U39" s="80">
        <v>1699910</v>
      </c>
      <c r="V39" s="80">
        <v>1529710</v>
      </c>
      <c r="W39" s="80">
        <v>1441156</v>
      </c>
      <c r="X39" s="80">
        <v>960913</v>
      </c>
      <c r="Y39" s="80">
        <v>775099</v>
      </c>
    </row>
    <row r="40" spans="1:25" ht="14.25" x14ac:dyDescent="0.2">
      <c r="A40" s="80">
        <v>7575</v>
      </c>
      <c r="B40" s="80" t="s">
        <v>104</v>
      </c>
      <c r="C40" s="80">
        <v>329500</v>
      </c>
      <c r="D40" s="80">
        <v>313550</v>
      </c>
      <c r="E40" s="80">
        <v>279815</v>
      </c>
      <c r="F40" s="80">
        <v>360504</v>
      </c>
      <c r="G40" s="80">
        <v>358766</v>
      </c>
      <c r="H40" s="80">
        <v>259377</v>
      </c>
      <c r="I40" s="80">
        <v>402413</v>
      </c>
      <c r="J40" s="80">
        <v>303818</v>
      </c>
      <c r="K40" s="80">
        <v>342580</v>
      </c>
      <c r="L40" s="80">
        <v>273199</v>
      </c>
      <c r="M40" s="80">
        <v>253810</v>
      </c>
    </row>
    <row r="41" spans="1:25" ht="14.25" x14ac:dyDescent="0.2">
      <c r="A41" s="80">
        <v>7036</v>
      </c>
      <c r="B41" s="80" t="s">
        <v>105</v>
      </c>
      <c r="C41" s="80">
        <v>0</v>
      </c>
      <c r="D41" s="80">
        <v>0</v>
      </c>
      <c r="E41" s="80">
        <v>0</v>
      </c>
      <c r="F41" s="80">
        <v>0</v>
      </c>
      <c r="G41" s="80">
        <v>0</v>
      </c>
      <c r="H41" s="80">
        <v>0</v>
      </c>
      <c r="I41" s="80">
        <v>0</v>
      </c>
      <c r="J41" s="80">
        <v>0</v>
      </c>
      <c r="K41" s="80">
        <v>0</v>
      </c>
      <c r="L41" s="80">
        <v>0</v>
      </c>
      <c r="M41" s="80">
        <v>0</v>
      </c>
      <c r="N41" s="80">
        <v>0</v>
      </c>
      <c r="O41" s="80">
        <v>0</v>
      </c>
      <c r="P41" s="80">
        <v>0</v>
      </c>
      <c r="Q41" s="80">
        <v>0</v>
      </c>
      <c r="R41" s="80">
        <v>0</v>
      </c>
      <c r="S41" s="80">
        <v>0</v>
      </c>
      <c r="T41" s="80">
        <v>0</v>
      </c>
      <c r="U41" s="80">
        <v>0</v>
      </c>
      <c r="V41" s="80">
        <v>0</v>
      </c>
      <c r="W41" s="80">
        <v>0</v>
      </c>
      <c r="X41" s="80">
        <v>0</v>
      </c>
      <c r="Y41" s="80">
        <v>0</v>
      </c>
    </row>
    <row r="42" spans="1:25" ht="14.25" x14ac:dyDescent="0.2">
      <c r="A42" s="80">
        <v>7037</v>
      </c>
      <c r="B42" s="80" t="s">
        <v>106</v>
      </c>
    </row>
    <row r="43" spans="1:25" ht="14.25" x14ac:dyDescent="0.2">
      <c r="A43" s="80">
        <v>7038</v>
      </c>
      <c r="B43" s="80" t="s">
        <v>107</v>
      </c>
      <c r="C43" s="80">
        <v>0</v>
      </c>
      <c r="D43" s="80">
        <v>0</v>
      </c>
      <c r="E43" s="80">
        <v>0</v>
      </c>
      <c r="F43" s="80">
        <v>0</v>
      </c>
      <c r="G43" s="80">
        <v>0</v>
      </c>
      <c r="H43" s="80">
        <v>0</v>
      </c>
      <c r="I43" s="80">
        <v>0</v>
      </c>
      <c r="J43" s="80">
        <v>0</v>
      </c>
      <c r="K43" s="80">
        <v>0</v>
      </c>
      <c r="L43" s="80">
        <v>0</v>
      </c>
      <c r="M43" s="80">
        <v>0</v>
      </c>
      <c r="N43" s="80">
        <v>0</v>
      </c>
      <c r="O43" s="80">
        <v>0</v>
      </c>
      <c r="P43" s="80">
        <v>0</v>
      </c>
      <c r="Q43" s="80">
        <v>0</v>
      </c>
      <c r="R43" s="80">
        <v>0</v>
      </c>
      <c r="S43" s="80">
        <v>0</v>
      </c>
      <c r="T43" s="80">
        <v>0</v>
      </c>
      <c r="U43" s="80">
        <v>0</v>
      </c>
      <c r="V43" s="80">
        <v>0</v>
      </c>
      <c r="W43" s="80">
        <v>0</v>
      </c>
      <c r="X43" s="80">
        <v>0</v>
      </c>
      <c r="Y43" s="80">
        <v>0</v>
      </c>
    </row>
    <row r="44" spans="1:25" ht="14.25" x14ac:dyDescent="0.2">
      <c r="A44" s="80">
        <v>7039</v>
      </c>
      <c r="B44" s="80" t="s">
        <v>108</v>
      </c>
      <c r="C44" s="80">
        <v>2008161</v>
      </c>
      <c r="D44" s="80">
        <v>1837578</v>
      </c>
      <c r="E44" s="80">
        <v>1578041.9539999999</v>
      </c>
      <c r="F44" s="80">
        <v>1480136</v>
      </c>
      <c r="G44" s="80">
        <v>1835894</v>
      </c>
      <c r="H44" s="80">
        <v>1778714</v>
      </c>
      <c r="I44" s="80">
        <v>1668707</v>
      </c>
      <c r="J44" s="80">
        <v>1516354</v>
      </c>
      <c r="K44" s="80">
        <v>1591589</v>
      </c>
      <c r="L44" s="80">
        <v>1369689</v>
      </c>
      <c r="M44" s="80">
        <v>1092081</v>
      </c>
      <c r="N44" s="80">
        <v>1116404</v>
      </c>
      <c r="O44" s="80">
        <v>1343715</v>
      </c>
      <c r="P44" s="80">
        <v>1267926</v>
      </c>
      <c r="Q44" s="80">
        <v>1033839</v>
      </c>
      <c r="R44" s="80">
        <v>787742</v>
      </c>
      <c r="S44" s="80">
        <v>1050104</v>
      </c>
      <c r="T44" s="80">
        <v>884242</v>
      </c>
      <c r="U44" s="80">
        <v>340023</v>
      </c>
      <c r="V44" s="80">
        <v>302045</v>
      </c>
      <c r="W44" s="80">
        <v>409447</v>
      </c>
      <c r="X44" s="80">
        <v>377380</v>
      </c>
      <c r="Y44" s="80">
        <v>367603</v>
      </c>
    </row>
    <row r="45" spans="1:25" ht="14.25" x14ac:dyDescent="0.2">
      <c r="A45" s="80">
        <v>7040</v>
      </c>
      <c r="B45" s="80" t="s">
        <v>109</v>
      </c>
      <c r="C45" s="80">
        <v>2008161</v>
      </c>
      <c r="D45" s="80">
        <v>1837578</v>
      </c>
      <c r="E45" s="80">
        <v>1578041.9539999999</v>
      </c>
      <c r="F45" s="80">
        <v>1480136</v>
      </c>
      <c r="G45" s="80">
        <v>1835894</v>
      </c>
      <c r="H45" s="80">
        <v>1778714</v>
      </c>
      <c r="I45" s="80">
        <v>1668707</v>
      </c>
      <c r="J45" s="80">
        <v>1516354</v>
      </c>
      <c r="K45" s="80">
        <v>1591589</v>
      </c>
      <c r="L45" s="80">
        <v>1369689</v>
      </c>
      <c r="M45" s="80">
        <v>1092081</v>
      </c>
      <c r="N45" s="80">
        <v>1116404</v>
      </c>
      <c r="O45" s="80">
        <v>1343715</v>
      </c>
      <c r="P45" s="80">
        <v>1267926</v>
      </c>
      <c r="Q45" s="80">
        <v>1033839</v>
      </c>
      <c r="R45" s="80">
        <v>787742</v>
      </c>
      <c r="S45" s="80">
        <v>1050104</v>
      </c>
      <c r="T45" s="80">
        <v>884242</v>
      </c>
      <c r="U45" s="80">
        <v>340023</v>
      </c>
      <c r="V45" s="80">
        <v>302045</v>
      </c>
      <c r="W45" s="80">
        <v>409447</v>
      </c>
      <c r="X45" s="80">
        <v>377380</v>
      </c>
      <c r="Y45" s="80">
        <v>367603</v>
      </c>
    </row>
    <row r="46" spans="1:25" ht="14.25" x14ac:dyDescent="0.2">
      <c r="A46" s="80">
        <v>7041</v>
      </c>
      <c r="B46" s="80" t="s">
        <v>110</v>
      </c>
      <c r="C46" s="80">
        <v>6376570</v>
      </c>
      <c r="D46" s="80">
        <v>6026426</v>
      </c>
      <c r="E46" s="80">
        <v>5303144</v>
      </c>
      <c r="F46" s="80">
        <v>4807349</v>
      </c>
      <c r="G46" s="80">
        <v>5253012</v>
      </c>
      <c r="H46" s="80">
        <v>6126921</v>
      </c>
      <c r="I46" s="80">
        <v>5600398</v>
      </c>
      <c r="J46" s="80">
        <v>4627921</v>
      </c>
      <c r="K46" s="80">
        <v>5247386</v>
      </c>
      <c r="L46" s="80">
        <v>5001704</v>
      </c>
      <c r="M46" s="80">
        <v>4564920</v>
      </c>
      <c r="N46" s="80">
        <v>3703781</v>
      </c>
      <c r="O46" s="80">
        <v>4236060</v>
      </c>
      <c r="P46" s="80">
        <v>3983402</v>
      </c>
      <c r="Q46" s="80">
        <v>3451531</v>
      </c>
      <c r="R46" s="80">
        <v>3123141</v>
      </c>
      <c r="S46" s="80">
        <v>3487957</v>
      </c>
      <c r="T46" s="80">
        <v>4023102</v>
      </c>
      <c r="U46" s="80">
        <v>3926652</v>
      </c>
      <c r="V46" s="80">
        <v>3947546</v>
      </c>
      <c r="W46" s="80">
        <v>3676115</v>
      </c>
      <c r="X46" s="80">
        <v>3456000</v>
      </c>
      <c r="Y46" s="80">
        <v>3163615</v>
      </c>
    </row>
    <row r="47" spans="1:25" ht="14.25" x14ac:dyDescent="0.2">
      <c r="A47" s="80">
        <v>7042</v>
      </c>
      <c r="B47" s="80" t="s">
        <v>111</v>
      </c>
      <c r="C47" s="80">
        <v>0</v>
      </c>
      <c r="D47" s="80">
        <v>0</v>
      </c>
      <c r="E47" s="80">
        <v>0</v>
      </c>
      <c r="F47" s="80">
        <v>0</v>
      </c>
      <c r="G47" s="80">
        <v>0</v>
      </c>
      <c r="H47" s="80">
        <v>0</v>
      </c>
      <c r="I47" s="80">
        <v>0</v>
      </c>
      <c r="J47" s="80">
        <v>0</v>
      </c>
      <c r="K47" s="80">
        <v>0</v>
      </c>
      <c r="L47" s="80">
        <v>0</v>
      </c>
      <c r="M47" s="80">
        <v>0</v>
      </c>
      <c r="N47" s="80">
        <v>0</v>
      </c>
      <c r="O47" s="80">
        <v>0</v>
      </c>
      <c r="P47" s="80">
        <v>0</v>
      </c>
      <c r="Q47" s="80">
        <v>0</v>
      </c>
      <c r="R47" s="80">
        <v>0</v>
      </c>
      <c r="S47" s="80">
        <v>0</v>
      </c>
      <c r="T47" s="80">
        <v>0</v>
      </c>
      <c r="U47" s="80">
        <v>0</v>
      </c>
      <c r="V47" s="80">
        <v>0</v>
      </c>
      <c r="W47" s="80">
        <v>0</v>
      </c>
      <c r="X47" s="80">
        <v>0</v>
      </c>
      <c r="Y47" s="80">
        <v>0</v>
      </c>
    </row>
    <row r="48" spans="1:25" ht="14.25" x14ac:dyDescent="0.2">
      <c r="A48" s="80">
        <v>7043</v>
      </c>
      <c r="B48" s="80" t="s">
        <v>112</v>
      </c>
      <c r="C48" s="80">
        <v>6376570</v>
      </c>
      <c r="D48" s="80">
        <v>6026426</v>
      </c>
      <c r="E48" s="80">
        <v>5303144</v>
      </c>
      <c r="F48" s="80">
        <v>4807349</v>
      </c>
      <c r="G48" s="80">
        <v>5253012</v>
      </c>
      <c r="H48" s="80">
        <v>6126921</v>
      </c>
      <c r="I48" s="80">
        <v>5600398</v>
      </c>
      <c r="J48" s="80">
        <v>4627921</v>
      </c>
      <c r="K48" s="80">
        <v>5247386</v>
      </c>
      <c r="L48" s="80">
        <v>5001704</v>
      </c>
      <c r="M48" s="80">
        <v>4564920</v>
      </c>
      <c r="N48" s="80">
        <v>3703781</v>
      </c>
      <c r="O48" s="80">
        <v>4236060</v>
      </c>
      <c r="P48" s="80">
        <v>3983402</v>
      </c>
      <c r="Q48" s="80">
        <v>3451531</v>
      </c>
      <c r="R48" s="80">
        <v>3123141</v>
      </c>
      <c r="S48" s="80">
        <v>3487957</v>
      </c>
      <c r="T48" s="80">
        <v>4023102</v>
      </c>
      <c r="U48" s="80">
        <v>3926652</v>
      </c>
      <c r="V48" s="80">
        <v>3947546</v>
      </c>
      <c r="W48" s="80">
        <v>3676115</v>
      </c>
      <c r="X48" s="80">
        <v>3456000</v>
      </c>
      <c r="Y48" s="80">
        <v>3163615</v>
      </c>
    </row>
    <row r="49" spans="1:25" ht="14.25" x14ac:dyDescent="0.2">
      <c r="A49" s="80">
        <v>7044</v>
      </c>
      <c r="B49" s="80" t="s">
        <v>113</v>
      </c>
    </row>
    <row r="50" spans="1:25" ht="14.25" x14ac:dyDescent="0.2">
      <c r="A50" s="80">
        <v>7045</v>
      </c>
      <c r="B50" s="80" t="s">
        <v>114</v>
      </c>
      <c r="C50" s="80">
        <v>0</v>
      </c>
      <c r="D50" s="80">
        <v>0</v>
      </c>
      <c r="E50" s="80">
        <v>0</v>
      </c>
      <c r="F50" s="80">
        <v>0</v>
      </c>
      <c r="G50" s="80">
        <v>0</v>
      </c>
      <c r="H50" s="80">
        <v>0</v>
      </c>
      <c r="I50" s="80">
        <v>0</v>
      </c>
      <c r="J50" s="80">
        <v>0</v>
      </c>
      <c r="K50" s="80">
        <v>0</v>
      </c>
      <c r="L50" s="80">
        <v>0</v>
      </c>
      <c r="M50" s="80">
        <v>0</v>
      </c>
      <c r="N50" s="80">
        <v>0</v>
      </c>
      <c r="O50" s="80">
        <v>0</v>
      </c>
      <c r="P50" s="80">
        <v>0</v>
      </c>
      <c r="Q50" s="80">
        <v>0</v>
      </c>
      <c r="R50" s="80">
        <v>0</v>
      </c>
      <c r="S50" s="80">
        <v>0</v>
      </c>
      <c r="T50" s="80">
        <v>0</v>
      </c>
      <c r="U50" s="80">
        <v>0</v>
      </c>
      <c r="V50" s="80">
        <v>0</v>
      </c>
      <c r="W50" s="80">
        <v>0</v>
      </c>
      <c r="X50" s="80">
        <v>0</v>
      </c>
      <c r="Y50" s="80">
        <v>0</v>
      </c>
    </row>
    <row r="51" spans="1:25" ht="14.25" x14ac:dyDescent="0.2">
      <c r="A51" s="80">
        <v>7046</v>
      </c>
      <c r="B51" s="80" t="s">
        <v>115</v>
      </c>
      <c r="C51" s="80">
        <v>0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80">
        <v>0</v>
      </c>
      <c r="J51" s="80">
        <v>0</v>
      </c>
      <c r="K51" s="80">
        <v>0</v>
      </c>
      <c r="L51" s="80">
        <v>0</v>
      </c>
      <c r="M51" s="80">
        <v>0</v>
      </c>
      <c r="N51" s="80">
        <v>0</v>
      </c>
      <c r="O51" s="80">
        <v>0</v>
      </c>
      <c r="P51" s="80">
        <v>0</v>
      </c>
      <c r="Q51" s="80">
        <v>0</v>
      </c>
      <c r="R51" s="80">
        <v>0</v>
      </c>
      <c r="S51" s="80">
        <v>0</v>
      </c>
      <c r="T51" s="80">
        <v>0</v>
      </c>
      <c r="U51" s="80">
        <v>0</v>
      </c>
      <c r="V51" s="80">
        <v>0</v>
      </c>
      <c r="W51" s="80">
        <v>0</v>
      </c>
      <c r="X51" s="80">
        <v>0</v>
      </c>
      <c r="Y51" s="80">
        <v>0</v>
      </c>
    </row>
    <row r="52" spans="1:25" ht="14.25" x14ac:dyDescent="0.2">
      <c r="A52" s="80">
        <v>7047</v>
      </c>
      <c r="B52" s="80" t="s">
        <v>116</v>
      </c>
      <c r="C52" s="80">
        <v>9341308</v>
      </c>
      <c r="D52" s="80">
        <v>9340034</v>
      </c>
      <c r="E52" s="80">
        <v>9463641</v>
      </c>
      <c r="F52" s="80">
        <v>9462037</v>
      </c>
      <c r="G52" s="80">
        <v>9461635</v>
      </c>
      <c r="H52" s="80">
        <v>8475437</v>
      </c>
      <c r="I52" s="80">
        <v>9474166</v>
      </c>
      <c r="J52" s="80">
        <v>7968017</v>
      </c>
      <c r="K52" s="80">
        <v>6408790</v>
      </c>
      <c r="L52" s="80">
        <v>6411479</v>
      </c>
      <c r="M52" s="80">
        <v>6416566</v>
      </c>
      <c r="N52" s="80">
        <v>6438259</v>
      </c>
      <c r="O52" s="80">
        <v>6637797</v>
      </c>
      <c r="P52" s="80">
        <v>6638478</v>
      </c>
      <c r="Q52" s="80">
        <v>6151716</v>
      </c>
      <c r="R52" s="80">
        <v>6150785</v>
      </c>
      <c r="S52" s="80">
        <v>5956529</v>
      </c>
      <c r="T52" s="80">
        <v>6016246</v>
      </c>
      <c r="U52" s="80">
        <v>6231057</v>
      </c>
      <c r="V52" s="80">
        <v>6524919</v>
      </c>
      <c r="W52" s="80">
        <v>6597002</v>
      </c>
      <c r="X52" s="80">
        <v>7153926</v>
      </c>
      <c r="Y52" s="80">
        <v>7031795</v>
      </c>
    </row>
    <row r="53" spans="1:25" ht="14.25" x14ac:dyDescent="0.2">
      <c r="A53" s="80">
        <v>7048</v>
      </c>
      <c r="B53" s="80" t="s">
        <v>117</v>
      </c>
      <c r="C53" s="80">
        <v>0</v>
      </c>
      <c r="D53" s="80">
        <v>0</v>
      </c>
      <c r="E53" s="80">
        <v>0</v>
      </c>
      <c r="F53" s="80">
        <v>0</v>
      </c>
      <c r="G53" s="80">
        <v>0</v>
      </c>
      <c r="H53" s="80">
        <v>0</v>
      </c>
      <c r="I53" s="80">
        <v>0</v>
      </c>
      <c r="J53" s="80">
        <v>0</v>
      </c>
      <c r="K53" s="80">
        <v>0</v>
      </c>
      <c r="L53" s="80">
        <v>0</v>
      </c>
      <c r="M53" s="80">
        <v>0</v>
      </c>
      <c r="N53" s="80">
        <v>0</v>
      </c>
      <c r="O53" s="80">
        <v>0</v>
      </c>
      <c r="P53" s="80">
        <v>0</v>
      </c>
      <c r="Q53" s="80">
        <v>0</v>
      </c>
      <c r="R53" s="80">
        <v>0</v>
      </c>
      <c r="S53" s="80">
        <v>0</v>
      </c>
      <c r="T53" s="80">
        <v>0</v>
      </c>
      <c r="U53" s="80">
        <v>0</v>
      </c>
      <c r="V53" s="80">
        <v>0</v>
      </c>
      <c r="W53" s="80">
        <v>0</v>
      </c>
      <c r="X53" s="80">
        <v>0</v>
      </c>
      <c r="Y53" s="80">
        <v>0</v>
      </c>
    </row>
    <row r="54" spans="1:25" ht="14.25" x14ac:dyDescent="0.2">
      <c r="A54" s="80">
        <v>7049</v>
      </c>
      <c r="B54" s="80" t="s">
        <v>118</v>
      </c>
    </row>
    <row r="55" spans="1:25" ht="14.25" x14ac:dyDescent="0.2">
      <c r="A55" s="80">
        <v>7050</v>
      </c>
      <c r="B55" s="80" t="s">
        <v>119</v>
      </c>
      <c r="C55" s="80">
        <v>360130</v>
      </c>
      <c r="D55" s="80">
        <v>387377</v>
      </c>
      <c r="E55" s="80">
        <v>378744</v>
      </c>
      <c r="F55" s="80">
        <v>371184</v>
      </c>
      <c r="G55" s="80">
        <v>283241</v>
      </c>
      <c r="H55" s="80">
        <v>275087</v>
      </c>
      <c r="I55" s="80">
        <v>271799</v>
      </c>
      <c r="J55" s="80">
        <v>263824</v>
      </c>
      <c r="K55" s="80">
        <v>187888</v>
      </c>
      <c r="L55" s="80">
        <v>182111</v>
      </c>
      <c r="M55" s="80">
        <v>174903</v>
      </c>
      <c r="N55" s="80">
        <v>168946</v>
      </c>
      <c r="O55" s="80">
        <v>183321</v>
      </c>
      <c r="P55" s="80">
        <v>176306</v>
      </c>
      <c r="Q55" s="80">
        <v>168903</v>
      </c>
      <c r="R55" s="80">
        <v>161504</v>
      </c>
      <c r="S55" s="80">
        <v>149647</v>
      </c>
      <c r="T55" s="80">
        <v>143552</v>
      </c>
      <c r="U55" s="80">
        <v>146762</v>
      </c>
      <c r="V55" s="80">
        <v>141504</v>
      </c>
      <c r="W55" s="80">
        <v>151582</v>
      </c>
      <c r="X55" s="80">
        <v>146194</v>
      </c>
      <c r="Y55" s="80">
        <v>141352</v>
      </c>
    </row>
    <row r="56" spans="1:25" ht="14.25" x14ac:dyDescent="0.2">
      <c r="A56" s="80">
        <v>7051</v>
      </c>
      <c r="B56" s="80" t="s">
        <v>120</v>
      </c>
      <c r="C56" s="80">
        <v>0</v>
      </c>
      <c r="D56" s="80">
        <v>0</v>
      </c>
      <c r="E56" s="80">
        <v>0</v>
      </c>
      <c r="F56" s="80">
        <v>0</v>
      </c>
      <c r="G56" s="80">
        <v>0</v>
      </c>
      <c r="H56" s="80">
        <v>0</v>
      </c>
      <c r="I56" s="80">
        <v>0</v>
      </c>
      <c r="J56" s="80">
        <v>0</v>
      </c>
      <c r="K56" s="80">
        <v>0</v>
      </c>
      <c r="L56" s="80">
        <v>0</v>
      </c>
      <c r="M56" s="80">
        <v>0</v>
      </c>
      <c r="N56" s="80">
        <v>0</v>
      </c>
      <c r="O56" s="80">
        <v>0</v>
      </c>
      <c r="P56" s="80">
        <v>0</v>
      </c>
      <c r="Q56" s="80">
        <v>0</v>
      </c>
      <c r="R56" s="80">
        <v>0</v>
      </c>
      <c r="S56" s="80">
        <v>0</v>
      </c>
      <c r="T56" s="80">
        <v>0</v>
      </c>
      <c r="U56" s="80">
        <v>0</v>
      </c>
      <c r="V56" s="80">
        <v>0</v>
      </c>
      <c r="W56" s="80">
        <v>0</v>
      </c>
      <c r="X56" s="80">
        <v>0</v>
      </c>
      <c r="Y56" s="80">
        <v>0</v>
      </c>
    </row>
    <row r="57" spans="1:25" ht="14.25" x14ac:dyDescent="0.2">
      <c r="A57" s="80">
        <v>7052</v>
      </c>
      <c r="B57" s="80" t="s">
        <v>121</v>
      </c>
      <c r="C57" s="80">
        <v>360130</v>
      </c>
      <c r="D57" s="80">
        <v>387377</v>
      </c>
      <c r="E57" s="80">
        <v>378744</v>
      </c>
      <c r="F57" s="80">
        <v>371184</v>
      </c>
      <c r="G57" s="80">
        <v>283241</v>
      </c>
      <c r="H57" s="80">
        <v>275087</v>
      </c>
      <c r="I57" s="80">
        <v>271799</v>
      </c>
      <c r="J57" s="80">
        <v>263824</v>
      </c>
      <c r="K57" s="80">
        <v>187888</v>
      </c>
      <c r="L57" s="80">
        <v>182111</v>
      </c>
      <c r="M57" s="80">
        <v>174903</v>
      </c>
      <c r="N57" s="80">
        <v>168946</v>
      </c>
      <c r="O57" s="80">
        <v>183321</v>
      </c>
      <c r="P57" s="80">
        <v>176306</v>
      </c>
      <c r="Q57" s="80">
        <v>168903</v>
      </c>
      <c r="R57" s="80">
        <v>161504</v>
      </c>
      <c r="S57" s="80">
        <v>149647</v>
      </c>
      <c r="T57" s="80">
        <v>143552</v>
      </c>
      <c r="U57" s="80">
        <v>146762</v>
      </c>
      <c r="V57" s="80">
        <v>141504</v>
      </c>
      <c r="W57" s="80">
        <v>151582</v>
      </c>
      <c r="X57" s="80">
        <v>146194</v>
      </c>
      <c r="Y57" s="80">
        <v>141352</v>
      </c>
    </row>
    <row r="58" spans="1:25" ht="14.25" x14ac:dyDescent="0.2">
      <c r="A58" s="80">
        <v>7053</v>
      </c>
      <c r="B58" s="80" t="s">
        <v>122</v>
      </c>
      <c r="C58" s="80">
        <v>1137847</v>
      </c>
      <c r="D58" s="80">
        <v>1134362</v>
      </c>
      <c r="E58" s="80">
        <v>1084406</v>
      </c>
      <c r="F58" s="80">
        <v>1126524</v>
      </c>
      <c r="G58" s="80">
        <v>1167695</v>
      </c>
      <c r="H58" s="80">
        <v>1106706</v>
      </c>
      <c r="I58" s="80">
        <v>1266599</v>
      </c>
      <c r="J58" s="80">
        <v>1386808</v>
      </c>
      <c r="K58" s="80">
        <v>1313217</v>
      </c>
      <c r="L58" s="80">
        <v>1139719</v>
      </c>
      <c r="M58" s="80">
        <v>1248567</v>
      </c>
      <c r="N58" s="80">
        <v>1079362</v>
      </c>
      <c r="O58" s="80">
        <v>1017599</v>
      </c>
      <c r="P58" s="80">
        <v>1067786</v>
      </c>
      <c r="Q58" s="80">
        <v>1068825</v>
      </c>
      <c r="R58" s="80">
        <v>1068792</v>
      </c>
      <c r="S58" s="80">
        <v>1038279</v>
      </c>
      <c r="T58" s="80">
        <v>1090007</v>
      </c>
      <c r="U58" s="80">
        <v>1083118</v>
      </c>
      <c r="V58" s="80">
        <v>1106279</v>
      </c>
      <c r="W58" s="80">
        <v>1059709</v>
      </c>
      <c r="X58" s="80">
        <v>1031486</v>
      </c>
      <c r="Y58" s="80">
        <v>1039048</v>
      </c>
    </row>
    <row r="59" spans="1:25" ht="14.25" x14ac:dyDescent="0.2">
      <c r="A59" s="80">
        <v>7054</v>
      </c>
      <c r="B59" s="80" t="s">
        <v>123</v>
      </c>
      <c r="C59" s="80">
        <v>11466815</v>
      </c>
      <c r="D59" s="80">
        <v>11436864</v>
      </c>
      <c r="E59" s="80">
        <v>11596043</v>
      </c>
      <c r="F59" s="80">
        <v>11430841</v>
      </c>
      <c r="G59" s="80">
        <v>11464340</v>
      </c>
      <c r="H59" s="80">
        <v>10553313</v>
      </c>
      <c r="I59" s="80">
        <v>11585695</v>
      </c>
      <c r="J59" s="80">
        <v>10205857</v>
      </c>
      <c r="K59" s="80">
        <v>8340638</v>
      </c>
      <c r="L59" s="80">
        <v>8108761</v>
      </c>
      <c r="M59" s="80">
        <v>8330187</v>
      </c>
      <c r="N59" s="80">
        <v>7686567</v>
      </c>
      <c r="O59" s="80">
        <v>7838717</v>
      </c>
      <c r="P59" s="80">
        <v>7882570</v>
      </c>
      <c r="Q59" s="80">
        <v>7389444</v>
      </c>
      <c r="R59" s="80">
        <v>7381081</v>
      </c>
      <c r="S59" s="80">
        <v>7144455</v>
      </c>
      <c r="T59" s="80">
        <v>7249805</v>
      </c>
      <c r="U59" s="80">
        <v>7460937</v>
      </c>
      <c r="V59" s="80">
        <v>7772702</v>
      </c>
      <c r="W59" s="80">
        <v>7808293</v>
      </c>
      <c r="X59" s="80">
        <v>8331606</v>
      </c>
      <c r="Y59" s="80">
        <v>8212195</v>
      </c>
    </row>
    <row r="60" spans="1:25" ht="14.25" x14ac:dyDescent="0.2">
      <c r="A60" s="80">
        <v>7055</v>
      </c>
      <c r="B60" s="80" t="s">
        <v>124</v>
      </c>
      <c r="C60" s="80">
        <v>17843385</v>
      </c>
      <c r="D60" s="80">
        <v>17463290</v>
      </c>
      <c r="E60" s="80">
        <v>16899187</v>
      </c>
      <c r="F60" s="80">
        <v>16238190</v>
      </c>
      <c r="G60" s="80">
        <v>16717352</v>
      </c>
      <c r="H60" s="80">
        <v>16680234</v>
      </c>
      <c r="I60" s="80">
        <v>17186093</v>
      </c>
      <c r="J60" s="80">
        <v>14833778</v>
      </c>
      <c r="K60" s="80">
        <v>13588024</v>
      </c>
      <c r="L60" s="80">
        <v>13110465</v>
      </c>
      <c r="M60" s="80">
        <v>12895107</v>
      </c>
      <c r="N60" s="80">
        <v>11390348</v>
      </c>
      <c r="O60" s="80">
        <v>12074777</v>
      </c>
      <c r="P60" s="80">
        <v>11865972</v>
      </c>
      <c r="Q60" s="80">
        <v>10840975</v>
      </c>
      <c r="R60" s="80">
        <v>10504222</v>
      </c>
      <c r="S60" s="80">
        <v>10632412</v>
      </c>
      <c r="T60" s="80">
        <v>11272907</v>
      </c>
      <c r="U60" s="80">
        <v>11387589</v>
      </c>
      <c r="V60" s="80">
        <v>11720248</v>
      </c>
      <c r="W60" s="80">
        <v>11484408</v>
      </c>
      <c r="X60" s="80">
        <v>11787606</v>
      </c>
      <c r="Y60" s="80">
        <v>11375810</v>
      </c>
    </row>
    <row r="61" spans="1:25" ht="14.25" x14ac:dyDescent="0.2">
      <c r="A61" s="80">
        <v>7056</v>
      </c>
      <c r="B61" s="80" t="s">
        <v>125</v>
      </c>
    </row>
    <row r="62" spans="1:25" ht="14.25" x14ac:dyDescent="0.2">
      <c r="A62" s="80">
        <v>7057</v>
      </c>
      <c r="B62" s="80" t="s">
        <v>126</v>
      </c>
      <c r="C62" s="80">
        <v>575625</v>
      </c>
      <c r="D62" s="80">
        <v>575625</v>
      </c>
      <c r="E62" s="80">
        <v>575625</v>
      </c>
      <c r="F62" s="80">
        <v>575625</v>
      </c>
      <c r="G62" s="80">
        <v>575625</v>
      </c>
      <c r="H62" s="80">
        <v>575625</v>
      </c>
      <c r="I62" s="80">
        <v>575625</v>
      </c>
      <c r="J62" s="80">
        <v>575625</v>
      </c>
      <c r="K62" s="80">
        <v>575625</v>
      </c>
      <c r="L62" s="80">
        <v>575625</v>
      </c>
      <c r="M62" s="80">
        <v>575625</v>
      </c>
      <c r="N62" s="80">
        <v>575625</v>
      </c>
      <c r="O62" s="80">
        <v>575625</v>
      </c>
      <c r="P62" s="80">
        <v>575625</v>
      </c>
      <c r="Q62" s="80">
        <v>575625</v>
      </c>
      <c r="R62" s="80">
        <v>575625</v>
      </c>
      <c r="S62" s="80">
        <v>575625</v>
      </c>
      <c r="T62" s="80">
        <v>575625</v>
      </c>
      <c r="U62" s="80">
        <v>575625</v>
      </c>
      <c r="V62" s="80">
        <v>575625</v>
      </c>
      <c r="W62" s="80">
        <v>575625</v>
      </c>
      <c r="X62" s="80">
        <v>575625</v>
      </c>
      <c r="Y62" s="80">
        <v>575625</v>
      </c>
    </row>
    <row r="63" spans="1:25" ht="14.25" x14ac:dyDescent="0.2">
      <c r="A63" s="80">
        <v>7058</v>
      </c>
      <c r="B63" s="80" t="s">
        <v>127</v>
      </c>
      <c r="C63" s="80">
        <v>135316</v>
      </c>
      <c r="D63" s="80">
        <v>135316</v>
      </c>
      <c r="E63" s="80">
        <v>135316</v>
      </c>
      <c r="F63" s="80">
        <v>135316</v>
      </c>
      <c r="G63" s="80">
        <v>135316</v>
      </c>
      <c r="H63" s="80">
        <v>135316</v>
      </c>
      <c r="I63" s="80">
        <v>135316</v>
      </c>
      <c r="J63" s="80">
        <v>135316</v>
      </c>
      <c r="K63" s="80">
        <v>135316</v>
      </c>
      <c r="L63" s="80">
        <v>135316</v>
      </c>
      <c r="M63" s="80">
        <v>135316</v>
      </c>
      <c r="N63" s="80">
        <v>135316</v>
      </c>
      <c r="O63" s="80">
        <v>135316</v>
      </c>
      <c r="P63" s="80">
        <v>135316</v>
      </c>
      <c r="Q63" s="80">
        <v>135316</v>
      </c>
      <c r="R63" s="80">
        <v>135316</v>
      </c>
      <c r="S63" s="80">
        <v>135316</v>
      </c>
      <c r="T63" s="80">
        <v>135316</v>
      </c>
      <c r="U63" s="80">
        <v>135316</v>
      </c>
      <c r="V63" s="80">
        <v>135316</v>
      </c>
      <c r="W63" s="80">
        <v>125387</v>
      </c>
      <c r="X63" s="80">
        <v>125387</v>
      </c>
      <c r="Y63" s="80">
        <v>125387</v>
      </c>
    </row>
    <row r="64" spans="1:25" ht="14.25" x14ac:dyDescent="0.2">
      <c r="A64" s="80">
        <v>7059</v>
      </c>
      <c r="B64" s="80" t="s">
        <v>128</v>
      </c>
      <c r="C64" s="80">
        <v>0</v>
      </c>
      <c r="D64" s="80">
        <v>0</v>
      </c>
      <c r="E64" s="80">
        <v>0</v>
      </c>
      <c r="F64" s="80">
        <v>0</v>
      </c>
      <c r="G64" s="80">
        <v>0</v>
      </c>
      <c r="H64" s="80">
        <v>0</v>
      </c>
      <c r="I64" s="80">
        <v>0</v>
      </c>
      <c r="J64" s="80">
        <v>0</v>
      </c>
      <c r="K64" s="80">
        <v>0</v>
      </c>
      <c r="L64" s="80">
        <v>0</v>
      </c>
      <c r="M64" s="80">
        <v>0</v>
      </c>
      <c r="N64" s="80">
        <v>0</v>
      </c>
      <c r="O64" s="80">
        <v>0</v>
      </c>
      <c r="P64" s="80">
        <v>0</v>
      </c>
      <c r="Q64" s="80">
        <v>0</v>
      </c>
      <c r="R64" s="80">
        <v>0</v>
      </c>
      <c r="S64" s="80">
        <v>0</v>
      </c>
      <c r="T64" s="80">
        <v>0</v>
      </c>
      <c r="U64" s="80">
        <v>0</v>
      </c>
      <c r="V64" s="80">
        <v>0</v>
      </c>
      <c r="W64" s="80">
        <v>0</v>
      </c>
      <c r="X64" s="80">
        <v>0</v>
      </c>
      <c r="Y64" s="80">
        <v>0</v>
      </c>
    </row>
    <row r="65" spans="1:25" ht="14.25" x14ac:dyDescent="0.2">
      <c r="A65" s="80">
        <v>7060</v>
      </c>
      <c r="B65" s="80" t="s">
        <v>129</v>
      </c>
      <c r="C65" s="80">
        <v>5490522</v>
      </c>
      <c r="D65" s="80">
        <v>5417047</v>
      </c>
      <c r="E65" s="80">
        <v>6125031</v>
      </c>
      <c r="F65" s="80">
        <v>6077585</v>
      </c>
      <c r="G65" s="80">
        <v>5944968</v>
      </c>
      <c r="H65" s="80">
        <v>6138267</v>
      </c>
      <c r="I65" s="80">
        <v>6772992</v>
      </c>
      <c r="J65" s="80">
        <v>6800118</v>
      </c>
      <c r="K65" s="80">
        <v>6776135</v>
      </c>
      <c r="L65" s="80">
        <v>6765540</v>
      </c>
      <c r="M65" s="80">
        <v>7194711</v>
      </c>
      <c r="N65" s="80">
        <v>7136256</v>
      </c>
      <c r="O65" s="80">
        <v>6915776</v>
      </c>
      <c r="P65" s="80">
        <v>6739787</v>
      </c>
      <c r="Q65" s="80">
        <v>6856824</v>
      </c>
      <c r="R65" s="80">
        <v>6686732</v>
      </c>
      <c r="S65" s="80">
        <v>6304602</v>
      </c>
      <c r="T65" s="80">
        <v>6135684</v>
      </c>
      <c r="U65" s="80">
        <v>6402383</v>
      </c>
      <c r="V65" s="80">
        <v>6139400</v>
      </c>
      <c r="W65" s="80">
        <v>5992437</v>
      </c>
      <c r="X65" s="80">
        <v>5783488</v>
      </c>
      <c r="Y65" s="80">
        <v>5995967</v>
      </c>
    </row>
    <row r="66" spans="1:25" ht="14.25" x14ac:dyDescent="0.2">
      <c r="A66" s="80">
        <v>7061</v>
      </c>
      <c r="B66" s="80" t="s">
        <v>130</v>
      </c>
      <c r="C66" s="80">
        <v>545677</v>
      </c>
      <c r="D66" s="80">
        <v>502832</v>
      </c>
      <c r="E66" s="80">
        <v>528785</v>
      </c>
      <c r="F66" s="80">
        <v>433625</v>
      </c>
      <c r="G66" s="80">
        <v>883007</v>
      </c>
      <c r="H66" s="80">
        <v>901209</v>
      </c>
      <c r="I66" s="80">
        <v>1153928</v>
      </c>
      <c r="J66" s="80">
        <v>462910</v>
      </c>
      <c r="K66" s="80">
        <v>521201</v>
      </c>
      <c r="L66" s="80">
        <v>444997</v>
      </c>
      <c r="M66" s="80">
        <v>488636</v>
      </c>
      <c r="N66" s="80">
        <v>502648</v>
      </c>
      <c r="O66" s="80">
        <v>387644</v>
      </c>
      <c r="P66" s="80">
        <v>523700</v>
      </c>
      <c r="Q66" s="80">
        <v>341947</v>
      </c>
      <c r="R66" s="80">
        <v>531176</v>
      </c>
      <c r="S66" s="80">
        <v>299418</v>
      </c>
      <c r="T66" s="80">
        <v>280068</v>
      </c>
      <c r="U66" s="80">
        <v>323220</v>
      </c>
      <c r="V66" s="80">
        <v>497163</v>
      </c>
      <c r="W66" s="80">
        <v>389013</v>
      </c>
      <c r="X66" s="80">
        <v>304619</v>
      </c>
      <c r="Y66" s="80">
        <v>221386</v>
      </c>
    </row>
    <row r="67" spans="1:25" ht="14.25" x14ac:dyDescent="0.2">
      <c r="A67" s="80">
        <v>7062</v>
      </c>
      <c r="B67" s="80" t="s">
        <v>131</v>
      </c>
      <c r="C67" s="80">
        <v>6747140</v>
      </c>
      <c r="D67" s="80">
        <v>6630820</v>
      </c>
      <c r="E67" s="80">
        <v>7364757</v>
      </c>
      <c r="F67" s="80">
        <v>7222151</v>
      </c>
      <c r="G67" s="80">
        <v>7538916</v>
      </c>
      <c r="H67" s="80">
        <v>7750417</v>
      </c>
      <c r="I67" s="80">
        <v>8637861</v>
      </c>
      <c r="J67" s="80">
        <v>7973969</v>
      </c>
      <c r="K67" s="80">
        <v>8008277</v>
      </c>
      <c r="L67" s="80">
        <v>7921478</v>
      </c>
      <c r="M67" s="80">
        <v>8394288</v>
      </c>
      <c r="N67" s="80">
        <v>8349845</v>
      </c>
      <c r="O67" s="80">
        <v>8014361</v>
      </c>
      <c r="P67" s="80">
        <v>7974428</v>
      </c>
      <c r="Q67" s="80">
        <v>7909712</v>
      </c>
      <c r="R67" s="80">
        <v>7928849</v>
      </c>
      <c r="S67" s="80">
        <v>7314961</v>
      </c>
      <c r="T67" s="80">
        <v>7126693</v>
      </c>
      <c r="U67" s="80">
        <v>7436544</v>
      </c>
      <c r="V67" s="80">
        <v>7347504</v>
      </c>
      <c r="W67" s="80">
        <v>7082462</v>
      </c>
      <c r="X67" s="80">
        <v>6789119</v>
      </c>
      <c r="Y67" s="80">
        <v>6918365</v>
      </c>
    </row>
    <row r="68" spans="1:25" ht="14.25" x14ac:dyDescent="0.2">
      <c r="A68" s="80">
        <v>7063</v>
      </c>
      <c r="B68" s="80" t="s">
        <v>132</v>
      </c>
      <c r="C68" s="80">
        <v>10495330</v>
      </c>
      <c r="D68" s="80">
        <v>10177280</v>
      </c>
      <c r="E68" s="80">
        <v>10309862</v>
      </c>
      <c r="F68" s="80">
        <v>10114312</v>
      </c>
      <c r="G68" s="80">
        <v>10076889</v>
      </c>
      <c r="H68" s="80">
        <v>10306706</v>
      </c>
      <c r="I68" s="80">
        <v>10711005</v>
      </c>
      <c r="J68" s="80">
        <v>10273687</v>
      </c>
      <c r="K68" s="80">
        <v>10136093</v>
      </c>
      <c r="L68" s="80">
        <v>9996108</v>
      </c>
      <c r="M68" s="80">
        <v>9958715</v>
      </c>
      <c r="N68" s="80">
        <v>9899802</v>
      </c>
      <c r="O68" s="80">
        <v>9516422</v>
      </c>
      <c r="P68" s="80">
        <v>9681579</v>
      </c>
      <c r="Q68" s="80">
        <v>9332432</v>
      </c>
      <c r="R68" s="80">
        <v>9412948</v>
      </c>
      <c r="S68" s="80">
        <v>8836599</v>
      </c>
      <c r="T68" s="80">
        <v>8732034</v>
      </c>
      <c r="U68" s="80">
        <v>7341702</v>
      </c>
      <c r="V68" s="80">
        <v>7280074</v>
      </c>
      <c r="W68" s="80">
        <v>7416816</v>
      </c>
      <c r="X68" s="80">
        <v>7130553</v>
      </c>
      <c r="Y68" s="80">
        <v>6969288</v>
      </c>
    </row>
    <row r="69" spans="1:25" ht="14.25" x14ac:dyDescent="0.2">
      <c r="A69" s="80">
        <v>7064</v>
      </c>
      <c r="B69" s="80" t="s">
        <v>133</v>
      </c>
      <c r="C69" s="80">
        <v>17242470</v>
      </c>
      <c r="D69" s="80">
        <v>16808100</v>
      </c>
      <c r="E69" s="80">
        <v>17674619</v>
      </c>
      <c r="F69" s="80">
        <v>17336463</v>
      </c>
      <c r="G69" s="80">
        <v>17615805</v>
      </c>
      <c r="H69" s="80">
        <v>18057123</v>
      </c>
      <c r="I69" s="80">
        <v>19348866</v>
      </c>
      <c r="J69" s="80">
        <v>18247656</v>
      </c>
      <c r="K69" s="80">
        <v>18144370</v>
      </c>
      <c r="L69" s="80">
        <v>17917586</v>
      </c>
      <c r="M69" s="80">
        <v>18353003</v>
      </c>
      <c r="N69" s="80">
        <v>18249647</v>
      </c>
      <c r="O69" s="80">
        <v>17530783</v>
      </c>
      <c r="P69" s="80">
        <v>17656007</v>
      </c>
      <c r="Q69" s="80">
        <v>17242144</v>
      </c>
      <c r="R69" s="80">
        <v>17341797</v>
      </c>
      <c r="S69" s="80">
        <v>16151560</v>
      </c>
      <c r="T69" s="80">
        <v>15858727</v>
      </c>
      <c r="U69" s="80">
        <v>14778246</v>
      </c>
      <c r="V69" s="80">
        <v>14627578</v>
      </c>
      <c r="W69" s="80">
        <v>14499278</v>
      </c>
      <c r="X69" s="80">
        <v>13919672</v>
      </c>
      <c r="Y69" s="80">
        <v>13887653</v>
      </c>
    </row>
    <row r="70" spans="1:25" ht="14.25" x14ac:dyDescent="0.2">
      <c r="A70" s="80">
        <v>7065</v>
      </c>
      <c r="B70" s="80" t="s">
        <v>134</v>
      </c>
      <c r="C70" s="80">
        <v>35085855</v>
      </c>
      <c r="D70" s="80">
        <v>34271390</v>
      </c>
      <c r="E70" s="80">
        <v>34573806</v>
      </c>
      <c r="F70" s="80">
        <v>33574653</v>
      </c>
      <c r="G70" s="80">
        <v>34333157</v>
      </c>
      <c r="H70" s="80">
        <v>34737357</v>
      </c>
      <c r="I70" s="80">
        <v>36534959</v>
      </c>
      <c r="J70" s="80">
        <v>33081434</v>
      </c>
      <c r="K70" s="80">
        <v>31732394</v>
      </c>
      <c r="L70" s="80">
        <v>31028051</v>
      </c>
      <c r="M70" s="80">
        <v>31248110</v>
      </c>
      <c r="N70" s="80">
        <v>29639995</v>
      </c>
      <c r="O70" s="80">
        <v>29605560</v>
      </c>
      <c r="P70" s="80">
        <v>29521979</v>
      </c>
      <c r="Q70" s="80">
        <v>28083119</v>
      </c>
      <c r="R70" s="80">
        <v>27846019</v>
      </c>
      <c r="S70" s="80">
        <v>26783972</v>
      </c>
      <c r="T70" s="80">
        <v>27131634</v>
      </c>
      <c r="U70" s="80">
        <v>26165835</v>
      </c>
      <c r="V70" s="80">
        <v>26347826</v>
      </c>
      <c r="W70" s="80">
        <v>25983686</v>
      </c>
      <c r="X70" s="80">
        <v>25707278</v>
      </c>
      <c r="Y70" s="80">
        <v>25263463</v>
      </c>
    </row>
    <row r="71" spans="1:25" ht="14.25" x14ac:dyDescent="0.2">
      <c r="A71" s="80">
        <v>7066</v>
      </c>
      <c r="B71" s="80" t="s">
        <v>156</v>
      </c>
    </row>
    <row r="72" spans="1:25" ht="14.25" x14ac:dyDescent="0.2">
      <c r="A72" s="80">
        <v>7067</v>
      </c>
      <c r="B72" s="80" t="s">
        <v>157</v>
      </c>
    </row>
    <row r="73" spans="1:25" ht="14.25" x14ac:dyDescent="0.2">
      <c r="A73" s="80">
        <v>7068</v>
      </c>
      <c r="B73" s="80" t="s">
        <v>158</v>
      </c>
    </row>
    <row r="74" spans="1:25" ht="14.25" x14ac:dyDescent="0.2">
      <c r="A74" s="80">
        <v>7069</v>
      </c>
      <c r="B74" s="80" t="s">
        <v>51</v>
      </c>
      <c r="C74" s="80">
        <v>6766671</v>
      </c>
      <c r="D74" s="80">
        <v>6019852</v>
      </c>
      <c r="E74" s="80">
        <v>5849084</v>
      </c>
      <c r="F74" s="80">
        <v>6375017</v>
      </c>
      <c r="G74" s="80">
        <v>5817436</v>
      </c>
      <c r="H74" s="80">
        <v>6091444</v>
      </c>
      <c r="I74" s="80">
        <v>5752382</v>
      </c>
      <c r="J74" s="80">
        <v>5977457</v>
      </c>
      <c r="K74" s="80">
        <v>5569282</v>
      </c>
      <c r="L74" s="80">
        <v>5662382</v>
      </c>
      <c r="M74" s="80">
        <v>5211248</v>
      </c>
      <c r="N74" s="80">
        <v>5847724</v>
      </c>
      <c r="O74" s="80">
        <v>5203789</v>
      </c>
      <c r="P74" s="80">
        <v>5217307</v>
      </c>
      <c r="Q74" s="80">
        <v>4701863</v>
      </c>
      <c r="R74" s="80">
        <v>5565077</v>
      </c>
      <c r="S74" s="80">
        <v>4815605</v>
      </c>
      <c r="T74" s="80">
        <v>4875644</v>
      </c>
      <c r="U74" s="80">
        <v>4808589</v>
      </c>
      <c r="V74" s="80">
        <v>4878878</v>
      </c>
      <c r="W74" s="80">
        <v>4542901</v>
      </c>
      <c r="X74" s="80">
        <v>4430686</v>
      </c>
      <c r="Y74" s="80">
        <v>4327991</v>
      </c>
    </row>
    <row r="75" spans="1:25" ht="14.25" x14ac:dyDescent="0.2">
      <c r="A75" s="80">
        <v>7070</v>
      </c>
      <c r="B75" s="80" t="s">
        <v>52</v>
      </c>
      <c r="C75" s="80">
        <v>4383814</v>
      </c>
      <c r="D75" s="80">
        <v>3776630</v>
      </c>
      <c r="E75" s="80">
        <v>3653722</v>
      </c>
      <c r="F75" s="80">
        <v>4029433</v>
      </c>
      <c r="G75" s="80">
        <v>3637070</v>
      </c>
      <c r="H75" s="80">
        <v>3803688</v>
      </c>
      <c r="I75" s="80">
        <v>3577891</v>
      </c>
      <c r="J75" s="80">
        <v>3689252</v>
      </c>
      <c r="K75" s="80">
        <v>3363665</v>
      </c>
      <c r="L75" s="80">
        <v>3498247</v>
      </c>
      <c r="M75" s="80">
        <v>3236321</v>
      </c>
      <c r="N75" s="80">
        <v>3562301</v>
      </c>
      <c r="O75" s="80">
        <v>3196811</v>
      </c>
      <c r="P75" s="80">
        <v>3100558</v>
      </c>
      <c r="Q75" s="80">
        <v>2861309</v>
      </c>
      <c r="R75" s="80">
        <v>3406060</v>
      </c>
      <c r="S75" s="80">
        <v>2910898</v>
      </c>
      <c r="T75" s="80">
        <v>2942080</v>
      </c>
      <c r="U75" s="80">
        <v>2914721</v>
      </c>
      <c r="V75" s="80">
        <v>2840369</v>
      </c>
      <c r="W75" s="80">
        <v>2702948</v>
      </c>
      <c r="X75" s="80">
        <v>2674177</v>
      </c>
      <c r="Y75" s="80">
        <v>2711024</v>
      </c>
    </row>
    <row r="76" spans="1:25" ht="14.25" x14ac:dyDescent="0.2">
      <c r="A76" s="80">
        <v>7071</v>
      </c>
      <c r="B76" s="80" t="s">
        <v>53</v>
      </c>
      <c r="C76" s="80">
        <v>2382857</v>
      </c>
      <c r="D76" s="80">
        <v>2243222</v>
      </c>
      <c r="E76" s="80">
        <v>2195362</v>
      </c>
      <c r="F76" s="80">
        <v>2345584</v>
      </c>
      <c r="G76" s="80">
        <v>2180366</v>
      </c>
      <c r="H76" s="80">
        <v>2287756</v>
      </c>
      <c r="I76" s="80">
        <v>2174491</v>
      </c>
      <c r="J76" s="80">
        <v>2288205</v>
      </c>
      <c r="K76" s="80">
        <v>2205617</v>
      </c>
      <c r="L76" s="80">
        <v>2164135</v>
      </c>
      <c r="M76" s="80">
        <v>1974927</v>
      </c>
      <c r="N76" s="80">
        <v>2285423</v>
      </c>
      <c r="O76" s="80">
        <v>2006978</v>
      </c>
      <c r="P76" s="80">
        <v>2116749</v>
      </c>
      <c r="Q76" s="80">
        <v>1840554</v>
      </c>
      <c r="R76" s="80">
        <v>2159017</v>
      </c>
      <c r="S76" s="80">
        <v>1904707</v>
      </c>
      <c r="T76" s="80">
        <v>1933564</v>
      </c>
      <c r="U76" s="80">
        <v>1893868</v>
      </c>
      <c r="V76" s="80">
        <v>2038509</v>
      </c>
      <c r="W76" s="80">
        <v>1839953</v>
      </c>
      <c r="X76" s="80">
        <v>1756509</v>
      </c>
      <c r="Y76" s="80">
        <v>1616967</v>
      </c>
    </row>
    <row r="77" spans="1:25" ht="14.25" x14ac:dyDescent="0.2">
      <c r="A77" s="80">
        <v>7072</v>
      </c>
      <c r="B77" s="80" t="s">
        <v>54</v>
      </c>
      <c r="C77" s="80">
        <v>1436596</v>
      </c>
      <c r="D77" s="80">
        <v>1406955</v>
      </c>
      <c r="E77" s="80">
        <v>1320035</v>
      </c>
      <c r="F77" s="80">
        <v>1310701</v>
      </c>
      <c r="G77" s="80">
        <v>1284324</v>
      </c>
      <c r="H77" s="80">
        <v>1366468</v>
      </c>
      <c r="I77" s="80">
        <v>1306045</v>
      </c>
      <c r="J77" s="80">
        <v>1261385</v>
      </c>
      <c r="K77" s="80">
        <v>1278612</v>
      </c>
      <c r="L77" s="80">
        <v>1256708</v>
      </c>
      <c r="M77" s="80">
        <v>1164002</v>
      </c>
      <c r="N77" s="80">
        <v>1196609</v>
      </c>
      <c r="O77" s="80">
        <v>1160635</v>
      </c>
      <c r="P77" s="80">
        <v>1158911</v>
      </c>
      <c r="Q77" s="80">
        <v>1063315</v>
      </c>
      <c r="R77" s="80">
        <v>1202774</v>
      </c>
      <c r="S77" s="80">
        <v>1081035</v>
      </c>
      <c r="T77" s="80">
        <v>1078409</v>
      </c>
      <c r="U77" s="80">
        <v>1063938</v>
      </c>
      <c r="V77" s="80">
        <v>1173003</v>
      </c>
      <c r="W77" s="80">
        <v>1028400</v>
      </c>
      <c r="X77" s="80">
        <v>1039000</v>
      </c>
      <c r="Y77" s="80">
        <v>970522</v>
      </c>
    </row>
    <row r="78" spans="1:25" ht="14.25" x14ac:dyDescent="0.2">
      <c r="A78" s="80">
        <v>7073</v>
      </c>
      <c r="B78" s="80" t="s">
        <v>55</v>
      </c>
      <c r="C78" s="80">
        <v>231580</v>
      </c>
      <c r="D78" s="80">
        <v>226595</v>
      </c>
      <c r="E78" s="80">
        <v>237766</v>
      </c>
      <c r="F78" s="80">
        <v>172861</v>
      </c>
      <c r="G78" s="80">
        <v>231653</v>
      </c>
      <c r="H78" s="80">
        <v>265906</v>
      </c>
      <c r="I78" s="80">
        <v>203227</v>
      </c>
      <c r="J78" s="80">
        <v>219504</v>
      </c>
      <c r="K78" s="80">
        <v>215607</v>
      </c>
      <c r="L78" s="80">
        <v>200023</v>
      </c>
      <c r="M78" s="80">
        <v>190098</v>
      </c>
      <c r="N78" s="80">
        <v>208057</v>
      </c>
      <c r="O78" s="80">
        <v>201972</v>
      </c>
      <c r="P78" s="80">
        <v>207565</v>
      </c>
      <c r="Q78" s="80">
        <v>168633</v>
      </c>
      <c r="R78" s="80">
        <v>200068</v>
      </c>
      <c r="S78" s="80">
        <v>217837</v>
      </c>
      <c r="T78" s="80">
        <v>186603</v>
      </c>
      <c r="U78" s="80">
        <v>173049</v>
      </c>
      <c r="V78" s="80">
        <v>208566</v>
      </c>
      <c r="W78" s="80">
        <v>179851</v>
      </c>
      <c r="X78" s="80">
        <v>193038</v>
      </c>
      <c r="Y78" s="80">
        <v>152826</v>
      </c>
    </row>
    <row r="79" spans="1:25" ht="14.25" x14ac:dyDescent="0.2">
      <c r="A79" s="80">
        <v>7074</v>
      </c>
      <c r="B79" s="80" t="s">
        <v>56</v>
      </c>
      <c r="C79" s="80">
        <v>15519</v>
      </c>
      <c r="D79" s="80">
        <v>24693</v>
      </c>
      <c r="E79" s="80">
        <v>22184</v>
      </c>
      <c r="F79" s="80">
        <v>252344</v>
      </c>
      <c r="G79" s="80">
        <v>26655</v>
      </c>
      <c r="H79" s="80">
        <v>43651</v>
      </c>
      <c r="I79" s="80">
        <v>200553</v>
      </c>
      <c r="J79" s="80">
        <v>61283</v>
      </c>
      <c r="K79" s="80">
        <v>99384</v>
      </c>
      <c r="L79" s="80">
        <v>29478</v>
      </c>
      <c r="M79" s="80">
        <v>23009</v>
      </c>
      <c r="N79" s="80">
        <v>51971</v>
      </c>
      <c r="O79" s="80">
        <v>29052</v>
      </c>
      <c r="P79" s="80">
        <v>27187</v>
      </c>
      <c r="Q79" s="80">
        <v>18501</v>
      </c>
      <c r="R79" s="80">
        <v>77302</v>
      </c>
      <c r="S79" s="80">
        <v>34774</v>
      </c>
      <c r="T79" s="80">
        <v>19108</v>
      </c>
      <c r="U79" s="80">
        <v>19880</v>
      </c>
      <c r="V79" s="80">
        <v>40489</v>
      </c>
      <c r="W79" s="80">
        <v>12213</v>
      </c>
      <c r="X79" s="80">
        <v>29334</v>
      </c>
      <c r="Y79" s="80">
        <v>24577</v>
      </c>
    </row>
    <row r="80" spans="1:25" ht="14.25" x14ac:dyDescent="0.2">
      <c r="A80" s="80">
        <v>7075</v>
      </c>
      <c r="B80" s="80" t="s">
        <v>57</v>
      </c>
      <c r="C80" s="80">
        <v>75481</v>
      </c>
      <c r="D80" s="80">
        <v>94724</v>
      </c>
      <c r="E80" s="80">
        <v>13894</v>
      </c>
      <c r="F80" s="80">
        <v>14509</v>
      </c>
      <c r="G80" s="80">
        <v>41761</v>
      </c>
      <c r="H80" s="80">
        <v>52513</v>
      </c>
      <c r="I80" s="80">
        <v>6712</v>
      </c>
      <c r="J80" s="80">
        <v>2689</v>
      </c>
      <c r="K80" s="80">
        <v>60973</v>
      </c>
      <c r="L80" s="80">
        <v>858</v>
      </c>
      <c r="M80" s="80">
        <v>5677</v>
      </c>
      <c r="N80" s="80">
        <v>8119</v>
      </c>
      <c r="O80" s="80">
        <v>1746</v>
      </c>
      <c r="P80" s="80">
        <v>2327</v>
      </c>
      <c r="Q80" s="80">
        <v>1663</v>
      </c>
      <c r="R80" s="80">
        <v>19382</v>
      </c>
      <c r="S80" s="80">
        <v>22583</v>
      </c>
      <c r="T80" s="80">
        <v>999</v>
      </c>
      <c r="U80" s="80">
        <v>5130</v>
      </c>
      <c r="V80" s="80">
        <v>7566</v>
      </c>
      <c r="W80" s="80">
        <v>11233</v>
      </c>
      <c r="X80" s="80">
        <v>14805</v>
      </c>
      <c r="Y80" s="80">
        <v>16338</v>
      </c>
    </row>
    <row r="81" spans="1:25" ht="14.25" x14ac:dyDescent="0.2">
      <c r="A81" s="80">
        <v>7076</v>
      </c>
      <c r="B81" s="80" t="s">
        <v>58</v>
      </c>
      <c r="C81" s="80">
        <v>654719</v>
      </c>
      <c r="D81" s="80">
        <v>539641</v>
      </c>
      <c r="E81" s="80">
        <v>645851</v>
      </c>
      <c r="F81" s="80">
        <v>1099857</v>
      </c>
      <c r="G81" s="80">
        <v>649283</v>
      </c>
      <c r="H81" s="80">
        <v>646520</v>
      </c>
      <c r="I81" s="80">
        <v>859060</v>
      </c>
      <c r="J81" s="80">
        <v>865910</v>
      </c>
      <c r="K81" s="80">
        <v>749809</v>
      </c>
      <c r="L81" s="80">
        <v>736024</v>
      </c>
      <c r="M81" s="80">
        <v>638159</v>
      </c>
      <c r="N81" s="80">
        <v>924609</v>
      </c>
      <c r="O81" s="80">
        <v>671677</v>
      </c>
      <c r="P81" s="80">
        <v>775133</v>
      </c>
      <c r="Q81" s="80">
        <v>625444</v>
      </c>
      <c r="R81" s="80">
        <v>814095</v>
      </c>
      <c r="S81" s="80">
        <v>618026</v>
      </c>
      <c r="T81" s="80">
        <v>686661</v>
      </c>
      <c r="U81" s="80">
        <v>671631</v>
      </c>
      <c r="V81" s="80">
        <v>689863</v>
      </c>
      <c r="W81" s="80">
        <v>632682</v>
      </c>
      <c r="X81" s="80">
        <v>539000</v>
      </c>
      <c r="Y81" s="80">
        <v>501858</v>
      </c>
    </row>
    <row r="82" spans="1:25" ht="14.25" x14ac:dyDescent="0.2">
      <c r="A82" s="80">
        <v>7077</v>
      </c>
      <c r="B82" s="80" t="s">
        <v>59</v>
      </c>
      <c r="C82" s="80">
        <v>72712</v>
      </c>
      <c r="D82" s="80">
        <v>59853</v>
      </c>
      <c r="E82" s="80">
        <v>125938</v>
      </c>
      <c r="F82" s="80">
        <v>98513</v>
      </c>
      <c r="G82" s="80">
        <v>143553</v>
      </c>
      <c r="H82" s="80">
        <v>179698</v>
      </c>
      <c r="I82" s="80">
        <v>346813</v>
      </c>
      <c r="J82" s="80">
        <v>83296</v>
      </c>
      <c r="K82" s="80">
        <v>82346</v>
      </c>
      <c r="L82" s="80">
        <v>62085</v>
      </c>
      <c r="M82" s="80">
        <v>80663</v>
      </c>
      <c r="N82" s="80">
        <v>124532</v>
      </c>
      <c r="O82" s="80">
        <v>119445</v>
      </c>
      <c r="P82" s="80">
        <v>121614</v>
      </c>
      <c r="Q82" s="80">
        <v>85310</v>
      </c>
      <c r="R82" s="80">
        <v>98056</v>
      </c>
      <c r="S82" s="80">
        <v>64351</v>
      </c>
      <c r="T82" s="80">
        <v>113335</v>
      </c>
      <c r="U82" s="80">
        <v>422437</v>
      </c>
      <c r="V82" s="80">
        <v>373909</v>
      </c>
      <c r="W82" s="80">
        <v>188144</v>
      </c>
      <c r="X82" s="80">
        <v>238903</v>
      </c>
      <c r="Y82" s="80">
        <v>689883</v>
      </c>
    </row>
    <row r="83" spans="1:25" ht="14.25" x14ac:dyDescent="0.2">
      <c r="A83" s="80">
        <v>7078</v>
      </c>
      <c r="B83" s="80" t="s">
        <v>60</v>
      </c>
      <c r="C83" s="80">
        <v>237085</v>
      </c>
      <c r="D83" s="80">
        <v>224267</v>
      </c>
      <c r="E83" s="80">
        <v>278253</v>
      </c>
      <c r="F83" s="80">
        <v>306083</v>
      </c>
      <c r="G83" s="80">
        <v>375712</v>
      </c>
      <c r="H83" s="80">
        <v>353492</v>
      </c>
      <c r="I83" s="80">
        <v>402874</v>
      </c>
      <c r="J83" s="80">
        <v>266072</v>
      </c>
      <c r="K83" s="80">
        <v>230927</v>
      </c>
      <c r="L83" s="80">
        <v>203702</v>
      </c>
      <c r="M83" s="80">
        <v>219817</v>
      </c>
      <c r="N83" s="80">
        <v>231760</v>
      </c>
      <c r="O83" s="80">
        <v>255003</v>
      </c>
      <c r="P83" s="80">
        <v>219656</v>
      </c>
      <c r="Q83" s="80">
        <v>235083</v>
      </c>
      <c r="R83" s="80">
        <v>187265</v>
      </c>
      <c r="S83" s="80">
        <v>172370</v>
      </c>
      <c r="T83" s="80">
        <v>295584</v>
      </c>
      <c r="U83" s="80">
        <v>540571</v>
      </c>
      <c r="V83" s="80">
        <v>520452</v>
      </c>
      <c r="W83" s="80">
        <v>288401</v>
      </c>
      <c r="X83" s="80">
        <v>333346</v>
      </c>
      <c r="Y83" s="80">
        <v>814470</v>
      </c>
    </row>
    <row r="84" spans="1:25" ht="14.25" x14ac:dyDescent="0.2">
      <c r="A84" s="80">
        <v>7079</v>
      </c>
      <c r="B84" s="80" t="s">
        <v>61</v>
      </c>
      <c r="C84" s="80">
        <v>162244</v>
      </c>
      <c r="D84" s="80">
        <v>172854</v>
      </c>
      <c r="E84" s="80">
        <v>243488</v>
      </c>
      <c r="F84" s="80">
        <v>266909</v>
      </c>
      <c r="G84" s="80">
        <v>144748</v>
      </c>
      <c r="H84" s="80">
        <v>208296</v>
      </c>
      <c r="I84" s="80">
        <v>137025</v>
      </c>
      <c r="J84" s="80">
        <v>243918</v>
      </c>
      <c r="K84" s="80">
        <v>97930</v>
      </c>
      <c r="L84" s="80">
        <v>204847</v>
      </c>
      <c r="M84" s="80">
        <v>229238</v>
      </c>
      <c r="N84" s="80">
        <v>187461</v>
      </c>
      <c r="O84" s="80">
        <v>233812</v>
      </c>
      <c r="P84" s="80">
        <v>244535</v>
      </c>
      <c r="Q84" s="80">
        <v>250303</v>
      </c>
      <c r="R84" s="80">
        <v>375018</v>
      </c>
      <c r="S84" s="80">
        <v>82396</v>
      </c>
      <c r="T84" s="80">
        <v>151749</v>
      </c>
      <c r="U84" s="80">
        <v>225260</v>
      </c>
      <c r="V84" s="80">
        <v>180511</v>
      </c>
      <c r="W84" s="80">
        <v>122951</v>
      </c>
      <c r="X84" s="80">
        <v>145559</v>
      </c>
      <c r="Y84" s="80">
        <v>150288</v>
      </c>
    </row>
    <row r="85" spans="1:25" ht="14.25" x14ac:dyDescent="0.2">
      <c r="A85" s="80">
        <v>7080</v>
      </c>
      <c r="B85" s="80" t="s">
        <v>62</v>
      </c>
      <c r="C85" s="80">
        <v>652590</v>
      </c>
      <c r="D85" s="80">
        <v>548081</v>
      </c>
      <c r="E85" s="80">
        <v>737024</v>
      </c>
      <c r="F85" s="80">
        <v>1159196</v>
      </c>
      <c r="G85" s="80">
        <v>561872</v>
      </c>
      <c r="H85" s="80">
        <v>681022</v>
      </c>
      <c r="I85" s="80">
        <v>940024</v>
      </c>
      <c r="J85" s="80">
        <v>927052</v>
      </c>
      <c r="K85" s="80">
        <v>699158</v>
      </c>
      <c r="L85" s="80">
        <v>799254</v>
      </c>
      <c r="M85" s="80">
        <v>728243</v>
      </c>
      <c r="N85" s="80">
        <v>1004842</v>
      </c>
      <c r="O85" s="80">
        <v>769931</v>
      </c>
      <c r="P85" s="80">
        <v>921626</v>
      </c>
      <c r="Q85" s="80">
        <v>725974</v>
      </c>
      <c r="R85" s="80">
        <v>1099904</v>
      </c>
      <c r="S85" s="80">
        <v>592403</v>
      </c>
      <c r="T85" s="80">
        <v>656161</v>
      </c>
      <c r="U85" s="80">
        <v>778757</v>
      </c>
      <c r="V85" s="80">
        <v>723831</v>
      </c>
      <c r="W85" s="80">
        <v>655376</v>
      </c>
      <c r="X85" s="80">
        <v>590116</v>
      </c>
      <c r="Y85" s="80">
        <v>527559</v>
      </c>
    </row>
    <row r="86" spans="1:25" ht="14.25" x14ac:dyDescent="0.2">
      <c r="A86" s="80">
        <v>7081</v>
      </c>
      <c r="B86" s="80" t="s">
        <v>63</v>
      </c>
      <c r="C86" s="80">
        <v>197301</v>
      </c>
      <c r="D86" s="80">
        <v>156938</v>
      </c>
      <c r="E86" s="80">
        <v>195237</v>
      </c>
      <c r="F86" s="80">
        <v>333646</v>
      </c>
      <c r="G86" s="80">
        <v>178621</v>
      </c>
      <c r="H86" s="80">
        <v>187648</v>
      </c>
      <c r="I86" s="80">
        <v>273743</v>
      </c>
      <c r="J86" s="80">
        <v>255583</v>
      </c>
      <c r="K86" s="80">
        <v>238418</v>
      </c>
      <c r="L86" s="80">
        <v>224532</v>
      </c>
      <c r="M86" s="80">
        <v>211132</v>
      </c>
      <c r="N86" s="80">
        <v>245193</v>
      </c>
      <c r="O86" s="80">
        <v>258489</v>
      </c>
      <c r="P86" s="80">
        <v>256196</v>
      </c>
      <c r="Q86" s="80">
        <v>238736</v>
      </c>
      <c r="R86" s="80">
        <v>276632</v>
      </c>
      <c r="S86" s="80">
        <v>213058</v>
      </c>
      <c r="T86" s="80">
        <v>223999</v>
      </c>
      <c r="U86" s="80">
        <v>247557</v>
      </c>
      <c r="V86" s="80">
        <v>290218</v>
      </c>
      <c r="W86" s="80">
        <v>229801</v>
      </c>
      <c r="X86" s="80">
        <v>217168</v>
      </c>
      <c r="Y86" s="80">
        <v>166879</v>
      </c>
    </row>
    <row r="87" spans="1:25" ht="14.25" x14ac:dyDescent="0.2">
      <c r="A87" s="80">
        <v>7082</v>
      </c>
      <c r="B87" s="80" t="s">
        <v>159</v>
      </c>
      <c r="C87" s="80">
        <v>455289</v>
      </c>
      <c r="D87" s="80">
        <v>391143</v>
      </c>
      <c r="E87" s="80">
        <v>541787</v>
      </c>
      <c r="F87" s="80">
        <v>825550</v>
      </c>
      <c r="G87" s="80">
        <v>383251</v>
      </c>
      <c r="H87" s="80">
        <v>493374</v>
      </c>
      <c r="I87" s="80">
        <v>666281</v>
      </c>
      <c r="J87" s="80">
        <v>671469</v>
      </c>
      <c r="K87" s="80">
        <v>460740</v>
      </c>
      <c r="L87" s="80">
        <v>574722</v>
      </c>
      <c r="M87" s="80">
        <v>517111</v>
      </c>
      <c r="N87" s="80">
        <v>759649</v>
      </c>
      <c r="O87" s="80">
        <v>511442</v>
      </c>
      <c r="P87" s="80">
        <v>665430</v>
      </c>
      <c r="Q87" s="80">
        <v>487238</v>
      </c>
      <c r="R87" s="80">
        <v>823272</v>
      </c>
      <c r="S87" s="80">
        <v>379345</v>
      </c>
      <c r="T87" s="80">
        <v>432162</v>
      </c>
      <c r="U87" s="80">
        <v>531200</v>
      </c>
      <c r="V87" s="80">
        <v>433613</v>
      </c>
      <c r="W87" s="80">
        <v>425575</v>
      </c>
      <c r="X87" s="80">
        <v>372948</v>
      </c>
      <c r="Y87" s="80">
        <v>360680</v>
      </c>
    </row>
    <row r="88" spans="1:25" ht="14.25" x14ac:dyDescent="0.2">
      <c r="A88" s="80">
        <v>7083</v>
      </c>
      <c r="B88" s="80" t="s">
        <v>160</v>
      </c>
      <c r="C88" s="80">
        <v>0</v>
      </c>
      <c r="D88" s="80">
        <v>0</v>
      </c>
      <c r="E88" s="80">
        <v>0</v>
      </c>
      <c r="F88" s="80">
        <v>0</v>
      </c>
      <c r="G88" s="80">
        <v>0</v>
      </c>
      <c r="H88" s="80">
        <v>0</v>
      </c>
      <c r="I88" s="80">
        <v>0</v>
      </c>
      <c r="J88" s="80">
        <v>0</v>
      </c>
      <c r="K88" s="80">
        <v>0</v>
      </c>
      <c r="L88" s="80">
        <v>0</v>
      </c>
      <c r="M88" s="80">
        <v>0</v>
      </c>
      <c r="N88" s="80">
        <v>0</v>
      </c>
      <c r="O88" s="80">
        <v>0</v>
      </c>
      <c r="P88" s="80">
        <v>0</v>
      </c>
      <c r="Q88" s="80">
        <v>0</v>
      </c>
      <c r="R88" s="80">
        <v>0</v>
      </c>
      <c r="S88" s="80">
        <v>0</v>
      </c>
      <c r="T88" s="80">
        <v>0</v>
      </c>
      <c r="U88" s="80">
        <v>0</v>
      </c>
      <c r="V88" s="80">
        <v>0</v>
      </c>
      <c r="W88" s="80">
        <v>0</v>
      </c>
      <c r="X88" s="80">
        <v>0</v>
      </c>
      <c r="Y88" s="80">
        <v>0</v>
      </c>
    </row>
    <row r="89" spans="1:25" ht="14.25" x14ac:dyDescent="0.2">
      <c r="A89" s="80">
        <v>7084</v>
      </c>
      <c r="B89" s="80" t="s">
        <v>64</v>
      </c>
      <c r="C89" s="80">
        <v>455289</v>
      </c>
      <c r="D89" s="80">
        <v>391143</v>
      </c>
      <c r="E89" s="80">
        <v>541787</v>
      </c>
      <c r="F89" s="80">
        <v>825550</v>
      </c>
      <c r="G89" s="80">
        <v>383251</v>
      </c>
      <c r="H89" s="80">
        <v>493374</v>
      </c>
      <c r="I89" s="80">
        <v>666281</v>
      </c>
      <c r="J89" s="80">
        <v>671469</v>
      </c>
      <c r="K89" s="80">
        <v>460740</v>
      </c>
      <c r="L89" s="80">
        <v>574722</v>
      </c>
      <c r="M89" s="80">
        <v>517111</v>
      </c>
      <c r="N89" s="80">
        <v>759649</v>
      </c>
      <c r="O89" s="80">
        <v>511442</v>
      </c>
      <c r="P89" s="80">
        <v>665430</v>
      </c>
      <c r="Q89" s="80">
        <v>487238</v>
      </c>
      <c r="R89" s="80">
        <v>823272</v>
      </c>
      <c r="S89" s="80">
        <v>379345</v>
      </c>
      <c r="T89" s="80">
        <v>432162</v>
      </c>
      <c r="U89" s="80">
        <v>531200</v>
      </c>
      <c r="V89" s="80">
        <v>433613</v>
      </c>
      <c r="W89" s="80">
        <v>425575</v>
      </c>
      <c r="X89" s="80">
        <v>372948</v>
      </c>
      <c r="Y89" s="80">
        <v>360680</v>
      </c>
    </row>
    <row r="90" spans="1:25" ht="14.25" x14ac:dyDescent="0.2">
      <c r="A90" s="80">
        <v>7085</v>
      </c>
      <c r="B90" s="80" t="s">
        <v>161</v>
      </c>
    </row>
    <row r="91" spans="1:25" ht="14.25" x14ac:dyDescent="0.2">
      <c r="A91" s="80">
        <v>7086</v>
      </c>
      <c r="B91" s="80" t="s">
        <v>162</v>
      </c>
      <c r="C91" s="80">
        <v>146556</v>
      </c>
      <c r="D91" s="80">
        <v>125591</v>
      </c>
      <c r="E91" s="80">
        <v>180208</v>
      </c>
      <c r="F91" s="80">
        <v>387830</v>
      </c>
      <c r="G91" s="80">
        <v>60175</v>
      </c>
      <c r="H91" s="80">
        <v>133585</v>
      </c>
      <c r="I91" s="80">
        <v>246370</v>
      </c>
      <c r="J91" s="80">
        <v>273810</v>
      </c>
      <c r="K91" s="80">
        <v>204604</v>
      </c>
      <c r="L91" s="80">
        <v>305271</v>
      </c>
      <c r="M91" s="80">
        <v>230812</v>
      </c>
      <c r="N91" s="80">
        <v>354721</v>
      </c>
      <c r="O91" s="80">
        <v>240693</v>
      </c>
      <c r="P91" s="80">
        <v>343939</v>
      </c>
      <c r="Q91" s="80">
        <v>216905</v>
      </c>
      <c r="R91" s="80">
        <v>395840</v>
      </c>
      <c r="S91" s="80">
        <v>171614</v>
      </c>
      <c r="T91" s="80">
        <v>220033</v>
      </c>
      <c r="U91" s="80">
        <v>258624</v>
      </c>
      <c r="V91" s="80">
        <v>165763</v>
      </c>
      <c r="W91" s="80">
        <v>212215</v>
      </c>
      <c r="X91" s="80">
        <v>176321</v>
      </c>
      <c r="Y91" s="80">
        <v>163159</v>
      </c>
    </row>
    <row r="92" spans="1:25" ht="14.25" x14ac:dyDescent="0.2">
      <c r="A92" s="80">
        <v>7087</v>
      </c>
      <c r="B92" s="80" t="s">
        <v>163</v>
      </c>
      <c r="C92" s="80">
        <v>308733</v>
      </c>
      <c r="D92" s="80">
        <v>265552</v>
      </c>
      <c r="E92" s="80">
        <v>361579</v>
      </c>
      <c r="F92" s="80">
        <v>437720</v>
      </c>
      <c r="G92" s="80">
        <v>323076</v>
      </c>
      <c r="H92" s="80">
        <v>359789</v>
      </c>
      <c r="I92" s="80">
        <v>419911</v>
      </c>
      <c r="J92" s="80">
        <v>397659</v>
      </c>
      <c r="K92" s="80">
        <v>256136</v>
      </c>
      <c r="L92" s="80">
        <v>269451</v>
      </c>
      <c r="M92" s="80">
        <v>286299</v>
      </c>
      <c r="N92" s="80">
        <v>404928</v>
      </c>
      <c r="O92" s="80">
        <v>270749</v>
      </c>
      <c r="P92" s="80">
        <v>321491</v>
      </c>
      <c r="Q92" s="80">
        <v>270333</v>
      </c>
      <c r="R92" s="80">
        <v>427432</v>
      </c>
      <c r="S92" s="80">
        <v>207731</v>
      </c>
      <c r="T92" s="80">
        <v>212129</v>
      </c>
      <c r="U92" s="80">
        <v>272576</v>
      </c>
      <c r="V92" s="80">
        <v>267850</v>
      </c>
      <c r="W92" s="80">
        <v>213360</v>
      </c>
      <c r="X92" s="80">
        <v>196627</v>
      </c>
      <c r="Y92" s="80">
        <v>197521</v>
      </c>
    </row>
    <row r="93" spans="1:25" ht="14.25" x14ac:dyDescent="0.2">
      <c r="A93" s="80">
        <v>7088</v>
      </c>
      <c r="B93" s="80" t="s">
        <v>164</v>
      </c>
    </row>
    <row r="94" spans="1:25" ht="14.25" x14ac:dyDescent="0.2">
      <c r="A94" s="80">
        <v>7089</v>
      </c>
      <c r="B94" s="80" t="s">
        <v>165</v>
      </c>
    </row>
    <row r="95" spans="1:25" ht="14.25" x14ac:dyDescent="0.2">
      <c r="A95" s="80">
        <v>7090</v>
      </c>
      <c r="B95" s="80" t="s">
        <v>166</v>
      </c>
    </row>
    <row r="96" spans="1:25" ht="14.25" x14ac:dyDescent="0.2">
      <c r="A96" s="80">
        <v>7091</v>
      </c>
      <c r="B96" s="80" t="s">
        <v>167</v>
      </c>
    </row>
    <row r="97" spans="1:25" ht="14.25" x14ac:dyDescent="0.2">
      <c r="A97" s="80">
        <v>7092</v>
      </c>
      <c r="B97" s="80" t="s">
        <v>168</v>
      </c>
      <c r="C97" s="80">
        <v>0.41</v>
      </c>
      <c r="D97" s="80">
        <v>0.35</v>
      </c>
      <c r="E97" s="80">
        <v>0.49</v>
      </c>
      <c r="F97" s="80">
        <v>1.03</v>
      </c>
      <c r="G97" s="80">
        <v>0.17</v>
      </c>
      <c r="H97" s="80">
        <v>0.35</v>
      </c>
      <c r="I97" s="80">
        <v>0.62</v>
      </c>
      <c r="J97" s="80">
        <v>0.68</v>
      </c>
      <c r="K97" s="80">
        <v>0.51</v>
      </c>
      <c r="L97" s="80">
        <v>0.74</v>
      </c>
      <c r="M97" s="80">
        <v>0.55000000000000004</v>
      </c>
      <c r="N97" s="80">
        <v>0.84</v>
      </c>
      <c r="O97" s="80">
        <v>0.56999999999999995</v>
      </c>
      <c r="P97" s="80">
        <v>0.81</v>
      </c>
      <c r="Q97" s="80">
        <v>0.51</v>
      </c>
      <c r="R97" s="80">
        <v>0.92</v>
      </c>
      <c r="S97" s="80">
        <v>0.4</v>
      </c>
      <c r="T97" s="80">
        <v>0.51</v>
      </c>
      <c r="U97" s="80">
        <v>0.6</v>
      </c>
      <c r="V97" s="80">
        <v>0.38</v>
      </c>
      <c r="W97" s="80">
        <v>0.48</v>
      </c>
      <c r="X97" s="80">
        <v>0.41</v>
      </c>
      <c r="Y97" s="80">
        <v>0.38</v>
      </c>
    </row>
    <row r="98" spans="1:25" ht="14.25" x14ac:dyDescent="0.2">
      <c r="A98" s="80">
        <v>7093</v>
      </c>
      <c r="B98" s="80" t="s">
        <v>169</v>
      </c>
      <c r="C98" s="80">
        <v>0</v>
      </c>
      <c r="D98" s="80">
        <v>0</v>
      </c>
      <c r="E98" s="80">
        <v>0</v>
      </c>
      <c r="F98" s="80">
        <v>0</v>
      </c>
      <c r="G98" s="80">
        <v>0</v>
      </c>
      <c r="H98" s="80">
        <v>0</v>
      </c>
      <c r="I98" s="80">
        <v>0</v>
      </c>
      <c r="J98" s="80">
        <v>0</v>
      </c>
      <c r="K98" s="80">
        <v>0</v>
      </c>
      <c r="L98" s="80">
        <v>0</v>
      </c>
      <c r="M98" s="80">
        <v>0</v>
      </c>
      <c r="N98" s="80">
        <v>0</v>
      </c>
      <c r="O98" s="80">
        <v>0</v>
      </c>
      <c r="P98" s="80">
        <v>0</v>
      </c>
      <c r="Q98" s="80">
        <v>0</v>
      </c>
      <c r="R98" s="80">
        <v>0</v>
      </c>
      <c r="S98" s="80">
        <v>0</v>
      </c>
      <c r="T98" s="80">
        <v>0</v>
      </c>
      <c r="U98" s="80">
        <v>0</v>
      </c>
      <c r="V98" s="80">
        <v>0</v>
      </c>
      <c r="W98" s="80">
        <v>0</v>
      </c>
      <c r="X98" s="80">
        <v>0</v>
      </c>
      <c r="Y98" s="80">
        <v>0</v>
      </c>
    </row>
    <row r="99" spans="1:25" ht="14.25" x14ac:dyDescent="0.2">
      <c r="A99" s="80">
        <v>7094</v>
      </c>
      <c r="B99" s="80" t="s">
        <v>170</v>
      </c>
      <c r="C99" s="80">
        <v>0.41</v>
      </c>
      <c r="D99" s="80">
        <v>0.35</v>
      </c>
      <c r="E99" s="80">
        <v>0.49</v>
      </c>
      <c r="F99" s="80">
        <v>1.03</v>
      </c>
      <c r="G99" s="80">
        <v>0.17</v>
      </c>
      <c r="H99" s="80">
        <v>0.35</v>
      </c>
      <c r="I99" s="80">
        <v>0.62</v>
      </c>
      <c r="J99" s="80">
        <v>0.68</v>
      </c>
      <c r="K99" s="80">
        <v>0.51</v>
      </c>
      <c r="L99" s="80">
        <v>0.74</v>
      </c>
      <c r="M99" s="80">
        <v>0.55000000000000004</v>
      </c>
      <c r="N99" s="80">
        <v>0.84</v>
      </c>
      <c r="O99" s="80">
        <v>0.56999999999999995</v>
      </c>
      <c r="P99" s="80">
        <v>0.81</v>
      </c>
      <c r="Q99" s="80">
        <v>0.51</v>
      </c>
      <c r="R99" s="80">
        <v>0.92</v>
      </c>
      <c r="S99" s="80">
        <v>0.4</v>
      </c>
      <c r="T99" s="80">
        <v>0.51</v>
      </c>
      <c r="U99" s="80">
        <v>0.6</v>
      </c>
      <c r="V99" s="80">
        <v>0.38</v>
      </c>
      <c r="W99" s="80">
        <v>0.48</v>
      </c>
      <c r="X99" s="80">
        <v>0.41</v>
      </c>
      <c r="Y99" s="80">
        <v>0.38</v>
      </c>
    </row>
    <row r="100" spans="1:25" ht="14.25" x14ac:dyDescent="0.2">
      <c r="A100" s="80">
        <v>7095</v>
      </c>
      <c r="B100" s="80" t="s">
        <v>171</v>
      </c>
    </row>
    <row r="101" spans="1:25" ht="14.25" x14ac:dyDescent="0.2">
      <c r="A101" s="80">
        <v>7096</v>
      </c>
      <c r="B101" s="80" t="s">
        <v>172</v>
      </c>
      <c r="C101" s="80">
        <v>0.41</v>
      </c>
      <c r="D101" s="80">
        <v>0.35</v>
      </c>
      <c r="E101" s="80">
        <v>0.49</v>
      </c>
      <c r="F101" s="80">
        <v>1.03</v>
      </c>
      <c r="G101" s="80">
        <v>0.17</v>
      </c>
      <c r="H101" s="80">
        <v>0.35</v>
      </c>
      <c r="I101" s="80">
        <v>0.62</v>
      </c>
      <c r="J101" s="80">
        <v>0.68</v>
      </c>
      <c r="K101" s="80">
        <v>0.51</v>
      </c>
      <c r="L101" s="80">
        <v>0.74</v>
      </c>
      <c r="M101" s="80">
        <v>0.55000000000000004</v>
      </c>
      <c r="N101" s="80">
        <v>0.84</v>
      </c>
      <c r="O101" s="80">
        <v>0.56999999999999995</v>
      </c>
      <c r="P101" s="80">
        <v>0.81</v>
      </c>
      <c r="Q101" s="80">
        <v>0.51</v>
      </c>
      <c r="R101" s="80">
        <v>0.92</v>
      </c>
      <c r="S101" s="80">
        <v>0.4</v>
      </c>
      <c r="T101" s="80">
        <v>0.51</v>
      </c>
      <c r="U101" s="80">
        <v>0.6</v>
      </c>
      <c r="V101" s="80">
        <v>0.38</v>
      </c>
      <c r="W101" s="80">
        <v>0.48</v>
      </c>
      <c r="X101" s="80">
        <v>0.41</v>
      </c>
      <c r="Y101" s="80">
        <v>0.38</v>
      </c>
    </row>
    <row r="102" spans="1:25" ht="14.25" x14ac:dyDescent="0.2">
      <c r="A102" s="80">
        <v>7097</v>
      </c>
      <c r="B102" s="80" t="s">
        <v>173</v>
      </c>
      <c r="C102" s="80">
        <v>0</v>
      </c>
      <c r="D102" s="80">
        <v>0</v>
      </c>
      <c r="E102" s="80">
        <v>0</v>
      </c>
      <c r="F102" s="80">
        <v>0</v>
      </c>
      <c r="G102" s="80">
        <v>0</v>
      </c>
      <c r="H102" s="80">
        <v>0</v>
      </c>
      <c r="I102" s="80">
        <v>0</v>
      </c>
      <c r="J102" s="80">
        <v>0</v>
      </c>
      <c r="K102" s="80">
        <v>0</v>
      </c>
      <c r="L102" s="80">
        <v>0</v>
      </c>
      <c r="M102" s="80">
        <v>0</v>
      </c>
      <c r="N102" s="80">
        <v>0</v>
      </c>
      <c r="O102" s="80">
        <v>0</v>
      </c>
      <c r="P102" s="80">
        <v>0</v>
      </c>
      <c r="Q102" s="80">
        <v>0</v>
      </c>
      <c r="R102" s="80">
        <v>0</v>
      </c>
      <c r="S102" s="80">
        <v>0</v>
      </c>
      <c r="T102" s="80">
        <v>0</v>
      </c>
      <c r="U102" s="80">
        <v>0</v>
      </c>
      <c r="V102" s="80">
        <v>0</v>
      </c>
      <c r="W102" s="80">
        <v>0</v>
      </c>
      <c r="X102" s="80">
        <v>0</v>
      </c>
      <c r="Y102" s="80">
        <v>0</v>
      </c>
    </row>
    <row r="103" spans="1:25" ht="14.25" x14ac:dyDescent="0.2">
      <c r="A103" s="80">
        <v>7098</v>
      </c>
      <c r="B103" s="80" t="s">
        <v>174</v>
      </c>
      <c r="C103" s="80">
        <v>0.41</v>
      </c>
      <c r="D103" s="80">
        <v>0.35</v>
      </c>
      <c r="E103" s="80">
        <v>0.49</v>
      </c>
      <c r="F103" s="80">
        <v>1.03</v>
      </c>
      <c r="G103" s="80">
        <v>0.17</v>
      </c>
      <c r="H103" s="80">
        <v>0.35</v>
      </c>
      <c r="I103" s="80">
        <v>0.62</v>
      </c>
      <c r="J103" s="80">
        <v>0.68</v>
      </c>
      <c r="K103" s="80">
        <v>0.51</v>
      </c>
      <c r="L103" s="80">
        <v>0.74</v>
      </c>
      <c r="M103" s="80">
        <v>0.55000000000000004</v>
      </c>
      <c r="N103" s="80">
        <v>0.84</v>
      </c>
      <c r="O103" s="80">
        <v>0.56999999999999995</v>
      </c>
      <c r="P103" s="80">
        <v>0.81</v>
      </c>
      <c r="Q103" s="80">
        <v>0.51</v>
      </c>
      <c r="R103" s="80">
        <v>0.92</v>
      </c>
      <c r="S103" s="80">
        <v>0.4</v>
      </c>
      <c r="T103" s="80">
        <v>0.51</v>
      </c>
      <c r="U103" s="80">
        <v>0.6</v>
      </c>
      <c r="V103" s="80">
        <v>0.38</v>
      </c>
      <c r="W103" s="80">
        <v>0.48</v>
      </c>
      <c r="X103" s="80">
        <v>0.41</v>
      </c>
      <c r="Y103" s="80">
        <v>0.38</v>
      </c>
    </row>
    <row r="104" spans="1:25" ht="14.25" x14ac:dyDescent="0.2">
      <c r="A104" s="80">
        <v>7099</v>
      </c>
      <c r="B104" s="80" t="s">
        <v>175</v>
      </c>
    </row>
    <row r="105" spans="1:25" ht="14.25" x14ac:dyDescent="0.2">
      <c r="A105" s="80">
        <v>7100</v>
      </c>
      <c r="B105" s="80" t="s">
        <v>157</v>
      </c>
    </row>
    <row r="106" spans="1:25" ht="14.25" x14ac:dyDescent="0.2">
      <c r="A106" s="80">
        <v>7101</v>
      </c>
      <c r="B106" s="80" t="s">
        <v>158</v>
      </c>
    </row>
    <row r="107" spans="1:25" ht="14.25" x14ac:dyDescent="0.2">
      <c r="A107" s="80">
        <v>7102</v>
      </c>
      <c r="B107" s="80" t="s">
        <v>51</v>
      </c>
      <c r="C107" s="80">
        <v>18635607</v>
      </c>
      <c r="D107" s="80">
        <v>11868936</v>
      </c>
      <c r="E107" s="80">
        <v>5849084</v>
      </c>
      <c r="F107" s="80">
        <v>24036279</v>
      </c>
      <c r="G107" s="80">
        <v>17661262</v>
      </c>
      <c r="H107" s="80">
        <v>11843826</v>
      </c>
      <c r="I107" s="80">
        <v>5752382</v>
      </c>
      <c r="J107" s="80">
        <v>22420369</v>
      </c>
      <c r="K107" s="80">
        <v>16442912</v>
      </c>
      <c r="L107" s="80">
        <v>10873630</v>
      </c>
      <c r="M107" s="80">
        <v>5211248</v>
      </c>
      <c r="N107" s="80">
        <v>20970683</v>
      </c>
      <c r="O107" s="80">
        <v>15122959</v>
      </c>
      <c r="P107" s="80">
        <v>9919170</v>
      </c>
      <c r="Q107" s="80">
        <v>4701863</v>
      </c>
      <c r="R107" s="80">
        <v>20064915</v>
      </c>
      <c r="S107" s="80">
        <v>14499838</v>
      </c>
      <c r="T107" s="80">
        <v>9684233</v>
      </c>
      <c r="U107" s="80">
        <v>4808589</v>
      </c>
      <c r="V107" s="80">
        <v>18180456</v>
      </c>
      <c r="W107" s="80">
        <v>13301578</v>
      </c>
      <c r="X107" s="80">
        <v>8758677</v>
      </c>
      <c r="Y107" s="80">
        <v>4327991</v>
      </c>
    </row>
    <row r="108" spans="1:25" ht="14.25" x14ac:dyDescent="0.2">
      <c r="A108" s="80">
        <v>7103</v>
      </c>
      <c r="B108" s="80" t="s">
        <v>52</v>
      </c>
      <c r="C108" s="80">
        <v>11814166</v>
      </c>
      <c r="D108" s="80">
        <v>7430352</v>
      </c>
      <c r="E108" s="80">
        <v>3653722</v>
      </c>
      <c r="F108" s="80">
        <v>15048082</v>
      </c>
      <c r="G108" s="80">
        <v>11018649</v>
      </c>
      <c r="H108" s="80">
        <v>7381579</v>
      </c>
      <c r="I108" s="80">
        <v>3577891</v>
      </c>
      <c r="J108" s="80">
        <v>13787485</v>
      </c>
      <c r="K108" s="80">
        <v>10098233</v>
      </c>
      <c r="L108" s="80">
        <v>6734568</v>
      </c>
      <c r="M108" s="80">
        <v>3236321</v>
      </c>
      <c r="N108" s="80">
        <v>12720979</v>
      </c>
      <c r="O108" s="80">
        <v>9158678</v>
      </c>
      <c r="P108" s="80">
        <v>5961867</v>
      </c>
      <c r="Q108" s="80">
        <v>2861309</v>
      </c>
      <c r="R108" s="80">
        <v>12173759</v>
      </c>
      <c r="S108" s="80">
        <v>8767699</v>
      </c>
      <c r="T108" s="80">
        <v>5856801</v>
      </c>
      <c r="U108" s="80">
        <v>2914721</v>
      </c>
      <c r="V108" s="80">
        <v>10928518</v>
      </c>
      <c r="W108" s="80">
        <v>8088149</v>
      </c>
      <c r="X108" s="80">
        <v>5385201</v>
      </c>
      <c r="Y108" s="80">
        <v>2711024</v>
      </c>
    </row>
    <row r="109" spans="1:25" ht="14.25" x14ac:dyDescent="0.2">
      <c r="A109" s="80">
        <v>7104</v>
      </c>
      <c r="B109" s="80" t="s">
        <v>53</v>
      </c>
      <c r="C109" s="80">
        <v>6821441</v>
      </c>
      <c r="D109" s="80">
        <v>4438584</v>
      </c>
      <c r="E109" s="80">
        <v>2195362</v>
      </c>
      <c r="F109" s="80">
        <v>8988197</v>
      </c>
      <c r="G109" s="80">
        <v>6642613</v>
      </c>
      <c r="H109" s="80">
        <v>4462247</v>
      </c>
      <c r="I109" s="80">
        <v>2174491</v>
      </c>
      <c r="J109" s="80">
        <v>8632884</v>
      </c>
      <c r="K109" s="80">
        <v>6344679</v>
      </c>
      <c r="L109" s="80">
        <v>4139062</v>
      </c>
      <c r="M109" s="80">
        <v>1974927</v>
      </c>
      <c r="N109" s="80">
        <v>8249704</v>
      </c>
      <c r="O109" s="80">
        <v>5964281</v>
      </c>
      <c r="P109" s="80">
        <v>3957303</v>
      </c>
      <c r="Q109" s="80">
        <v>1840554</v>
      </c>
      <c r="R109" s="80">
        <v>7891156</v>
      </c>
      <c r="S109" s="80">
        <v>5732139</v>
      </c>
      <c r="T109" s="80">
        <v>3827432</v>
      </c>
      <c r="U109" s="80">
        <v>1893868</v>
      </c>
      <c r="V109" s="80">
        <v>7251938</v>
      </c>
      <c r="W109" s="80">
        <v>5213429</v>
      </c>
      <c r="X109" s="80">
        <v>3373476</v>
      </c>
      <c r="Y109" s="80">
        <v>1616967</v>
      </c>
    </row>
    <row r="110" spans="1:25" ht="14.25" x14ac:dyDescent="0.2">
      <c r="A110" s="80">
        <v>7105</v>
      </c>
      <c r="B110" s="80" t="s">
        <v>54</v>
      </c>
      <c r="C110" s="80">
        <v>4163586</v>
      </c>
      <c r="D110" s="80">
        <v>2726990</v>
      </c>
      <c r="E110" s="80">
        <v>1320035</v>
      </c>
      <c r="F110" s="80">
        <v>5267538</v>
      </c>
      <c r="G110" s="80">
        <v>3956837</v>
      </c>
      <c r="H110" s="80">
        <v>2672513</v>
      </c>
      <c r="I110" s="80">
        <v>1306045</v>
      </c>
      <c r="J110" s="80">
        <v>4960707</v>
      </c>
      <c r="K110" s="80">
        <v>3699322</v>
      </c>
      <c r="L110" s="80">
        <v>2420710</v>
      </c>
      <c r="M110" s="80">
        <v>1164002</v>
      </c>
      <c r="N110" s="80">
        <v>4579470</v>
      </c>
      <c r="O110" s="80">
        <v>3382861</v>
      </c>
      <c r="P110" s="80">
        <v>2222226</v>
      </c>
      <c r="Q110" s="80">
        <v>1063315</v>
      </c>
      <c r="R110" s="80">
        <v>4426156</v>
      </c>
      <c r="S110" s="80">
        <v>3223382</v>
      </c>
      <c r="T110" s="80">
        <v>2142347</v>
      </c>
      <c r="U110" s="80">
        <v>1063938</v>
      </c>
      <c r="V110" s="80">
        <v>4210925</v>
      </c>
      <c r="W110" s="80">
        <v>3037922</v>
      </c>
      <c r="X110" s="80">
        <v>2009522</v>
      </c>
      <c r="Y110" s="80">
        <v>970522</v>
      </c>
    </row>
    <row r="111" spans="1:25" ht="14.25" x14ac:dyDescent="0.2">
      <c r="A111" s="80">
        <v>7106</v>
      </c>
      <c r="B111" s="80" t="s">
        <v>55</v>
      </c>
      <c r="C111" s="80">
        <v>695941</v>
      </c>
      <c r="D111" s="80">
        <v>464361</v>
      </c>
      <c r="E111" s="80">
        <v>237766</v>
      </c>
      <c r="F111" s="80">
        <v>873647</v>
      </c>
      <c r="G111" s="80">
        <v>700786</v>
      </c>
      <c r="H111" s="80">
        <v>469133</v>
      </c>
      <c r="I111" s="80">
        <v>203227</v>
      </c>
      <c r="J111" s="80">
        <v>825232</v>
      </c>
      <c r="K111" s="80">
        <v>605728</v>
      </c>
      <c r="L111" s="80">
        <v>390121</v>
      </c>
      <c r="M111" s="80">
        <v>190098</v>
      </c>
      <c r="N111" s="80">
        <v>786227</v>
      </c>
      <c r="O111" s="80">
        <v>578170</v>
      </c>
      <c r="P111" s="80">
        <v>376198</v>
      </c>
      <c r="Q111" s="80">
        <v>168633</v>
      </c>
      <c r="R111" s="80">
        <v>777557</v>
      </c>
      <c r="S111" s="80">
        <v>577489</v>
      </c>
      <c r="T111" s="80">
        <v>359652</v>
      </c>
      <c r="U111" s="80">
        <v>173049</v>
      </c>
      <c r="V111" s="80">
        <v>734281</v>
      </c>
      <c r="W111" s="80">
        <v>525715</v>
      </c>
      <c r="X111" s="80">
        <v>345864</v>
      </c>
      <c r="Y111" s="80">
        <v>152826</v>
      </c>
    </row>
    <row r="112" spans="1:25" ht="14.25" x14ac:dyDescent="0.2">
      <c r="A112" s="80">
        <v>7107</v>
      </c>
      <c r="B112" s="80" t="s">
        <v>56</v>
      </c>
      <c r="C112" s="80">
        <v>62396</v>
      </c>
      <c r="D112" s="80">
        <v>46877</v>
      </c>
      <c r="E112" s="80">
        <v>22184</v>
      </c>
      <c r="F112" s="80">
        <v>523203</v>
      </c>
      <c r="G112" s="80">
        <v>270859</v>
      </c>
      <c r="H112" s="80">
        <v>244204</v>
      </c>
      <c r="I112" s="80">
        <v>200553</v>
      </c>
      <c r="J112" s="80">
        <v>213154</v>
      </c>
      <c r="K112" s="80">
        <v>151871</v>
      </c>
      <c r="L112" s="80">
        <v>52487</v>
      </c>
      <c r="M112" s="80">
        <v>23009</v>
      </c>
      <c r="N112" s="80">
        <v>126711</v>
      </c>
      <c r="O112" s="80">
        <v>74740</v>
      </c>
      <c r="P112" s="80">
        <v>45688</v>
      </c>
      <c r="Q112" s="80">
        <v>18501</v>
      </c>
      <c r="R112" s="80">
        <v>151064</v>
      </c>
      <c r="S112" s="80">
        <v>73762</v>
      </c>
      <c r="T112" s="80">
        <v>38988</v>
      </c>
      <c r="U112" s="80">
        <v>19880</v>
      </c>
      <c r="V112" s="80">
        <v>106613</v>
      </c>
      <c r="W112" s="80">
        <v>66124</v>
      </c>
      <c r="X112" s="80">
        <v>53911</v>
      </c>
      <c r="Y112" s="80">
        <v>24577</v>
      </c>
    </row>
    <row r="113" spans="1:25" ht="14.25" x14ac:dyDescent="0.2">
      <c r="A113" s="80">
        <v>7108</v>
      </c>
      <c r="B113" s="80" t="s">
        <v>57</v>
      </c>
      <c r="C113" s="80">
        <v>184099</v>
      </c>
      <c r="D113" s="80">
        <v>108618</v>
      </c>
      <c r="E113" s="80">
        <v>13894</v>
      </c>
      <c r="F113" s="80">
        <v>115495</v>
      </c>
      <c r="G113" s="80">
        <v>100986</v>
      </c>
      <c r="H113" s="80">
        <v>59225</v>
      </c>
      <c r="I113" s="80">
        <v>6712</v>
      </c>
      <c r="J113" s="80">
        <v>70197</v>
      </c>
      <c r="K113" s="80">
        <v>67508</v>
      </c>
      <c r="L113" s="80">
        <v>6535</v>
      </c>
      <c r="M113" s="80">
        <v>5677</v>
      </c>
      <c r="N113" s="80">
        <v>13855</v>
      </c>
      <c r="O113" s="80">
        <v>5736</v>
      </c>
      <c r="P113" s="80">
        <v>3990</v>
      </c>
      <c r="Q113" s="80">
        <v>1663</v>
      </c>
      <c r="R113" s="80">
        <v>48094</v>
      </c>
      <c r="S113" s="80">
        <v>28712</v>
      </c>
      <c r="T113" s="80">
        <v>6129</v>
      </c>
      <c r="U113" s="80">
        <v>5130</v>
      </c>
      <c r="V113" s="80">
        <v>49942</v>
      </c>
      <c r="W113" s="80">
        <v>42376</v>
      </c>
      <c r="X113" s="80">
        <v>31143</v>
      </c>
      <c r="Y113" s="80">
        <v>16338</v>
      </c>
    </row>
    <row r="114" spans="1:25" ht="14.25" x14ac:dyDescent="0.2">
      <c r="A114" s="80">
        <v>7109</v>
      </c>
      <c r="B114" s="80" t="s">
        <v>58</v>
      </c>
      <c r="C114" s="80">
        <v>1840211</v>
      </c>
      <c r="D114" s="80">
        <v>1185492</v>
      </c>
      <c r="E114" s="80">
        <v>645851</v>
      </c>
      <c r="F114" s="80">
        <v>3254720</v>
      </c>
      <c r="G114" s="80">
        <v>2154863</v>
      </c>
      <c r="H114" s="80">
        <v>1505580</v>
      </c>
      <c r="I114" s="80">
        <v>859060</v>
      </c>
      <c r="J114" s="80">
        <v>2989902</v>
      </c>
      <c r="K114" s="80">
        <v>2123992</v>
      </c>
      <c r="L114" s="80">
        <v>1374183</v>
      </c>
      <c r="M114" s="80">
        <v>638159</v>
      </c>
      <c r="N114" s="80">
        <v>2996863</v>
      </c>
      <c r="O114" s="80">
        <v>2072254</v>
      </c>
      <c r="P114" s="80">
        <v>1400577</v>
      </c>
      <c r="Q114" s="80">
        <v>625444</v>
      </c>
      <c r="R114" s="80">
        <v>2790413</v>
      </c>
      <c r="S114" s="80">
        <v>1976318</v>
      </c>
      <c r="T114" s="80">
        <v>1358292</v>
      </c>
      <c r="U114" s="80">
        <v>671631</v>
      </c>
      <c r="V114" s="80">
        <v>2363403</v>
      </c>
      <c r="W114" s="80">
        <v>1673540</v>
      </c>
      <c r="X114" s="80">
        <v>1040858</v>
      </c>
      <c r="Y114" s="80">
        <v>501858</v>
      </c>
    </row>
    <row r="115" spans="1:25" ht="14.25" x14ac:dyDescent="0.2">
      <c r="A115" s="80">
        <v>7110</v>
      </c>
      <c r="B115" s="80" t="s">
        <v>59</v>
      </c>
      <c r="C115" s="80">
        <v>258503</v>
      </c>
      <c r="D115" s="80">
        <v>185791</v>
      </c>
      <c r="E115" s="80">
        <v>125938</v>
      </c>
      <c r="F115" s="80">
        <v>768577</v>
      </c>
      <c r="G115" s="80">
        <v>670064</v>
      </c>
      <c r="H115" s="80">
        <v>526511</v>
      </c>
      <c r="I115" s="80">
        <v>346813</v>
      </c>
      <c r="J115" s="80">
        <v>308390</v>
      </c>
      <c r="K115" s="80">
        <v>225094</v>
      </c>
      <c r="L115" s="80">
        <v>142748</v>
      </c>
      <c r="M115" s="80">
        <v>80663</v>
      </c>
      <c r="N115" s="80">
        <v>450901</v>
      </c>
      <c r="O115" s="80">
        <v>326369</v>
      </c>
      <c r="P115" s="80">
        <v>206924</v>
      </c>
      <c r="Q115" s="80">
        <v>85310</v>
      </c>
      <c r="R115" s="80">
        <v>698179</v>
      </c>
      <c r="S115" s="80">
        <v>600123</v>
      </c>
      <c r="T115" s="80">
        <v>535772</v>
      </c>
      <c r="U115" s="80">
        <v>422437</v>
      </c>
      <c r="V115" s="80">
        <v>1490839</v>
      </c>
      <c r="W115" s="80">
        <v>1116930</v>
      </c>
      <c r="X115" s="80">
        <v>928786</v>
      </c>
      <c r="Y115" s="80">
        <v>689883</v>
      </c>
    </row>
    <row r="116" spans="1:25" ht="14.25" x14ac:dyDescent="0.2">
      <c r="A116" s="80">
        <v>7111</v>
      </c>
      <c r="B116" s="80" t="s">
        <v>60</v>
      </c>
      <c r="C116" s="80">
        <v>739605</v>
      </c>
      <c r="D116" s="80">
        <v>502520</v>
      </c>
      <c r="E116" s="80">
        <v>278253</v>
      </c>
      <c r="F116" s="80">
        <v>1438161</v>
      </c>
      <c r="G116" s="80">
        <v>1132078</v>
      </c>
      <c r="H116" s="80">
        <v>756366</v>
      </c>
      <c r="I116" s="80">
        <v>402874</v>
      </c>
      <c r="J116" s="80">
        <v>920518</v>
      </c>
      <c r="K116" s="80">
        <v>654446</v>
      </c>
      <c r="L116" s="80">
        <v>423519</v>
      </c>
      <c r="M116" s="80">
        <v>219817</v>
      </c>
      <c r="N116" s="80">
        <v>941502</v>
      </c>
      <c r="O116" s="80">
        <v>709742</v>
      </c>
      <c r="P116" s="80">
        <v>454739</v>
      </c>
      <c r="Q116" s="80">
        <v>235083</v>
      </c>
      <c r="R116" s="80">
        <v>1195790</v>
      </c>
      <c r="S116" s="80">
        <v>1008525</v>
      </c>
      <c r="T116" s="80">
        <v>836155</v>
      </c>
      <c r="U116" s="80">
        <v>540571</v>
      </c>
      <c r="V116" s="80">
        <v>1956669</v>
      </c>
      <c r="W116" s="80">
        <v>1436217</v>
      </c>
      <c r="X116" s="80">
        <v>1147816</v>
      </c>
      <c r="Y116" s="80">
        <v>814470</v>
      </c>
    </row>
    <row r="117" spans="1:25" ht="14.25" x14ac:dyDescent="0.2">
      <c r="A117" s="80">
        <v>7112</v>
      </c>
      <c r="B117" s="80" t="s">
        <v>61</v>
      </c>
      <c r="C117" s="80">
        <v>578586</v>
      </c>
      <c r="D117" s="80">
        <v>416342</v>
      </c>
      <c r="E117" s="80">
        <v>243488</v>
      </c>
      <c r="F117" s="80">
        <v>756978</v>
      </c>
      <c r="G117" s="80">
        <v>490069</v>
      </c>
      <c r="H117" s="80">
        <v>345321</v>
      </c>
      <c r="I117" s="80">
        <v>137025</v>
      </c>
      <c r="J117" s="80">
        <v>775933</v>
      </c>
      <c r="K117" s="80">
        <v>532015</v>
      </c>
      <c r="L117" s="80">
        <v>434085</v>
      </c>
      <c r="M117" s="80">
        <v>229238</v>
      </c>
      <c r="N117" s="80">
        <v>916111</v>
      </c>
      <c r="O117" s="80">
        <v>728650</v>
      </c>
      <c r="P117" s="80">
        <v>494838</v>
      </c>
      <c r="Q117" s="80">
        <v>250303</v>
      </c>
      <c r="R117" s="80">
        <v>834423</v>
      </c>
      <c r="S117" s="80">
        <v>459405</v>
      </c>
      <c r="T117" s="80">
        <v>377009</v>
      </c>
      <c r="U117" s="80">
        <v>225260</v>
      </c>
      <c r="V117" s="80">
        <v>599309</v>
      </c>
      <c r="W117" s="80">
        <v>418798</v>
      </c>
      <c r="X117" s="80">
        <v>295847</v>
      </c>
      <c r="Y117" s="80">
        <v>150288</v>
      </c>
    </row>
    <row r="118" spans="1:25" ht="14.25" x14ac:dyDescent="0.2">
      <c r="A118" s="80">
        <v>7113</v>
      </c>
      <c r="B118" s="80" t="s">
        <v>62</v>
      </c>
      <c r="C118" s="80">
        <v>1937695</v>
      </c>
      <c r="D118" s="80">
        <v>1285105</v>
      </c>
      <c r="E118" s="80">
        <v>737024</v>
      </c>
      <c r="F118" s="80">
        <v>3342114</v>
      </c>
      <c r="G118" s="80">
        <v>2182918</v>
      </c>
      <c r="H118" s="80">
        <v>1621046</v>
      </c>
      <c r="I118" s="80">
        <v>940024</v>
      </c>
      <c r="J118" s="80">
        <v>3153707</v>
      </c>
      <c r="K118" s="80">
        <v>2226655</v>
      </c>
      <c r="L118" s="80">
        <v>1527497</v>
      </c>
      <c r="M118" s="80">
        <v>728243</v>
      </c>
      <c r="N118" s="80">
        <v>3422373</v>
      </c>
      <c r="O118" s="80">
        <v>2417531</v>
      </c>
      <c r="P118" s="80">
        <v>1647600</v>
      </c>
      <c r="Q118" s="80">
        <v>725974</v>
      </c>
      <c r="R118" s="80">
        <v>3127225</v>
      </c>
      <c r="S118" s="80">
        <v>2027321</v>
      </c>
      <c r="T118" s="80">
        <v>1434918</v>
      </c>
      <c r="U118" s="80">
        <v>778757</v>
      </c>
      <c r="V118" s="80">
        <v>2496882</v>
      </c>
      <c r="W118" s="80">
        <v>1773051</v>
      </c>
      <c r="X118" s="80">
        <v>1117675</v>
      </c>
      <c r="Y118" s="80">
        <v>527559</v>
      </c>
    </row>
    <row r="119" spans="1:25" ht="14.25" x14ac:dyDescent="0.2">
      <c r="A119" s="80">
        <v>7114</v>
      </c>
      <c r="B119" s="80" t="s">
        <v>63</v>
      </c>
      <c r="C119" s="80">
        <v>549476</v>
      </c>
      <c r="D119" s="80">
        <v>352175</v>
      </c>
      <c r="E119" s="80">
        <v>195237</v>
      </c>
      <c r="F119" s="80">
        <v>973658</v>
      </c>
      <c r="G119" s="80">
        <v>640012</v>
      </c>
      <c r="H119" s="80">
        <v>461391</v>
      </c>
      <c r="I119" s="80">
        <v>273743</v>
      </c>
      <c r="J119" s="80">
        <v>929665</v>
      </c>
      <c r="K119" s="80">
        <v>674082</v>
      </c>
      <c r="L119" s="80">
        <v>435664</v>
      </c>
      <c r="M119" s="80">
        <v>211132</v>
      </c>
      <c r="N119" s="80">
        <v>998614</v>
      </c>
      <c r="O119" s="80">
        <v>753421</v>
      </c>
      <c r="P119" s="80">
        <v>494932</v>
      </c>
      <c r="Q119" s="80">
        <v>238736</v>
      </c>
      <c r="R119" s="80">
        <v>961246</v>
      </c>
      <c r="S119" s="80">
        <v>684614</v>
      </c>
      <c r="T119" s="80">
        <v>471556</v>
      </c>
      <c r="U119" s="80">
        <v>247557</v>
      </c>
      <c r="V119" s="80">
        <v>904066</v>
      </c>
      <c r="W119" s="80">
        <v>613848</v>
      </c>
      <c r="X119" s="80">
        <v>384047</v>
      </c>
      <c r="Y119" s="80">
        <v>166879</v>
      </c>
    </row>
    <row r="120" spans="1:25" ht="14.25" x14ac:dyDescent="0.2">
      <c r="A120" s="80">
        <v>7115</v>
      </c>
      <c r="B120" s="80" t="s">
        <v>159</v>
      </c>
      <c r="C120" s="80">
        <v>1388219</v>
      </c>
      <c r="D120" s="80">
        <v>932930</v>
      </c>
      <c r="E120" s="80">
        <v>541787</v>
      </c>
      <c r="F120" s="80">
        <v>2368456</v>
      </c>
      <c r="G120" s="80">
        <v>1542906</v>
      </c>
      <c r="H120" s="80">
        <v>1159655</v>
      </c>
      <c r="I120" s="80">
        <v>666281</v>
      </c>
      <c r="J120" s="80">
        <v>2224042</v>
      </c>
      <c r="K120" s="80">
        <v>1552573</v>
      </c>
      <c r="L120" s="80">
        <v>1091833</v>
      </c>
      <c r="M120" s="80">
        <v>517111</v>
      </c>
      <c r="N120" s="80">
        <v>2423759</v>
      </c>
      <c r="O120" s="80">
        <v>1664110</v>
      </c>
      <c r="P120" s="80">
        <v>1152668</v>
      </c>
      <c r="Q120" s="80">
        <v>487238</v>
      </c>
      <c r="R120" s="80">
        <v>2165979</v>
      </c>
      <c r="S120" s="80">
        <v>1342707</v>
      </c>
      <c r="T120" s="80">
        <v>963362</v>
      </c>
      <c r="U120" s="80">
        <v>531200</v>
      </c>
      <c r="V120" s="80">
        <v>1592816</v>
      </c>
      <c r="W120" s="80">
        <v>1159203</v>
      </c>
      <c r="X120" s="80">
        <v>733628</v>
      </c>
      <c r="Y120" s="80">
        <v>360680</v>
      </c>
    </row>
    <row r="121" spans="1:25" ht="14.25" x14ac:dyDescent="0.2">
      <c r="A121" s="80">
        <v>7116</v>
      </c>
      <c r="B121" s="80" t="s">
        <v>160</v>
      </c>
      <c r="C121" s="80">
        <v>0</v>
      </c>
      <c r="D121" s="80">
        <v>0</v>
      </c>
      <c r="E121" s="80">
        <v>0</v>
      </c>
      <c r="F121" s="80">
        <v>0</v>
      </c>
      <c r="G121" s="80">
        <v>0</v>
      </c>
      <c r="H121" s="80">
        <v>0</v>
      </c>
      <c r="I121" s="80">
        <v>0</v>
      </c>
      <c r="J121" s="80">
        <v>0</v>
      </c>
      <c r="K121" s="80">
        <v>0</v>
      </c>
      <c r="L121" s="80">
        <v>0</v>
      </c>
      <c r="M121" s="80">
        <v>0</v>
      </c>
      <c r="N121" s="80">
        <v>0</v>
      </c>
      <c r="O121" s="80">
        <v>0</v>
      </c>
      <c r="P121" s="80">
        <v>0</v>
      </c>
      <c r="Q121" s="80">
        <v>0</v>
      </c>
      <c r="R121" s="80">
        <v>0</v>
      </c>
      <c r="S121" s="80">
        <v>0</v>
      </c>
      <c r="T121" s="80">
        <v>0</v>
      </c>
      <c r="U121" s="80">
        <v>0</v>
      </c>
      <c r="V121" s="80">
        <v>0</v>
      </c>
      <c r="W121" s="80">
        <v>0</v>
      </c>
      <c r="X121" s="80">
        <v>0</v>
      </c>
      <c r="Y121" s="80">
        <v>0</v>
      </c>
    </row>
    <row r="122" spans="1:25" ht="14.25" x14ac:dyDescent="0.2">
      <c r="A122" s="80">
        <v>7117</v>
      </c>
      <c r="B122" s="80" t="s">
        <v>64</v>
      </c>
      <c r="C122" s="80">
        <v>1388219</v>
      </c>
      <c r="D122" s="80">
        <v>932930</v>
      </c>
      <c r="E122" s="80">
        <v>541787</v>
      </c>
      <c r="F122" s="80">
        <v>2368456</v>
      </c>
      <c r="G122" s="80">
        <v>1542906</v>
      </c>
      <c r="H122" s="80">
        <v>1159655</v>
      </c>
      <c r="I122" s="80">
        <v>666281</v>
      </c>
      <c r="J122" s="80">
        <v>2224042</v>
      </c>
      <c r="K122" s="80">
        <v>1552573</v>
      </c>
      <c r="L122" s="80">
        <v>1091833</v>
      </c>
      <c r="M122" s="80">
        <v>517111</v>
      </c>
      <c r="N122" s="80">
        <v>2423759</v>
      </c>
      <c r="O122" s="80">
        <v>1664110</v>
      </c>
      <c r="P122" s="80">
        <v>1152668</v>
      </c>
      <c r="Q122" s="80">
        <v>487238</v>
      </c>
      <c r="R122" s="80">
        <v>2165979</v>
      </c>
      <c r="S122" s="80">
        <v>1342707</v>
      </c>
      <c r="T122" s="80">
        <v>963362</v>
      </c>
      <c r="U122" s="80">
        <v>531200</v>
      </c>
      <c r="V122" s="80">
        <v>1592816</v>
      </c>
      <c r="W122" s="80">
        <v>1159203</v>
      </c>
      <c r="X122" s="80">
        <v>733628</v>
      </c>
      <c r="Y122" s="80">
        <v>360680</v>
      </c>
    </row>
    <row r="123" spans="1:25" ht="14.25" x14ac:dyDescent="0.2">
      <c r="A123" s="80">
        <v>7118</v>
      </c>
      <c r="B123" s="80" t="s">
        <v>161</v>
      </c>
    </row>
    <row r="124" spans="1:25" ht="14.25" x14ac:dyDescent="0.2">
      <c r="A124" s="80">
        <v>7119</v>
      </c>
      <c r="B124" s="80" t="s">
        <v>162</v>
      </c>
      <c r="C124" s="80">
        <v>452355</v>
      </c>
      <c r="D124" s="80">
        <v>305799</v>
      </c>
      <c r="E124" s="80">
        <v>180208</v>
      </c>
      <c r="F124" s="80">
        <v>827960</v>
      </c>
      <c r="G124" s="80">
        <v>440130</v>
      </c>
      <c r="H124" s="80">
        <v>379955</v>
      </c>
      <c r="I124" s="80">
        <v>246370</v>
      </c>
      <c r="J124" s="80">
        <v>1014497</v>
      </c>
      <c r="K124" s="80">
        <v>740687</v>
      </c>
      <c r="L124" s="80">
        <v>536083</v>
      </c>
      <c r="M124" s="80">
        <v>230812</v>
      </c>
      <c r="N124" s="80">
        <v>1156258</v>
      </c>
      <c r="O124" s="80">
        <v>801537</v>
      </c>
      <c r="P124" s="80">
        <v>560844</v>
      </c>
      <c r="Q124" s="80">
        <v>216905</v>
      </c>
      <c r="R124" s="80">
        <v>1046111</v>
      </c>
      <c r="S124" s="80">
        <v>650271</v>
      </c>
      <c r="T124" s="80">
        <v>478657</v>
      </c>
      <c r="U124" s="80">
        <v>258624</v>
      </c>
      <c r="V124" s="80">
        <v>717458</v>
      </c>
      <c r="W124" s="80">
        <v>551695</v>
      </c>
      <c r="X124" s="80">
        <v>339480</v>
      </c>
      <c r="Y124" s="80">
        <v>163159</v>
      </c>
    </row>
    <row r="125" spans="1:25" ht="14.25" x14ac:dyDescent="0.2">
      <c r="A125" s="80">
        <v>7120</v>
      </c>
      <c r="B125" s="80" t="s">
        <v>163</v>
      </c>
      <c r="C125" s="80">
        <v>935864</v>
      </c>
      <c r="D125" s="80">
        <v>627131</v>
      </c>
      <c r="E125" s="80">
        <v>361579</v>
      </c>
      <c r="F125" s="80">
        <v>1540496</v>
      </c>
      <c r="G125" s="80">
        <v>1102776</v>
      </c>
      <c r="H125" s="80">
        <v>779700</v>
      </c>
      <c r="I125" s="80">
        <v>419911</v>
      </c>
      <c r="J125" s="80">
        <v>1209545</v>
      </c>
      <c r="K125" s="80">
        <v>811886</v>
      </c>
      <c r="L125" s="80">
        <v>555750</v>
      </c>
      <c r="M125" s="80">
        <v>286299</v>
      </c>
      <c r="N125" s="80">
        <v>1267501</v>
      </c>
      <c r="O125" s="80">
        <v>862573</v>
      </c>
      <c r="P125" s="80">
        <v>591824</v>
      </c>
      <c r="Q125" s="80">
        <v>270333</v>
      </c>
      <c r="R125" s="80">
        <v>1119868</v>
      </c>
      <c r="S125" s="80">
        <v>692436</v>
      </c>
      <c r="T125" s="80">
        <v>484705</v>
      </c>
      <c r="U125" s="80">
        <v>272576</v>
      </c>
      <c r="V125" s="80">
        <v>875358</v>
      </c>
      <c r="W125" s="80">
        <v>607508</v>
      </c>
      <c r="X125" s="80">
        <v>394148</v>
      </c>
      <c r="Y125" s="80">
        <v>197521</v>
      </c>
    </row>
    <row r="126" spans="1:25" ht="14.25" x14ac:dyDescent="0.2">
      <c r="A126" s="80">
        <v>7121</v>
      </c>
      <c r="B126" s="80" t="s">
        <v>164</v>
      </c>
    </row>
    <row r="127" spans="1:25" ht="14.25" x14ac:dyDescent="0.2">
      <c r="A127" s="80">
        <v>7122</v>
      </c>
      <c r="B127" s="80" t="s">
        <v>165</v>
      </c>
    </row>
    <row r="128" spans="1:25" ht="14.25" x14ac:dyDescent="0.2">
      <c r="A128" s="80">
        <v>7123</v>
      </c>
      <c r="B128" s="80" t="s">
        <v>166</v>
      </c>
    </row>
    <row r="129" spans="1:25" ht="14.25" x14ac:dyDescent="0.2">
      <c r="A129" s="80">
        <v>7124</v>
      </c>
      <c r="B129" s="80" t="s">
        <v>167</v>
      </c>
    </row>
    <row r="130" spans="1:25" ht="14.25" x14ac:dyDescent="0.2">
      <c r="A130" s="80">
        <v>7125</v>
      </c>
      <c r="B130" s="80" t="s">
        <v>168</v>
      </c>
      <c r="C130" s="80">
        <v>1.25</v>
      </c>
      <c r="D130" s="80">
        <v>0.84</v>
      </c>
      <c r="E130" s="80">
        <v>0.49</v>
      </c>
      <c r="F130" s="80">
        <v>2.17</v>
      </c>
      <c r="G130" s="80">
        <v>1.1399999999999999</v>
      </c>
      <c r="H130" s="80">
        <v>0.97</v>
      </c>
      <c r="I130" s="80">
        <v>0.62</v>
      </c>
      <c r="J130" s="80">
        <v>2.48</v>
      </c>
      <c r="K130" s="80">
        <v>1.79</v>
      </c>
      <c r="L130" s="80">
        <v>1.29</v>
      </c>
      <c r="M130" s="80">
        <v>0.55000000000000004</v>
      </c>
      <c r="N130" s="80">
        <v>2.72</v>
      </c>
      <c r="O130" s="80">
        <v>1.88</v>
      </c>
      <c r="P130" s="80">
        <v>1.31</v>
      </c>
      <c r="Q130" s="80">
        <v>0.51</v>
      </c>
      <c r="R130" s="80">
        <v>2.4300000000000002</v>
      </c>
      <c r="S130" s="80">
        <v>1.51</v>
      </c>
      <c r="T130" s="80">
        <v>1.1100000000000001</v>
      </c>
      <c r="U130" s="80">
        <v>0.6</v>
      </c>
      <c r="V130" s="80">
        <v>1.66</v>
      </c>
      <c r="W130" s="80">
        <v>1.28</v>
      </c>
      <c r="X130" s="80">
        <v>0.79</v>
      </c>
      <c r="Y130" s="80">
        <v>0.38</v>
      </c>
    </row>
    <row r="131" spans="1:25" ht="14.25" x14ac:dyDescent="0.2">
      <c r="A131" s="80">
        <v>7126</v>
      </c>
      <c r="B131" s="80" t="s">
        <v>169</v>
      </c>
      <c r="C131" s="80">
        <v>0</v>
      </c>
      <c r="D131" s="80">
        <v>0</v>
      </c>
      <c r="E131" s="80">
        <v>0</v>
      </c>
      <c r="F131" s="80">
        <v>0</v>
      </c>
      <c r="G131" s="80">
        <v>0</v>
      </c>
      <c r="H131" s="80">
        <v>0</v>
      </c>
      <c r="I131" s="80">
        <v>0</v>
      </c>
      <c r="J131" s="80">
        <v>0</v>
      </c>
      <c r="K131" s="80">
        <v>0</v>
      </c>
      <c r="L131" s="80">
        <v>0</v>
      </c>
      <c r="M131" s="80">
        <v>0</v>
      </c>
      <c r="N131" s="80">
        <v>0</v>
      </c>
      <c r="O131" s="80">
        <v>0</v>
      </c>
      <c r="P131" s="80">
        <v>0</v>
      </c>
      <c r="Q131" s="80">
        <v>0</v>
      </c>
      <c r="R131" s="80">
        <v>0</v>
      </c>
      <c r="S131" s="80">
        <v>0</v>
      </c>
      <c r="T131" s="80">
        <v>0</v>
      </c>
      <c r="U131" s="80">
        <v>0</v>
      </c>
      <c r="V131" s="80">
        <v>0</v>
      </c>
      <c r="W131" s="80">
        <v>0</v>
      </c>
      <c r="X131" s="80">
        <v>0</v>
      </c>
      <c r="Y131" s="80">
        <v>0</v>
      </c>
    </row>
    <row r="132" spans="1:25" ht="14.25" x14ac:dyDescent="0.2">
      <c r="A132" s="80">
        <v>7127</v>
      </c>
      <c r="B132" s="80" t="s">
        <v>170</v>
      </c>
      <c r="C132" s="80">
        <v>1.25</v>
      </c>
      <c r="D132" s="80">
        <v>0.84</v>
      </c>
      <c r="E132" s="80">
        <v>0.49</v>
      </c>
      <c r="F132" s="80">
        <v>2.17</v>
      </c>
      <c r="G132" s="80">
        <v>1.1399999999999999</v>
      </c>
      <c r="H132" s="80">
        <v>0.97</v>
      </c>
      <c r="I132" s="80">
        <v>0.62</v>
      </c>
      <c r="J132" s="80">
        <v>2.48</v>
      </c>
      <c r="K132" s="80">
        <v>1.79</v>
      </c>
      <c r="L132" s="80">
        <v>1.29</v>
      </c>
      <c r="M132" s="80">
        <v>0.55000000000000004</v>
      </c>
      <c r="N132" s="80">
        <v>2.72</v>
      </c>
      <c r="O132" s="80">
        <v>1.88</v>
      </c>
      <c r="P132" s="80">
        <v>1.31</v>
      </c>
      <c r="Q132" s="80">
        <v>0.51</v>
      </c>
      <c r="R132" s="80">
        <v>2.4300000000000002</v>
      </c>
      <c r="S132" s="80">
        <v>1.51</v>
      </c>
      <c r="T132" s="80">
        <v>1.1100000000000001</v>
      </c>
      <c r="U132" s="80">
        <v>0.6</v>
      </c>
      <c r="V132" s="80">
        <v>1.66</v>
      </c>
      <c r="W132" s="80">
        <v>1.28</v>
      </c>
      <c r="X132" s="80">
        <v>0.79</v>
      </c>
      <c r="Y132" s="80">
        <v>0.38</v>
      </c>
    </row>
    <row r="133" spans="1:25" ht="14.25" x14ac:dyDescent="0.2">
      <c r="A133" s="80">
        <v>7128</v>
      </c>
      <c r="B133" s="80" t="s">
        <v>171</v>
      </c>
    </row>
    <row r="134" spans="1:25" ht="14.25" x14ac:dyDescent="0.2">
      <c r="A134" s="80">
        <v>7129</v>
      </c>
      <c r="B134" s="80" t="s">
        <v>172</v>
      </c>
      <c r="C134" s="80">
        <v>1.25</v>
      </c>
      <c r="D134" s="80">
        <v>0.84</v>
      </c>
      <c r="E134" s="80">
        <v>0.49</v>
      </c>
      <c r="F134" s="80">
        <v>2.17</v>
      </c>
      <c r="G134" s="80">
        <v>1.1399999999999999</v>
      </c>
      <c r="H134" s="80">
        <v>0.97</v>
      </c>
      <c r="I134" s="80">
        <v>0.62</v>
      </c>
      <c r="J134" s="80">
        <v>2.48</v>
      </c>
      <c r="K134" s="80">
        <v>1.79</v>
      </c>
      <c r="L134" s="80">
        <v>1.29</v>
      </c>
      <c r="M134" s="80">
        <v>0.55000000000000004</v>
      </c>
      <c r="N134" s="80">
        <v>2.72</v>
      </c>
      <c r="O134" s="80">
        <v>1.88</v>
      </c>
      <c r="P134" s="80">
        <v>1.31</v>
      </c>
      <c r="Q134" s="80">
        <v>0.51</v>
      </c>
      <c r="R134" s="80">
        <v>2.4300000000000002</v>
      </c>
      <c r="S134" s="80">
        <v>1.51</v>
      </c>
      <c r="T134" s="80">
        <v>1.1100000000000001</v>
      </c>
      <c r="U134" s="80">
        <v>0.6</v>
      </c>
      <c r="V134" s="80">
        <v>1.66</v>
      </c>
      <c r="W134" s="80">
        <v>1.28</v>
      </c>
      <c r="X134" s="80">
        <v>0.79</v>
      </c>
      <c r="Y134" s="80">
        <v>0.38</v>
      </c>
    </row>
    <row r="135" spans="1:25" ht="14.25" x14ac:dyDescent="0.2">
      <c r="A135" s="80">
        <v>7130</v>
      </c>
      <c r="B135" s="80" t="s">
        <v>173</v>
      </c>
      <c r="C135" s="80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0">
        <v>0</v>
      </c>
      <c r="J135" s="80">
        <v>0</v>
      </c>
      <c r="K135" s="80">
        <v>0</v>
      </c>
      <c r="L135" s="80">
        <v>0</v>
      </c>
      <c r="M135" s="80">
        <v>0</v>
      </c>
      <c r="N135" s="80">
        <v>0</v>
      </c>
      <c r="O135" s="80">
        <v>0</v>
      </c>
      <c r="P135" s="80">
        <v>0</v>
      </c>
      <c r="Q135" s="80">
        <v>0</v>
      </c>
      <c r="R135" s="80">
        <v>0</v>
      </c>
      <c r="S135" s="80">
        <v>0</v>
      </c>
      <c r="T135" s="80">
        <v>0</v>
      </c>
      <c r="U135" s="80">
        <v>0</v>
      </c>
      <c r="V135" s="80">
        <v>0</v>
      </c>
      <c r="W135" s="80">
        <v>0</v>
      </c>
      <c r="X135" s="80">
        <v>0</v>
      </c>
      <c r="Y135" s="80">
        <v>0</v>
      </c>
    </row>
    <row r="136" spans="1:25" ht="14.25" x14ac:dyDescent="0.2">
      <c r="A136" s="80">
        <v>7131</v>
      </c>
      <c r="B136" s="80" t="s">
        <v>174</v>
      </c>
      <c r="C136" s="80">
        <v>1.25</v>
      </c>
      <c r="D136" s="80">
        <v>0.84</v>
      </c>
      <c r="E136" s="80">
        <v>0.49</v>
      </c>
      <c r="F136" s="80">
        <v>2.17</v>
      </c>
      <c r="G136" s="80">
        <v>1.1399999999999999</v>
      </c>
      <c r="H136" s="80">
        <v>0.97</v>
      </c>
      <c r="I136" s="80">
        <v>0.62</v>
      </c>
      <c r="J136" s="80">
        <v>2.48</v>
      </c>
      <c r="K136" s="80">
        <v>1.79</v>
      </c>
      <c r="L136" s="80">
        <v>1.29</v>
      </c>
      <c r="M136" s="80">
        <v>0.55000000000000004</v>
      </c>
      <c r="N136" s="80">
        <v>2.72</v>
      </c>
      <c r="O136" s="80">
        <v>1.88</v>
      </c>
      <c r="P136" s="80">
        <v>1.31</v>
      </c>
      <c r="Q136" s="80">
        <v>0.51</v>
      </c>
      <c r="R136" s="80">
        <v>2.4300000000000002</v>
      </c>
      <c r="S136" s="80">
        <v>1.51</v>
      </c>
      <c r="T136" s="80">
        <v>1.1100000000000001</v>
      </c>
      <c r="U136" s="80">
        <v>0.6</v>
      </c>
      <c r="V136" s="80">
        <v>1.66</v>
      </c>
      <c r="W136" s="80">
        <v>1.28</v>
      </c>
      <c r="X136" s="80">
        <v>0.79</v>
      </c>
      <c r="Y136" s="80">
        <v>0.38</v>
      </c>
    </row>
    <row r="137" spans="1:25" ht="14.25" x14ac:dyDescent="0.2">
      <c r="A137" s="80">
        <v>7132</v>
      </c>
      <c r="B137" s="80" t="s">
        <v>176</v>
      </c>
    </row>
    <row r="138" spans="1:25" ht="14.25" x14ac:dyDescent="0.2">
      <c r="A138" s="80">
        <v>7133</v>
      </c>
      <c r="B138" s="80" t="s">
        <v>177</v>
      </c>
    </row>
    <row r="139" spans="1:25" ht="14.25" x14ac:dyDescent="0.2">
      <c r="A139" s="80">
        <v>7134</v>
      </c>
      <c r="B139" s="80" t="s">
        <v>64</v>
      </c>
      <c r="C139" s="80">
        <v>455289</v>
      </c>
      <c r="D139" s="80">
        <v>391143</v>
      </c>
      <c r="E139" s="80">
        <v>541787</v>
      </c>
      <c r="F139" s="80">
        <v>825550</v>
      </c>
      <c r="G139" s="80">
        <v>383251</v>
      </c>
      <c r="H139" s="80">
        <v>493374</v>
      </c>
      <c r="I139" s="80">
        <v>666281</v>
      </c>
      <c r="J139" s="80">
        <v>671469</v>
      </c>
      <c r="K139" s="80">
        <v>460740</v>
      </c>
      <c r="L139" s="80">
        <v>574722</v>
      </c>
      <c r="M139" s="80">
        <v>517111</v>
      </c>
      <c r="N139" s="80">
        <v>759649</v>
      </c>
      <c r="O139" s="80">
        <v>511442</v>
      </c>
      <c r="P139" s="80">
        <v>665430</v>
      </c>
      <c r="Q139" s="80">
        <v>487238</v>
      </c>
      <c r="R139" s="80">
        <v>823272</v>
      </c>
      <c r="S139" s="80">
        <v>379345</v>
      </c>
      <c r="T139" s="80">
        <v>432162</v>
      </c>
      <c r="U139" s="80">
        <v>531200</v>
      </c>
      <c r="V139" s="80">
        <v>433613</v>
      </c>
      <c r="W139" s="80">
        <v>425575</v>
      </c>
      <c r="X139" s="80">
        <v>372948</v>
      </c>
      <c r="Y139" s="80">
        <v>360680</v>
      </c>
    </row>
    <row r="140" spans="1:25" ht="14.25" x14ac:dyDescent="0.2">
      <c r="A140" s="80">
        <v>7135</v>
      </c>
      <c r="B140" s="80" t="s">
        <v>178</v>
      </c>
    </row>
    <row r="141" spans="1:25" ht="14.25" x14ac:dyDescent="0.2">
      <c r="A141" s="80">
        <v>7136</v>
      </c>
      <c r="B141" s="80" t="s">
        <v>179</v>
      </c>
    </row>
    <row r="142" spans="1:25" ht="14.25" x14ac:dyDescent="0.2">
      <c r="A142" s="80">
        <v>7137</v>
      </c>
      <c r="B142" s="80" t="s">
        <v>180</v>
      </c>
      <c r="C142" s="80">
        <v>0</v>
      </c>
      <c r="D142" s="80">
        <v>0</v>
      </c>
      <c r="E142" s="80">
        <v>0</v>
      </c>
      <c r="F142" s="80">
        <v>0</v>
      </c>
      <c r="G142" s="80">
        <v>0</v>
      </c>
      <c r="H142" s="80">
        <v>0</v>
      </c>
      <c r="I142" s="80">
        <v>0</v>
      </c>
      <c r="J142" s="80">
        <v>0</v>
      </c>
      <c r="K142" s="80">
        <v>0</v>
      </c>
      <c r="L142" s="80">
        <v>0</v>
      </c>
      <c r="M142" s="80">
        <v>0</v>
      </c>
      <c r="N142" s="80">
        <v>0</v>
      </c>
      <c r="O142" s="80">
        <v>0</v>
      </c>
      <c r="P142" s="80">
        <v>0</v>
      </c>
      <c r="Q142" s="80">
        <v>0</v>
      </c>
      <c r="R142" s="80">
        <v>0</v>
      </c>
      <c r="S142" s="80">
        <v>0</v>
      </c>
      <c r="T142" s="80">
        <v>0</v>
      </c>
      <c r="U142" s="80">
        <v>0</v>
      </c>
      <c r="V142" s="80">
        <v>0</v>
      </c>
      <c r="W142" s="80">
        <v>0</v>
      </c>
      <c r="X142" s="80">
        <v>0</v>
      </c>
      <c r="Y142" s="80">
        <v>0</v>
      </c>
    </row>
    <row r="143" spans="1:25" ht="14.25" x14ac:dyDescent="0.2">
      <c r="A143" s="80">
        <v>7138</v>
      </c>
      <c r="B143" s="80" t="s">
        <v>181</v>
      </c>
      <c r="C143" s="80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0">
        <v>0</v>
      </c>
      <c r="J143" s="80">
        <v>0</v>
      </c>
      <c r="K143" s="80">
        <v>0</v>
      </c>
      <c r="L143" s="80">
        <v>0</v>
      </c>
      <c r="M143" s="80">
        <v>0</v>
      </c>
      <c r="N143" s="80">
        <v>0</v>
      </c>
      <c r="O143" s="80">
        <v>0</v>
      </c>
      <c r="P143" s="80">
        <v>0</v>
      </c>
      <c r="Q143" s="80">
        <v>0</v>
      </c>
      <c r="R143" s="80">
        <v>0</v>
      </c>
      <c r="S143" s="80">
        <v>0</v>
      </c>
      <c r="T143" s="80">
        <v>0</v>
      </c>
      <c r="U143" s="80">
        <v>0</v>
      </c>
      <c r="V143" s="80">
        <v>0</v>
      </c>
      <c r="W143" s="80">
        <v>0</v>
      </c>
      <c r="X143" s="80">
        <v>0</v>
      </c>
      <c r="Y143" s="80">
        <v>0</v>
      </c>
    </row>
    <row r="144" spans="1:25" ht="14.25" x14ac:dyDescent="0.2">
      <c r="A144" s="80">
        <v>7139</v>
      </c>
      <c r="B144" s="80" t="s">
        <v>182</v>
      </c>
      <c r="C144" s="80">
        <v>26667</v>
      </c>
      <c r="D144" s="80">
        <v>0</v>
      </c>
      <c r="E144" s="80">
        <v>0</v>
      </c>
      <c r="F144" s="80">
        <v>-65443</v>
      </c>
      <c r="G144" s="80">
        <v>65</v>
      </c>
      <c r="H144" s="80">
        <v>-14</v>
      </c>
      <c r="I144" s="80">
        <v>504</v>
      </c>
      <c r="J144" s="80">
        <v>-57551</v>
      </c>
      <c r="K144" s="80">
        <v>0</v>
      </c>
      <c r="L144" s="80">
        <v>0</v>
      </c>
      <c r="M144" s="80">
        <v>0</v>
      </c>
      <c r="N144" s="80">
        <v>14855</v>
      </c>
      <c r="O144" s="80">
        <v>0</v>
      </c>
      <c r="P144" s="80">
        <v>423</v>
      </c>
      <c r="Q144" s="80">
        <v>-63</v>
      </c>
      <c r="R144" s="80">
        <v>-1962</v>
      </c>
      <c r="S144" s="80">
        <v>-3</v>
      </c>
      <c r="T144" s="80">
        <v>1</v>
      </c>
      <c r="U144" s="80">
        <v>954</v>
      </c>
      <c r="V144" s="80">
        <v>3582</v>
      </c>
      <c r="W144" s="80">
        <v>-655</v>
      </c>
      <c r="X144" s="80">
        <v>-1990</v>
      </c>
      <c r="Y144" s="80">
        <v>2645</v>
      </c>
    </row>
    <row r="145" spans="1:25" ht="14.25" x14ac:dyDescent="0.2">
      <c r="A145" s="80">
        <v>7140</v>
      </c>
      <c r="B145" s="80" t="s">
        <v>183</v>
      </c>
      <c r="C145" s="80">
        <v>0</v>
      </c>
      <c r="D145" s="80">
        <v>0</v>
      </c>
      <c r="E145" s="80">
        <v>0</v>
      </c>
      <c r="F145" s="80">
        <v>0</v>
      </c>
      <c r="G145" s="80">
        <v>0</v>
      </c>
      <c r="H145" s="80">
        <v>0</v>
      </c>
      <c r="I145" s="80">
        <v>0</v>
      </c>
      <c r="J145" s="80">
        <v>0</v>
      </c>
      <c r="K145" s="80">
        <v>0</v>
      </c>
      <c r="L145" s="80">
        <v>0</v>
      </c>
      <c r="M145" s="80">
        <v>0</v>
      </c>
      <c r="N145" s="80">
        <v>0</v>
      </c>
      <c r="O145" s="80">
        <v>0</v>
      </c>
      <c r="P145" s="80">
        <v>0</v>
      </c>
      <c r="Q145" s="80">
        <v>0</v>
      </c>
      <c r="R145" s="80">
        <v>0</v>
      </c>
      <c r="S145" s="80">
        <v>0</v>
      </c>
      <c r="T145" s="80">
        <v>0</v>
      </c>
      <c r="U145" s="80">
        <v>0</v>
      </c>
      <c r="V145" s="80">
        <v>0</v>
      </c>
      <c r="W145" s="80">
        <v>0</v>
      </c>
      <c r="X145" s="80">
        <v>0</v>
      </c>
      <c r="Y145" s="80">
        <v>0</v>
      </c>
    </row>
    <row r="146" spans="1:25" ht="14.25" x14ac:dyDescent="0.2">
      <c r="A146" s="80">
        <v>7141</v>
      </c>
      <c r="B146" s="80" t="s">
        <v>184</v>
      </c>
      <c r="C146" s="80">
        <v>0</v>
      </c>
      <c r="D146" s="80">
        <v>0</v>
      </c>
      <c r="E146" s="80">
        <v>0</v>
      </c>
      <c r="F146" s="80">
        <v>0</v>
      </c>
      <c r="G146" s="80">
        <v>0</v>
      </c>
      <c r="H146" s="80">
        <v>0</v>
      </c>
      <c r="I146" s="80">
        <v>0</v>
      </c>
      <c r="J146" s="80">
        <v>0</v>
      </c>
      <c r="K146" s="80">
        <v>0</v>
      </c>
      <c r="L146" s="80">
        <v>0</v>
      </c>
      <c r="M146" s="80">
        <v>0</v>
      </c>
      <c r="N146" s="80">
        <v>0</v>
      </c>
      <c r="O146" s="80">
        <v>0</v>
      </c>
      <c r="P146" s="80">
        <v>0</v>
      </c>
      <c r="Q146" s="80">
        <v>0</v>
      </c>
      <c r="R146" s="80">
        <v>0</v>
      </c>
      <c r="S146" s="80">
        <v>0</v>
      </c>
      <c r="T146" s="80">
        <v>0</v>
      </c>
      <c r="U146" s="80">
        <v>0</v>
      </c>
      <c r="V146" s="80">
        <v>0</v>
      </c>
      <c r="W146" s="80">
        <v>0</v>
      </c>
      <c r="X146" s="80">
        <v>0</v>
      </c>
      <c r="Y146" s="80">
        <v>0</v>
      </c>
    </row>
    <row r="147" spans="1:25" ht="14.25" x14ac:dyDescent="0.2">
      <c r="A147" s="80">
        <v>7142</v>
      </c>
      <c r="B147" s="80" t="s">
        <v>185</v>
      </c>
      <c r="C147" s="80">
        <v>0</v>
      </c>
      <c r="D147" s="80">
        <v>0</v>
      </c>
      <c r="E147" s="80">
        <v>0</v>
      </c>
      <c r="F147" s="80">
        <v>0</v>
      </c>
      <c r="G147" s="80">
        <v>0</v>
      </c>
      <c r="H147" s="80">
        <v>0</v>
      </c>
      <c r="I147" s="80">
        <v>0</v>
      </c>
      <c r="J147" s="80">
        <v>0</v>
      </c>
      <c r="K147" s="80">
        <v>0</v>
      </c>
      <c r="L147" s="80">
        <v>0</v>
      </c>
      <c r="M147" s="80">
        <v>0</v>
      </c>
      <c r="N147" s="80">
        <v>0</v>
      </c>
      <c r="O147" s="80">
        <v>0</v>
      </c>
      <c r="P147" s="80">
        <v>0</v>
      </c>
      <c r="Q147" s="80">
        <v>0</v>
      </c>
      <c r="R147" s="80">
        <v>0</v>
      </c>
      <c r="S147" s="80">
        <v>0</v>
      </c>
      <c r="T147" s="80">
        <v>0</v>
      </c>
      <c r="U147" s="80">
        <v>0</v>
      </c>
      <c r="V147" s="80">
        <v>0</v>
      </c>
      <c r="W147" s="80">
        <v>0</v>
      </c>
      <c r="X147" s="80">
        <v>0</v>
      </c>
      <c r="Y147" s="80">
        <v>0</v>
      </c>
    </row>
    <row r="148" spans="1:25" ht="14.25" x14ac:dyDescent="0.2">
      <c r="A148" s="80">
        <v>7143</v>
      </c>
      <c r="B148" s="80" t="s">
        <v>186</v>
      </c>
      <c r="C148" s="80">
        <v>26667</v>
      </c>
      <c r="D148" s="80">
        <v>0</v>
      </c>
      <c r="E148" s="80">
        <v>0</v>
      </c>
      <c r="F148" s="80">
        <v>-65443</v>
      </c>
      <c r="G148" s="80">
        <v>65</v>
      </c>
      <c r="H148" s="80">
        <v>-14</v>
      </c>
      <c r="I148" s="80">
        <v>504</v>
      </c>
      <c r="J148" s="80">
        <v>-57551</v>
      </c>
      <c r="K148" s="80">
        <v>0</v>
      </c>
      <c r="L148" s="80">
        <v>0</v>
      </c>
      <c r="M148" s="80">
        <v>0</v>
      </c>
      <c r="N148" s="80">
        <v>14855</v>
      </c>
      <c r="O148" s="80">
        <v>0</v>
      </c>
      <c r="P148" s="80">
        <v>423</v>
      </c>
      <c r="Q148" s="80">
        <v>-63</v>
      </c>
      <c r="R148" s="80">
        <v>-1962</v>
      </c>
      <c r="S148" s="80">
        <v>-3</v>
      </c>
      <c r="T148" s="80">
        <v>1</v>
      </c>
      <c r="U148" s="80">
        <v>954</v>
      </c>
      <c r="V148" s="80">
        <v>3582</v>
      </c>
      <c r="W148" s="80">
        <v>-655</v>
      </c>
      <c r="X148" s="80">
        <v>-1990</v>
      </c>
      <c r="Y148" s="80">
        <v>2645</v>
      </c>
    </row>
    <row r="149" spans="1:25" ht="14.25" x14ac:dyDescent="0.2">
      <c r="A149" s="80">
        <v>7144</v>
      </c>
      <c r="B149" s="80" t="s">
        <v>187</v>
      </c>
    </row>
    <row r="150" spans="1:25" ht="14.25" x14ac:dyDescent="0.2">
      <c r="A150" s="80">
        <v>7145</v>
      </c>
      <c r="B150" s="80" t="s">
        <v>188</v>
      </c>
    </row>
    <row r="151" spans="1:25" ht="14.25" x14ac:dyDescent="0.2">
      <c r="A151" s="80">
        <v>7146</v>
      </c>
      <c r="B151" s="80" t="s">
        <v>189</v>
      </c>
      <c r="C151" s="80">
        <v>161981</v>
      </c>
      <c r="D151" s="80">
        <v>-181343</v>
      </c>
      <c r="E151" s="80">
        <v>170381</v>
      </c>
      <c r="F151" s="80">
        <v>-560920</v>
      </c>
      <c r="G151" s="80">
        <v>-142520</v>
      </c>
      <c r="H151" s="80">
        <v>-353111</v>
      </c>
      <c r="I151" s="80">
        <v>1354353</v>
      </c>
      <c r="J151" s="80">
        <v>-225844</v>
      </c>
      <c r="K151" s="80">
        <v>125928</v>
      </c>
      <c r="L151" s="80">
        <v>-68453</v>
      </c>
      <c r="M151" s="80">
        <v>-15846</v>
      </c>
      <c r="N151" s="80">
        <v>170838</v>
      </c>
      <c r="O151" s="80">
        <v>-256247</v>
      </c>
      <c r="P151" s="80">
        <v>353358</v>
      </c>
      <c r="Q151" s="80">
        <v>-311543</v>
      </c>
      <c r="R151" s="80">
        <v>332414</v>
      </c>
      <c r="S151" s="80">
        <v>32388</v>
      </c>
      <c r="T151" s="80">
        <v>-74574</v>
      </c>
      <c r="U151" s="80">
        <v>-224832</v>
      </c>
      <c r="V151" s="80">
        <v>147077</v>
      </c>
      <c r="W151" s="80">
        <v>96203</v>
      </c>
      <c r="X151" s="80">
        <v>152064</v>
      </c>
      <c r="Y151" s="80">
        <v>-15384</v>
      </c>
    </row>
    <row r="152" spans="1:25" ht="14.25" x14ac:dyDescent="0.2">
      <c r="A152" s="80">
        <v>7147</v>
      </c>
      <c r="B152" s="80" t="s">
        <v>190</v>
      </c>
      <c r="C152" s="80">
        <v>0</v>
      </c>
      <c r="D152" s="80">
        <v>0</v>
      </c>
      <c r="E152" s="80">
        <v>0</v>
      </c>
      <c r="F152" s="80">
        <v>0</v>
      </c>
      <c r="G152" s="80">
        <v>0</v>
      </c>
      <c r="H152" s="80">
        <v>0</v>
      </c>
      <c r="I152" s="80">
        <v>0</v>
      </c>
      <c r="J152" s="80">
        <v>0</v>
      </c>
      <c r="K152" s="80">
        <v>0</v>
      </c>
      <c r="L152" s="80">
        <v>0</v>
      </c>
      <c r="M152" s="80">
        <v>0</v>
      </c>
      <c r="N152" s="80">
        <v>0</v>
      </c>
      <c r="O152" s="80">
        <v>0</v>
      </c>
      <c r="P152" s="80">
        <v>0</v>
      </c>
      <c r="Q152" s="80">
        <v>0</v>
      </c>
      <c r="R152" s="80">
        <v>0</v>
      </c>
      <c r="S152" s="80">
        <v>0</v>
      </c>
      <c r="T152" s="80">
        <v>0</v>
      </c>
      <c r="U152" s="80">
        <v>0</v>
      </c>
      <c r="V152" s="80">
        <v>0</v>
      </c>
      <c r="W152" s="80">
        <v>0</v>
      </c>
      <c r="X152" s="80">
        <v>0</v>
      </c>
      <c r="Y152" s="80">
        <v>0</v>
      </c>
    </row>
    <row r="153" spans="1:25" ht="14.25" x14ac:dyDescent="0.2">
      <c r="A153" s="80">
        <v>7148</v>
      </c>
      <c r="B153" s="80" t="s">
        <v>191</v>
      </c>
      <c r="C153" s="80">
        <v>161981</v>
      </c>
      <c r="D153" s="80">
        <v>-181343</v>
      </c>
      <c r="E153" s="80">
        <v>170381</v>
      </c>
      <c r="F153" s="80">
        <v>-560920</v>
      </c>
      <c r="G153" s="80">
        <v>-142520</v>
      </c>
      <c r="H153" s="80">
        <v>-353111</v>
      </c>
      <c r="I153" s="80">
        <v>1354353</v>
      </c>
      <c r="J153" s="80">
        <v>-225844</v>
      </c>
      <c r="K153" s="80">
        <v>125928</v>
      </c>
      <c r="L153" s="80">
        <v>-68453</v>
      </c>
      <c r="M153" s="80">
        <v>-15846</v>
      </c>
      <c r="N153" s="80">
        <v>170838</v>
      </c>
      <c r="O153" s="80">
        <v>-256247</v>
      </c>
      <c r="P153" s="80">
        <v>353358</v>
      </c>
      <c r="Q153" s="80">
        <v>-311543</v>
      </c>
      <c r="R153" s="80">
        <v>332414</v>
      </c>
      <c r="S153" s="80">
        <v>32388</v>
      </c>
      <c r="T153" s="80">
        <v>-74574</v>
      </c>
      <c r="U153" s="80">
        <v>-224832</v>
      </c>
      <c r="V153" s="80">
        <v>147077</v>
      </c>
      <c r="W153" s="80">
        <v>96203</v>
      </c>
      <c r="X153" s="80">
        <v>152064</v>
      </c>
      <c r="Y153" s="80">
        <v>-15384</v>
      </c>
    </row>
    <row r="154" spans="1:25" ht="14.25" x14ac:dyDescent="0.2">
      <c r="A154" s="80">
        <v>7149</v>
      </c>
      <c r="B154" s="80" t="s">
        <v>192</v>
      </c>
    </row>
    <row r="155" spans="1:25" ht="14.25" x14ac:dyDescent="0.2">
      <c r="A155" s="80">
        <v>7150</v>
      </c>
      <c r="B155" s="80" t="s">
        <v>193</v>
      </c>
      <c r="C155" s="80">
        <v>901</v>
      </c>
      <c r="D155" s="80">
        <v>-476</v>
      </c>
      <c r="E155" s="80">
        <v>-62</v>
      </c>
      <c r="F155" s="80">
        <v>-115808</v>
      </c>
      <c r="G155" s="80">
        <v>-6129</v>
      </c>
      <c r="H155" s="80">
        <v>-6611</v>
      </c>
      <c r="I155" s="80">
        <v>31043</v>
      </c>
      <c r="J155" s="80">
        <v>43435</v>
      </c>
      <c r="K155" s="80">
        <v>8727</v>
      </c>
      <c r="L155" s="80">
        <v>-655</v>
      </c>
      <c r="M155" s="80">
        <v>-872</v>
      </c>
      <c r="N155" s="80">
        <v>18644</v>
      </c>
      <c r="O155" s="80">
        <v>-2417</v>
      </c>
      <c r="P155" s="80">
        <v>3491</v>
      </c>
      <c r="Q155" s="80">
        <v>-3197</v>
      </c>
      <c r="R155" s="80">
        <v>30444</v>
      </c>
      <c r="S155" s="80">
        <v>-101</v>
      </c>
      <c r="T155" s="80">
        <v>-570</v>
      </c>
      <c r="U155" s="80">
        <v>-1640</v>
      </c>
      <c r="V155" s="80">
        <v>17326</v>
      </c>
      <c r="W155" s="80">
        <v>0</v>
      </c>
      <c r="X155" s="80">
        <v>0</v>
      </c>
      <c r="Y155" s="80">
        <v>0</v>
      </c>
    </row>
    <row r="156" spans="1:25" ht="14.25" x14ac:dyDescent="0.2">
      <c r="A156" s="80">
        <v>7151</v>
      </c>
      <c r="B156" s="80" t="s">
        <v>194</v>
      </c>
      <c r="C156" s="80">
        <v>0</v>
      </c>
      <c r="D156" s="80">
        <v>0</v>
      </c>
      <c r="E156" s="80">
        <v>0</v>
      </c>
      <c r="F156" s="80">
        <v>0</v>
      </c>
      <c r="G156" s="80">
        <v>0</v>
      </c>
      <c r="H156" s="80">
        <v>0</v>
      </c>
      <c r="I156" s="80">
        <v>0</v>
      </c>
      <c r="J156" s="80">
        <v>0</v>
      </c>
      <c r="K156" s="80">
        <v>0</v>
      </c>
      <c r="L156" s="80">
        <v>0</v>
      </c>
      <c r="M156" s="80">
        <v>0</v>
      </c>
      <c r="N156" s="80">
        <v>0</v>
      </c>
      <c r="O156" s="80">
        <v>0</v>
      </c>
      <c r="P156" s="80">
        <v>0</v>
      </c>
      <c r="Q156" s="80">
        <v>0</v>
      </c>
      <c r="R156" s="80">
        <v>0</v>
      </c>
      <c r="S156" s="80">
        <v>0</v>
      </c>
      <c r="T156" s="80">
        <v>0</v>
      </c>
      <c r="U156" s="80">
        <v>0</v>
      </c>
      <c r="V156" s="80">
        <v>0</v>
      </c>
      <c r="W156" s="80">
        <v>0</v>
      </c>
      <c r="X156" s="80">
        <v>0</v>
      </c>
      <c r="Y156" s="80">
        <v>0</v>
      </c>
    </row>
    <row r="157" spans="1:25" ht="14.25" x14ac:dyDescent="0.2">
      <c r="A157" s="80">
        <v>7152</v>
      </c>
      <c r="B157" s="80" t="s">
        <v>195</v>
      </c>
      <c r="C157" s="80">
        <v>901</v>
      </c>
      <c r="D157" s="80">
        <v>-476</v>
      </c>
      <c r="E157" s="80">
        <v>-62</v>
      </c>
      <c r="F157" s="80">
        <v>-115808</v>
      </c>
      <c r="G157" s="80">
        <v>-6129</v>
      </c>
      <c r="H157" s="80">
        <v>-6611</v>
      </c>
      <c r="I157" s="80">
        <v>31043</v>
      </c>
      <c r="J157" s="80">
        <v>43435</v>
      </c>
      <c r="K157" s="80">
        <v>8727</v>
      </c>
      <c r="L157" s="80">
        <v>-655</v>
      </c>
      <c r="M157" s="80">
        <v>-872</v>
      </c>
      <c r="N157" s="80">
        <v>18644</v>
      </c>
      <c r="O157" s="80">
        <v>-2417</v>
      </c>
      <c r="P157" s="80">
        <v>3491</v>
      </c>
      <c r="Q157" s="80">
        <v>-3197</v>
      </c>
      <c r="R157" s="80">
        <v>30444</v>
      </c>
      <c r="S157" s="80">
        <v>-101</v>
      </c>
      <c r="T157" s="80">
        <v>-570</v>
      </c>
      <c r="U157" s="80">
        <v>-1640</v>
      </c>
      <c r="V157" s="80">
        <v>17326</v>
      </c>
      <c r="W157" s="80">
        <v>0</v>
      </c>
      <c r="X157" s="80">
        <v>0</v>
      </c>
      <c r="Y157" s="80">
        <v>0</v>
      </c>
    </row>
    <row r="158" spans="1:25" ht="14.25" x14ac:dyDescent="0.2">
      <c r="A158" s="80">
        <v>7153</v>
      </c>
      <c r="B158" s="80" t="s">
        <v>196</v>
      </c>
    </row>
    <row r="159" spans="1:25" ht="14.25" x14ac:dyDescent="0.2">
      <c r="A159" s="80">
        <v>7154</v>
      </c>
      <c r="B159" s="80" t="s">
        <v>197</v>
      </c>
      <c r="C159" s="80">
        <v>-101387</v>
      </c>
      <c r="D159" s="80">
        <v>130733</v>
      </c>
      <c r="E159" s="80">
        <v>19878</v>
      </c>
      <c r="F159" s="80">
        <v>-7606</v>
      </c>
      <c r="G159" s="80">
        <v>79249</v>
      </c>
      <c r="H159" s="80">
        <v>-122668</v>
      </c>
      <c r="I159" s="80">
        <v>-23332</v>
      </c>
      <c r="J159" s="80">
        <v>119672</v>
      </c>
      <c r="K159" s="80">
        <v>22213</v>
      </c>
      <c r="L159" s="80">
        <v>-4986</v>
      </c>
      <c r="M159" s="80">
        <v>5320</v>
      </c>
      <c r="N159" s="80">
        <v>-8813</v>
      </c>
      <c r="O159" s="80">
        <v>-9092</v>
      </c>
      <c r="P159" s="80">
        <v>-8336</v>
      </c>
      <c r="Q159" s="80">
        <v>-49414</v>
      </c>
      <c r="R159" s="80">
        <v>49780</v>
      </c>
      <c r="S159" s="80">
        <v>8493</v>
      </c>
      <c r="T159" s="80">
        <v>33</v>
      </c>
      <c r="U159" s="80">
        <v>-119373</v>
      </c>
      <c r="V159" s="80">
        <v>11846</v>
      </c>
      <c r="W159" s="80">
        <v>61749</v>
      </c>
      <c r="X159" s="80">
        <v>12113</v>
      </c>
      <c r="Y159" s="80">
        <v>32621</v>
      </c>
    </row>
    <row r="160" spans="1:25" ht="14.25" x14ac:dyDescent="0.2">
      <c r="A160" s="80">
        <v>7155</v>
      </c>
      <c r="B160" s="80" t="s">
        <v>198</v>
      </c>
      <c r="C160" s="80">
        <v>0</v>
      </c>
      <c r="D160" s="80">
        <v>0</v>
      </c>
      <c r="E160" s="80">
        <v>0</v>
      </c>
      <c r="F160" s="80">
        <v>0</v>
      </c>
      <c r="G160" s="80">
        <v>0</v>
      </c>
      <c r="H160" s="80">
        <v>0</v>
      </c>
      <c r="I160" s="80">
        <v>0</v>
      </c>
      <c r="J160" s="80">
        <v>0</v>
      </c>
      <c r="K160" s="80">
        <v>0</v>
      </c>
      <c r="L160" s="80">
        <v>0</v>
      </c>
      <c r="M160" s="80">
        <v>0</v>
      </c>
      <c r="N160" s="80">
        <v>0</v>
      </c>
      <c r="O160" s="80">
        <v>0</v>
      </c>
      <c r="P160" s="80">
        <v>0</v>
      </c>
      <c r="Q160" s="80">
        <v>0</v>
      </c>
      <c r="R160" s="80">
        <v>0</v>
      </c>
      <c r="S160" s="80">
        <v>0</v>
      </c>
      <c r="T160" s="80">
        <v>0</v>
      </c>
      <c r="U160" s="80">
        <v>0</v>
      </c>
      <c r="V160" s="80">
        <v>0</v>
      </c>
      <c r="W160" s="80">
        <v>0</v>
      </c>
      <c r="X160" s="80">
        <v>0</v>
      </c>
      <c r="Y160" s="80">
        <v>0</v>
      </c>
    </row>
    <row r="161" spans="1:25" ht="14.25" x14ac:dyDescent="0.2">
      <c r="A161" s="80">
        <v>7156</v>
      </c>
      <c r="B161" s="80" t="s">
        <v>199</v>
      </c>
      <c r="C161" s="80">
        <v>0</v>
      </c>
      <c r="D161" s="80">
        <v>0</v>
      </c>
      <c r="E161" s="80">
        <v>0</v>
      </c>
      <c r="F161" s="80">
        <v>0</v>
      </c>
      <c r="G161" s="80">
        <v>0</v>
      </c>
      <c r="H161" s="80">
        <v>0</v>
      </c>
      <c r="I161" s="80">
        <v>0</v>
      </c>
      <c r="J161" s="80">
        <v>0</v>
      </c>
      <c r="K161" s="80">
        <v>0</v>
      </c>
      <c r="L161" s="80">
        <v>0</v>
      </c>
      <c r="M161" s="80">
        <v>0</v>
      </c>
      <c r="N161" s="80">
        <v>0</v>
      </c>
      <c r="O161" s="80">
        <v>0</v>
      </c>
      <c r="P161" s="80">
        <v>0</v>
      </c>
      <c r="Q161" s="80">
        <v>0</v>
      </c>
      <c r="R161" s="80">
        <v>0</v>
      </c>
      <c r="S161" s="80">
        <v>0</v>
      </c>
      <c r="T161" s="80">
        <v>0</v>
      </c>
      <c r="U161" s="80">
        <v>0</v>
      </c>
      <c r="V161" s="80">
        <v>0</v>
      </c>
      <c r="W161" s="80">
        <v>0</v>
      </c>
      <c r="X161" s="80">
        <v>0</v>
      </c>
      <c r="Y161" s="80">
        <v>0</v>
      </c>
    </row>
    <row r="162" spans="1:25" ht="14.25" x14ac:dyDescent="0.2">
      <c r="A162" s="80">
        <v>7157</v>
      </c>
      <c r="B162" s="80" t="s">
        <v>200</v>
      </c>
      <c r="C162" s="80">
        <v>-101387</v>
      </c>
      <c r="D162" s="80">
        <v>130733</v>
      </c>
      <c r="E162" s="80">
        <v>19878</v>
      </c>
      <c r="F162" s="80">
        <v>-7606</v>
      </c>
      <c r="G162" s="80">
        <v>79249</v>
      </c>
      <c r="H162" s="80">
        <v>-122668</v>
      </c>
      <c r="I162" s="80">
        <v>-23332</v>
      </c>
      <c r="J162" s="80">
        <v>119672</v>
      </c>
      <c r="K162" s="80">
        <v>22213</v>
      </c>
      <c r="L162" s="80">
        <v>-4986</v>
      </c>
      <c r="M162" s="80">
        <v>5320</v>
      </c>
      <c r="N162" s="80">
        <v>-8813</v>
      </c>
      <c r="O162" s="80">
        <v>-9092</v>
      </c>
      <c r="P162" s="80">
        <v>-8336</v>
      </c>
      <c r="Q162" s="80">
        <v>-49414</v>
      </c>
      <c r="R162" s="80">
        <v>49780</v>
      </c>
      <c r="S162" s="80">
        <v>8493</v>
      </c>
      <c r="T162" s="80">
        <v>33</v>
      </c>
      <c r="U162" s="80">
        <v>-119373</v>
      </c>
      <c r="V162" s="80">
        <v>11846</v>
      </c>
      <c r="W162" s="80">
        <v>61749</v>
      </c>
      <c r="X162" s="80">
        <v>12113</v>
      </c>
      <c r="Y162" s="80">
        <v>32621</v>
      </c>
    </row>
    <row r="163" spans="1:25" ht="14.25" x14ac:dyDescent="0.2">
      <c r="A163" s="80">
        <v>7158</v>
      </c>
      <c r="B163" s="80" t="s">
        <v>201</v>
      </c>
    </row>
    <row r="164" spans="1:25" ht="14.25" x14ac:dyDescent="0.2">
      <c r="A164" s="80">
        <v>7159</v>
      </c>
      <c r="B164" s="80" t="s">
        <v>202</v>
      </c>
      <c r="C164" s="80">
        <v>0</v>
      </c>
      <c r="D164" s="80">
        <v>0</v>
      </c>
      <c r="E164" s="80">
        <v>0</v>
      </c>
      <c r="F164" s="80">
        <v>0</v>
      </c>
      <c r="G164" s="80">
        <v>0</v>
      </c>
      <c r="H164" s="80">
        <v>0</v>
      </c>
      <c r="I164" s="80">
        <v>0</v>
      </c>
      <c r="J164" s="80">
        <v>0</v>
      </c>
      <c r="K164" s="80">
        <v>0</v>
      </c>
      <c r="L164" s="80">
        <v>0</v>
      </c>
      <c r="M164" s="80">
        <v>0</v>
      </c>
      <c r="N164" s="80">
        <v>0</v>
      </c>
      <c r="O164" s="80">
        <v>0</v>
      </c>
      <c r="P164" s="80">
        <v>0</v>
      </c>
      <c r="Q164" s="80">
        <v>0</v>
      </c>
      <c r="R164" s="80">
        <v>0</v>
      </c>
      <c r="S164" s="80">
        <v>0</v>
      </c>
      <c r="T164" s="80">
        <v>0</v>
      </c>
      <c r="U164" s="80">
        <v>0</v>
      </c>
      <c r="V164" s="80">
        <v>0</v>
      </c>
      <c r="W164" s="80">
        <v>0</v>
      </c>
      <c r="X164" s="80">
        <v>0</v>
      </c>
      <c r="Y164" s="80">
        <v>0</v>
      </c>
    </row>
    <row r="165" spans="1:25" ht="14.25" x14ac:dyDescent="0.2">
      <c r="A165" s="80">
        <v>7160</v>
      </c>
      <c r="B165" s="80" t="s">
        <v>203</v>
      </c>
      <c r="C165" s="80">
        <v>0</v>
      </c>
      <c r="D165" s="80">
        <v>0</v>
      </c>
      <c r="E165" s="80">
        <v>0</v>
      </c>
      <c r="F165" s="80">
        <v>0</v>
      </c>
      <c r="G165" s="80">
        <v>0</v>
      </c>
      <c r="H165" s="80">
        <v>0</v>
      </c>
      <c r="I165" s="80">
        <v>0</v>
      </c>
      <c r="J165" s="80">
        <v>0</v>
      </c>
      <c r="K165" s="80">
        <v>0</v>
      </c>
      <c r="L165" s="80">
        <v>0</v>
      </c>
      <c r="M165" s="80">
        <v>0</v>
      </c>
      <c r="N165" s="80">
        <v>0</v>
      </c>
      <c r="O165" s="80">
        <v>0</v>
      </c>
      <c r="P165" s="80">
        <v>0</v>
      </c>
      <c r="Q165" s="80">
        <v>0</v>
      </c>
      <c r="R165" s="80">
        <v>0</v>
      </c>
      <c r="S165" s="80">
        <v>0</v>
      </c>
      <c r="T165" s="80">
        <v>0</v>
      </c>
      <c r="U165" s="80">
        <v>0</v>
      </c>
      <c r="V165" s="80">
        <v>0</v>
      </c>
      <c r="W165" s="80">
        <v>0</v>
      </c>
      <c r="X165" s="80">
        <v>0</v>
      </c>
      <c r="Y165" s="80">
        <v>0</v>
      </c>
    </row>
    <row r="166" spans="1:25" ht="14.25" x14ac:dyDescent="0.2">
      <c r="A166" s="80">
        <v>7161</v>
      </c>
      <c r="B166" s="80" t="s">
        <v>204</v>
      </c>
      <c r="C166" s="80">
        <v>0</v>
      </c>
      <c r="D166" s="80">
        <v>0</v>
      </c>
      <c r="E166" s="80">
        <v>0</v>
      </c>
      <c r="F166" s="80">
        <v>0</v>
      </c>
      <c r="G166" s="80">
        <v>0</v>
      </c>
      <c r="H166" s="80">
        <v>0</v>
      </c>
      <c r="I166" s="80">
        <v>0</v>
      </c>
      <c r="J166" s="80">
        <v>0</v>
      </c>
      <c r="K166" s="80">
        <v>0</v>
      </c>
      <c r="L166" s="80">
        <v>0</v>
      </c>
      <c r="M166" s="80">
        <v>0</v>
      </c>
      <c r="N166" s="80">
        <v>0</v>
      </c>
      <c r="O166" s="80">
        <v>0</v>
      </c>
      <c r="P166" s="80">
        <v>0</v>
      </c>
      <c r="Q166" s="80">
        <v>0</v>
      </c>
      <c r="R166" s="80">
        <v>0</v>
      </c>
      <c r="S166" s="80">
        <v>0</v>
      </c>
      <c r="T166" s="80">
        <v>0</v>
      </c>
      <c r="U166" s="80">
        <v>0</v>
      </c>
      <c r="V166" s="80">
        <v>0</v>
      </c>
      <c r="W166" s="80">
        <v>0</v>
      </c>
      <c r="X166" s="80">
        <v>0</v>
      </c>
      <c r="Y166" s="80">
        <v>0</v>
      </c>
    </row>
    <row r="167" spans="1:25" ht="14.25" x14ac:dyDescent="0.2">
      <c r="A167" s="80">
        <v>7162</v>
      </c>
      <c r="B167" s="80" t="s">
        <v>205</v>
      </c>
    </row>
    <row r="168" spans="1:25" ht="14.25" x14ac:dyDescent="0.2">
      <c r="A168" s="80">
        <v>7163</v>
      </c>
      <c r="B168" s="80" t="s">
        <v>206</v>
      </c>
      <c r="C168" s="80">
        <v>0</v>
      </c>
      <c r="D168" s="80">
        <v>0</v>
      </c>
      <c r="E168" s="80">
        <v>0</v>
      </c>
      <c r="F168" s="80">
        <v>0</v>
      </c>
      <c r="G168" s="80">
        <v>0</v>
      </c>
      <c r="H168" s="80">
        <v>0</v>
      </c>
      <c r="I168" s="80">
        <v>0</v>
      </c>
      <c r="J168" s="80">
        <v>0</v>
      </c>
      <c r="K168" s="80">
        <v>0</v>
      </c>
      <c r="L168" s="80">
        <v>0</v>
      </c>
      <c r="M168" s="80">
        <v>0</v>
      </c>
      <c r="N168" s="80">
        <v>0</v>
      </c>
      <c r="O168" s="80">
        <v>0</v>
      </c>
      <c r="P168" s="80">
        <v>0</v>
      </c>
      <c r="Q168" s="80">
        <v>0</v>
      </c>
      <c r="R168" s="80">
        <v>0</v>
      </c>
      <c r="S168" s="80">
        <v>0</v>
      </c>
      <c r="T168" s="80">
        <v>0</v>
      </c>
      <c r="U168" s="80">
        <v>0</v>
      </c>
      <c r="V168" s="80">
        <v>0</v>
      </c>
      <c r="W168" s="80">
        <v>0</v>
      </c>
      <c r="X168" s="80">
        <v>0</v>
      </c>
      <c r="Y168" s="80">
        <v>0</v>
      </c>
    </row>
    <row r="169" spans="1:25" ht="14.25" x14ac:dyDescent="0.2">
      <c r="A169" s="80">
        <v>7164</v>
      </c>
      <c r="B169" s="80" t="s">
        <v>207</v>
      </c>
      <c r="C169" s="80">
        <v>0</v>
      </c>
      <c r="D169" s="80">
        <v>0</v>
      </c>
      <c r="E169" s="80">
        <v>0</v>
      </c>
      <c r="F169" s="80">
        <v>0</v>
      </c>
      <c r="G169" s="80">
        <v>0</v>
      </c>
      <c r="H169" s="80">
        <v>0</v>
      </c>
      <c r="I169" s="80">
        <v>0</v>
      </c>
      <c r="J169" s="80">
        <v>0</v>
      </c>
      <c r="K169" s="80">
        <v>0</v>
      </c>
      <c r="L169" s="80">
        <v>0</v>
      </c>
      <c r="M169" s="80">
        <v>0</v>
      </c>
      <c r="N169" s="80">
        <v>0</v>
      </c>
      <c r="O169" s="80">
        <v>0</v>
      </c>
      <c r="P169" s="80">
        <v>0</v>
      </c>
      <c r="Q169" s="80">
        <v>0</v>
      </c>
      <c r="R169" s="80">
        <v>0</v>
      </c>
      <c r="S169" s="80">
        <v>0</v>
      </c>
      <c r="T169" s="80">
        <v>0</v>
      </c>
      <c r="U169" s="80">
        <v>0</v>
      </c>
      <c r="V169" s="80">
        <v>0</v>
      </c>
      <c r="W169" s="80">
        <v>0</v>
      </c>
      <c r="X169" s="80">
        <v>0</v>
      </c>
      <c r="Y169" s="80">
        <v>0</v>
      </c>
    </row>
    <row r="170" spans="1:25" ht="14.25" x14ac:dyDescent="0.2">
      <c r="A170" s="80">
        <v>7165</v>
      </c>
      <c r="B170" s="80" t="s">
        <v>208</v>
      </c>
      <c r="C170" s="80">
        <v>0</v>
      </c>
      <c r="D170" s="80">
        <v>0</v>
      </c>
      <c r="E170" s="80">
        <v>0</v>
      </c>
      <c r="F170" s="80">
        <v>0</v>
      </c>
      <c r="G170" s="80">
        <v>0</v>
      </c>
      <c r="H170" s="80">
        <v>0</v>
      </c>
      <c r="I170" s="80">
        <v>0</v>
      </c>
      <c r="J170" s="80">
        <v>0</v>
      </c>
      <c r="K170" s="80">
        <v>0</v>
      </c>
      <c r="L170" s="80">
        <v>0</v>
      </c>
      <c r="M170" s="80">
        <v>0</v>
      </c>
      <c r="N170" s="80">
        <v>0</v>
      </c>
      <c r="O170" s="80">
        <v>0</v>
      </c>
      <c r="P170" s="80">
        <v>0</v>
      </c>
      <c r="Q170" s="80">
        <v>0</v>
      </c>
      <c r="R170" s="80">
        <v>0</v>
      </c>
      <c r="S170" s="80">
        <v>0</v>
      </c>
      <c r="T170" s="80">
        <v>0</v>
      </c>
      <c r="U170" s="80">
        <v>0</v>
      </c>
      <c r="V170" s="80">
        <v>0</v>
      </c>
      <c r="W170" s="80">
        <v>0</v>
      </c>
      <c r="X170" s="80">
        <v>0</v>
      </c>
      <c r="Y170" s="80">
        <v>0</v>
      </c>
    </row>
    <row r="171" spans="1:25" ht="14.25" x14ac:dyDescent="0.2">
      <c r="A171" s="80">
        <v>7166</v>
      </c>
      <c r="B171" s="80" t="s">
        <v>209</v>
      </c>
    </row>
    <row r="172" spans="1:25" ht="14.25" x14ac:dyDescent="0.2">
      <c r="A172" s="80">
        <v>7167</v>
      </c>
      <c r="B172" s="80" t="s">
        <v>210</v>
      </c>
      <c r="C172" s="80">
        <v>0</v>
      </c>
      <c r="D172" s="80">
        <v>0</v>
      </c>
      <c r="E172" s="80">
        <v>0</v>
      </c>
      <c r="F172" s="80">
        <v>0</v>
      </c>
      <c r="G172" s="80">
        <v>0</v>
      </c>
      <c r="H172" s="80">
        <v>0</v>
      </c>
      <c r="I172" s="80">
        <v>0</v>
      </c>
      <c r="J172" s="80">
        <v>0</v>
      </c>
      <c r="K172" s="80">
        <v>0</v>
      </c>
      <c r="L172" s="80">
        <v>0</v>
      </c>
      <c r="M172" s="80">
        <v>0</v>
      </c>
      <c r="N172" s="80">
        <v>0</v>
      </c>
      <c r="O172" s="80">
        <v>0</v>
      </c>
      <c r="P172" s="80">
        <v>0</v>
      </c>
      <c r="Q172" s="80">
        <v>0</v>
      </c>
      <c r="R172" s="80">
        <v>0</v>
      </c>
      <c r="S172" s="80">
        <v>0</v>
      </c>
      <c r="T172" s="80">
        <v>0</v>
      </c>
      <c r="U172" s="80">
        <v>0</v>
      </c>
      <c r="V172" s="80">
        <v>0</v>
      </c>
      <c r="W172" s="80">
        <v>0</v>
      </c>
      <c r="X172" s="80">
        <v>0</v>
      </c>
      <c r="Y172" s="80">
        <v>0</v>
      </c>
    </row>
    <row r="173" spans="1:25" ht="14.25" x14ac:dyDescent="0.2">
      <c r="A173" s="80">
        <v>7168</v>
      </c>
      <c r="B173" s="80" t="s">
        <v>211</v>
      </c>
      <c r="C173" s="80">
        <v>0</v>
      </c>
      <c r="D173" s="80">
        <v>0</v>
      </c>
      <c r="E173" s="80">
        <v>0</v>
      </c>
      <c r="F173" s="80">
        <v>0</v>
      </c>
      <c r="G173" s="80">
        <v>0</v>
      </c>
      <c r="H173" s="80">
        <v>0</v>
      </c>
      <c r="I173" s="80">
        <v>0</v>
      </c>
      <c r="J173" s="80">
        <v>0</v>
      </c>
      <c r="K173" s="80">
        <v>0</v>
      </c>
      <c r="L173" s="80">
        <v>0</v>
      </c>
      <c r="M173" s="80">
        <v>0</v>
      </c>
      <c r="N173" s="80">
        <v>0</v>
      </c>
      <c r="O173" s="80">
        <v>0</v>
      </c>
      <c r="P173" s="80">
        <v>0</v>
      </c>
      <c r="Q173" s="80">
        <v>0</v>
      </c>
      <c r="R173" s="80">
        <v>0</v>
      </c>
      <c r="S173" s="80">
        <v>0</v>
      </c>
      <c r="T173" s="80">
        <v>0</v>
      </c>
      <c r="U173" s="80">
        <v>0</v>
      </c>
      <c r="V173" s="80">
        <v>0</v>
      </c>
      <c r="W173" s="80">
        <v>0</v>
      </c>
      <c r="X173" s="80">
        <v>0</v>
      </c>
      <c r="Y173" s="80">
        <v>0</v>
      </c>
    </row>
    <row r="174" spans="1:25" ht="14.25" x14ac:dyDescent="0.2">
      <c r="A174" s="80">
        <v>7169</v>
      </c>
      <c r="B174" s="80" t="s">
        <v>212</v>
      </c>
      <c r="C174" s="80">
        <v>0</v>
      </c>
      <c r="D174" s="80">
        <v>0</v>
      </c>
      <c r="E174" s="80">
        <v>0</v>
      </c>
      <c r="F174" s="80">
        <v>0</v>
      </c>
      <c r="G174" s="80">
        <v>0</v>
      </c>
      <c r="H174" s="80">
        <v>0</v>
      </c>
      <c r="I174" s="80">
        <v>0</v>
      </c>
      <c r="J174" s="80">
        <v>0</v>
      </c>
      <c r="K174" s="80">
        <v>0</v>
      </c>
      <c r="L174" s="80">
        <v>0</v>
      </c>
      <c r="M174" s="80">
        <v>0</v>
      </c>
      <c r="N174" s="80">
        <v>0</v>
      </c>
      <c r="O174" s="80">
        <v>0</v>
      </c>
      <c r="P174" s="80">
        <v>0</v>
      </c>
      <c r="Q174" s="80">
        <v>0</v>
      </c>
      <c r="R174" s="80">
        <v>0</v>
      </c>
      <c r="S174" s="80">
        <v>0</v>
      </c>
      <c r="T174" s="80">
        <v>0</v>
      </c>
      <c r="U174" s="80">
        <v>0</v>
      </c>
      <c r="V174" s="80">
        <v>0</v>
      </c>
      <c r="W174" s="80">
        <v>0</v>
      </c>
      <c r="X174" s="80">
        <v>0</v>
      </c>
      <c r="Y174" s="80">
        <v>0</v>
      </c>
    </row>
    <row r="175" spans="1:25" ht="14.25" x14ac:dyDescent="0.2">
      <c r="A175" s="80">
        <v>7170</v>
      </c>
      <c r="B175" s="80" t="s">
        <v>213</v>
      </c>
    </row>
    <row r="176" spans="1:25" ht="14.25" x14ac:dyDescent="0.2">
      <c r="A176" s="80">
        <v>7171</v>
      </c>
      <c r="B176" s="80" t="s">
        <v>214</v>
      </c>
      <c r="C176" s="80">
        <v>0</v>
      </c>
      <c r="D176" s="80">
        <v>0</v>
      </c>
      <c r="E176" s="80">
        <v>0</v>
      </c>
      <c r="F176" s="80">
        <v>0</v>
      </c>
      <c r="G176" s="80">
        <v>0</v>
      </c>
      <c r="H176" s="80">
        <v>0</v>
      </c>
      <c r="I176" s="80">
        <v>0</v>
      </c>
      <c r="J176" s="80">
        <v>0</v>
      </c>
      <c r="K176" s="80">
        <v>0</v>
      </c>
      <c r="L176" s="80">
        <v>0</v>
      </c>
      <c r="M176" s="80">
        <v>0</v>
      </c>
      <c r="N176" s="80">
        <v>0</v>
      </c>
      <c r="O176" s="80">
        <v>0</v>
      </c>
      <c r="P176" s="80">
        <v>0</v>
      </c>
      <c r="Q176" s="80">
        <v>0</v>
      </c>
      <c r="R176" s="80">
        <v>0</v>
      </c>
      <c r="S176" s="80">
        <v>0</v>
      </c>
      <c r="T176" s="80">
        <v>0</v>
      </c>
      <c r="U176" s="80">
        <v>0</v>
      </c>
      <c r="V176" s="80">
        <v>0</v>
      </c>
      <c r="W176" s="80">
        <v>0</v>
      </c>
      <c r="X176" s="80">
        <v>0</v>
      </c>
      <c r="Y176" s="80">
        <v>0</v>
      </c>
    </row>
    <row r="177" spans="1:25" ht="14.25" x14ac:dyDescent="0.2">
      <c r="A177" s="80">
        <v>7172</v>
      </c>
      <c r="B177" s="80" t="s">
        <v>215</v>
      </c>
      <c r="C177" s="80">
        <v>0</v>
      </c>
      <c r="D177" s="80">
        <v>0</v>
      </c>
      <c r="E177" s="80">
        <v>0</v>
      </c>
      <c r="F177" s="80">
        <v>0</v>
      </c>
      <c r="G177" s="80">
        <v>0</v>
      </c>
      <c r="H177" s="80">
        <v>0</v>
      </c>
      <c r="I177" s="80">
        <v>0</v>
      </c>
      <c r="J177" s="80">
        <v>0</v>
      </c>
      <c r="K177" s="80">
        <v>0</v>
      </c>
      <c r="L177" s="80">
        <v>0</v>
      </c>
      <c r="M177" s="80">
        <v>0</v>
      </c>
      <c r="N177" s="80">
        <v>0</v>
      </c>
      <c r="O177" s="80">
        <v>0</v>
      </c>
      <c r="P177" s="80">
        <v>0</v>
      </c>
      <c r="Q177" s="80">
        <v>0</v>
      </c>
      <c r="R177" s="80">
        <v>0</v>
      </c>
      <c r="S177" s="80">
        <v>0</v>
      </c>
      <c r="T177" s="80">
        <v>0</v>
      </c>
      <c r="U177" s="80">
        <v>0</v>
      </c>
      <c r="V177" s="80">
        <v>0</v>
      </c>
      <c r="W177" s="80">
        <v>0</v>
      </c>
      <c r="X177" s="80">
        <v>0</v>
      </c>
      <c r="Y177" s="80">
        <v>0</v>
      </c>
    </row>
    <row r="178" spans="1:25" ht="14.25" x14ac:dyDescent="0.2">
      <c r="A178" s="80">
        <v>7173</v>
      </c>
      <c r="B178" s="80" t="s">
        <v>216</v>
      </c>
      <c r="C178" s="80">
        <v>0</v>
      </c>
      <c r="D178" s="80">
        <v>0</v>
      </c>
      <c r="E178" s="80">
        <v>0</v>
      </c>
      <c r="F178" s="80">
        <v>0</v>
      </c>
      <c r="G178" s="80">
        <v>0</v>
      </c>
      <c r="H178" s="80">
        <v>0</v>
      </c>
      <c r="I178" s="80">
        <v>0</v>
      </c>
      <c r="J178" s="80">
        <v>0</v>
      </c>
      <c r="K178" s="80">
        <v>0</v>
      </c>
      <c r="L178" s="80">
        <v>0</v>
      </c>
      <c r="M178" s="80">
        <v>0</v>
      </c>
      <c r="N178" s="80">
        <v>0</v>
      </c>
      <c r="O178" s="80">
        <v>0</v>
      </c>
      <c r="P178" s="80">
        <v>0</v>
      </c>
      <c r="Q178" s="80">
        <v>0</v>
      </c>
      <c r="R178" s="80">
        <v>0</v>
      </c>
      <c r="S178" s="80">
        <v>0</v>
      </c>
      <c r="T178" s="80">
        <v>0</v>
      </c>
      <c r="U178" s="80">
        <v>0</v>
      </c>
      <c r="V178" s="80">
        <v>0</v>
      </c>
      <c r="W178" s="80">
        <v>0</v>
      </c>
      <c r="X178" s="80">
        <v>0</v>
      </c>
      <c r="Y178" s="80">
        <v>0</v>
      </c>
    </row>
    <row r="179" spans="1:25" ht="14.25" x14ac:dyDescent="0.2">
      <c r="A179" s="80">
        <v>7576</v>
      </c>
      <c r="B179" s="80" t="s">
        <v>217</v>
      </c>
    </row>
    <row r="180" spans="1:25" ht="14.25" x14ac:dyDescent="0.2">
      <c r="A180" s="80">
        <v>7577</v>
      </c>
      <c r="B180" s="80" t="s">
        <v>218</v>
      </c>
      <c r="C180" s="80">
        <v>0</v>
      </c>
      <c r="D180" s="80">
        <v>0</v>
      </c>
      <c r="E180" s="80">
        <v>0</v>
      </c>
      <c r="F180" s="80">
        <v>0</v>
      </c>
      <c r="G180" s="80">
        <v>0</v>
      </c>
      <c r="H180" s="80">
        <v>0</v>
      </c>
      <c r="I180" s="80">
        <v>0</v>
      </c>
      <c r="J180" s="80">
        <v>0</v>
      </c>
      <c r="K180" s="80">
        <v>0</v>
      </c>
      <c r="L180" s="80">
        <v>0</v>
      </c>
      <c r="M180" s="80">
        <v>0</v>
      </c>
    </row>
    <row r="181" spans="1:25" ht="14.25" x14ac:dyDescent="0.2">
      <c r="A181" s="80">
        <v>7578</v>
      </c>
      <c r="B181" s="80" t="s">
        <v>219</v>
      </c>
      <c r="C181" s="80">
        <v>0</v>
      </c>
      <c r="D181" s="80">
        <v>0</v>
      </c>
      <c r="E181" s="80">
        <v>0</v>
      </c>
      <c r="F181" s="80">
        <v>0</v>
      </c>
      <c r="G181" s="80">
        <v>0</v>
      </c>
      <c r="H181" s="80">
        <v>0</v>
      </c>
      <c r="I181" s="80">
        <v>0</v>
      </c>
      <c r="J181" s="80">
        <v>0</v>
      </c>
      <c r="K181" s="80">
        <v>0</v>
      </c>
      <c r="L181" s="80">
        <v>0</v>
      </c>
      <c r="M181" s="80">
        <v>0</v>
      </c>
    </row>
    <row r="182" spans="1:25" ht="14.25" x14ac:dyDescent="0.2">
      <c r="A182" s="80">
        <v>7579</v>
      </c>
      <c r="B182" s="80" t="s">
        <v>220</v>
      </c>
      <c r="C182" s="80">
        <v>0</v>
      </c>
      <c r="D182" s="80">
        <v>0</v>
      </c>
      <c r="E182" s="80">
        <v>0</v>
      </c>
      <c r="F182" s="80">
        <v>0</v>
      </c>
      <c r="G182" s="80">
        <v>0</v>
      </c>
      <c r="H182" s="80">
        <v>0</v>
      </c>
      <c r="I182" s="80">
        <v>0</v>
      </c>
      <c r="J182" s="80">
        <v>0</v>
      </c>
      <c r="K182" s="80">
        <v>0</v>
      </c>
      <c r="L182" s="80">
        <v>0</v>
      </c>
      <c r="M182" s="80">
        <v>0</v>
      </c>
    </row>
    <row r="183" spans="1:25" ht="14.25" x14ac:dyDescent="0.2">
      <c r="A183" s="80">
        <v>7580</v>
      </c>
      <c r="B183" s="80" t="s">
        <v>221</v>
      </c>
      <c r="C183" s="80">
        <v>0</v>
      </c>
      <c r="D183" s="80">
        <v>0</v>
      </c>
      <c r="E183" s="80">
        <v>0</v>
      </c>
      <c r="F183" s="80">
        <v>0</v>
      </c>
      <c r="G183" s="80">
        <v>0</v>
      </c>
      <c r="H183" s="80">
        <v>0</v>
      </c>
      <c r="I183" s="80">
        <v>0</v>
      </c>
      <c r="J183" s="80">
        <v>0</v>
      </c>
      <c r="K183" s="80">
        <v>0</v>
      </c>
      <c r="L183" s="80">
        <v>0</v>
      </c>
      <c r="M183" s="80">
        <v>0</v>
      </c>
    </row>
    <row r="184" spans="1:25" ht="14.25" x14ac:dyDescent="0.2">
      <c r="A184" s="80">
        <v>7174</v>
      </c>
      <c r="B184" s="80" t="s">
        <v>222</v>
      </c>
      <c r="C184" s="80">
        <v>0</v>
      </c>
      <c r="D184" s="80">
        <v>0</v>
      </c>
      <c r="E184" s="80">
        <v>0</v>
      </c>
      <c r="F184" s="80">
        <v>0</v>
      </c>
      <c r="G184" s="80">
        <v>0</v>
      </c>
      <c r="H184" s="80">
        <v>0</v>
      </c>
      <c r="I184" s="80">
        <v>0</v>
      </c>
      <c r="J184" s="80">
        <v>0</v>
      </c>
      <c r="K184" s="80">
        <v>0</v>
      </c>
      <c r="L184" s="80">
        <v>0</v>
      </c>
      <c r="M184" s="80">
        <v>0</v>
      </c>
      <c r="N184" s="80">
        <v>0</v>
      </c>
      <c r="O184" s="80">
        <v>0</v>
      </c>
      <c r="P184" s="80">
        <v>0</v>
      </c>
      <c r="Q184" s="80">
        <v>0</v>
      </c>
      <c r="R184" s="80">
        <v>0</v>
      </c>
      <c r="S184" s="80">
        <v>0</v>
      </c>
      <c r="T184" s="80">
        <v>0</v>
      </c>
      <c r="U184" s="80">
        <v>0</v>
      </c>
      <c r="V184" s="80">
        <v>0</v>
      </c>
      <c r="W184" s="80">
        <v>0</v>
      </c>
      <c r="X184" s="80">
        <v>0</v>
      </c>
      <c r="Y184" s="80">
        <v>0</v>
      </c>
    </row>
    <row r="185" spans="1:25" ht="14.25" x14ac:dyDescent="0.2">
      <c r="A185" s="80">
        <v>7175</v>
      </c>
      <c r="B185" s="80" t="s">
        <v>223</v>
      </c>
      <c r="C185" s="80">
        <v>61495</v>
      </c>
      <c r="D185" s="80">
        <v>-51086</v>
      </c>
      <c r="E185" s="80">
        <v>190197</v>
      </c>
      <c r="F185" s="80">
        <v>-684334</v>
      </c>
      <c r="G185" s="80">
        <v>-69400</v>
      </c>
      <c r="H185" s="80">
        <v>-482390</v>
      </c>
      <c r="I185" s="80">
        <v>1362064</v>
      </c>
      <c r="J185" s="80">
        <v>-62737</v>
      </c>
      <c r="K185" s="80">
        <v>156868</v>
      </c>
      <c r="L185" s="80">
        <v>-74094</v>
      </c>
      <c r="M185" s="80">
        <v>-11398</v>
      </c>
      <c r="N185" s="80">
        <v>180669</v>
      </c>
      <c r="O185" s="80">
        <v>-267756</v>
      </c>
      <c r="P185" s="80">
        <v>348513</v>
      </c>
      <c r="Q185" s="80">
        <v>-364154</v>
      </c>
      <c r="R185" s="80">
        <v>412638</v>
      </c>
      <c r="S185" s="80">
        <v>40780</v>
      </c>
      <c r="T185" s="80">
        <v>-75111</v>
      </c>
      <c r="U185" s="80">
        <v>-345845</v>
      </c>
      <c r="V185" s="80">
        <v>176249</v>
      </c>
      <c r="W185" s="80">
        <v>157952</v>
      </c>
      <c r="X185" s="80">
        <v>164177</v>
      </c>
      <c r="Y185" s="80">
        <v>17237</v>
      </c>
    </row>
    <row r="186" spans="1:25" ht="14.25" x14ac:dyDescent="0.2">
      <c r="A186" s="80">
        <v>7176</v>
      </c>
      <c r="B186" s="80" t="s">
        <v>224</v>
      </c>
      <c r="C186" s="80">
        <v>88162</v>
      </c>
      <c r="D186" s="80">
        <v>-51086</v>
      </c>
      <c r="E186" s="80">
        <v>190197</v>
      </c>
      <c r="F186" s="80">
        <v>-749777</v>
      </c>
      <c r="G186" s="80">
        <v>-69335</v>
      </c>
      <c r="H186" s="80">
        <v>-482404</v>
      </c>
      <c r="I186" s="80">
        <v>1362568</v>
      </c>
      <c r="J186" s="80">
        <v>-120288</v>
      </c>
      <c r="K186" s="80">
        <v>156868</v>
      </c>
      <c r="L186" s="80">
        <v>-74094</v>
      </c>
      <c r="M186" s="80">
        <v>-11398</v>
      </c>
      <c r="N186" s="80">
        <v>195524</v>
      </c>
      <c r="O186" s="80">
        <v>-267756</v>
      </c>
      <c r="P186" s="80">
        <v>348936</v>
      </c>
      <c r="Q186" s="80">
        <v>-364217</v>
      </c>
      <c r="R186" s="80">
        <v>410676</v>
      </c>
      <c r="S186" s="80">
        <v>40777</v>
      </c>
      <c r="T186" s="80">
        <v>-75110</v>
      </c>
      <c r="U186" s="80">
        <v>-344891</v>
      </c>
      <c r="V186" s="80">
        <v>179831</v>
      </c>
      <c r="W186" s="80">
        <v>157297</v>
      </c>
      <c r="X186" s="80">
        <v>162187</v>
      </c>
      <c r="Y186" s="80">
        <v>19882</v>
      </c>
    </row>
    <row r="187" spans="1:25" ht="14.25" x14ac:dyDescent="0.2">
      <c r="A187" s="80">
        <v>7177</v>
      </c>
      <c r="B187" s="80" t="s">
        <v>225</v>
      </c>
      <c r="C187" s="80">
        <v>543451</v>
      </c>
      <c r="D187" s="80">
        <v>340057</v>
      </c>
      <c r="E187" s="80">
        <v>731984</v>
      </c>
      <c r="F187" s="80">
        <v>75773</v>
      </c>
      <c r="G187" s="80">
        <v>313916</v>
      </c>
      <c r="H187" s="80">
        <v>10970</v>
      </c>
      <c r="I187" s="80">
        <v>2028849</v>
      </c>
      <c r="J187" s="80">
        <v>551181</v>
      </c>
      <c r="K187" s="80">
        <v>617608</v>
      </c>
      <c r="L187" s="80">
        <v>500628</v>
      </c>
      <c r="M187" s="80">
        <v>505713</v>
      </c>
      <c r="N187" s="80">
        <v>955173</v>
      </c>
      <c r="O187" s="80">
        <v>243686</v>
      </c>
      <c r="P187" s="80">
        <v>1014366</v>
      </c>
      <c r="Q187" s="80">
        <v>123021</v>
      </c>
      <c r="R187" s="80">
        <v>1233948</v>
      </c>
      <c r="S187" s="80">
        <v>420122</v>
      </c>
      <c r="T187" s="80">
        <v>357052</v>
      </c>
      <c r="U187" s="80">
        <v>186309</v>
      </c>
      <c r="V187" s="80">
        <v>613444</v>
      </c>
      <c r="W187" s="80">
        <v>582872</v>
      </c>
      <c r="X187" s="80">
        <v>535135</v>
      </c>
      <c r="Y187" s="80">
        <v>380562</v>
      </c>
    </row>
    <row r="188" spans="1:25" ht="14.25" x14ac:dyDescent="0.2">
      <c r="A188" s="80">
        <v>7178</v>
      </c>
      <c r="B188" s="80" t="s">
        <v>226</v>
      </c>
    </row>
    <row r="189" spans="1:25" ht="14.25" x14ac:dyDescent="0.2">
      <c r="A189" s="80">
        <v>7179</v>
      </c>
      <c r="B189" s="80" t="s">
        <v>227</v>
      </c>
      <c r="C189" s="80">
        <v>189401</v>
      </c>
      <c r="D189" s="80">
        <v>99638</v>
      </c>
      <c r="E189" s="80">
        <v>275368</v>
      </c>
      <c r="F189" s="80">
        <v>-61552</v>
      </c>
      <c r="G189" s="80">
        <v>41974</v>
      </c>
      <c r="H189" s="80">
        <v>-119134</v>
      </c>
      <c r="I189" s="80">
        <v>937388</v>
      </c>
      <c r="J189" s="80">
        <v>215519</v>
      </c>
      <c r="K189" s="80">
        <v>280808</v>
      </c>
      <c r="L189" s="80">
        <v>261632</v>
      </c>
      <c r="M189" s="80">
        <v>216800</v>
      </c>
      <c r="N189" s="80">
        <v>469725</v>
      </c>
      <c r="O189" s="80">
        <v>104637</v>
      </c>
      <c r="P189" s="80">
        <v>525692</v>
      </c>
      <c r="Q189" s="80">
        <v>27676</v>
      </c>
      <c r="R189" s="80">
        <v>627598</v>
      </c>
      <c r="S189" s="80">
        <v>190964</v>
      </c>
      <c r="T189" s="80">
        <v>176881</v>
      </c>
      <c r="U189" s="80">
        <v>84681</v>
      </c>
      <c r="V189" s="80">
        <v>273913</v>
      </c>
      <c r="W189" s="80">
        <v>296609</v>
      </c>
      <c r="X189" s="80">
        <v>259556</v>
      </c>
      <c r="Y189" s="80">
        <v>173814</v>
      </c>
    </row>
    <row r="190" spans="1:25" ht="14.25" x14ac:dyDescent="0.2">
      <c r="A190" s="80">
        <v>7180</v>
      </c>
      <c r="B190" s="80" t="s">
        <v>228</v>
      </c>
      <c r="C190" s="80">
        <v>354050</v>
      </c>
      <c r="D190" s="80">
        <v>240419</v>
      </c>
      <c r="E190" s="80">
        <v>456616</v>
      </c>
      <c r="F190" s="80">
        <v>137325</v>
      </c>
      <c r="G190" s="80">
        <v>271942</v>
      </c>
      <c r="H190" s="80">
        <v>130104</v>
      </c>
      <c r="I190" s="80">
        <v>1091461</v>
      </c>
      <c r="J190" s="80">
        <v>335662</v>
      </c>
      <c r="K190" s="80">
        <v>336800</v>
      </c>
      <c r="L190" s="80">
        <v>238996</v>
      </c>
      <c r="M190" s="80">
        <v>288913</v>
      </c>
      <c r="N190" s="80">
        <v>485448</v>
      </c>
      <c r="O190" s="80">
        <v>139049</v>
      </c>
      <c r="P190" s="80">
        <v>488674</v>
      </c>
      <c r="Q190" s="80">
        <v>95345</v>
      </c>
      <c r="R190" s="80">
        <v>606350</v>
      </c>
      <c r="S190" s="80">
        <v>229158</v>
      </c>
      <c r="T190" s="80">
        <v>180171</v>
      </c>
      <c r="U190" s="80">
        <v>101628</v>
      </c>
      <c r="V190" s="80">
        <v>339531</v>
      </c>
      <c r="W190" s="80">
        <v>286263</v>
      </c>
      <c r="X190" s="80">
        <v>275579</v>
      </c>
      <c r="Y190" s="80">
        <v>206748</v>
      </c>
    </row>
    <row r="191" spans="1:25" ht="14.25" x14ac:dyDescent="0.2">
      <c r="A191" s="80">
        <v>7181</v>
      </c>
      <c r="B191" s="80" t="s">
        <v>229</v>
      </c>
    </row>
    <row r="192" spans="1:25" ht="14.25" x14ac:dyDescent="0.2">
      <c r="A192" s="80">
        <v>7182</v>
      </c>
      <c r="B192" s="80" t="s">
        <v>177</v>
      </c>
    </row>
    <row r="193" spans="1:25" ht="14.25" x14ac:dyDescent="0.2">
      <c r="A193" s="80">
        <v>7183</v>
      </c>
      <c r="B193" s="80" t="s">
        <v>64</v>
      </c>
      <c r="C193" s="80">
        <v>1388219</v>
      </c>
      <c r="D193" s="80">
        <v>932930</v>
      </c>
      <c r="E193" s="80">
        <v>541787</v>
      </c>
      <c r="F193" s="80">
        <v>2368456</v>
      </c>
      <c r="G193" s="80">
        <v>1542906</v>
      </c>
      <c r="H193" s="80">
        <v>1159655</v>
      </c>
      <c r="I193" s="80">
        <v>666281</v>
      </c>
      <c r="J193" s="80">
        <v>2224042</v>
      </c>
      <c r="K193" s="80">
        <v>1552573</v>
      </c>
      <c r="L193" s="80">
        <v>1091833</v>
      </c>
      <c r="M193" s="80">
        <v>517111</v>
      </c>
      <c r="N193" s="80">
        <v>2423759</v>
      </c>
      <c r="O193" s="80">
        <v>1664110</v>
      </c>
      <c r="P193" s="80">
        <v>1152668</v>
      </c>
      <c r="Q193" s="80">
        <v>487238</v>
      </c>
      <c r="R193" s="80">
        <v>2165979</v>
      </c>
      <c r="S193" s="80">
        <v>1342707</v>
      </c>
      <c r="T193" s="80">
        <v>963362</v>
      </c>
      <c r="U193" s="80">
        <v>531200</v>
      </c>
      <c r="V193" s="80">
        <v>1592816</v>
      </c>
      <c r="W193" s="80">
        <v>1159203</v>
      </c>
      <c r="X193" s="80">
        <v>733628</v>
      </c>
      <c r="Y193" s="80">
        <v>360680</v>
      </c>
    </row>
    <row r="194" spans="1:25" ht="14.25" x14ac:dyDescent="0.2">
      <c r="A194" s="80">
        <v>7184</v>
      </c>
      <c r="B194" s="80" t="s">
        <v>178</v>
      </c>
    </row>
    <row r="195" spans="1:25" ht="14.25" x14ac:dyDescent="0.2">
      <c r="A195" s="80">
        <v>7185</v>
      </c>
      <c r="B195" s="80" t="s">
        <v>179</v>
      </c>
    </row>
    <row r="196" spans="1:25" ht="14.25" x14ac:dyDescent="0.2">
      <c r="A196" s="80">
        <v>7186</v>
      </c>
      <c r="B196" s="80" t="s">
        <v>180</v>
      </c>
      <c r="C196" s="80">
        <v>0</v>
      </c>
      <c r="D196" s="80">
        <v>0</v>
      </c>
      <c r="E196" s="80">
        <v>0</v>
      </c>
      <c r="F196" s="80">
        <v>0</v>
      </c>
      <c r="G196" s="80">
        <v>0</v>
      </c>
      <c r="H196" s="80">
        <v>0</v>
      </c>
      <c r="I196" s="80">
        <v>0</v>
      </c>
      <c r="J196" s="80">
        <v>0</v>
      </c>
      <c r="K196" s="80">
        <v>0</v>
      </c>
      <c r="L196" s="80">
        <v>0</v>
      </c>
      <c r="M196" s="80">
        <v>0</v>
      </c>
      <c r="N196" s="80">
        <v>0</v>
      </c>
      <c r="O196" s="80">
        <v>0</v>
      </c>
      <c r="P196" s="80">
        <v>0</v>
      </c>
      <c r="Q196" s="80">
        <v>0</v>
      </c>
      <c r="R196" s="80">
        <v>0</v>
      </c>
      <c r="S196" s="80">
        <v>0</v>
      </c>
      <c r="T196" s="80">
        <v>0</v>
      </c>
      <c r="U196" s="80">
        <v>0</v>
      </c>
      <c r="V196" s="80">
        <v>0</v>
      </c>
      <c r="W196" s="80">
        <v>0</v>
      </c>
      <c r="X196" s="80">
        <v>0</v>
      </c>
      <c r="Y196" s="80">
        <v>0</v>
      </c>
    </row>
    <row r="197" spans="1:25" ht="14.25" x14ac:dyDescent="0.2">
      <c r="A197" s="80">
        <v>7187</v>
      </c>
      <c r="B197" s="80" t="s">
        <v>181</v>
      </c>
      <c r="C197" s="80">
        <v>0</v>
      </c>
      <c r="D197" s="80">
        <v>0</v>
      </c>
      <c r="E197" s="80">
        <v>0</v>
      </c>
      <c r="F197" s="80">
        <v>0</v>
      </c>
      <c r="G197" s="80">
        <v>0</v>
      </c>
      <c r="H197" s="80">
        <v>0</v>
      </c>
      <c r="I197" s="80">
        <v>0</v>
      </c>
      <c r="J197" s="80">
        <v>0</v>
      </c>
      <c r="K197" s="80">
        <v>0</v>
      </c>
      <c r="L197" s="80">
        <v>0</v>
      </c>
      <c r="M197" s="80">
        <v>0</v>
      </c>
      <c r="N197" s="80">
        <v>0</v>
      </c>
      <c r="O197" s="80">
        <v>0</v>
      </c>
      <c r="P197" s="80">
        <v>0</v>
      </c>
      <c r="Q197" s="80">
        <v>0</v>
      </c>
      <c r="R197" s="80">
        <v>0</v>
      </c>
      <c r="S197" s="80">
        <v>0</v>
      </c>
      <c r="T197" s="80">
        <v>0</v>
      </c>
      <c r="U197" s="80">
        <v>0</v>
      </c>
      <c r="V197" s="80">
        <v>0</v>
      </c>
      <c r="W197" s="80">
        <v>0</v>
      </c>
      <c r="X197" s="80">
        <v>0</v>
      </c>
      <c r="Y197" s="80">
        <v>0</v>
      </c>
    </row>
    <row r="198" spans="1:25" ht="14.25" x14ac:dyDescent="0.2">
      <c r="A198" s="80">
        <v>7188</v>
      </c>
      <c r="B198" s="80" t="s">
        <v>182</v>
      </c>
      <c r="C198" s="80">
        <v>26667</v>
      </c>
      <c r="D198" s="80">
        <v>0</v>
      </c>
      <c r="E198" s="80">
        <v>0</v>
      </c>
      <c r="F198" s="80">
        <v>-64888</v>
      </c>
      <c r="G198" s="80">
        <v>555</v>
      </c>
      <c r="H198" s="80">
        <v>490</v>
      </c>
      <c r="I198" s="80">
        <v>504</v>
      </c>
      <c r="J198" s="80">
        <v>-57551</v>
      </c>
      <c r="K198" s="80">
        <v>0</v>
      </c>
      <c r="L198" s="80">
        <v>0</v>
      </c>
      <c r="M198" s="80">
        <v>0</v>
      </c>
      <c r="N198" s="80">
        <v>15215</v>
      </c>
      <c r="O198" s="80">
        <v>360</v>
      </c>
      <c r="P198" s="80">
        <v>360</v>
      </c>
      <c r="Q198" s="80">
        <v>-63</v>
      </c>
      <c r="R198" s="80">
        <v>-1010</v>
      </c>
      <c r="S198" s="80">
        <v>952</v>
      </c>
      <c r="T198" s="80">
        <v>955</v>
      </c>
      <c r="U198" s="80">
        <v>954</v>
      </c>
      <c r="V198" s="80">
        <v>3582</v>
      </c>
      <c r="W198" s="80">
        <v>0</v>
      </c>
      <c r="X198" s="80">
        <v>655</v>
      </c>
      <c r="Y198" s="80">
        <v>2645</v>
      </c>
    </row>
    <row r="199" spans="1:25" ht="14.25" x14ac:dyDescent="0.2">
      <c r="A199" s="80">
        <v>7189</v>
      </c>
      <c r="B199" s="80" t="s">
        <v>183</v>
      </c>
      <c r="C199" s="80">
        <v>0</v>
      </c>
      <c r="D199" s="80">
        <v>0</v>
      </c>
      <c r="E199" s="80">
        <v>0</v>
      </c>
      <c r="F199" s="80">
        <v>0</v>
      </c>
      <c r="G199" s="80">
        <v>0</v>
      </c>
      <c r="H199" s="80">
        <v>0</v>
      </c>
      <c r="I199" s="80">
        <v>0</v>
      </c>
      <c r="J199" s="80">
        <v>0</v>
      </c>
      <c r="K199" s="80">
        <v>0</v>
      </c>
      <c r="L199" s="80">
        <v>0</v>
      </c>
      <c r="M199" s="80">
        <v>0</v>
      </c>
      <c r="N199" s="80">
        <v>0</v>
      </c>
      <c r="O199" s="80">
        <v>0</v>
      </c>
      <c r="P199" s="80">
        <v>0</v>
      </c>
      <c r="Q199" s="80">
        <v>0</v>
      </c>
      <c r="R199" s="80">
        <v>0</v>
      </c>
      <c r="S199" s="80">
        <v>0</v>
      </c>
      <c r="T199" s="80">
        <v>0</v>
      </c>
      <c r="U199" s="80">
        <v>0</v>
      </c>
      <c r="V199" s="80">
        <v>0</v>
      </c>
      <c r="W199" s="80">
        <v>0</v>
      </c>
      <c r="X199" s="80">
        <v>0</v>
      </c>
      <c r="Y199" s="80">
        <v>0</v>
      </c>
    </row>
    <row r="200" spans="1:25" ht="14.25" x14ac:dyDescent="0.2">
      <c r="A200" s="80">
        <v>7190</v>
      </c>
      <c r="B200" s="80" t="s">
        <v>184</v>
      </c>
      <c r="C200" s="80">
        <v>0</v>
      </c>
      <c r="D200" s="80">
        <v>0</v>
      </c>
      <c r="E200" s="80">
        <v>0</v>
      </c>
      <c r="F200" s="80">
        <v>0</v>
      </c>
      <c r="G200" s="80">
        <v>0</v>
      </c>
      <c r="H200" s="80">
        <v>0</v>
      </c>
      <c r="I200" s="80">
        <v>0</v>
      </c>
      <c r="J200" s="80">
        <v>0</v>
      </c>
      <c r="K200" s="80">
        <v>0</v>
      </c>
      <c r="L200" s="80">
        <v>0</v>
      </c>
      <c r="M200" s="80">
        <v>0</v>
      </c>
      <c r="N200" s="80">
        <v>0</v>
      </c>
      <c r="O200" s="80">
        <v>0</v>
      </c>
      <c r="P200" s="80">
        <v>0</v>
      </c>
      <c r="Q200" s="80">
        <v>0</v>
      </c>
      <c r="R200" s="80">
        <v>0</v>
      </c>
      <c r="S200" s="80">
        <v>0</v>
      </c>
      <c r="T200" s="80">
        <v>0</v>
      </c>
      <c r="U200" s="80">
        <v>0</v>
      </c>
      <c r="V200" s="80">
        <v>0</v>
      </c>
      <c r="W200" s="80">
        <v>0</v>
      </c>
      <c r="X200" s="80">
        <v>0</v>
      </c>
      <c r="Y200" s="80">
        <v>0</v>
      </c>
    </row>
    <row r="201" spans="1:25" ht="14.25" x14ac:dyDescent="0.2">
      <c r="A201" s="80">
        <v>7191</v>
      </c>
      <c r="B201" s="80" t="s">
        <v>185</v>
      </c>
      <c r="C201" s="80">
        <v>0</v>
      </c>
      <c r="D201" s="80">
        <v>0</v>
      </c>
      <c r="E201" s="80">
        <v>0</v>
      </c>
      <c r="F201" s="80">
        <v>0</v>
      </c>
      <c r="G201" s="80">
        <v>0</v>
      </c>
      <c r="H201" s="80">
        <v>0</v>
      </c>
      <c r="I201" s="80">
        <v>0</v>
      </c>
      <c r="J201" s="80">
        <v>0</v>
      </c>
      <c r="K201" s="80">
        <v>0</v>
      </c>
      <c r="L201" s="80">
        <v>0</v>
      </c>
      <c r="M201" s="80">
        <v>0</v>
      </c>
      <c r="N201" s="80">
        <v>0</v>
      </c>
      <c r="O201" s="80">
        <v>0</v>
      </c>
      <c r="P201" s="80">
        <v>0</v>
      </c>
      <c r="Q201" s="80">
        <v>0</v>
      </c>
      <c r="R201" s="80">
        <v>0</v>
      </c>
      <c r="S201" s="80">
        <v>0</v>
      </c>
      <c r="T201" s="80">
        <v>0</v>
      </c>
      <c r="U201" s="80">
        <v>0</v>
      </c>
      <c r="V201" s="80">
        <v>0</v>
      </c>
      <c r="W201" s="80">
        <v>0</v>
      </c>
      <c r="X201" s="80">
        <v>0</v>
      </c>
      <c r="Y201" s="80">
        <v>0</v>
      </c>
    </row>
    <row r="202" spans="1:25" ht="14.25" x14ac:dyDescent="0.2">
      <c r="A202" s="80">
        <v>7192</v>
      </c>
      <c r="B202" s="80" t="s">
        <v>186</v>
      </c>
      <c r="C202" s="80">
        <v>26667</v>
      </c>
      <c r="D202" s="80">
        <v>0</v>
      </c>
      <c r="E202" s="80">
        <v>0</v>
      </c>
      <c r="F202" s="80">
        <v>-64888</v>
      </c>
      <c r="G202" s="80">
        <v>555</v>
      </c>
      <c r="H202" s="80">
        <v>490</v>
      </c>
      <c r="I202" s="80">
        <v>504</v>
      </c>
      <c r="J202" s="80">
        <v>-57551</v>
      </c>
      <c r="K202" s="80">
        <v>0</v>
      </c>
      <c r="L202" s="80">
        <v>0</v>
      </c>
      <c r="M202" s="80">
        <v>0</v>
      </c>
      <c r="N202" s="80">
        <v>15215</v>
      </c>
      <c r="O202" s="80">
        <v>360</v>
      </c>
      <c r="P202" s="80">
        <v>360</v>
      </c>
      <c r="Q202" s="80">
        <v>-63</v>
      </c>
      <c r="R202" s="80">
        <v>-1010</v>
      </c>
      <c r="S202" s="80">
        <v>952</v>
      </c>
      <c r="T202" s="80">
        <v>955</v>
      </c>
      <c r="U202" s="80">
        <v>954</v>
      </c>
      <c r="V202" s="80">
        <v>3582</v>
      </c>
      <c r="W202" s="80">
        <v>0</v>
      </c>
      <c r="X202" s="80">
        <v>655</v>
      </c>
      <c r="Y202" s="80">
        <v>2645</v>
      </c>
    </row>
    <row r="203" spans="1:25" ht="14.25" x14ac:dyDescent="0.2">
      <c r="A203" s="80">
        <v>7193</v>
      </c>
      <c r="B203" s="80" t="s">
        <v>187</v>
      </c>
    </row>
    <row r="204" spans="1:25" ht="14.25" x14ac:dyDescent="0.2">
      <c r="A204" s="80">
        <v>7194</v>
      </c>
      <c r="B204" s="80" t="s">
        <v>188</v>
      </c>
    </row>
    <row r="205" spans="1:25" ht="14.25" x14ac:dyDescent="0.2">
      <c r="A205" s="80">
        <v>7195</v>
      </c>
      <c r="B205" s="80" t="s">
        <v>189</v>
      </c>
      <c r="C205" s="80">
        <v>151019</v>
      </c>
      <c r="D205" s="80">
        <v>-10962</v>
      </c>
      <c r="E205" s="80">
        <v>170381</v>
      </c>
      <c r="F205" s="80">
        <v>297802</v>
      </c>
      <c r="G205" s="80">
        <v>858722</v>
      </c>
      <c r="H205" s="80">
        <v>1001242</v>
      </c>
      <c r="I205" s="80">
        <v>1354353</v>
      </c>
      <c r="J205" s="80">
        <v>-184215</v>
      </c>
      <c r="K205" s="80">
        <v>41629</v>
      </c>
      <c r="L205" s="80">
        <v>-84299</v>
      </c>
      <c r="M205" s="80">
        <v>-15846</v>
      </c>
      <c r="N205" s="80">
        <v>-43594</v>
      </c>
      <c r="O205" s="80">
        <v>-214432</v>
      </c>
      <c r="P205" s="80">
        <v>41815</v>
      </c>
      <c r="Q205" s="80">
        <v>-311543</v>
      </c>
      <c r="R205" s="80">
        <v>65396</v>
      </c>
      <c r="S205" s="80">
        <v>-267018</v>
      </c>
      <c r="T205" s="80">
        <v>-299406</v>
      </c>
      <c r="U205" s="80">
        <v>-224832</v>
      </c>
      <c r="V205" s="80">
        <v>379960</v>
      </c>
      <c r="W205" s="80">
        <v>232883</v>
      </c>
      <c r="X205" s="80">
        <v>136680</v>
      </c>
      <c r="Y205" s="80">
        <v>-15384</v>
      </c>
    </row>
    <row r="206" spans="1:25" ht="14.25" x14ac:dyDescent="0.2">
      <c r="A206" s="80">
        <v>7196</v>
      </c>
      <c r="B206" s="80" t="s">
        <v>190</v>
      </c>
      <c r="C206" s="80">
        <v>0</v>
      </c>
      <c r="D206" s="80">
        <v>0</v>
      </c>
      <c r="E206" s="80">
        <v>0</v>
      </c>
      <c r="F206" s="80">
        <v>0</v>
      </c>
      <c r="G206" s="80">
        <v>0</v>
      </c>
      <c r="H206" s="80">
        <v>0</v>
      </c>
      <c r="I206" s="80">
        <v>0</v>
      </c>
      <c r="J206" s="80">
        <v>0</v>
      </c>
      <c r="K206" s="80">
        <v>0</v>
      </c>
      <c r="L206" s="80">
        <v>0</v>
      </c>
      <c r="M206" s="80">
        <v>0</v>
      </c>
      <c r="N206" s="80">
        <v>0</v>
      </c>
      <c r="O206" s="80">
        <v>0</v>
      </c>
      <c r="P206" s="80">
        <v>0</v>
      </c>
      <c r="Q206" s="80">
        <v>0</v>
      </c>
      <c r="R206" s="80">
        <v>0</v>
      </c>
      <c r="S206" s="80">
        <v>0</v>
      </c>
      <c r="T206" s="80">
        <v>0</v>
      </c>
      <c r="U206" s="80">
        <v>0</v>
      </c>
      <c r="V206" s="80">
        <v>0</v>
      </c>
      <c r="W206" s="80">
        <v>0</v>
      </c>
      <c r="X206" s="80">
        <v>0</v>
      </c>
      <c r="Y206" s="80">
        <v>0</v>
      </c>
    </row>
    <row r="207" spans="1:25" ht="14.25" x14ac:dyDescent="0.2">
      <c r="A207" s="80">
        <v>7197</v>
      </c>
      <c r="B207" s="80" t="s">
        <v>191</v>
      </c>
      <c r="C207" s="80">
        <v>151019</v>
      </c>
      <c r="D207" s="80">
        <v>-10962</v>
      </c>
      <c r="E207" s="80">
        <v>170381</v>
      </c>
      <c r="F207" s="80">
        <v>297802</v>
      </c>
      <c r="G207" s="80">
        <v>858722</v>
      </c>
      <c r="H207" s="80">
        <v>1001242</v>
      </c>
      <c r="I207" s="80">
        <v>1354353</v>
      </c>
      <c r="J207" s="80">
        <v>-184215</v>
      </c>
      <c r="K207" s="80">
        <v>41629</v>
      </c>
      <c r="L207" s="80">
        <v>-84299</v>
      </c>
      <c r="M207" s="80">
        <v>-15846</v>
      </c>
      <c r="N207" s="80">
        <v>-43594</v>
      </c>
      <c r="O207" s="80">
        <v>-214432</v>
      </c>
      <c r="P207" s="80">
        <v>41815</v>
      </c>
      <c r="Q207" s="80">
        <v>-311543</v>
      </c>
      <c r="R207" s="80">
        <v>65396</v>
      </c>
      <c r="S207" s="80">
        <v>-267018</v>
      </c>
      <c r="T207" s="80">
        <v>-299406</v>
      </c>
      <c r="U207" s="80">
        <v>-224832</v>
      </c>
      <c r="V207" s="80">
        <v>379960</v>
      </c>
      <c r="W207" s="80">
        <v>232883</v>
      </c>
      <c r="X207" s="80">
        <v>136680</v>
      </c>
      <c r="Y207" s="80">
        <v>-15384</v>
      </c>
    </row>
    <row r="208" spans="1:25" ht="14.25" x14ac:dyDescent="0.2">
      <c r="A208" s="80">
        <v>7198</v>
      </c>
      <c r="B208" s="80" t="s">
        <v>192</v>
      </c>
    </row>
    <row r="209" spans="1:25" ht="14.25" x14ac:dyDescent="0.2">
      <c r="A209" s="80">
        <v>7199</v>
      </c>
      <c r="B209" s="80" t="s">
        <v>193</v>
      </c>
      <c r="C209" s="80">
        <v>363</v>
      </c>
      <c r="D209" s="80">
        <v>-538</v>
      </c>
      <c r="E209" s="80">
        <v>-62</v>
      </c>
      <c r="F209" s="80">
        <v>-97505</v>
      </c>
      <c r="G209" s="80">
        <v>18303</v>
      </c>
      <c r="H209" s="80">
        <v>24432</v>
      </c>
      <c r="I209" s="80">
        <v>31043</v>
      </c>
      <c r="J209" s="80">
        <v>50635</v>
      </c>
      <c r="K209" s="80">
        <v>7200</v>
      </c>
      <c r="L209" s="80">
        <v>-1527</v>
      </c>
      <c r="M209" s="80">
        <v>-872</v>
      </c>
      <c r="N209" s="80">
        <v>16521</v>
      </c>
      <c r="O209" s="80">
        <v>-2123</v>
      </c>
      <c r="P209" s="80">
        <v>294</v>
      </c>
      <c r="Q209" s="80">
        <v>-3197</v>
      </c>
      <c r="R209" s="80">
        <v>28133</v>
      </c>
      <c r="S209" s="80">
        <v>-2311</v>
      </c>
      <c r="T209" s="80">
        <v>-2210</v>
      </c>
      <c r="U209" s="80">
        <v>-1640</v>
      </c>
      <c r="V209" s="80">
        <v>17326</v>
      </c>
      <c r="W209" s="80">
        <v>0</v>
      </c>
      <c r="X209" s="80">
        <v>0</v>
      </c>
      <c r="Y209" s="80">
        <v>0</v>
      </c>
    </row>
    <row r="210" spans="1:25" ht="14.25" x14ac:dyDescent="0.2">
      <c r="A210" s="80">
        <v>7200</v>
      </c>
      <c r="B210" s="80" t="s">
        <v>194</v>
      </c>
      <c r="C210" s="80">
        <v>0</v>
      </c>
      <c r="D210" s="80">
        <v>0</v>
      </c>
      <c r="E210" s="80">
        <v>0</v>
      </c>
      <c r="F210" s="80">
        <v>0</v>
      </c>
      <c r="G210" s="80">
        <v>0</v>
      </c>
      <c r="H210" s="80">
        <v>0</v>
      </c>
      <c r="I210" s="80">
        <v>0</v>
      </c>
      <c r="J210" s="80">
        <v>0</v>
      </c>
      <c r="K210" s="80">
        <v>0</v>
      </c>
      <c r="L210" s="80">
        <v>0</v>
      </c>
      <c r="M210" s="80">
        <v>0</v>
      </c>
      <c r="N210" s="80">
        <v>0</v>
      </c>
      <c r="O210" s="80">
        <v>0</v>
      </c>
      <c r="P210" s="80">
        <v>0</v>
      </c>
      <c r="Q210" s="80">
        <v>0</v>
      </c>
      <c r="R210" s="80">
        <v>0</v>
      </c>
      <c r="S210" s="80">
        <v>0</v>
      </c>
      <c r="T210" s="80">
        <v>0</v>
      </c>
      <c r="U210" s="80">
        <v>0</v>
      </c>
      <c r="V210" s="80">
        <v>0</v>
      </c>
      <c r="W210" s="80">
        <v>0</v>
      </c>
      <c r="X210" s="80">
        <v>0</v>
      </c>
      <c r="Y210" s="80">
        <v>0</v>
      </c>
    </row>
    <row r="211" spans="1:25" ht="14.25" x14ac:dyDescent="0.2">
      <c r="A211" s="80">
        <v>7201</v>
      </c>
      <c r="B211" s="80" t="s">
        <v>195</v>
      </c>
      <c r="C211" s="80">
        <v>363</v>
      </c>
      <c r="D211" s="80">
        <v>-538</v>
      </c>
      <c r="E211" s="80">
        <v>-62</v>
      </c>
      <c r="F211" s="80">
        <v>-97505</v>
      </c>
      <c r="G211" s="80">
        <v>18303</v>
      </c>
      <c r="H211" s="80">
        <v>24432</v>
      </c>
      <c r="I211" s="80">
        <v>31043</v>
      </c>
      <c r="J211" s="80">
        <v>50635</v>
      </c>
      <c r="K211" s="80">
        <v>7200</v>
      </c>
      <c r="L211" s="80">
        <v>-1527</v>
      </c>
      <c r="M211" s="80">
        <v>-872</v>
      </c>
      <c r="N211" s="80">
        <v>16521</v>
      </c>
      <c r="O211" s="80">
        <v>-2123</v>
      </c>
      <c r="P211" s="80">
        <v>294</v>
      </c>
      <c r="Q211" s="80">
        <v>-3197</v>
      </c>
      <c r="R211" s="80">
        <v>28133</v>
      </c>
      <c r="S211" s="80">
        <v>-2311</v>
      </c>
      <c r="T211" s="80">
        <v>-2210</v>
      </c>
      <c r="U211" s="80">
        <v>-1640</v>
      </c>
      <c r="V211" s="80">
        <v>17326</v>
      </c>
      <c r="W211" s="80">
        <v>0</v>
      </c>
      <c r="X211" s="80">
        <v>0</v>
      </c>
      <c r="Y211" s="80">
        <v>0</v>
      </c>
    </row>
    <row r="212" spans="1:25" ht="14.25" x14ac:dyDescent="0.2">
      <c r="A212" s="80">
        <v>7202</v>
      </c>
      <c r="B212" s="80" t="s">
        <v>196</v>
      </c>
    </row>
    <row r="213" spans="1:25" ht="14.25" x14ac:dyDescent="0.2">
      <c r="A213" s="80">
        <v>7203</v>
      </c>
      <c r="B213" s="80" t="s">
        <v>197</v>
      </c>
      <c r="C213" s="80">
        <v>49224</v>
      </c>
      <c r="D213" s="80">
        <v>150611</v>
      </c>
      <c r="E213" s="80">
        <v>19878</v>
      </c>
      <c r="F213" s="80">
        <v>-74357</v>
      </c>
      <c r="G213" s="80">
        <v>-66751</v>
      </c>
      <c r="H213" s="80">
        <v>-146000</v>
      </c>
      <c r="I213" s="80">
        <v>-23332</v>
      </c>
      <c r="J213" s="80">
        <v>142219</v>
      </c>
      <c r="K213" s="80">
        <v>22547</v>
      </c>
      <c r="L213" s="80">
        <v>334</v>
      </c>
      <c r="M213" s="80">
        <v>5320</v>
      </c>
      <c r="N213" s="80">
        <v>-75655</v>
      </c>
      <c r="O213" s="80">
        <v>-66842</v>
      </c>
      <c r="P213" s="80">
        <v>-57750</v>
      </c>
      <c r="Q213" s="80">
        <v>-49414</v>
      </c>
      <c r="R213" s="80">
        <v>-61067</v>
      </c>
      <c r="S213" s="80">
        <v>-110847</v>
      </c>
      <c r="T213" s="80">
        <v>-119340</v>
      </c>
      <c r="U213" s="80">
        <v>-119373</v>
      </c>
      <c r="V213" s="80">
        <v>118329</v>
      </c>
      <c r="W213" s="80">
        <v>106483</v>
      </c>
      <c r="X213" s="80">
        <v>44734</v>
      </c>
      <c r="Y213" s="80">
        <v>32621</v>
      </c>
    </row>
    <row r="214" spans="1:25" ht="14.25" x14ac:dyDescent="0.2">
      <c r="A214" s="80">
        <v>7204</v>
      </c>
      <c r="B214" s="80" t="s">
        <v>198</v>
      </c>
      <c r="C214" s="80">
        <v>0</v>
      </c>
      <c r="D214" s="80">
        <v>0</v>
      </c>
      <c r="E214" s="80">
        <v>0</v>
      </c>
      <c r="F214" s="80">
        <v>0</v>
      </c>
      <c r="G214" s="80">
        <v>0</v>
      </c>
      <c r="H214" s="80">
        <v>0</v>
      </c>
      <c r="I214" s="80">
        <v>0</v>
      </c>
      <c r="J214" s="80">
        <v>0</v>
      </c>
      <c r="K214" s="80">
        <v>0</v>
      </c>
      <c r="L214" s="80">
        <v>0</v>
      </c>
      <c r="M214" s="80">
        <v>0</v>
      </c>
      <c r="N214" s="80">
        <v>0</v>
      </c>
      <c r="O214" s="80">
        <v>0</v>
      </c>
      <c r="P214" s="80">
        <v>0</v>
      </c>
      <c r="Q214" s="80">
        <v>0</v>
      </c>
      <c r="R214" s="80">
        <v>0</v>
      </c>
      <c r="S214" s="80">
        <v>0</v>
      </c>
      <c r="T214" s="80">
        <v>0</v>
      </c>
      <c r="U214" s="80">
        <v>0</v>
      </c>
      <c r="V214" s="80">
        <v>0</v>
      </c>
      <c r="W214" s="80">
        <v>0</v>
      </c>
      <c r="X214" s="80">
        <v>0</v>
      </c>
      <c r="Y214" s="80">
        <v>0</v>
      </c>
    </row>
    <row r="215" spans="1:25" ht="14.25" x14ac:dyDescent="0.2">
      <c r="A215" s="80">
        <v>7205</v>
      </c>
      <c r="B215" s="80" t="s">
        <v>199</v>
      </c>
      <c r="C215" s="80">
        <v>0</v>
      </c>
      <c r="D215" s="80">
        <v>0</v>
      </c>
      <c r="E215" s="80">
        <v>0</v>
      </c>
      <c r="F215" s="80">
        <v>0</v>
      </c>
      <c r="G215" s="80">
        <v>0</v>
      </c>
      <c r="H215" s="80">
        <v>0</v>
      </c>
      <c r="I215" s="80">
        <v>0</v>
      </c>
      <c r="J215" s="80">
        <v>0</v>
      </c>
      <c r="K215" s="80">
        <v>0</v>
      </c>
      <c r="L215" s="80">
        <v>0</v>
      </c>
      <c r="M215" s="80">
        <v>0</v>
      </c>
      <c r="N215" s="80">
        <v>0</v>
      </c>
      <c r="O215" s="80">
        <v>0</v>
      </c>
      <c r="P215" s="80">
        <v>0</v>
      </c>
      <c r="Q215" s="80">
        <v>0</v>
      </c>
      <c r="R215" s="80">
        <v>0</v>
      </c>
      <c r="S215" s="80">
        <v>0</v>
      </c>
      <c r="T215" s="80">
        <v>0</v>
      </c>
      <c r="U215" s="80">
        <v>0</v>
      </c>
      <c r="V215" s="80">
        <v>0</v>
      </c>
      <c r="W215" s="80">
        <v>0</v>
      </c>
      <c r="X215" s="80">
        <v>0</v>
      </c>
      <c r="Y215" s="80">
        <v>0</v>
      </c>
    </row>
    <row r="216" spans="1:25" ht="14.25" x14ac:dyDescent="0.2">
      <c r="A216" s="80">
        <v>7206</v>
      </c>
      <c r="B216" s="80" t="s">
        <v>200</v>
      </c>
      <c r="C216" s="80">
        <v>49224</v>
      </c>
      <c r="D216" s="80">
        <v>150611</v>
      </c>
      <c r="E216" s="80">
        <v>19878</v>
      </c>
      <c r="F216" s="80">
        <v>-74357</v>
      </c>
      <c r="G216" s="80">
        <v>-66751</v>
      </c>
      <c r="H216" s="80">
        <v>-146000</v>
      </c>
      <c r="I216" s="80">
        <v>-23332</v>
      </c>
      <c r="J216" s="80">
        <v>142219</v>
      </c>
      <c r="K216" s="80">
        <v>22547</v>
      </c>
      <c r="L216" s="80">
        <v>334</v>
      </c>
      <c r="M216" s="80">
        <v>5320</v>
      </c>
      <c r="N216" s="80">
        <v>-75655</v>
      </c>
      <c r="O216" s="80">
        <v>-66842</v>
      </c>
      <c r="P216" s="80">
        <v>-57750</v>
      </c>
      <c r="Q216" s="80">
        <v>-49414</v>
      </c>
      <c r="R216" s="80">
        <v>-61067</v>
      </c>
      <c r="S216" s="80">
        <v>-110847</v>
      </c>
      <c r="T216" s="80">
        <v>-119340</v>
      </c>
      <c r="U216" s="80">
        <v>-119373</v>
      </c>
      <c r="V216" s="80">
        <v>118329</v>
      </c>
      <c r="W216" s="80">
        <v>106483</v>
      </c>
      <c r="X216" s="80">
        <v>44734</v>
      </c>
      <c r="Y216" s="80">
        <v>32621</v>
      </c>
    </row>
    <row r="217" spans="1:25" ht="14.25" x14ac:dyDescent="0.2">
      <c r="A217" s="80">
        <v>7207</v>
      </c>
      <c r="B217" s="80" t="s">
        <v>201</v>
      </c>
    </row>
    <row r="218" spans="1:25" ht="14.25" x14ac:dyDescent="0.2">
      <c r="A218" s="80">
        <v>7208</v>
      </c>
      <c r="B218" s="80" t="s">
        <v>202</v>
      </c>
      <c r="C218" s="80">
        <v>0</v>
      </c>
      <c r="D218" s="80">
        <v>0</v>
      </c>
      <c r="E218" s="80">
        <v>0</v>
      </c>
      <c r="F218" s="80">
        <v>0</v>
      </c>
      <c r="G218" s="80">
        <v>0</v>
      </c>
      <c r="H218" s="80">
        <v>0</v>
      </c>
      <c r="I218" s="80">
        <v>0</v>
      </c>
      <c r="J218" s="80">
        <v>0</v>
      </c>
      <c r="K218" s="80">
        <v>0</v>
      </c>
      <c r="L218" s="80">
        <v>0</v>
      </c>
      <c r="M218" s="80">
        <v>0</v>
      </c>
      <c r="N218" s="80">
        <v>0</v>
      </c>
      <c r="O218" s="80">
        <v>0</v>
      </c>
      <c r="P218" s="80">
        <v>0</v>
      </c>
      <c r="Q218" s="80">
        <v>0</v>
      </c>
      <c r="R218" s="80">
        <v>0</v>
      </c>
      <c r="S218" s="80">
        <v>0</v>
      </c>
      <c r="T218" s="80">
        <v>0</v>
      </c>
      <c r="U218" s="80">
        <v>0</v>
      </c>
      <c r="V218" s="80">
        <v>0</v>
      </c>
      <c r="W218" s="80">
        <v>0</v>
      </c>
      <c r="X218" s="80">
        <v>0</v>
      </c>
      <c r="Y218" s="80">
        <v>0</v>
      </c>
    </row>
    <row r="219" spans="1:25" ht="14.25" x14ac:dyDescent="0.2">
      <c r="A219" s="80">
        <v>7209</v>
      </c>
      <c r="B219" s="80" t="s">
        <v>203</v>
      </c>
      <c r="C219" s="80">
        <v>0</v>
      </c>
      <c r="D219" s="80">
        <v>0</v>
      </c>
      <c r="E219" s="80">
        <v>0</v>
      </c>
      <c r="F219" s="80">
        <v>0</v>
      </c>
      <c r="G219" s="80">
        <v>0</v>
      </c>
      <c r="H219" s="80">
        <v>0</v>
      </c>
      <c r="I219" s="80">
        <v>0</v>
      </c>
      <c r="J219" s="80">
        <v>0</v>
      </c>
      <c r="K219" s="80">
        <v>0</v>
      </c>
      <c r="L219" s="80">
        <v>0</v>
      </c>
      <c r="M219" s="80">
        <v>0</v>
      </c>
      <c r="N219" s="80">
        <v>0</v>
      </c>
      <c r="O219" s="80">
        <v>0</v>
      </c>
      <c r="P219" s="80">
        <v>0</v>
      </c>
      <c r="Q219" s="80">
        <v>0</v>
      </c>
      <c r="R219" s="80">
        <v>0</v>
      </c>
      <c r="S219" s="80">
        <v>0</v>
      </c>
      <c r="T219" s="80">
        <v>0</v>
      </c>
      <c r="U219" s="80">
        <v>0</v>
      </c>
      <c r="V219" s="80">
        <v>0</v>
      </c>
      <c r="W219" s="80">
        <v>0</v>
      </c>
      <c r="X219" s="80">
        <v>0</v>
      </c>
      <c r="Y219" s="80">
        <v>0</v>
      </c>
    </row>
    <row r="220" spans="1:25" ht="14.25" x14ac:dyDescent="0.2">
      <c r="A220" s="80">
        <v>7210</v>
      </c>
      <c r="B220" s="80" t="s">
        <v>204</v>
      </c>
      <c r="C220" s="80">
        <v>0</v>
      </c>
      <c r="D220" s="80">
        <v>0</v>
      </c>
      <c r="E220" s="80">
        <v>0</v>
      </c>
      <c r="F220" s="80">
        <v>0</v>
      </c>
      <c r="G220" s="80">
        <v>0</v>
      </c>
      <c r="H220" s="80">
        <v>0</v>
      </c>
      <c r="I220" s="80">
        <v>0</v>
      </c>
      <c r="J220" s="80">
        <v>0</v>
      </c>
      <c r="K220" s="80">
        <v>0</v>
      </c>
      <c r="L220" s="80">
        <v>0</v>
      </c>
      <c r="M220" s="80">
        <v>0</v>
      </c>
      <c r="N220" s="80">
        <v>0</v>
      </c>
      <c r="O220" s="80">
        <v>0</v>
      </c>
      <c r="P220" s="80">
        <v>0</v>
      </c>
      <c r="Q220" s="80">
        <v>0</v>
      </c>
      <c r="R220" s="80">
        <v>0</v>
      </c>
      <c r="S220" s="80">
        <v>0</v>
      </c>
      <c r="T220" s="80">
        <v>0</v>
      </c>
      <c r="U220" s="80">
        <v>0</v>
      </c>
      <c r="V220" s="80">
        <v>0</v>
      </c>
      <c r="W220" s="80">
        <v>0</v>
      </c>
      <c r="X220" s="80">
        <v>0</v>
      </c>
      <c r="Y220" s="80">
        <v>0</v>
      </c>
    </row>
    <row r="221" spans="1:25" ht="14.25" x14ac:dyDescent="0.2">
      <c r="A221" s="80">
        <v>7211</v>
      </c>
      <c r="B221" s="80" t="s">
        <v>205</v>
      </c>
    </row>
    <row r="222" spans="1:25" ht="14.25" x14ac:dyDescent="0.2">
      <c r="A222" s="80">
        <v>7212</v>
      </c>
      <c r="B222" s="80" t="s">
        <v>206</v>
      </c>
      <c r="C222" s="80">
        <v>0</v>
      </c>
      <c r="D222" s="80">
        <v>0</v>
      </c>
      <c r="E222" s="80">
        <v>0</v>
      </c>
      <c r="F222" s="80">
        <v>0</v>
      </c>
      <c r="G222" s="80">
        <v>0</v>
      </c>
      <c r="H222" s="80">
        <v>0</v>
      </c>
      <c r="I222" s="80">
        <v>0</v>
      </c>
      <c r="J222" s="80">
        <v>0</v>
      </c>
      <c r="K222" s="80">
        <v>0</v>
      </c>
      <c r="L222" s="80">
        <v>0</v>
      </c>
      <c r="M222" s="80">
        <v>0</v>
      </c>
      <c r="N222" s="80">
        <v>0</v>
      </c>
      <c r="O222" s="80">
        <v>0</v>
      </c>
      <c r="P222" s="80">
        <v>0</v>
      </c>
      <c r="Q222" s="80">
        <v>0</v>
      </c>
      <c r="R222" s="80">
        <v>0</v>
      </c>
      <c r="S222" s="80">
        <v>0</v>
      </c>
      <c r="T222" s="80">
        <v>0</v>
      </c>
      <c r="U222" s="80">
        <v>0</v>
      </c>
      <c r="V222" s="80">
        <v>0</v>
      </c>
      <c r="W222" s="80">
        <v>0</v>
      </c>
      <c r="X222" s="80">
        <v>0</v>
      </c>
      <c r="Y222" s="80">
        <v>0</v>
      </c>
    </row>
    <row r="223" spans="1:25" ht="14.25" x14ac:dyDescent="0.2">
      <c r="A223" s="80">
        <v>7213</v>
      </c>
      <c r="B223" s="80" t="s">
        <v>207</v>
      </c>
      <c r="C223" s="80">
        <v>0</v>
      </c>
      <c r="D223" s="80">
        <v>0</v>
      </c>
      <c r="E223" s="80">
        <v>0</v>
      </c>
      <c r="F223" s="80">
        <v>0</v>
      </c>
      <c r="G223" s="80">
        <v>0</v>
      </c>
      <c r="H223" s="80">
        <v>0</v>
      </c>
      <c r="I223" s="80">
        <v>0</v>
      </c>
      <c r="J223" s="80">
        <v>0</v>
      </c>
      <c r="K223" s="80">
        <v>0</v>
      </c>
      <c r="L223" s="80">
        <v>0</v>
      </c>
      <c r="M223" s="80">
        <v>0</v>
      </c>
      <c r="N223" s="80">
        <v>0</v>
      </c>
      <c r="O223" s="80">
        <v>0</v>
      </c>
      <c r="P223" s="80">
        <v>0</v>
      </c>
      <c r="Q223" s="80">
        <v>0</v>
      </c>
      <c r="R223" s="80">
        <v>0</v>
      </c>
      <c r="S223" s="80">
        <v>0</v>
      </c>
      <c r="T223" s="80">
        <v>0</v>
      </c>
      <c r="U223" s="80">
        <v>0</v>
      </c>
      <c r="V223" s="80">
        <v>0</v>
      </c>
      <c r="W223" s="80">
        <v>0</v>
      </c>
      <c r="X223" s="80">
        <v>0</v>
      </c>
      <c r="Y223" s="80">
        <v>0</v>
      </c>
    </row>
    <row r="224" spans="1:25" ht="14.25" x14ac:dyDescent="0.2">
      <c r="A224" s="80">
        <v>7214</v>
      </c>
      <c r="B224" s="80" t="s">
        <v>208</v>
      </c>
      <c r="C224" s="80">
        <v>0</v>
      </c>
      <c r="D224" s="80">
        <v>0</v>
      </c>
      <c r="E224" s="80">
        <v>0</v>
      </c>
      <c r="F224" s="80">
        <v>0</v>
      </c>
      <c r="G224" s="80">
        <v>0</v>
      </c>
      <c r="H224" s="80">
        <v>0</v>
      </c>
      <c r="I224" s="80">
        <v>0</v>
      </c>
      <c r="J224" s="80">
        <v>0</v>
      </c>
      <c r="K224" s="80">
        <v>0</v>
      </c>
      <c r="L224" s="80">
        <v>0</v>
      </c>
      <c r="M224" s="80">
        <v>0</v>
      </c>
      <c r="N224" s="80">
        <v>0</v>
      </c>
      <c r="O224" s="80">
        <v>0</v>
      </c>
      <c r="P224" s="80">
        <v>0</v>
      </c>
      <c r="Q224" s="80">
        <v>0</v>
      </c>
      <c r="R224" s="80">
        <v>0</v>
      </c>
      <c r="S224" s="80">
        <v>0</v>
      </c>
      <c r="T224" s="80">
        <v>0</v>
      </c>
      <c r="U224" s="80">
        <v>0</v>
      </c>
      <c r="V224" s="80">
        <v>0</v>
      </c>
      <c r="W224" s="80">
        <v>0</v>
      </c>
      <c r="X224" s="80">
        <v>0</v>
      </c>
      <c r="Y224" s="80">
        <v>0</v>
      </c>
    </row>
    <row r="225" spans="1:25" ht="14.25" x14ac:dyDescent="0.2">
      <c r="A225" s="80">
        <v>7215</v>
      </c>
      <c r="B225" s="80" t="s">
        <v>209</v>
      </c>
    </row>
    <row r="226" spans="1:25" ht="14.25" x14ac:dyDescent="0.2">
      <c r="A226" s="80">
        <v>7216</v>
      </c>
      <c r="B226" s="80" t="s">
        <v>210</v>
      </c>
      <c r="C226" s="80">
        <v>0</v>
      </c>
      <c r="D226" s="80">
        <v>0</v>
      </c>
      <c r="E226" s="80">
        <v>0</v>
      </c>
      <c r="F226" s="80">
        <v>0</v>
      </c>
      <c r="G226" s="80">
        <v>0</v>
      </c>
      <c r="H226" s="80">
        <v>0</v>
      </c>
      <c r="I226" s="80">
        <v>0</v>
      </c>
      <c r="J226" s="80">
        <v>0</v>
      </c>
      <c r="K226" s="80">
        <v>0</v>
      </c>
      <c r="L226" s="80">
        <v>0</v>
      </c>
      <c r="M226" s="80">
        <v>0</v>
      </c>
      <c r="N226" s="80">
        <v>0</v>
      </c>
      <c r="O226" s="80">
        <v>0</v>
      </c>
      <c r="P226" s="80">
        <v>0</v>
      </c>
      <c r="Q226" s="80">
        <v>0</v>
      </c>
      <c r="R226" s="80">
        <v>0</v>
      </c>
      <c r="S226" s="80">
        <v>0</v>
      </c>
      <c r="T226" s="80">
        <v>0</v>
      </c>
      <c r="U226" s="80">
        <v>0</v>
      </c>
      <c r="V226" s="80">
        <v>0</v>
      </c>
      <c r="W226" s="80">
        <v>0</v>
      </c>
      <c r="X226" s="80">
        <v>0</v>
      </c>
      <c r="Y226" s="80">
        <v>0</v>
      </c>
    </row>
    <row r="227" spans="1:25" ht="14.25" x14ac:dyDescent="0.2">
      <c r="A227" s="80">
        <v>7217</v>
      </c>
      <c r="B227" s="80" t="s">
        <v>211</v>
      </c>
      <c r="C227" s="80">
        <v>0</v>
      </c>
      <c r="D227" s="80">
        <v>0</v>
      </c>
      <c r="E227" s="80">
        <v>0</v>
      </c>
      <c r="F227" s="80">
        <v>0</v>
      </c>
      <c r="G227" s="80">
        <v>0</v>
      </c>
      <c r="H227" s="80">
        <v>0</v>
      </c>
      <c r="I227" s="80">
        <v>0</v>
      </c>
      <c r="J227" s="80">
        <v>0</v>
      </c>
      <c r="K227" s="80">
        <v>0</v>
      </c>
      <c r="L227" s="80">
        <v>0</v>
      </c>
      <c r="M227" s="80">
        <v>0</v>
      </c>
      <c r="N227" s="80">
        <v>0</v>
      </c>
      <c r="O227" s="80">
        <v>0</v>
      </c>
      <c r="P227" s="80">
        <v>0</v>
      </c>
      <c r="Q227" s="80">
        <v>0</v>
      </c>
      <c r="R227" s="80">
        <v>0</v>
      </c>
      <c r="S227" s="80">
        <v>0</v>
      </c>
      <c r="T227" s="80">
        <v>0</v>
      </c>
      <c r="U227" s="80">
        <v>0</v>
      </c>
      <c r="V227" s="80">
        <v>0</v>
      </c>
      <c r="W227" s="80">
        <v>0</v>
      </c>
      <c r="X227" s="80">
        <v>0</v>
      </c>
      <c r="Y227" s="80">
        <v>0</v>
      </c>
    </row>
    <row r="228" spans="1:25" ht="14.25" x14ac:dyDescent="0.2">
      <c r="A228" s="80">
        <v>7218</v>
      </c>
      <c r="B228" s="80" t="s">
        <v>212</v>
      </c>
      <c r="C228" s="80">
        <v>0</v>
      </c>
      <c r="D228" s="80">
        <v>0</v>
      </c>
      <c r="E228" s="80">
        <v>0</v>
      </c>
      <c r="F228" s="80">
        <v>0</v>
      </c>
      <c r="G228" s="80">
        <v>0</v>
      </c>
      <c r="H228" s="80">
        <v>0</v>
      </c>
      <c r="I228" s="80">
        <v>0</v>
      </c>
      <c r="J228" s="80">
        <v>0</v>
      </c>
      <c r="K228" s="80">
        <v>0</v>
      </c>
      <c r="L228" s="80">
        <v>0</v>
      </c>
      <c r="M228" s="80">
        <v>0</v>
      </c>
      <c r="N228" s="80">
        <v>0</v>
      </c>
      <c r="O228" s="80">
        <v>0</v>
      </c>
      <c r="P228" s="80">
        <v>0</v>
      </c>
      <c r="Q228" s="80">
        <v>0</v>
      </c>
      <c r="R228" s="80">
        <v>0</v>
      </c>
      <c r="S228" s="80">
        <v>0</v>
      </c>
      <c r="T228" s="80">
        <v>0</v>
      </c>
      <c r="U228" s="80">
        <v>0</v>
      </c>
      <c r="V228" s="80">
        <v>0</v>
      </c>
      <c r="W228" s="80">
        <v>0</v>
      </c>
      <c r="X228" s="80">
        <v>0</v>
      </c>
      <c r="Y228" s="80">
        <v>0</v>
      </c>
    </row>
    <row r="229" spans="1:25" ht="14.25" x14ac:dyDescent="0.2">
      <c r="A229" s="80">
        <v>7219</v>
      </c>
      <c r="B229" s="80" t="s">
        <v>213</v>
      </c>
    </row>
    <row r="230" spans="1:25" ht="14.25" x14ac:dyDescent="0.2">
      <c r="A230" s="80">
        <v>7220</v>
      </c>
      <c r="B230" s="80" t="s">
        <v>214</v>
      </c>
      <c r="C230" s="80">
        <v>0</v>
      </c>
      <c r="D230" s="80">
        <v>0</v>
      </c>
      <c r="E230" s="80">
        <v>0</v>
      </c>
      <c r="F230" s="80">
        <v>0</v>
      </c>
      <c r="G230" s="80">
        <v>0</v>
      </c>
      <c r="H230" s="80">
        <v>0</v>
      </c>
      <c r="I230" s="80">
        <v>0</v>
      </c>
      <c r="J230" s="80">
        <v>0</v>
      </c>
      <c r="K230" s="80">
        <v>0</v>
      </c>
      <c r="L230" s="80">
        <v>0</v>
      </c>
      <c r="M230" s="80">
        <v>0</v>
      </c>
      <c r="N230" s="80">
        <v>0</v>
      </c>
      <c r="O230" s="80">
        <v>0</v>
      </c>
      <c r="P230" s="80">
        <v>0</v>
      </c>
      <c r="Q230" s="80">
        <v>0</v>
      </c>
      <c r="R230" s="80">
        <v>0</v>
      </c>
      <c r="S230" s="80">
        <v>0</v>
      </c>
      <c r="T230" s="80">
        <v>0</v>
      </c>
      <c r="U230" s="80">
        <v>0</v>
      </c>
      <c r="V230" s="80">
        <v>0</v>
      </c>
      <c r="W230" s="80">
        <v>0</v>
      </c>
      <c r="X230" s="80">
        <v>0</v>
      </c>
      <c r="Y230" s="80">
        <v>0</v>
      </c>
    </row>
    <row r="231" spans="1:25" ht="14.25" x14ac:dyDescent="0.2">
      <c r="A231" s="80">
        <v>7221</v>
      </c>
      <c r="B231" s="80" t="s">
        <v>215</v>
      </c>
      <c r="C231" s="80">
        <v>0</v>
      </c>
      <c r="D231" s="80">
        <v>0</v>
      </c>
      <c r="E231" s="80">
        <v>0</v>
      </c>
      <c r="F231" s="80">
        <v>0</v>
      </c>
      <c r="G231" s="80">
        <v>0</v>
      </c>
      <c r="H231" s="80">
        <v>0</v>
      </c>
      <c r="I231" s="80">
        <v>0</v>
      </c>
      <c r="J231" s="80">
        <v>0</v>
      </c>
      <c r="K231" s="80">
        <v>0</v>
      </c>
      <c r="L231" s="80">
        <v>0</v>
      </c>
      <c r="M231" s="80">
        <v>0</v>
      </c>
      <c r="N231" s="80">
        <v>0</v>
      </c>
      <c r="O231" s="80">
        <v>0</v>
      </c>
      <c r="P231" s="80">
        <v>0</v>
      </c>
      <c r="Q231" s="80">
        <v>0</v>
      </c>
      <c r="R231" s="80">
        <v>0</v>
      </c>
      <c r="S231" s="80">
        <v>0</v>
      </c>
      <c r="T231" s="80">
        <v>0</v>
      </c>
      <c r="U231" s="80">
        <v>0</v>
      </c>
      <c r="V231" s="80">
        <v>0</v>
      </c>
      <c r="W231" s="80">
        <v>0</v>
      </c>
      <c r="X231" s="80">
        <v>0</v>
      </c>
      <c r="Y231" s="80">
        <v>0</v>
      </c>
    </row>
    <row r="232" spans="1:25" ht="14.25" x14ac:dyDescent="0.2">
      <c r="A232" s="80">
        <v>7222</v>
      </c>
      <c r="B232" s="80" t="s">
        <v>216</v>
      </c>
      <c r="C232" s="80">
        <v>0</v>
      </c>
      <c r="D232" s="80">
        <v>0</v>
      </c>
      <c r="E232" s="80">
        <v>0</v>
      </c>
      <c r="F232" s="80">
        <v>0</v>
      </c>
      <c r="G232" s="80">
        <v>0</v>
      </c>
      <c r="H232" s="80">
        <v>0</v>
      </c>
      <c r="I232" s="80">
        <v>0</v>
      </c>
      <c r="J232" s="80">
        <v>0</v>
      </c>
      <c r="K232" s="80">
        <v>0</v>
      </c>
      <c r="L232" s="80">
        <v>0</v>
      </c>
      <c r="M232" s="80">
        <v>0</v>
      </c>
      <c r="N232" s="80">
        <v>0</v>
      </c>
      <c r="O232" s="80">
        <v>0</v>
      </c>
      <c r="P232" s="80">
        <v>0</v>
      </c>
      <c r="Q232" s="80">
        <v>0</v>
      </c>
      <c r="R232" s="80">
        <v>0</v>
      </c>
      <c r="S232" s="80">
        <v>0</v>
      </c>
      <c r="T232" s="80">
        <v>0</v>
      </c>
      <c r="U232" s="80">
        <v>0</v>
      </c>
      <c r="V232" s="80">
        <v>0</v>
      </c>
      <c r="W232" s="80">
        <v>0</v>
      </c>
      <c r="X232" s="80">
        <v>0</v>
      </c>
      <c r="Y232" s="80">
        <v>0</v>
      </c>
    </row>
    <row r="233" spans="1:25" ht="14.25" x14ac:dyDescent="0.2">
      <c r="A233" s="80">
        <v>7581</v>
      </c>
      <c r="B233" s="80" t="s">
        <v>217</v>
      </c>
    </row>
    <row r="234" spans="1:25" ht="14.25" x14ac:dyDescent="0.2">
      <c r="A234" s="80">
        <v>7582</v>
      </c>
      <c r="B234" s="80" t="s">
        <v>218</v>
      </c>
      <c r="C234" s="80">
        <v>0</v>
      </c>
      <c r="D234" s="80">
        <v>0</v>
      </c>
      <c r="E234" s="80">
        <v>0</v>
      </c>
      <c r="F234" s="80">
        <v>0</v>
      </c>
      <c r="G234" s="80">
        <v>0</v>
      </c>
      <c r="H234" s="80">
        <v>0</v>
      </c>
      <c r="I234" s="80">
        <v>0</v>
      </c>
      <c r="J234" s="80">
        <v>0</v>
      </c>
      <c r="K234" s="80">
        <v>0</v>
      </c>
      <c r="L234" s="80">
        <v>0</v>
      </c>
      <c r="M234" s="80">
        <v>0</v>
      </c>
    </row>
    <row r="235" spans="1:25" ht="14.25" x14ac:dyDescent="0.2">
      <c r="A235" s="80">
        <v>7583</v>
      </c>
      <c r="B235" s="80" t="s">
        <v>219</v>
      </c>
      <c r="C235" s="80">
        <v>0</v>
      </c>
      <c r="D235" s="80">
        <v>0</v>
      </c>
      <c r="E235" s="80">
        <v>0</v>
      </c>
      <c r="F235" s="80">
        <v>0</v>
      </c>
      <c r="G235" s="80">
        <v>0</v>
      </c>
      <c r="H235" s="80">
        <v>0</v>
      </c>
      <c r="I235" s="80">
        <v>0</v>
      </c>
      <c r="J235" s="80">
        <v>0</v>
      </c>
      <c r="K235" s="80">
        <v>0</v>
      </c>
      <c r="L235" s="80">
        <v>0</v>
      </c>
      <c r="M235" s="80">
        <v>0</v>
      </c>
    </row>
    <row r="236" spans="1:25" ht="14.25" x14ac:dyDescent="0.2">
      <c r="A236" s="80">
        <v>7584</v>
      </c>
      <c r="B236" s="80" t="s">
        <v>220</v>
      </c>
      <c r="C236" s="80">
        <v>0</v>
      </c>
      <c r="D236" s="80">
        <v>0</v>
      </c>
      <c r="E236" s="80">
        <v>0</v>
      </c>
      <c r="F236" s="80">
        <v>0</v>
      </c>
      <c r="G236" s="80">
        <v>0</v>
      </c>
      <c r="H236" s="80">
        <v>0</v>
      </c>
      <c r="I236" s="80">
        <v>0</v>
      </c>
      <c r="J236" s="80">
        <v>0</v>
      </c>
      <c r="K236" s="80">
        <v>0</v>
      </c>
      <c r="L236" s="80">
        <v>0</v>
      </c>
      <c r="M236" s="80">
        <v>0</v>
      </c>
    </row>
    <row r="237" spans="1:25" ht="14.25" x14ac:dyDescent="0.2">
      <c r="A237" s="80">
        <v>7585</v>
      </c>
      <c r="B237" s="80" t="s">
        <v>221</v>
      </c>
      <c r="C237" s="80">
        <v>0</v>
      </c>
      <c r="D237" s="80">
        <v>0</v>
      </c>
      <c r="E237" s="80">
        <v>0</v>
      </c>
      <c r="F237" s="80">
        <v>0</v>
      </c>
      <c r="G237" s="80">
        <v>0</v>
      </c>
      <c r="H237" s="80">
        <v>0</v>
      </c>
      <c r="I237" s="80">
        <v>0</v>
      </c>
      <c r="J237" s="80">
        <v>0</v>
      </c>
      <c r="K237" s="80">
        <v>0</v>
      </c>
      <c r="L237" s="80">
        <v>0</v>
      </c>
      <c r="M237" s="80">
        <v>0</v>
      </c>
    </row>
    <row r="238" spans="1:25" ht="14.25" x14ac:dyDescent="0.2">
      <c r="A238" s="80">
        <v>7223</v>
      </c>
      <c r="B238" s="80" t="s">
        <v>222</v>
      </c>
      <c r="C238" s="80">
        <v>0</v>
      </c>
      <c r="D238" s="80">
        <v>0</v>
      </c>
      <c r="E238" s="80">
        <v>0</v>
      </c>
      <c r="F238" s="80">
        <v>0</v>
      </c>
      <c r="G238" s="80">
        <v>0</v>
      </c>
      <c r="H238" s="80">
        <v>0</v>
      </c>
      <c r="I238" s="80">
        <v>0</v>
      </c>
      <c r="J238" s="80">
        <v>0</v>
      </c>
      <c r="K238" s="80">
        <v>0</v>
      </c>
      <c r="L238" s="80">
        <v>0</v>
      </c>
      <c r="M238" s="80">
        <v>0</v>
      </c>
      <c r="N238" s="80">
        <v>0</v>
      </c>
      <c r="O238" s="80">
        <v>0</v>
      </c>
      <c r="P238" s="80">
        <v>0</v>
      </c>
      <c r="Q238" s="80">
        <v>0</v>
      </c>
      <c r="R238" s="80">
        <v>0</v>
      </c>
      <c r="S238" s="80">
        <v>0</v>
      </c>
      <c r="T238" s="80">
        <v>0</v>
      </c>
      <c r="U238" s="80">
        <v>0</v>
      </c>
      <c r="V238" s="80">
        <v>0</v>
      </c>
      <c r="W238" s="80">
        <v>0</v>
      </c>
      <c r="X238" s="80">
        <v>0</v>
      </c>
      <c r="Y238" s="80">
        <v>0</v>
      </c>
    </row>
    <row r="239" spans="1:25" ht="14.25" x14ac:dyDescent="0.2">
      <c r="A239" s="80">
        <v>7224</v>
      </c>
      <c r="B239" s="80" t="s">
        <v>223</v>
      </c>
      <c r="C239" s="80">
        <v>200606</v>
      </c>
      <c r="D239" s="80">
        <v>139111</v>
      </c>
      <c r="E239" s="80">
        <v>190197</v>
      </c>
      <c r="F239" s="80">
        <v>125940</v>
      </c>
      <c r="G239" s="80">
        <v>810274</v>
      </c>
      <c r="H239" s="80">
        <v>879674</v>
      </c>
      <c r="I239" s="80">
        <v>1362064</v>
      </c>
      <c r="J239" s="80">
        <v>8639</v>
      </c>
      <c r="K239" s="80">
        <v>71376</v>
      </c>
      <c r="L239" s="80">
        <v>-85492</v>
      </c>
      <c r="M239" s="80">
        <v>-11398</v>
      </c>
      <c r="N239" s="80">
        <v>-102728</v>
      </c>
      <c r="O239" s="80">
        <v>-283397</v>
      </c>
      <c r="P239" s="80">
        <v>-15641</v>
      </c>
      <c r="Q239" s="80">
        <v>-364154</v>
      </c>
      <c r="R239" s="80">
        <v>32462</v>
      </c>
      <c r="S239" s="80">
        <v>-380176</v>
      </c>
      <c r="T239" s="80">
        <v>-420956</v>
      </c>
      <c r="U239" s="80">
        <v>-345845</v>
      </c>
      <c r="V239" s="80">
        <v>515615</v>
      </c>
      <c r="W239" s="80">
        <v>339366</v>
      </c>
      <c r="X239" s="80">
        <v>181414</v>
      </c>
      <c r="Y239" s="80">
        <v>17237</v>
      </c>
    </row>
    <row r="240" spans="1:25" ht="14.25" x14ac:dyDescent="0.2">
      <c r="A240" s="80">
        <v>7225</v>
      </c>
      <c r="B240" s="80" t="s">
        <v>224</v>
      </c>
      <c r="C240" s="80">
        <v>227273</v>
      </c>
      <c r="D240" s="80">
        <v>139111</v>
      </c>
      <c r="E240" s="80">
        <v>190197</v>
      </c>
      <c r="F240" s="80">
        <v>61052</v>
      </c>
      <c r="G240" s="80">
        <v>810829</v>
      </c>
      <c r="H240" s="80">
        <v>880164</v>
      </c>
      <c r="I240" s="80">
        <v>1362568</v>
      </c>
      <c r="J240" s="80">
        <v>-48912</v>
      </c>
      <c r="K240" s="80">
        <v>71376</v>
      </c>
      <c r="L240" s="80">
        <v>-85492</v>
      </c>
      <c r="M240" s="80">
        <v>-11398</v>
      </c>
      <c r="N240" s="80">
        <v>-87513</v>
      </c>
      <c r="O240" s="80">
        <v>-283037</v>
      </c>
      <c r="P240" s="80">
        <v>-15281</v>
      </c>
      <c r="Q240" s="80">
        <v>-364217</v>
      </c>
      <c r="R240" s="80">
        <v>31452</v>
      </c>
      <c r="S240" s="80">
        <v>-379224</v>
      </c>
      <c r="T240" s="80">
        <v>-420001</v>
      </c>
      <c r="U240" s="80">
        <v>-344891</v>
      </c>
      <c r="V240" s="80">
        <v>519197</v>
      </c>
      <c r="W240" s="80">
        <v>339366</v>
      </c>
      <c r="X240" s="80">
        <v>182069</v>
      </c>
      <c r="Y240" s="80">
        <v>19882</v>
      </c>
    </row>
    <row r="241" spans="1:25" ht="14.25" x14ac:dyDescent="0.2">
      <c r="A241" s="80">
        <v>7226</v>
      </c>
      <c r="B241" s="80" t="s">
        <v>225</v>
      </c>
      <c r="C241" s="80">
        <v>1615492</v>
      </c>
      <c r="D241" s="80">
        <v>1072041</v>
      </c>
      <c r="E241" s="80">
        <v>731984</v>
      </c>
      <c r="F241" s="80">
        <v>2429508</v>
      </c>
      <c r="G241" s="80">
        <v>2353735</v>
      </c>
      <c r="H241" s="80">
        <v>2039819</v>
      </c>
      <c r="I241" s="80">
        <v>2028849</v>
      </c>
      <c r="J241" s="80">
        <v>2175130</v>
      </c>
      <c r="K241" s="80">
        <v>1623949</v>
      </c>
      <c r="L241" s="80">
        <v>1006341</v>
      </c>
      <c r="M241" s="80">
        <v>505713</v>
      </c>
      <c r="N241" s="80">
        <v>2336246</v>
      </c>
      <c r="O241" s="80">
        <v>1381073</v>
      </c>
      <c r="P241" s="80">
        <v>1137387</v>
      </c>
      <c r="Q241" s="80">
        <v>123021</v>
      </c>
      <c r="R241" s="80">
        <v>2197431</v>
      </c>
      <c r="S241" s="80">
        <v>963483</v>
      </c>
      <c r="T241" s="80">
        <v>543361</v>
      </c>
      <c r="U241" s="80">
        <v>186309</v>
      </c>
      <c r="V241" s="80">
        <v>2112013</v>
      </c>
      <c r="W241" s="80">
        <v>1498569</v>
      </c>
      <c r="X241" s="80">
        <v>915697</v>
      </c>
      <c r="Y241" s="80">
        <v>380562</v>
      </c>
    </row>
    <row r="242" spans="1:25" ht="14.25" x14ac:dyDescent="0.2">
      <c r="A242" s="80">
        <v>7227</v>
      </c>
      <c r="B242" s="80" t="s">
        <v>226</v>
      </c>
    </row>
    <row r="243" spans="1:25" ht="14.25" x14ac:dyDescent="0.2">
      <c r="A243" s="80">
        <v>7228</v>
      </c>
      <c r="B243" s="80" t="s">
        <v>227</v>
      </c>
      <c r="C243" s="80">
        <v>564407</v>
      </c>
      <c r="D243" s="80">
        <v>375006</v>
      </c>
      <c r="E243" s="80">
        <v>275368</v>
      </c>
      <c r="F243" s="80">
        <v>798675</v>
      </c>
      <c r="G243" s="80">
        <v>860227</v>
      </c>
      <c r="H243" s="80">
        <v>818254</v>
      </c>
      <c r="I243" s="80">
        <v>937388</v>
      </c>
      <c r="J243" s="80">
        <v>974759</v>
      </c>
      <c r="K243" s="80">
        <v>759240</v>
      </c>
      <c r="L243" s="80">
        <v>478432</v>
      </c>
      <c r="M243" s="80">
        <v>216800</v>
      </c>
      <c r="N243" s="80">
        <v>1127730</v>
      </c>
      <c r="O243" s="80">
        <v>658005</v>
      </c>
      <c r="P243" s="80">
        <v>553368</v>
      </c>
      <c r="Q243" s="80">
        <v>27676</v>
      </c>
      <c r="R243" s="80">
        <v>1080124</v>
      </c>
      <c r="S243" s="80">
        <v>452526</v>
      </c>
      <c r="T243" s="80">
        <v>261562</v>
      </c>
      <c r="U243" s="80">
        <v>84681</v>
      </c>
      <c r="V243" s="80">
        <v>1003892</v>
      </c>
      <c r="W243" s="80">
        <v>729979</v>
      </c>
      <c r="X243" s="80">
        <v>433370</v>
      </c>
      <c r="Y243" s="80">
        <v>173814</v>
      </c>
    </row>
    <row r="244" spans="1:25" ht="14.25" x14ac:dyDescent="0.2">
      <c r="A244" s="80">
        <v>7229</v>
      </c>
      <c r="B244" s="80" t="s">
        <v>228</v>
      </c>
      <c r="C244" s="80">
        <v>1051085</v>
      </c>
      <c r="D244" s="80">
        <v>697035</v>
      </c>
      <c r="E244" s="80">
        <v>456616</v>
      </c>
      <c r="F244" s="80">
        <v>1630833</v>
      </c>
      <c r="G244" s="80">
        <v>1493508</v>
      </c>
      <c r="H244" s="80">
        <v>1221565</v>
      </c>
      <c r="I244" s="80">
        <v>1091461</v>
      </c>
      <c r="J244" s="80">
        <v>1200371</v>
      </c>
      <c r="K244" s="80">
        <v>864709</v>
      </c>
      <c r="L244" s="80">
        <v>527909</v>
      </c>
      <c r="M244" s="80">
        <v>288913</v>
      </c>
      <c r="N244" s="80">
        <v>1208516</v>
      </c>
      <c r="O244" s="80">
        <v>723068</v>
      </c>
      <c r="P244" s="80">
        <v>584019</v>
      </c>
      <c r="Q244" s="80">
        <v>95345</v>
      </c>
      <c r="R244" s="80">
        <v>1117307</v>
      </c>
      <c r="S244" s="80">
        <v>510957</v>
      </c>
      <c r="T244" s="80">
        <v>281799</v>
      </c>
      <c r="U244" s="80">
        <v>101628</v>
      </c>
      <c r="V244" s="80">
        <v>1108121</v>
      </c>
      <c r="W244" s="80">
        <v>768590</v>
      </c>
      <c r="X244" s="80">
        <v>482327</v>
      </c>
      <c r="Y244" s="80">
        <v>206748</v>
      </c>
    </row>
    <row r="245" spans="1:25" ht="14.25" x14ac:dyDescent="0.2">
      <c r="A245" s="80">
        <v>7230</v>
      </c>
      <c r="B245" s="80" t="s">
        <v>230</v>
      </c>
    </row>
    <row r="246" spans="1:25" ht="14.25" x14ac:dyDescent="0.2">
      <c r="A246" s="80">
        <v>7231</v>
      </c>
      <c r="B246" s="80" t="s">
        <v>231</v>
      </c>
    </row>
    <row r="247" spans="1:25" ht="14.25" x14ac:dyDescent="0.2">
      <c r="A247" s="80">
        <v>7232</v>
      </c>
      <c r="B247" s="80" t="s">
        <v>232</v>
      </c>
    </row>
    <row r="248" spans="1:25" ht="14.25" x14ac:dyDescent="0.2">
      <c r="A248" s="80">
        <v>7233</v>
      </c>
      <c r="B248" s="80" t="s">
        <v>64</v>
      </c>
      <c r="C248" s="80">
        <v>1388219</v>
      </c>
      <c r="D248" s="80">
        <v>932930</v>
      </c>
      <c r="E248" s="80">
        <v>541787</v>
      </c>
      <c r="F248" s="80">
        <v>2368456</v>
      </c>
      <c r="G248" s="80">
        <v>1542906</v>
      </c>
      <c r="H248" s="80">
        <v>1159655</v>
      </c>
      <c r="I248" s="80">
        <v>666281</v>
      </c>
      <c r="J248" s="80">
        <v>2224042</v>
      </c>
      <c r="K248" s="80">
        <v>1552573</v>
      </c>
      <c r="L248" s="80">
        <v>1091833</v>
      </c>
      <c r="M248" s="80">
        <v>517111</v>
      </c>
      <c r="N248" s="80">
        <v>2423759</v>
      </c>
      <c r="O248" s="80">
        <v>1664110</v>
      </c>
      <c r="P248" s="80">
        <v>1152668</v>
      </c>
      <c r="Q248" s="80">
        <v>487238</v>
      </c>
      <c r="R248" s="80">
        <v>2165979</v>
      </c>
      <c r="S248" s="80">
        <v>1342707</v>
      </c>
      <c r="T248" s="80">
        <v>963362</v>
      </c>
      <c r="U248" s="80">
        <v>531200</v>
      </c>
      <c r="V248" s="80">
        <v>1592816</v>
      </c>
      <c r="W248" s="80">
        <v>1159203</v>
      </c>
      <c r="X248" s="80">
        <v>733628</v>
      </c>
      <c r="Y248" s="80">
        <v>360680</v>
      </c>
    </row>
    <row r="249" spans="1:25" ht="14.25" x14ac:dyDescent="0.2">
      <c r="A249" s="80">
        <v>7234</v>
      </c>
      <c r="B249" s="80" t="s">
        <v>233</v>
      </c>
    </row>
    <row r="250" spans="1:25" ht="14.25" x14ac:dyDescent="0.2">
      <c r="A250" s="80">
        <v>7235</v>
      </c>
      <c r="B250" s="80" t="s">
        <v>234</v>
      </c>
      <c r="C250" s="80">
        <v>0</v>
      </c>
      <c r="D250" s="80">
        <v>0</v>
      </c>
      <c r="E250" s="80">
        <v>0</v>
      </c>
      <c r="F250" s="80">
        <v>0</v>
      </c>
      <c r="G250" s="80">
        <v>0</v>
      </c>
      <c r="H250" s="80">
        <v>0</v>
      </c>
      <c r="I250" s="80">
        <v>0</v>
      </c>
      <c r="J250" s="80">
        <v>0</v>
      </c>
      <c r="K250" s="80">
        <v>0</v>
      </c>
      <c r="L250" s="80">
        <v>0</v>
      </c>
      <c r="M250" s="80">
        <v>0</v>
      </c>
      <c r="N250" s="80">
        <v>0</v>
      </c>
      <c r="O250" s="80">
        <v>0</v>
      </c>
      <c r="P250" s="80">
        <v>0</v>
      </c>
      <c r="Q250" s="80">
        <v>0</v>
      </c>
      <c r="R250" s="80">
        <v>0</v>
      </c>
      <c r="S250" s="80">
        <v>0</v>
      </c>
      <c r="T250" s="80">
        <v>0</v>
      </c>
      <c r="U250" s="80">
        <v>0</v>
      </c>
      <c r="V250" s="80">
        <v>0</v>
      </c>
      <c r="W250" s="80">
        <v>0</v>
      </c>
      <c r="X250" s="80">
        <v>0</v>
      </c>
      <c r="Y250" s="80">
        <v>0</v>
      </c>
    </row>
    <row r="251" spans="1:25" ht="14.25" x14ac:dyDescent="0.2">
      <c r="A251" s="80">
        <v>7236</v>
      </c>
      <c r="B251" s="80" t="s">
        <v>63</v>
      </c>
      <c r="C251" s="80">
        <v>549476</v>
      </c>
      <c r="D251" s="80">
        <v>352175</v>
      </c>
      <c r="E251" s="80">
        <v>195237</v>
      </c>
      <c r="F251" s="80">
        <v>973658</v>
      </c>
      <c r="G251" s="80">
        <v>640012</v>
      </c>
      <c r="H251" s="80">
        <v>461391</v>
      </c>
      <c r="I251" s="80">
        <v>273743</v>
      </c>
      <c r="J251" s="80">
        <v>929665</v>
      </c>
      <c r="K251" s="80">
        <v>674082</v>
      </c>
      <c r="L251" s="80">
        <v>435664</v>
      </c>
      <c r="M251" s="80">
        <v>211132</v>
      </c>
      <c r="N251" s="80">
        <v>998614</v>
      </c>
      <c r="O251" s="80">
        <v>753421</v>
      </c>
      <c r="P251" s="80">
        <v>494932</v>
      </c>
      <c r="Q251" s="80">
        <v>238736</v>
      </c>
      <c r="R251" s="80">
        <v>961246</v>
      </c>
      <c r="S251" s="80">
        <v>684614</v>
      </c>
      <c r="T251" s="80">
        <v>471556</v>
      </c>
      <c r="U251" s="80">
        <v>247557</v>
      </c>
      <c r="V251" s="80">
        <v>904066</v>
      </c>
      <c r="W251" s="80">
        <v>613848</v>
      </c>
      <c r="X251" s="80">
        <v>384047</v>
      </c>
      <c r="Y251" s="80">
        <v>166879</v>
      </c>
    </row>
    <row r="252" spans="1:25" ht="14.25" x14ac:dyDescent="0.2">
      <c r="A252" s="80">
        <v>7237</v>
      </c>
      <c r="B252" s="80" t="s">
        <v>235</v>
      </c>
      <c r="C252" s="80">
        <v>0</v>
      </c>
      <c r="D252" s="80">
        <v>0</v>
      </c>
      <c r="E252" s="80">
        <v>0</v>
      </c>
      <c r="F252" s="80">
        <v>0</v>
      </c>
      <c r="G252" s="80">
        <v>0</v>
      </c>
      <c r="H252" s="80">
        <v>0</v>
      </c>
      <c r="I252" s="80">
        <v>0</v>
      </c>
      <c r="J252" s="80">
        <v>0</v>
      </c>
      <c r="K252" s="80">
        <v>0</v>
      </c>
      <c r="L252" s="80">
        <v>0</v>
      </c>
      <c r="M252" s="80">
        <v>0</v>
      </c>
      <c r="N252" s="80">
        <v>0</v>
      </c>
      <c r="O252" s="80">
        <v>0</v>
      </c>
      <c r="P252" s="80">
        <v>0</v>
      </c>
      <c r="Q252" s="80">
        <v>0</v>
      </c>
      <c r="R252" s="80">
        <v>0</v>
      </c>
      <c r="S252" s="80">
        <v>0</v>
      </c>
      <c r="T252" s="80">
        <v>0</v>
      </c>
      <c r="U252" s="80">
        <v>0</v>
      </c>
      <c r="V252" s="80">
        <v>0</v>
      </c>
      <c r="W252" s="80">
        <v>0</v>
      </c>
      <c r="X252" s="80">
        <v>0</v>
      </c>
      <c r="Y252" s="80">
        <v>0</v>
      </c>
    </row>
    <row r="253" spans="1:25" ht="14.25" x14ac:dyDescent="0.2">
      <c r="A253" s="80">
        <v>7238</v>
      </c>
      <c r="B253" s="80" t="s">
        <v>236</v>
      </c>
      <c r="C253" s="80">
        <v>683644</v>
      </c>
      <c r="D253" s="80">
        <v>451920</v>
      </c>
      <c r="E253" s="80">
        <v>224817</v>
      </c>
      <c r="F253" s="80">
        <v>942710</v>
      </c>
      <c r="G253" s="80">
        <v>704780</v>
      </c>
      <c r="H253" s="80">
        <v>481812</v>
      </c>
      <c r="I253" s="80">
        <v>192149</v>
      </c>
      <c r="J253" s="80">
        <v>827625</v>
      </c>
      <c r="K253" s="80">
        <v>615558</v>
      </c>
      <c r="L253" s="80">
        <v>386973</v>
      </c>
      <c r="M253" s="80">
        <v>188587</v>
      </c>
      <c r="N253" s="80">
        <v>519880</v>
      </c>
      <c r="O253" s="80">
        <v>388327</v>
      </c>
      <c r="P253" s="80">
        <v>257992</v>
      </c>
      <c r="Q253" s="80">
        <v>124489</v>
      </c>
      <c r="R253" s="80">
        <v>504962</v>
      </c>
      <c r="S253" s="80">
        <v>380676</v>
      </c>
      <c r="T253" s="80">
        <v>241352</v>
      </c>
      <c r="U253" s="80">
        <v>104952</v>
      </c>
      <c r="V253" s="80">
        <v>453009</v>
      </c>
      <c r="W253" s="80">
        <v>344363</v>
      </c>
      <c r="X253" s="80">
        <v>224500</v>
      </c>
      <c r="Y253" s="80">
        <v>101237</v>
      </c>
    </row>
    <row r="254" spans="1:25" ht="14.25" x14ac:dyDescent="0.2">
      <c r="A254" s="80">
        <v>7239</v>
      </c>
      <c r="B254" s="80" t="s">
        <v>237</v>
      </c>
      <c r="C254" s="80">
        <v>0</v>
      </c>
      <c r="D254" s="80">
        <v>0</v>
      </c>
      <c r="E254" s="80">
        <v>0</v>
      </c>
      <c r="F254" s="80">
        <v>0</v>
      </c>
      <c r="G254" s="80">
        <v>0</v>
      </c>
      <c r="H254" s="80">
        <v>0</v>
      </c>
      <c r="I254" s="80">
        <v>0</v>
      </c>
      <c r="J254" s="80">
        <v>0</v>
      </c>
      <c r="K254" s="80">
        <v>0</v>
      </c>
      <c r="L254" s="80">
        <v>0</v>
      </c>
      <c r="M254" s="80">
        <v>0</v>
      </c>
      <c r="N254" s="80">
        <v>0</v>
      </c>
      <c r="O254" s="80">
        <v>0</v>
      </c>
      <c r="P254" s="80">
        <v>0</v>
      </c>
      <c r="Q254" s="80">
        <v>0</v>
      </c>
      <c r="R254" s="80">
        <v>32900</v>
      </c>
      <c r="S254" s="80">
        <v>0</v>
      </c>
      <c r="T254" s="80">
        <v>0</v>
      </c>
      <c r="U254" s="80">
        <v>0</v>
      </c>
      <c r="V254" s="80">
        <v>11034</v>
      </c>
      <c r="W254" s="80">
        <v>9100</v>
      </c>
      <c r="X254" s="80">
        <v>5200</v>
      </c>
      <c r="Y254" s="80">
        <v>1300</v>
      </c>
    </row>
    <row r="255" spans="1:25" ht="14.25" x14ac:dyDescent="0.2">
      <c r="A255" s="80">
        <v>7240</v>
      </c>
      <c r="B255" s="80" t="s">
        <v>238</v>
      </c>
      <c r="C255" s="80">
        <v>0</v>
      </c>
      <c r="D255" s="80">
        <v>0</v>
      </c>
      <c r="E255" s="80">
        <v>0</v>
      </c>
      <c r="F255" s="80">
        <v>0</v>
      </c>
      <c r="G255" s="80">
        <v>0</v>
      </c>
      <c r="H255" s="80">
        <v>0</v>
      </c>
      <c r="I255" s="80">
        <v>0</v>
      </c>
      <c r="J255" s="80">
        <v>0</v>
      </c>
      <c r="K255" s="80">
        <v>0</v>
      </c>
      <c r="L255" s="80">
        <v>0</v>
      </c>
      <c r="M255" s="80">
        <v>0</v>
      </c>
      <c r="N255" s="80">
        <v>0</v>
      </c>
      <c r="O255" s="80">
        <v>0</v>
      </c>
      <c r="P255" s="80">
        <v>0</v>
      </c>
      <c r="Q255" s="80">
        <v>0</v>
      </c>
      <c r="R255" s="80">
        <v>0</v>
      </c>
      <c r="S255" s="80">
        <v>0</v>
      </c>
      <c r="T255" s="80">
        <v>0</v>
      </c>
      <c r="U255" s="80">
        <v>0</v>
      </c>
      <c r="V255" s="80">
        <v>0</v>
      </c>
      <c r="W255" s="80">
        <v>0</v>
      </c>
      <c r="X255" s="80">
        <v>0</v>
      </c>
      <c r="Y255" s="80">
        <v>0</v>
      </c>
    </row>
    <row r="256" spans="1:25" ht="14.25" x14ac:dyDescent="0.2">
      <c r="A256" s="80">
        <v>7241</v>
      </c>
      <c r="B256" s="80" t="s">
        <v>239</v>
      </c>
      <c r="C256" s="80">
        <v>0</v>
      </c>
      <c r="D256" s="80">
        <v>0</v>
      </c>
      <c r="E256" s="80">
        <v>0</v>
      </c>
      <c r="F256" s="80">
        <v>0</v>
      </c>
      <c r="G256" s="80">
        <v>0</v>
      </c>
      <c r="H256" s="80">
        <v>0</v>
      </c>
      <c r="I256" s="80">
        <v>0</v>
      </c>
      <c r="J256" s="80">
        <v>0</v>
      </c>
      <c r="K256" s="80">
        <v>0</v>
      </c>
      <c r="L256" s="80">
        <v>0</v>
      </c>
      <c r="M256" s="80">
        <v>0</v>
      </c>
      <c r="N256" s="80">
        <v>0</v>
      </c>
      <c r="O256" s="80">
        <v>0</v>
      </c>
      <c r="P256" s="80">
        <v>-1256</v>
      </c>
      <c r="Q256" s="80">
        <v>8814</v>
      </c>
      <c r="R256" s="80">
        <v>0</v>
      </c>
      <c r="S256" s="80">
        <v>-234282</v>
      </c>
      <c r="T256" s="80">
        <v>-233065</v>
      </c>
      <c r="U256" s="80">
        <v>-13323</v>
      </c>
      <c r="V256" s="80">
        <v>0</v>
      </c>
      <c r="W256" s="80">
        <v>244186</v>
      </c>
      <c r="X256" s="80">
        <v>141201</v>
      </c>
      <c r="Y256" s="80">
        <v>25855</v>
      </c>
    </row>
    <row r="257" spans="1:25" ht="14.25" x14ac:dyDescent="0.2">
      <c r="A257" s="80">
        <v>7242</v>
      </c>
      <c r="B257" s="80" t="s">
        <v>240</v>
      </c>
      <c r="C257" s="80">
        <v>0</v>
      </c>
      <c r="D257" s="80">
        <v>0</v>
      </c>
      <c r="E257" s="80">
        <v>0</v>
      </c>
      <c r="F257" s="80">
        <v>0</v>
      </c>
      <c r="G257" s="80">
        <v>0</v>
      </c>
      <c r="H257" s="80">
        <v>0</v>
      </c>
      <c r="I257" s="80">
        <v>0</v>
      </c>
      <c r="J257" s="80">
        <v>0</v>
      </c>
      <c r="K257" s="80">
        <v>0</v>
      </c>
      <c r="L257" s="80">
        <v>0</v>
      </c>
      <c r="M257" s="80">
        <v>0</v>
      </c>
      <c r="N257" s="80">
        <v>0</v>
      </c>
      <c r="O257" s="80">
        <v>0</v>
      </c>
      <c r="P257" s="80">
        <v>0</v>
      </c>
      <c r="Q257" s="80">
        <v>0</v>
      </c>
      <c r="R257" s="80">
        <v>0</v>
      </c>
      <c r="S257" s="80">
        <v>0</v>
      </c>
      <c r="T257" s="80">
        <v>0</v>
      </c>
      <c r="U257" s="80">
        <v>0</v>
      </c>
      <c r="V257" s="80">
        <v>0</v>
      </c>
      <c r="W257" s="80">
        <v>0</v>
      </c>
      <c r="X257" s="80">
        <v>0</v>
      </c>
      <c r="Y257" s="80">
        <v>0</v>
      </c>
    </row>
    <row r="258" spans="1:25" ht="14.25" x14ac:dyDescent="0.2">
      <c r="A258" s="80">
        <v>7243</v>
      </c>
      <c r="B258" s="80" t="s">
        <v>241</v>
      </c>
      <c r="C258" s="80">
        <v>0</v>
      </c>
      <c r="D258" s="80">
        <v>0</v>
      </c>
      <c r="E258" s="80">
        <v>0</v>
      </c>
      <c r="F258" s="80">
        <v>0</v>
      </c>
      <c r="G258" s="80">
        <v>0</v>
      </c>
      <c r="H258" s="80">
        <v>0</v>
      </c>
      <c r="I258" s="80">
        <v>0</v>
      </c>
      <c r="J258" s="80">
        <v>0</v>
      </c>
      <c r="K258" s="80">
        <v>0</v>
      </c>
      <c r="L258" s="80">
        <v>0</v>
      </c>
      <c r="M258" s="80">
        <v>0</v>
      </c>
      <c r="N258" s="80">
        <v>0</v>
      </c>
      <c r="O258" s="80">
        <v>0</v>
      </c>
      <c r="P258" s="80">
        <v>0</v>
      </c>
      <c r="Q258" s="80">
        <v>0</v>
      </c>
      <c r="R258" s="80">
        <v>0</v>
      </c>
      <c r="S258" s="80">
        <v>0</v>
      </c>
      <c r="T258" s="80">
        <v>0</v>
      </c>
      <c r="U258" s="80">
        <v>0</v>
      </c>
      <c r="V258" s="80">
        <v>0</v>
      </c>
      <c r="W258" s="80">
        <v>0</v>
      </c>
      <c r="X258" s="80">
        <v>0</v>
      </c>
      <c r="Y258" s="80">
        <v>0</v>
      </c>
    </row>
    <row r="259" spans="1:25" ht="14.25" x14ac:dyDescent="0.2">
      <c r="A259" s="80">
        <v>7244</v>
      </c>
      <c r="B259" s="80" t="s">
        <v>242</v>
      </c>
      <c r="C259" s="80">
        <v>0</v>
      </c>
      <c r="D259" s="80">
        <v>0</v>
      </c>
      <c r="E259" s="80">
        <v>0</v>
      </c>
      <c r="F259" s="80">
        <v>0</v>
      </c>
      <c r="G259" s="80">
        <v>0</v>
      </c>
      <c r="H259" s="80">
        <v>0</v>
      </c>
      <c r="I259" s="80">
        <v>0</v>
      </c>
      <c r="J259" s="80">
        <v>0</v>
      </c>
      <c r="K259" s="80">
        <v>0</v>
      </c>
      <c r="L259" s="80">
        <v>0</v>
      </c>
      <c r="M259" s="80">
        <v>0</v>
      </c>
      <c r="N259" s="80">
        <v>0</v>
      </c>
      <c r="O259" s="80">
        <v>0</v>
      </c>
      <c r="P259" s="80">
        <v>0</v>
      </c>
      <c r="Q259" s="80">
        <v>0</v>
      </c>
      <c r="R259" s="80">
        <v>0</v>
      </c>
      <c r="S259" s="80">
        <v>0</v>
      </c>
      <c r="T259" s="80">
        <v>0</v>
      </c>
      <c r="U259" s="80">
        <v>0</v>
      </c>
      <c r="V259" s="80">
        <v>0</v>
      </c>
      <c r="W259" s="80">
        <v>0</v>
      </c>
      <c r="X259" s="80">
        <v>0</v>
      </c>
      <c r="Y259" s="80">
        <v>0</v>
      </c>
    </row>
    <row r="260" spans="1:25" ht="14.25" x14ac:dyDescent="0.2">
      <c r="A260" s="80">
        <v>7245</v>
      </c>
      <c r="B260" s="80" t="s">
        <v>243</v>
      </c>
      <c r="C260" s="80">
        <v>-1264</v>
      </c>
      <c r="D260" s="80">
        <v>-1030</v>
      </c>
      <c r="E260" s="80">
        <v>318</v>
      </c>
      <c r="F260" s="80">
        <v>-183852</v>
      </c>
      <c r="G260" s="80">
        <v>-192794</v>
      </c>
      <c r="H260" s="80">
        <v>-197507</v>
      </c>
      <c r="I260" s="80">
        <v>-166908</v>
      </c>
      <c r="J260" s="80">
        <v>-88401</v>
      </c>
      <c r="K260" s="80">
        <v>-88134</v>
      </c>
      <c r="L260" s="80">
        <v>-7059</v>
      </c>
      <c r="M260" s="80">
        <v>-18</v>
      </c>
      <c r="N260" s="80">
        <v>1155</v>
      </c>
      <c r="O260" s="80">
        <v>1269</v>
      </c>
      <c r="P260" s="80">
        <v>806</v>
      </c>
      <c r="Q260" s="80">
        <v>104</v>
      </c>
      <c r="R260" s="80">
        <v>25135</v>
      </c>
      <c r="S260" s="80">
        <v>18858</v>
      </c>
      <c r="T260" s="80">
        <v>-756</v>
      </c>
      <c r="U260" s="80">
        <v>-766</v>
      </c>
      <c r="V260" s="80">
        <v>2359</v>
      </c>
      <c r="W260" s="80">
        <v>2785</v>
      </c>
      <c r="X260" s="80">
        <v>889</v>
      </c>
      <c r="Y260" s="80">
        <v>-1226</v>
      </c>
    </row>
    <row r="261" spans="1:25" ht="14.25" x14ac:dyDescent="0.2">
      <c r="A261" s="80">
        <v>7246</v>
      </c>
      <c r="B261" s="80" t="s">
        <v>244</v>
      </c>
      <c r="C261" s="80">
        <v>-578586</v>
      </c>
      <c r="D261" s="80">
        <v>-416342</v>
      </c>
      <c r="E261" s="80">
        <v>-243488</v>
      </c>
      <c r="F261" s="80">
        <v>-756978</v>
      </c>
      <c r="G261" s="80">
        <v>-490069</v>
      </c>
      <c r="H261" s="80">
        <v>-345321</v>
      </c>
      <c r="I261" s="80">
        <v>-137025</v>
      </c>
      <c r="J261" s="80">
        <v>-775933</v>
      </c>
      <c r="K261" s="80">
        <v>-532015</v>
      </c>
      <c r="L261" s="80">
        <v>-434085</v>
      </c>
      <c r="M261" s="80">
        <v>-229238</v>
      </c>
      <c r="N261" s="80">
        <v>-916111</v>
      </c>
      <c r="O261" s="80">
        <v>-728650</v>
      </c>
      <c r="P261" s="80">
        <v>-494838</v>
      </c>
      <c r="Q261" s="80">
        <v>-250303</v>
      </c>
      <c r="R261" s="80">
        <v>-834423</v>
      </c>
      <c r="S261" s="80">
        <v>-459405</v>
      </c>
      <c r="T261" s="80">
        <v>-377009</v>
      </c>
      <c r="U261" s="80">
        <v>-225260</v>
      </c>
      <c r="V261" s="80">
        <v>-599309</v>
      </c>
      <c r="W261" s="80">
        <v>-418798</v>
      </c>
      <c r="X261" s="80">
        <v>-295847</v>
      </c>
      <c r="Y261" s="80">
        <v>-150288</v>
      </c>
    </row>
    <row r="262" spans="1:25" ht="14.25" x14ac:dyDescent="0.2">
      <c r="A262" s="80">
        <v>7247</v>
      </c>
      <c r="B262" s="80" t="s">
        <v>245</v>
      </c>
      <c r="C262" s="80">
        <v>-1340073</v>
      </c>
      <c r="D262" s="80">
        <v>-953502</v>
      </c>
      <c r="E262" s="80">
        <v>-362369</v>
      </c>
      <c r="F262" s="80">
        <v>564083</v>
      </c>
      <c r="G262" s="80">
        <v>237397</v>
      </c>
      <c r="H262" s="80">
        <v>60061</v>
      </c>
      <c r="I262" s="80">
        <v>-73741</v>
      </c>
      <c r="J262" s="80">
        <v>-363572</v>
      </c>
      <c r="K262" s="80">
        <v>-518008</v>
      </c>
      <c r="L262" s="80">
        <v>-201718</v>
      </c>
      <c r="M262" s="80">
        <v>-113437</v>
      </c>
      <c r="N262" s="80">
        <v>-406439</v>
      </c>
      <c r="O262" s="80">
        <v>-789646</v>
      </c>
      <c r="P262" s="80">
        <v>-476981</v>
      </c>
      <c r="Q262" s="80">
        <v>-161442</v>
      </c>
      <c r="R262" s="80">
        <v>-183975</v>
      </c>
      <c r="S262" s="80">
        <v>-264105</v>
      </c>
      <c r="T262" s="80">
        <v>-51953</v>
      </c>
      <c r="U262" s="80">
        <v>135140</v>
      </c>
      <c r="V262" s="80">
        <v>-599162</v>
      </c>
      <c r="W262" s="80">
        <v>-461694</v>
      </c>
      <c r="X262" s="80">
        <v>-354664</v>
      </c>
      <c r="Y262" s="80">
        <v>2586</v>
      </c>
    </row>
    <row r="263" spans="1:25" ht="14.25" x14ac:dyDescent="0.2">
      <c r="A263" s="80">
        <v>7248</v>
      </c>
      <c r="B263" s="80" t="s">
        <v>246</v>
      </c>
      <c r="C263" s="80">
        <v>295921</v>
      </c>
      <c r="D263" s="80">
        <v>-54749</v>
      </c>
      <c r="E263" s="80">
        <v>159573</v>
      </c>
      <c r="F263" s="80">
        <v>136151</v>
      </c>
      <c r="G263" s="80">
        <v>619503</v>
      </c>
      <c r="H263" s="80">
        <v>229606</v>
      </c>
      <c r="I263" s="80">
        <v>-176797</v>
      </c>
      <c r="J263" s="80">
        <v>-214382</v>
      </c>
      <c r="K263" s="80">
        <v>72620</v>
      </c>
      <c r="L263" s="80">
        <v>-349701</v>
      </c>
      <c r="M263" s="80">
        <v>-105559</v>
      </c>
      <c r="N263" s="80">
        <v>-395891</v>
      </c>
      <c r="O263" s="80">
        <v>128218</v>
      </c>
      <c r="P263" s="80">
        <v>-298346</v>
      </c>
      <c r="Q263" s="80">
        <v>-97436</v>
      </c>
      <c r="R263" s="80">
        <v>-597914</v>
      </c>
      <c r="S263" s="80">
        <v>-169767</v>
      </c>
      <c r="T263" s="80">
        <v>-116765</v>
      </c>
      <c r="U263" s="80">
        <v>-119831</v>
      </c>
      <c r="V263" s="80">
        <v>-556904</v>
      </c>
      <c r="W263" s="80">
        <v>-377931</v>
      </c>
      <c r="X263" s="80">
        <v>-410991</v>
      </c>
      <c r="Y263" s="80">
        <v>-151294</v>
      </c>
    </row>
    <row r="264" spans="1:25" ht="14.25" x14ac:dyDescent="0.2">
      <c r="A264" s="80">
        <v>7249</v>
      </c>
      <c r="B264" s="80" t="s">
        <v>247</v>
      </c>
      <c r="C264" s="80">
        <v>-167811</v>
      </c>
      <c r="D264" s="80">
        <v>107895</v>
      </c>
      <c r="E264" s="80">
        <v>-18504</v>
      </c>
      <c r="F264" s="80">
        <v>-475225</v>
      </c>
      <c r="G264" s="80">
        <v>-687312</v>
      </c>
      <c r="H264" s="80">
        <v>-554090</v>
      </c>
      <c r="I264" s="80">
        <v>-149732</v>
      </c>
      <c r="J264" s="80">
        <v>-288136</v>
      </c>
      <c r="K264" s="80">
        <v>-238829</v>
      </c>
      <c r="L264" s="80">
        <v>-291332</v>
      </c>
      <c r="M264" s="80">
        <v>-155505</v>
      </c>
      <c r="N264" s="80">
        <v>-274826</v>
      </c>
      <c r="O264" s="80">
        <v>-226046</v>
      </c>
      <c r="P264" s="80">
        <v>-356753</v>
      </c>
      <c r="Q264" s="80">
        <v>-165559</v>
      </c>
      <c r="R264" s="80">
        <v>3452</v>
      </c>
      <c r="S264" s="80">
        <v>-236529</v>
      </c>
      <c r="T264" s="80">
        <v>-115896</v>
      </c>
      <c r="U264" s="80">
        <v>-224181</v>
      </c>
      <c r="V264" s="80">
        <v>-15873</v>
      </c>
      <c r="W264" s="80">
        <v>-34838</v>
      </c>
      <c r="X264" s="80">
        <v>-286293</v>
      </c>
      <c r="Y264" s="80">
        <v>-243568</v>
      </c>
    </row>
    <row r="265" spans="1:25" ht="14.25" x14ac:dyDescent="0.2">
      <c r="A265" s="80">
        <v>7250</v>
      </c>
      <c r="B265" s="80" t="s">
        <v>248</v>
      </c>
      <c r="C265" s="80">
        <v>842554</v>
      </c>
      <c r="D265" s="80">
        <v>685926</v>
      </c>
      <c r="E265" s="80">
        <v>414842</v>
      </c>
      <c r="F265" s="80">
        <v>202436</v>
      </c>
      <c r="G265" s="80">
        <v>126785</v>
      </c>
      <c r="H265" s="80">
        <v>308103</v>
      </c>
      <c r="I265" s="80">
        <v>566097</v>
      </c>
      <c r="J265" s="80">
        <v>297404</v>
      </c>
      <c r="K265" s="80">
        <v>500231</v>
      </c>
      <c r="L265" s="80">
        <v>420314</v>
      </c>
      <c r="M265" s="80">
        <v>464004</v>
      </c>
      <c r="N265" s="80">
        <v>311441</v>
      </c>
      <c r="O265" s="80">
        <v>227353</v>
      </c>
      <c r="P265" s="80">
        <v>96672</v>
      </c>
      <c r="Q265" s="80">
        <v>-174111</v>
      </c>
      <c r="R265" s="80">
        <v>175687</v>
      </c>
      <c r="S265" s="80">
        <v>-20098</v>
      </c>
      <c r="T265" s="80">
        <v>1401</v>
      </c>
      <c r="U265" s="80">
        <v>-220894</v>
      </c>
      <c r="V265" s="80">
        <v>416887</v>
      </c>
      <c r="W265" s="80">
        <v>270475</v>
      </c>
      <c r="X265" s="80">
        <v>429186</v>
      </c>
      <c r="Y265" s="80">
        <v>278066</v>
      </c>
    </row>
    <row r="266" spans="1:25" ht="14.25" x14ac:dyDescent="0.2">
      <c r="A266" s="80">
        <v>7251</v>
      </c>
      <c r="B266" s="80" t="s">
        <v>249</v>
      </c>
      <c r="C266" s="80">
        <v>-43124</v>
      </c>
      <c r="D266" s="80">
        <v>5603</v>
      </c>
      <c r="E266" s="80">
        <v>-6815</v>
      </c>
      <c r="F266" s="80">
        <v>-119592</v>
      </c>
      <c r="G266" s="80">
        <v>107805</v>
      </c>
      <c r="H266" s="80">
        <v>61168</v>
      </c>
      <c r="I266" s="80">
        <v>-19560</v>
      </c>
      <c r="J266" s="80">
        <v>338185</v>
      </c>
      <c r="K266" s="80">
        <v>251597</v>
      </c>
      <c r="L266" s="80">
        <v>148729</v>
      </c>
      <c r="M266" s="80">
        <v>-10823</v>
      </c>
      <c r="N266" s="80">
        <v>300360</v>
      </c>
      <c r="O266" s="80">
        <v>345323</v>
      </c>
      <c r="P266" s="80">
        <v>367189</v>
      </c>
      <c r="Q266" s="80">
        <v>248307</v>
      </c>
      <c r="R266" s="80">
        <v>-76569</v>
      </c>
      <c r="S266" s="80">
        <v>355560</v>
      </c>
      <c r="T266" s="80">
        <v>210463</v>
      </c>
      <c r="U266" s="80">
        <v>2048</v>
      </c>
      <c r="V266" s="80">
        <v>202901</v>
      </c>
      <c r="W266" s="80">
        <v>5899</v>
      </c>
      <c r="X266" s="80">
        <v>39520</v>
      </c>
      <c r="Y266" s="80">
        <v>-210362</v>
      </c>
    </row>
    <row r="267" spans="1:25" ht="14.25" x14ac:dyDescent="0.2">
      <c r="A267" s="80">
        <v>7252</v>
      </c>
      <c r="B267" s="80" t="s">
        <v>250</v>
      </c>
      <c r="C267" s="80">
        <v>298645</v>
      </c>
      <c r="D267" s="80">
        <v>93598</v>
      </c>
      <c r="E267" s="80">
        <v>61617</v>
      </c>
      <c r="F267" s="80">
        <v>21118</v>
      </c>
      <c r="G267" s="80">
        <v>-240104</v>
      </c>
      <c r="H267" s="80">
        <v>-40922</v>
      </c>
      <c r="I267" s="80">
        <v>-37338</v>
      </c>
      <c r="J267" s="80">
        <v>241087</v>
      </c>
      <c r="K267" s="80">
        <v>-68500</v>
      </c>
      <c r="L267" s="80">
        <v>-25386</v>
      </c>
      <c r="M267" s="80">
        <v>-30390</v>
      </c>
      <c r="N267" s="80">
        <v>158162</v>
      </c>
      <c r="O267" s="80">
        <v>0</v>
      </c>
      <c r="P267" s="80">
        <v>0</v>
      </c>
      <c r="Q267" s="80">
        <v>20028</v>
      </c>
      <c r="R267" s="80">
        <v>272633</v>
      </c>
      <c r="S267" s="80">
        <v>0</v>
      </c>
      <c r="T267" s="80">
        <v>0</v>
      </c>
      <c r="U267" s="80">
        <v>20402</v>
      </c>
      <c r="V267" s="80">
        <v>133655</v>
      </c>
      <c r="W267" s="80">
        <v>0</v>
      </c>
      <c r="X267" s="80">
        <v>0</v>
      </c>
      <c r="Y267" s="80">
        <v>0</v>
      </c>
    </row>
    <row r="268" spans="1:25" ht="14.25" x14ac:dyDescent="0.2">
      <c r="A268" s="80">
        <v>7253</v>
      </c>
      <c r="B268" s="80" t="s">
        <v>251</v>
      </c>
      <c r="C268" s="80">
        <v>0</v>
      </c>
      <c r="D268" s="80">
        <v>0</v>
      </c>
      <c r="E268" s="80">
        <v>0</v>
      </c>
      <c r="F268" s="80">
        <v>0</v>
      </c>
      <c r="G268" s="80">
        <v>0</v>
      </c>
      <c r="H268" s="80">
        <v>0</v>
      </c>
      <c r="I268" s="80">
        <v>0</v>
      </c>
      <c r="J268" s="80">
        <v>0</v>
      </c>
      <c r="K268" s="80">
        <v>0</v>
      </c>
      <c r="L268" s="80">
        <v>0</v>
      </c>
      <c r="M268" s="80">
        <v>0</v>
      </c>
      <c r="N268" s="80">
        <v>0</v>
      </c>
      <c r="O268" s="80">
        <v>0</v>
      </c>
      <c r="P268" s="80">
        <v>0</v>
      </c>
      <c r="Q268" s="80">
        <v>0</v>
      </c>
      <c r="R268" s="80">
        <v>0</v>
      </c>
      <c r="S268" s="80">
        <v>0</v>
      </c>
      <c r="T268" s="80">
        <v>0</v>
      </c>
      <c r="U268" s="80">
        <v>0</v>
      </c>
      <c r="V268" s="80">
        <v>0</v>
      </c>
      <c r="W268" s="80">
        <v>0</v>
      </c>
      <c r="X268" s="80">
        <v>0</v>
      </c>
      <c r="Y268" s="80">
        <v>0</v>
      </c>
    </row>
    <row r="269" spans="1:25" ht="14.25" x14ac:dyDescent="0.2">
      <c r="A269" s="80">
        <v>7254</v>
      </c>
      <c r="B269" s="80" t="s">
        <v>252</v>
      </c>
      <c r="C269" s="80">
        <v>0</v>
      </c>
      <c r="D269" s="80">
        <v>0</v>
      </c>
      <c r="E269" s="80">
        <v>0</v>
      </c>
      <c r="F269" s="80">
        <v>0</v>
      </c>
      <c r="G269" s="80">
        <v>0</v>
      </c>
      <c r="H269" s="80">
        <v>0</v>
      </c>
      <c r="I269" s="80">
        <v>0</v>
      </c>
      <c r="J269" s="80">
        <v>0</v>
      </c>
      <c r="K269" s="80">
        <v>0</v>
      </c>
      <c r="L269" s="80">
        <v>0</v>
      </c>
      <c r="M269" s="80">
        <v>0</v>
      </c>
      <c r="N269" s="80">
        <v>0</v>
      </c>
      <c r="O269" s="80">
        <v>0</v>
      </c>
      <c r="P269" s="80">
        <v>0</v>
      </c>
      <c r="Q269" s="80">
        <v>0</v>
      </c>
      <c r="R269" s="80">
        <v>0</v>
      </c>
      <c r="S269" s="80">
        <v>0</v>
      </c>
      <c r="T269" s="80">
        <v>0</v>
      </c>
      <c r="U269" s="80">
        <v>0</v>
      </c>
      <c r="V269" s="80">
        <v>0</v>
      </c>
      <c r="W269" s="80">
        <v>0</v>
      </c>
      <c r="X269" s="80">
        <v>0</v>
      </c>
      <c r="Y269" s="80">
        <v>0</v>
      </c>
    </row>
    <row r="270" spans="1:25" ht="14.25" x14ac:dyDescent="0.2">
      <c r="A270" s="80">
        <v>7255</v>
      </c>
      <c r="B270" s="80" t="s">
        <v>253</v>
      </c>
      <c r="C270" s="80">
        <v>0</v>
      </c>
      <c r="D270" s="80">
        <v>0</v>
      </c>
      <c r="E270" s="80">
        <v>0</v>
      </c>
      <c r="F270" s="80">
        <v>0</v>
      </c>
      <c r="G270" s="80">
        <v>0</v>
      </c>
      <c r="H270" s="80">
        <v>0</v>
      </c>
      <c r="I270" s="80">
        <v>0</v>
      </c>
      <c r="J270" s="80">
        <v>0</v>
      </c>
      <c r="K270" s="80">
        <v>0</v>
      </c>
      <c r="L270" s="80">
        <v>0</v>
      </c>
      <c r="M270" s="80">
        <v>0</v>
      </c>
      <c r="N270" s="80">
        <v>0</v>
      </c>
      <c r="O270" s="80">
        <v>0</v>
      </c>
      <c r="P270" s="80">
        <v>0</v>
      </c>
      <c r="Q270" s="80">
        <v>0</v>
      </c>
      <c r="R270" s="80">
        <v>0</v>
      </c>
      <c r="S270" s="80">
        <v>0</v>
      </c>
      <c r="T270" s="80">
        <v>0</v>
      </c>
      <c r="U270" s="80">
        <v>0</v>
      </c>
      <c r="V270" s="80">
        <v>0</v>
      </c>
      <c r="W270" s="80">
        <v>0</v>
      </c>
      <c r="X270" s="80">
        <v>0</v>
      </c>
      <c r="Y270" s="80">
        <v>0</v>
      </c>
    </row>
    <row r="271" spans="1:25" ht="14.25" x14ac:dyDescent="0.2">
      <c r="A271" s="80">
        <v>7256</v>
      </c>
      <c r="B271" s="80" t="s">
        <v>254</v>
      </c>
      <c r="C271" s="80">
        <v>0</v>
      </c>
      <c r="D271" s="80">
        <v>0</v>
      </c>
      <c r="E271" s="80">
        <v>0</v>
      </c>
      <c r="F271" s="80">
        <v>0</v>
      </c>
      <c r="G271" s="80">
        <v>0</v>
      </c>
      <c r="H271" s="80">
        <v>0</v>
      </c>
      <c r="I271" s="80">
        <v>0</v>
      </c>
      <c r="J271" s="80">
        <v>0</v>
      </c>
      <c r="K271" s="80">
        <v>0</v>
      </c>
      <c r="L271" s="80">
        <v>0</v>
      </c>
      <c r="M271" s="80">
        <v>0</v>
      </c>
      <c r="N271" s="80">
        <v>0</v>
      </c>
      <c r="O271" s="80">
        <v>0</v>
      </c>
      <c r="P271" s="80">
        <v>0</v>
      </c>
      <c r="Q271" s="80">
        <v>0</v>
      </c>
      <c r="R271" s="80">
        <v>0</v>
      </c>
      <c r="S271" s="80">
        <v>0</v>
      </c>
      <c r="T271" s="80">
        <v>0</v>
      </c>
      <c r="U271" s="80">
        <v>0</v>
      </c>
      <c r="V271" s="80">
        <v>0</v>
      </c>
      <c r="W271" s="80">
        <v>0</v>
      </c>
      <c r="X271" s="80">
        <v>0</v>
      </c>
      <c r="Y271" s="80">
        <v>0</v>
      </c>
    </row>
    <row r="272" spans="1:25" ht="14.25" x14ac:dyDescent="0.2">
      <c r="A272" s="80">
        <v>7257</v>
      </c>
      <c r="B272" s="80" t="s">
        <v>255</v>
      </c>
      <c r="C272" s="80">
        <v>0</v>
      </c>
      <c r="D272" s="80">
        <v>0</v>
      </c>
      <c r="E272" s="80">
        <v>0</v>
      </c>
      <c r="F272" s="80">
        <v>0</v>
      </c>
      <c r="G272" s="80">
        <v>0</v>
      </c>
      <c r="H272" s="80">
        <v>0</v>
      </c>
      <c r="I272" s="80">
        <v>0</v>
      </c>
      <c r="J272" s="80">
        <v>0</v>
      </c>
      <c r="K272" s="80">
        <v>0</v>
      </c>
      <c r="L272" s="80">
        <v>0</v>
      </c>
      <c r="M272" s="80">
        <v>0</v>
      </c>
      <c r="N272" s="80">
        <v>0</v>
      </c>
      <c r="O272" s="80">
        <v>0</v>
      </c>
      <c r="P272" s="80">
        <v>0</v>
      </c>
      <c r="Q272" s="80">
        <v>0</v>
      </c>
      <c r="R272" s="80">
        <v>0</v>
      </c>
      <c r="S272" s="80">
        <v>0</v>
      </c>
      <c r="T272" s="80">
        <v>0</v>
      </c>
      <c r="U272" s="80">
        <v>0</v>
      </c>
      <c r="V272" s="80">
        <v>0</v>
      </c>
      <c r="W272" s="80">
        <v>0</v>
      </c>
      <c r="X272" s="80">
        <v>0</v>
      </c>
      <c r="Y272" s="80">
        <v>0</v>
      </c>
    </row>
    <row r="273" spans="1:25" ht="14.25" x14ac:dyDescent="0.2">
      <c r="A273" s="80">
        <v>7258</v>
      </c>
      <c r="B273" s="80" t="s">
        <v>256</v>
      </c>
      <c r="C273" s="80">
        <v>539382</v>
      </c>
      <c r="D273" s="80">
        <v>271494</v>
      </c>
      <c r="E273" s="80">
        <v>425228</v>
      </c>
      <c r="F273" s="80">
        <v>1304509</v>
      </c>
      <c r="G273" s="80">
        <v>826003</v>
      </c>
      <c r="H273" s="80">
        <v>464301</v>
      </c>
      <c r="I273" s="80">
        <v>270888</v>
      </c>
      <c r="J273" s="80">
        <v>903542</v>
      </c>
      <c r="K273" s="80">
        <v>668602</v>
      </c>
      <c r="L273" s="80">
        <v>82399</v>
      </c>
      <c r="M273" s="80">
        <v>218753</v>
      </c>
      <c r="N273" s="80">
        <v>296345</v>
      </c>
      <c r="O273" s="80">
        <v>99569</v>
      </c>
      <c r="P273" s="80">
        <v>-410583</v>
      </c>
      <c r="Q273" s="80">
        <v>-208373</v>
      </c>
      <c r="R273" s="80">
        <v>283134</v>
      </c>
      <c r="S273" s="80">
        <v>55522</v>
      </c>
      <c r="T273" s="80">
        <v>29328</v>
      </c>
      <c r="U273" s="80">
        <v>-294156</v>
      </c>
      <c r="V273" s="80">
        <v>352663</v>
      </c>
      <c r="W273" s="80">
        <v>197395</v>
      </c>
      <c r="X273" s="80">
        <v>-123252</v>
      </c>
      <c r="Y273" s="80">
        <v>-180815</v>
      </c>
    </row>
    <row r="274" spans="1:25" ht="14.25" x14ac:dyDescent="0.2">
      <c r="A274" s="80">
        <v>7259</v>
      </c>
      <c r="B274" s="80" t="s">
        <v>257</v>
      </c>
      <c r="C274" s="80">
        <v>1927601</v>
      </c>
      <c r="D274" s="80">
        <v>1204424</v>
      </c>
      <c r="E274" s="80">
        <v>967015</v>
      </c>
      <c r="F274" s="80">
        <v>3672965</v>
      </c>
      <c r="G274" s="80">
        <v>2368909</v>
      </c>
      <c r="H274" s="80">
        <v>1623956</v>
      </c>
      <c r="I274" s="80">
        <v>937169</v>
      </c>
      <c r="J274" s="80">
        <v>3127584</v>
      </c>
      <c r="K274" s="80">
        <v>2221175</v>
      </c>
      <c r="L274" s="80">
        <v>1174232</v>
      </c>
      <c r="M274" s="80">
        <v>735864</v>
      </c>
      <c r="N274" s="80">
        <v>2720104</v>
      </c>
      <c r="O274" s="80">
        <v>1763679</v>
      </c>
      <c r="P274" s="80">
        <v>742085</v>
      </c>
      <c r="Q274" s="80">
        <v>278865</v>
      </c>
      <c r="R274" s="80">
        <v>2449113</v>
      </c>
      <c r="S274" s="80">
        <v>1398229</v>
      </c>
      <c r="T274" s="80">
        <v>992690</v>
      </c>
      <c r="U274" s="80">
        <v>237044</v>
      </c>
      <c r="V274" s="80">
        <v>1945479</v>
      </c>
      <c r="W274" s="80">
        <v>1356598</v>
      </c>
      <c r="X274" s="80">
        <v>610376</v>
      </c>
      <c r="Y274" s="80">
        <v>179865</v>
      </c>
    </row>
    <row r="275" spans="1:25" ht="14.25" x14ac:dyDescent="0.2">
      <c r="A275" s="80">
        <v>7260</v>
      </c>
      <c r="B275" s="80" t="s">
        <v>258</v>
      </c>
      <c r="C275" s="80">
        <v>0</v>
      </c>
      <c r="D275" s="80">
        <v>0</v>
      </c>
      <c r="E275" s="80">
        <v>0</v>
      </c>
      <c r="F275" s="80">
        <v>0</v>
      </c>
      <c r="G275" s="80">
        <v>0</v>
      </c>
      <c r="H275" s="80">
        <v>0</v>
      </c>
      <c r="I275" s="80">
        <v>0</v>
      </c>
      <c r="J275" s="80">
        <v>0</v>
      </c>
      <c r="K275" s="80">
        <v>0</v>
      </c>
      <c r="L275" s="80">
        <v>0</v>
      </c>
      <c r="M275" s="80">
        <v>0</v>
      </c>
      <c r="N275" s="80">
        <v>0</v>
      </c>
      <c r="O275" s="80">
        <v>0</v>
      </c>
      <c r="P275" s="80">
        <v>0</v>
      </c>
      <c r="Q275" s="80">
        <v>0</v>
      </c>
      <c r="R275" s="80">
        <v>0</v>
      </c>
      <c r="S275" s="80">
        <v>0</v>
      </c>
      <c r="T275" s="80">
        <v>0</v>
      </c>
      <c r="U275" s="80">
        <v>0</v>
      </c>
      <c r="V275" s="80">
        <v>0</v>
      </c>
      <c r="W275" s="80">
        <v>0</v>
      </c>
      <c r="X275" s="80">
        <v>0</v>
      </c>
      <c r="Y275" s="80">
        <v>0</v>
      </c>
    </row>
    <row r="276" spans="1:25" ht="14.25" x14ac:dyDescent="0.2">
      <c r="A276" s="80">
        <v>7261</v>
      </c>
      <c r="B276" s="80" t="s">
        <v>259</v>
      </c>
      <c r="C276" s="80">
        <v>0</v>
      </c>
      <c r="D276" s="80">
        <v>0</v>
      </c>
      <c r="E276" s="80">
        <v>0</v>
      </c>
      <c r="F276" s="80">
        <v>0</v>
      </c>
      <c r="G276" s="80">
        <v>0</v>
      </c>
      <c r="H276" s="80">
        <v>0</v>
      </c>
      <c r="I276" s="80">
        <v>0</v>
      </c>
      <c r="J276" s="80">
        <v>0</v>
      </c>
      <c r="K276" s="80">
        <v>0</v>
      </c>
      <c r="L276" s="80">
        <v>0</v>
      </c>
      <c r="M276" s="80">
        <v>0</v>
      </c>
      <c r="N276" s="80">
        <v>0</v>
      </c>
      <c r="O276" s="80">
        <v>0</v>
      </c>
      <c r="P276" s="80">
        <v>0</v>
      </c>
      <c r="Q276" s="80">
        <v>0</v>
      </c>
      <c r="R276" s="80">
        <v>0</v>
      </c>
      <c r="S276" s="80">
        <v>0</v>
      </c>
      <c r="T276" s="80">
        <v>0</v>
      </c>
      <c r="U276" s="80">
        <v>0</v>
      </c>
      <c r="V276" s="80">
        <v>0</v>
      </c>
      <c r="W276" s="80">
        <v>0</v>
      </c>
      <c r="X276" s="80">
        <v>0</v>
      </c>
      <c r="Y276" s="80">
        <v>0</v>
      </c>
    </row>
    <row r="277" spans="1:25" ht="14.25" x14ac:dyDescent="0.2">
      <c r="A277" s="80">
        <v>7262</v>
      </c>
      <c r="B277" s="80" t="s">
        <v>260</v>
      </c>
      <c r="C277" s="80">
        <v>-629130</v>
      </c>
      <c r="D277" s="80">
        <v>-414294</v>
      </c>
      <c r="E277" s="80">
        <v>-206305</v>
      </c>
      <c r="F277" s="80">
        <v>-906811</v>
      </c>
      <c r="G277" s="80">
        <v>-644002</v>
      </c>
      <c r="H277" s="80">
        <v>-383516</v>
      </c>
      <c r="I277" s="80">
        <v>-178793</v>
      </c>
      <c r="J277" s="80">
        <v>-724314</v>
      </c>
      <c r="K277" s="80">
        <v>-457335</v>
      </c>
      <c r="L277" s="80">
        <v>-301292</v>
      </c>
      <c r="M277" s="80">
        <v>-150701</v>
      </c>
      <c r="N277" s="80">
        <v>-598228</v>
      </c>
      <c r="O277" s="80">
        <v>-444160</v>
      </c>
      <c r="P277" s="80">
        <v>-285622</v>
      </c>
      <c r="Q277" s="80">
        <v>-139405</v>
      </c>
      <c r="R277" s="80">
        <v>-573491</v>
      </c>
      <c r="S277" s="80">
        <v>-443315</v>
      </c>
      <c r="T277" s="80">
        <v>-294234</v>
      </c>
      <c r="U277" s="80">
        <v>-123995</v>
      </c>
      <c r="V277" s="80">
        <v>-463223</v>
      </c>
      <c r="W277" s="80">
        <v>-338074</v>
      </c>
      <c r="X277" s="80">
        <v>-221484</v>
      </c>
      <c r="Y277" s="80">
        <v>-105875</v>
      </c>
    </row>
    <row r="278" spans="1:25" ht="14.25" x14ac:dyDescent="0.2">
      <c r="A278" s="80">
        <v>7263</v>
      </c>
      <c r="B278" s="80" t="s">
        <v>261</v>
      </c>
      <c r="C278" s="80">
        <v>-98322</v>
      </c>
      <c r="D278" s="80">
        <v>-68184</v>
      </c>
      <c r="E278" s="80">
        <v>-37453</v>
      </c>
      <c r="F278" s="80">
        <v>-174670</v>
      </c>
      <c r="G278" s="80">
        <v>-137449</v>
      </c>
      <c r="H278" s="80">
        <v>-83956</v>
      </c>
      <c r="I278" s="80">
        <v>-40086</v>
      </c>
      <c r="J278" s="80">
        <v>-145955</v>
      </c>
      <c r="K278" s="80">
        <v>-102061</v>
      </c>
      <c r="L278" s="80">
        <v>-68268</v>
      </c>
      <c r="M278" s="80">
        <v>-32345</v>
      </c>
      <c r="N278" s="80">
        <v>-120372</v>
      </c>
      <c r="O278" s="80">
        <v>-78698</v>
      </c>
      <c r="P278" s="80">
        <v>-48518</v>
      </c>
      <c r="Q278" s="80">
        <v>-23869</v>
      </c>
      <c r="R278" s="80">
        <v>-73677</v>
      </c>
      <c r="S278" s="80">
        <v>-51915</v>
      </c>
      <c r="T278" s="80">
        <v>-30517</v>
      </c>
      <c r="U278" s="80">
        <v>-11342</v>
      </c>
      <c r="V278" s="80">
        <v>-28625</v>
      </c>
      <c r="W278" s="80">
        <v>-19968</v>
      </c>
      <c r="X278" s="80">
        <v>-11661</v>
      </c>
      <c r="Y278" s="80">
        <v>-7143</v>
      </c>
    </row>
    <row r="279" spans="1:25" ht="14.25" x14ac:dyDescent="0.2">
      <c r="A279" s="80">
        <v>7264</v>
      </c>
      <c r="B279" s="80" t="s">
        <v>262</v>
      </c>
      <c r="C279" s="80">
        <v>910035</v>
      </c>
      <c r="D279" s="80">
        <v>626190</v>
      </c>
      <c r="E279" s="80">
        <v>297743</v>
      </c>
      <c r="F279" s="80">
        <v>1572907</v>
      </c>
      <c r="G279" s="80">
        <v>879334</v>
      </c>
      <c r="H279" s="80">
        <v>709125</v>
      </c>
      <c r="I279" s="80">
        <v>339652</v>
      </c>
      <c r="J279" s="80">
        <v>1010076</v>
      </c>
      <c r="K279" s="80">
        <v>609710</v>
      </c>
      <c r="L279" s="80">
        <v>479717</v>
      </c>
      <c r="M279" s="80">
        <v>219575</v>
      </c>
      <c r="N279" s="80">
        <v>1083328</v>
      </c>
      <c r="O279" s="80">
        <v>844122</v>
      </c>
      <c r="P279" s="80">
        <v>590225</v>
      </c>
      <c r="Q279" s="80">
        <v>306769</v>
      </c>
      <c r="R279" s="80">
        <v>906189</v>
      </c>
      <c r="S279" s="80">
        <v>621334</v>
      </c>
      <c r="T279" s="80">
        <v>411878</v>
      </c>
      <c r="U279" s="80">
        <v>238440</v>
      </c>
      <c r="V279" s="80">
        <v>995252</v>
      </c>
      <c r="W279" s="80">
        <v>730434</v>
      </c>
      <c r="X279" s="80">
        <v>544639</v>
      </c>
      <c r="Y279" s="80">
        <v>0</v>
      </c>
    </row>
    <row r="280" spans="1:25" ht="14.25" x14ac:dyDescent="0.2">
      <c r="A280" s="80">
        <v>7265</v>
      </c>
      <c r="B280" s="80" t="s">
        <v>263</v>
      </c>
      <c r="C280" s="80">
        <v>0</v>
      </c>
      <c r="D280" s="80">
        <v>0</v>
      </c>
      <c r="E280" s="80">
        <v>0</v>
      </c>
      <c r="F280" s="80">
        <v>0</v>
      </c>
      <c r="G280" s="80">
        <v>0</v>
      </c>
      <c r="H280" s="80">
        <v>0</v>
      </c>
      <c r="I280" s="80">
        <v>0</v>
      </c>
      <c r="J280" s="80">
        <v>0</v>
      </c>
      <c r="K280" s="80">
        <v>0</v>
      </c>
      <c r="L280" s="80">
        <v>0</v>
      </c>
      <c r="M280" s="80">
        <v>0</v>
      </c>
      <c r="N280" s="80">
        <v>0</v>
      </c>
      <c r="O280" s="80">
        <v>127467</v>
      </c>
      <c r="P280" s="80">
        <v>80916</v>
      </c>
      <c r="Q280" s="80">
        <v>0</v>
      </c>
      <c r="R280" s="80">
        <v>0</v>
      </c>
      <c r="S280" s="80">
        <v>136875</v>
      </c>
      <c r="T280" s="80">
        <v>80575</v>
      </c>
      <c r="U280" s="80">
        <v>0</v>
      </c>
      <c r="V280" s="80">
        <v>0</v>
      </c>
      <c r="W280" s="80">
        <v>120167</v>
      </c>
      <c r="X280" s="80">
        <v>78876</v>
      </c>
      <c r="Y280" s="80">
        <v>25570</v>
      </c>
    </row>
    <row r="281" spans="1:25" ht="14.25" x14ac:dyDescent="0.2">
      <c r="A281" s="80">
        <v>7266</v>
      </c>
      <c r="B281" s="80" t="s">
        <v>264</v>
      </c>
      <c r="C281" s="80">
        <v>1548374</v>
      </c>
      <c r="D281" s="80">
        <v>924344</v>
      </c>
      <c r="E281" s="80">
        <v>838124</v>
      </c>
      <c r="F281" s="80">
        <v>2832199</v>
      </c>
      <c r="G281" s="80">
        <v>1996128</v>
      </c>
      <c r="H281" s="80">
        <v>1214391</v>
      </c>
      <c r="I281" s="80">
        <v>736224</v>
      </c>
      <c r="J281" s="80">
        <v>2695867</v>
      </c>
      <c r="K281" s="80">
        <v>1966739</v>
      </c>
      <c r="L281" s="80">
        <v>927539</v>
      </c>
      <c r="M281" s="80">
        <v>634645</v>
      </c>
      <c r="N281" s="80">
        <v>2114632</v>
      </c>
      <c r="O281" s="80">
        <v>1412486</v>
      </c>
      <c r="P281" s="80">
        <v>469880</v>
      </c>
      <c r="Q281" s="80">
        <v>87632</v>
      </c>
      <c r="R281" s="80">
        <v>2042738</v>
      </c>
      <c r="S281" s="80">
        <v>1305170</v>
      </c>
      <c r="T281" s="80">
        <v>925104</v>
      </c>
      <c r="U281" s="80">
        <v>111257</v>
      </c>
      <c r="V281" s="80">
        <v>1384825</v>
      </c>
      <c r="W281" s="80">
        <v>1064437</v>
      </c>
      <c r="X281" s="80">
        <v>354436</v>
      </c>
      <c r="Y281" s="80">
        <v>304167</v>
      </c>
    </row>
    <row r="282" spans="1:25" ht="14.25" x14ac:dyDescent="0.2">
      <c r="A282" s="80">
        <v>7267</v>
      </c>
      <c r="B282" s="80" t="s">
        <v>265</v>
      </c>
    </row>
    <row r="283" spans="1:25" ht="14.25" x14ac:dyDescent="0.2">
      <c r="A283" s="80">
        <v>7268</v>
      </c>
      <c r="B283" s="80" t="s">
        <v>266</v>
      </c>
      <c r="C283" s="80">
        <v>0</v>
      </c>
      <c r="D283" s="80">
        <v>0</v>
      </c>
      <c r="E283" s="80">
        <v>0</v>
      </c>
      <c r="F283" s="80">
        <v>0</v>
      </c>
      <c r="G283" s="80">
        <v>0</v>
      </c>
      <c r="H283" s="80">
        <v>0</v>
      </c>
      <c r="I283" s="80">
        <v>0</v>
      </c>
      <c r="J283" s="80">
        <v>0</v>
      </c>
      <c r="K283" s="80">
        <v>0</v>
      </c>
      <c r="L283" s="80">
        <v>0</v>
      </c>
      <c r="M283" s="80">
        <v>0</v>
      </c>
      <c r="N283" s="80">
        <v>0</v>
      </c>
      <c r="O283" s="80">
        <v>0</v>
      </c>
      <c r="P283" s="80">
        <v>0</v>
      </c>
      <c r="Q283" s="80">
        <v>0</v>
      </c>
      <c r="R283" s="80">
        <v>0</v>
      </c>
      <c r="S283" s="80">
        <v>0</v>
      </c>
      <c r="T283" s="80">
        <v>0</v>
      </c>
      <c r="U283" s="80">
        <v>0</v>
      </c>
      <c r="V283" s="80">
        <v>0</v>
      </c>
      <c r="W283" s="80">
        <v>0</v>
      </c>
      <c r="X283" s="80">
        <v>0</v>
      </c>
      <c r="Y283" s="80">
        <v>0</v>
      </c>
    </row>
    <row r="284" spans="1:25" ht="14.25" x14ac:dyDescent="0.2">
      <c r="A284" s="80">
        <v>7269</v>
      </c>
      <c r="B284" s="80" t="s">
        <v>267</v>
      </c>
      <c r="C284" s="80">
        <v>0</v>
      </c>
      <c r="D284" s="80">
        <v>0</v>
      </c>
      <c r="E284" s="80">
        <v>0</v>
      </c>
      <c r="F284" s="80">
        <v>0</v>
      </c>
      <c r="G284" s="80">
        <v>0</v>
      </c>
      <c r="H284" s="80">
        <v>0</v>
      </c>
      <c r="I284" s="80">
        <v>0</v>
      </c>
      <c r="J284" s="80">
        <v>324749</v>
      </c>
      <c r="K284" s="80">
        <v>0</v>
      </c>
      <c r="L284" s="80">
        <v>0</v>
      </c>
      <c r="M284" s="80">
        <v>0</v>
      </c>
      <c r="N284" s="80">
        <v>0</v>
      </c>
      <c r="O284" s="80">
        <v>0</v>
      </c>
      <c r="P284" s="80">
        <v>0</v>
      </c>
      <c r="Q284" s="80">
        <v>0</v>
      </c>
      <c r="R284" s="80">
        <v>0</v>
      </c>
      <c r="S284" s="80">
        <v>0</v>
      </c>
      <c r="T284" s="80">
        <v>0</v>
      </c>
      <c r="U284" s="80">
        <v>0</v>
      </c>
      <c r="V284" s="80">
        <v>0</v>
      </c>
      <c r="W284" s="80">
        <v>0</v>
      </c>
      <c r="X284" s="80">
        <v>0</v>
      </c>
      <c r="Y284" s="80">
        <v>0</v>
      </c>
    </row>
    <row r="285" spans="1:25" ht="14.25" x14ac:dyDescent="0.2">
      <c r="A285" s="80">
        <v>7270</v>
      </c>
      <c r="B285" s="80" t="s">
        <v>268</v>
      </c>
      <c r="C285" s="80">
        <v>0</v>
      </c>
      <c r="D285" s="80">
        <v>0</v>
      </c>
      <c r="E285" s="80">
        <v>0</v>
      </c>
      <c r="F285" s="80">
        <v>0</v>
      </c>
      <c r="G285" s="80">
        <v>0</v>
      </c>
      <c r="H285" s="80">
        <v>0</v>
      </c>
      <c r="I285" s="80">
        <v>0</v>
      </c>
      <c r="J285" s="80">
        <v>0</v>
      </c>
      <c r="K285" s="80">
        <v>0</v>
      </c>
      <c r="L285" s="80">
        <v>0</v>
      </c>
      <c r="M285" s="80">
        <v>0</v>
      </c>
      <c r="N285" s="80">
        <v>0</v>
      </c>
      <c r="O285" s="80">
        <v>0</v>
      </c>
      <c r="P285" s="80">
        <v>0</v>
      </c>
      <c r="Q285" s="80">
        <v>0</v>
      </c>
      <c r="R285" s="80">
        <v>0</v>
      </c>
      <c r="S285" s="80">
        <v>0</v>
      </c>
      <c r="T285" s="80">
        <v>0</v>
      </c>
      <c r="U285" s="80">
        <v>0</v>
      </c>
      <c r="V285" s="80">
        <v>0</v>
      </c>
      <c r="W285" s="80">
        <v>0</v>
      </c>
      <c r="X285" s="80">
        <v>0</v>
      </c>
      <c r="Y285" s="80">
        <v>0</v>
      </c>
    </row>
    <row r="286" spans="1:25" ht="14.25" x14ac:dyDescent="0.2">
      <c r="A286" s="80">
        <v>7271</v>
      </c>
      <c r="B286" s="80" t="s">
        <v>269</v>
      </c>
      <c r="C286" s="80">
        <v>68427</v>
      </c>
      <c r="D286" s="80">
        <v>6156</v>
      </c>
      <c r="E286" s="80">
        <v>1964</v>
      </c>
      <c r="F286" s="80">
        <v>16988</v>
      </c>
      <c r="G286" s="80">
        <v>0</v>
      </c>
      <c r="H286" s="80">
        <v>0</v>
      </c>
      <c r="I286" s="80">
        <v>0</v>
      </c>
      <c r="J286" s="80">
        <v>-416</v>
      </c>
      <c r="K286" s="80">
        <v>0</v>
      </c>
      <c r="L286" s="80">
        <v>0</v>
      </c>
      <c r="M286" s="80">
        <v>0</v>
      </c>
      <c r="N286" s="80">
        <v>38947</v>
      </c>
      <c r="O286" s="80">
        <v>0</v>
      </c>
      <c r="P286" s="80">
        <v>0</v>
      </c>
      <c r="Q286" s="80">
        <v>0</v>
      </c>
      <c r="R286" s="80">
        <v>14104</v>
      </c>
      <c r="S286" s="80">
        <v>0</v>
      </c>
      <c r="T286" s="80">
        <v>0</v>
      </c>
      <c r="U286" s="80">
        <v>0</v>
      </c>
      <c r="V286" s="80">
        <v>68728</v>
      </c>
      <c r="W286" s="80">
        <v>0</v>
      </c>
      <c r="X286" s="80">
        <v>0</v>
      </c>
      <c r="Y286" s="80">
        <v>0</v>
      </c>
    </row>
    <row r="287" spans="1:25" ht="14.25" x14ac:dyDescent="0.2">
      <c r="A287" s="80">
        <v>7272</v>
      </c>
      <c r="B287" s="80" t="s">
        <v>270</v>
      </c>
      <c r="C287" s="80">
        <v>0</v>
      </c>
      <c r="D287" s="80">
        <v>0</v>
      </c>
      <c r="E287" s="80">
        <v>0</v>
      </c>
      <c r="F287" s="80">
        <v>0</v>
      </c>
      <c r="G287" s="80">
        <v>0</v>
      </c>
      <c r="H287" s="80">
        <v>0</v>
      </c>
      <c r="I287" s="80">
        <v>0</v>
      </c>
      <c r="J287" s="80">
        <v>0</v>
      </c>
      <c r="K287" s="80">
        <v>0</v>
      </c>
      <c r="L287" s="80">
        <v>0</v>
      </c>
      <c r="M287" s="80">
        <v>0</v>
      </c>
      <c r="N287" s="80">
        <v>0</v>
      </c>
      <c r="O287" s="80">
        <v>0</v>
      </c>
      <c r="P287" s="80">
        <v>0</v>
      </c>
      <c r="Q287" s="80">
        <v>0</v>
      </c>
      <c r="R287" s="80">
        <v>0</v>
      </c>
      <c r="S287" s="80">
        <v>0</v>
      </c>
      <c r="T287" s="80">
        <v>0</v>
      </c>
      <c r="U287" s="80">
        <v>0</v>
      </c>
      <c r="V287" s="80">
        <v>0</v>
      </c>
      <c r="W287" s="80">
        <v>0</v>
      </c>
      <c r="X287" s="80">
        <v>0</v>
      </c>
      <c r="Y287" s="80">
        <v>0</v>
      </c>
    </row>
    <row r="288" spans="1:25" ht="14.25" x14ac:dyDescent="0.2">
      <c r="A288" s="80">
        <v>7273</v>
      </c>
      <c r="B288" s="80" t="s">
        <v>271</v>
      </c>
      <c r="C288" s="80">
        <v>0</v>
      </c>
      <c r="D288" s="80">
        <v>0</v>
      </c>
      <c r="E288" s="80">
        <v>0</v>
      </c>
      <c r="F288" s="80">
        <v>0</v>
      </c>
      <c r="G288" s="80">
        <v>0</v>
      </c>
      <c r="H288" s="80">
        <v>0</v>
      </c>
      <c r="I288" s="80">
        <v>0</v>
      </c>
      <c r="J288" s="80">
        <v>0</v>
      </c>
      <c r="K288" s="80">
        <v>0</v>
      </c>
      <c r="L288" s="80">
        <v>0</v>
      </c>
      <c r="M288" s="80">
        <v>0</v>
      </c>
      <c r="N288" s="80">
        <v>0</v>
      </c>
      <c r="O288" s="80">
        <v>0</v>
      </c>
      <c r="P288" s="80">
        <v>0</v>
      </c>
      <c r="Q288" s="80">
        <v>0</v>
      </c>
      <c r="R288" s="80">
        <v>0</v>
      </c>
      <c r="S288" s="80">
        <v>0</v>
      </c>
      <c r="T288" s="80">
        <v>0</v>
      </c>
      <c r="U288" s="80">
        <v>0</v>
      </c>
      <c r="V288" s="80">
        <v>0</v>
      </c>
      <c r="W288" s="80">
        <v>0</v>
      </c>
      <c r="X288" s="80">
        <v>0</v>
      </c>
      <c r="Y288" s="80">
        <v>0</v>
      </c>
    </row>
    <row r="289" spans="1:25" ht="14.25" x14ac:dyDescent="0.2">
      <c r="A289" s="80">
        <v>7274</v>
      </c>
      <c r="B289" s="80" t="s">
        <v>272</v>
      </c>
      <c r="C289" s="80">
        <v>62814</v>
      </c>
      <c r="D289" s="80">
        <v>37919</v>
      </c>
      <c r="E289" s="80">
        <v>30515</v>
      </c>
      <c r="F289" s="80">
        <v>849078</v>
      </c>
      <c r="G289" s="80">
        <v>750395</v>
      </c>
      <c r="H289" s="80">
        <v>576018</v>
      </c>
      <c r="I289" s="80">
        <v>576566</v>
      </c>
      <c r="J289" s="80">
        <v>138679</v>
      </c>
      <c r="K289" s="80">
        <v>116155</v>
      </c>
      <c r="L289" s="80">
        <v>19907</v>
      </c>
      <c r="M289" s="80">
        <v>11667</v>
      </c>
      <c r="N289" s="80">
        <v>24610</v>
      </c>
      <c r="O289" s="80">
        <v>13727</v>
      </c>
      <c r="P289" s="80">
        <v>11341</v>
      </c>
      <c r="Q289" s="80">
        <v>2915</v>
      </c>
      <c r="R289" s="80">
        <v>9728</v>
      </c>
      <c r="S289" s="80">
        <v>69588</v>
      </c>
      <c r="T289" s="80">
        <v>44539</v>
      </c>
      <c r="U289" s="80">
        <v>23449</v>
      </c>
      <c r="V289" s="80">
        <v>107611</v>
      </c>
      <c r="W289" s="80">
        <v>92574</v>
      </c>
      <c r="X289" s="80">
        <v>19594</v>
      </c>
      <c r="Y289" s="80">
        <v>12632</v>
      </c>
    </row>
    <row r="290" spans="1:25" ht="14.25" x14ac:dyDescent="0.2">
      <c r="A290" s="80">
        <v>7275</v>
      </c>
      <c r="B290" s="80" t="s">
        <v>273</v>
      </c>
      <c r="C290" s="80">
        <v>502398</v>
      </c>
      <c r="D290" s="80">
        <v>296138</v>
      </c>
      <c r="E290" s="80">
        <v>159735</v>
      </c>
      <c r="F290" s="80">
        <v>549594</v>
      </c>
      <c r="G290" s="80">
        <v>333643</v>
      </c>
      <c r="H290" s="80">
        <v>218548</v>
      </c>
      <c r="I290" s="80">
        <v>127989</v>
      </c>
      <c r="J290" s="80">
        <v>754269</v>
      </c>
      <c r="K290" s="80">
        <v>566648</v>
      </c>
      <c r="L290" s="80">
        <v>339503</v>
      </c>
      <c r="M290" s="80">
        <v>161572</v>
      </c>
      <c r="N290" s="80">
        <v>496480</v>
      </c>
      <c r="O290" s="80">
        <v>316086</v>
      </c>
      <c r="P290" s="80">
        <v>207063</v>
      </c>
      <c r="Q290" s="80">
        <v>104447</v>
      </c>
      <c r="R290" s="80">
        <v>641019</v>
      </c>
      <c r="S290" s="80">
        <v>494270</v>
      </c>
      <c r="T290" s="80">
        <v>371058</v>
      </c>
      <c r="U290" s="80">
        <v>219166</v>
      </c>
      <c r="V290" s="80">
        <v>981036</v>
      </c>
      <c r="W290" s="80">
        <v>642687</v>
      </c>
      <c r="X290" s="80">
        <v>413015</v>
      </c>
      <c r="Y290" s="80">
        <v>245767</v>
      </c>
    </row>
    <row r="291" spans="1:25" ht="14.25" x14ac:dyDescent="0.2">
      <c r="A291" s="80">
        <v>7276</v>
      </c>
      <c r="B291" s="80" t="s">
        <v>274</v>
      </c>
      <c r="C291" s="80">
        <v>0</v>
      </c>
      <c r="D291" s="80">
        <v>0</v>
      </c>
      <c r="E291" s="80">
        <v>0</v>
      </c>
      <c r="F291" s="80">
        <v>68053</v>
      </c>
      <c r="G291" s="80">
        <v>0</v>
      </c>
      <c r="H291" s="80">
        <v>0</v>
      </c>
      <c r="I291" s="80">
        <v>0</v>
      </c>
      <c r="J291" s="80">
        <v>0</v>
      </c>
      <c r="K291" s="80">
        <v>0</v>
      </c>
      <c r="L291" s="80">
        <v>0</v>
      </c>
      <c r="M291" s="80">
        <v>0</v>
      </c>
      <c r="N291" s="80">
        <v>0</v>
      </c>
      <c r="O291" s="80">
        <v>0</v>
      </c>
      <c r="P291" s="80">
        <v>0</v>
      </c>
      <c r="Q291" s="80">
        <v>0</v>
      </c>
      <c r="R291" s="80">
        <v>0</v>
      </c>
      <c r="S291" s="80">
        <v>0</v>
      </c>
      <c r="T291" s="80">
        <v>0</v>
      </c>
      <c r="U291" s="80">
        <v>0</v>
      </c>
      <c r="V291" s="80">
        <v>0</v>
      </c>
      <c r="W291" s="80">
        <v>0</v>
      </c>
      <c r="X291" s="80">
        <v>0</v>
      </c>
      <c r="Y291" s="80">
        <v>0</v>
      </c>
    </row>
    <row r="292" spans="1:25" ht="14.25" x14ac:dyDescent="0.2">
      <c r="A292" s="80">
        <v>7277</v>
      </c>
      <c r="B292" s="80" t="s">
        <v>275</v>
      </c>
      <c r="C292" s="80">
        <v>251038</v>
      </c>
      <c r="D292" s="80">
        <v>247651</v>
      </c>
      <c r="E292" s="80">
        <v>11825</v>
      </c>
      <c r="F292" s="80">
        <v>160908</v>
      </c>
      <c r="G292" s="80">
        <v>79630</v>
      </c>
      <c r="H292" s="80">
        <v>56678</v>
      </c>
      <c r="I292" s="80">
        <v>4125</v>
      </c>
      <c r="J292" s="80">
        <v>271288</v>
      </c>
      <c r="K292" s="80">
        <v>55786</v>
      </c>
      <c r="L292" s="80">
        <v>24166</v>
      </c>
      <c r="M292" s="80">
        <v>11895</v>
      </c>
      <c r="N292" s="80">
        <v>27025</v>
      </c>
      <c r="O292" s="80">
        <v>9341</v>
      </c>
      <c r="P292" s="80">
        <v>7127</v>
      </c>
      <c r="Q292" s="80">
        <v>3783</v>
      </c>
      <c r="R292" s="80">
        <v>74074</v>
      </c>
      <c r="S292" s="80">
        <v>41322</v>
      </c>
      <c r="T292" s="80">
        <v>4187</v>
      </c>
      <c r="U292" s="80">
        <v>255</v>
      </c>
      <c r="V292" s="80">
        <v>111529</v>
      </c>
      <c r="W292" s="80">
        <v>39835</v>
      </c>
      <c r="X292" s="80">
        <v>34885</v>
      </c>
      <c r="Y292" s="80">
        <v>47283</v>
      </c>
    </row>
    <row r="293" spans="1:25" ht="14.25" x14ac:dyDescent="0.2">
      <c r="A293" s="80">
        <v>7278</v>
      </c>
      <c r="B293" s="80" t="s">
        <v>276</v>
      </c>
      <c r="C293" s="80">
        <v>0</v>
      </c>
      <c r="D293" s="80">
        <v>0</v>
      </c>
      <c r="E293" s="80">
        <v>0</v>
      </c>
      <c r="F293" s="80">
        <v>133811</v>
      </c>
      <c r="G293" s="80">
        <v>0</v>
      </c>
      <c r="H293" s="80">
        <v>0</v>
      </c>
      <c r="I293" s="80">
        <v>0</v>
      </c>
      <c r="J293" s="80">
        <v>0</v>
      </c>
      <c r="K293" s="80">
        <v>0</v>
      </c>
      <c r="L293" s="80">
        <v>0</v>
      </c>
      <c r="M293" s="80">
        <v>0</v>
      </c>
      <c r="N293" s="80">
        <v>0</v>
      </c>
      <c r="O293" s="80">
        <v>0</v>
      </c>
      <c r="P293" s="80">
        <v>0</v>
      </c>
      <c r="Q293" s="80">
        <v>0</v>
      </c>
      <c r="R293" s="80">
        <v>0</v>
      </c>
      <c r="S293" s="80">
        <v>0</v>
      </c>
      <c r="T293" s="80">
        <v>0</v>
      </c>
      <c r="U293" s="80">
        <v>0</v>
      </c>
      <c r="V293" s="80">
        <v>0</v>
      </c>
      <c r="W293" s="80">
        <v>0</v>
      </c>
      <c r="X293" s="80">
        <v>0</v>
      </c>
      <c r="Y293" s="80">
        <v>0</v>
      </c>
    </row>
    <row r="294" spans="1:25" ht="14.25" x14ac:dyDescent="0.2">
      <c r="A294" s="80">
        <v>7279</v>
      </c>
      <c r="B294" s="80" t="s">
        <v>277</v>
      </c>
      <c r="C294" s="80">
        <v>0</v>
      </c>
      <c r="D294" s="80">
        <v>0</v>
      </c>
      <c r="E294" s="80">
        <v>0</v>
      </c>
      <c r="F294" s="80">
        <v>0</v>
      </c>
      <c r="G294" s="80">
        <v>0</v>
      </c>
      <c r="H294" s="80">
        <v>0</v>
      </c>
      <c r="I294" s="80">
        <v>0</v>
      </c>
      <c r="J294" s="80">
        <v>0</v>
      </c>
      <c r="K294" s="80">
        <v>0</v>
      </c>
      <c r="L294" s="80">
        <v>0</v>
      </c>
      <c r="M294" s="80">
        <v>0</v>
      </c>
      <c r="N294" s="80">
        <v>0</v>
      </c>
      <c r="O294" s="80">
        <v>0</v>
      </c>
      <c r="P294" s="80">
        <v>0</v>
      </c>
      <c r="Q294" s="80">
        <v>0</v>
      </c>
      <c r="R294" s="80">
        <v>0</v>
      </c>
      <c r="S294" s="80">
        <v>0</v>
      </c>
      <c r="T294" s="80">
        <v>0</v>
      </c>
      <c r="U294" s="80">
        <v>0</v>
      </c>
      <c r="V294" s="80">
        <v>0</v>
      </c>
      <c r="W294" s="80">
        <v>0</v>
      </c>
      <c r="X294" s="80">
        <v>0</v>
      </c>
      <c r="Y294" s="80">
        <v>0</v>
      </c>
    </row>
    <row r="295" spans="1:25" ht="14.25" x14ac:dyDescent="0.2">
      <c r="A295" s="80">
        <v>7280</v>
      </c>
      <c r="B295" s="80" t="s">
        <v>278</v>
      </c>
      <c r="C295" s="80">
        <v>0</v>
      </c>
      <c r="D295" s="80">
        <v>0</v>
      </c>
      <c r="E295" s="80">
        <v>0</v>
      </c>
      <c r="F295" s="80">
        <v>0</v>
      </c>
      <c r="G295" s="80">
        <v>0</v>
      </c>
      <c r="H295" s="80">
        <v>0</v>
      </c>
      <c r="I295" s="80">
        <v>0</v>
      </c>
      <c r="J295" s="80">
        <v>0</v>
      </c>
      <c r="K295" s="80">
        <v>0</v>
      </c>
      <c r="L295" s="80">
        <v>0</v>
      </c>
      <c r="M295" s="80">
        <v>0</v>
      </c>
      <c r="N295" s="80">
        <v>0</v>
      </c>
      <c r="O295" s="80">
        <v>0</v>
      </c>
      <c r="P295" s="80">
        <v>0</v>
      </c>
      <c r="Q295" s="80">
        <v>0</v>
      </c>
      <c r="R295" s="80">
        <v>0</v>
      </c>
      <c r="S295" s="80">
        <v>0</v>
      </c>
      <c r="T295" s="80">
        <v>0</v>
      </c>
      <c r="U295" s="80">
        <v>0</v>
      </c>
      <c r="V295" s="80">
        <v>0</v>
      </c>
      <c r="W295" s="80">
        <v>0</v>
      </c>
      <c r="X295" s="80">
        <v>0</v>
      </c>
      <c r="Y295" s="80">
        <v>0</v>
      </c>
    </row>
    <row r="296" spans="1:25" ht="14.25" x14ac:dyDescent="0.2">
      <c r="A296" s="80">
        <v>7281</v>
      </c>
      <c r="B296" s="80" t="s">
        <v>279</v>
      </c>
      <c r="C296" s="80">
        <v>0</v>
      </c>
      <c r="D296" s="80">
        <v>0</v>
      </c>
      <c r="E296" s="80">
        <v>0</v>
      </c>
      <c r="F296" s="80">
        <v>0</v>
      </c>
      <c r="G296" s="80">
        <v>0</v>
      </c>
      <c r="H296" s="80">
        <v>0</v>
      </c>
      <c r="I296" s="80">
        <v>0</v>
      </c>
      <c r="J296" s="80">
        <v>0</v>
      </c>
      <c r="K296" s="80">
        <v>0</v>
      </c>
      <c r="L296" s="80">
        <v>0</v>
      </c>
      <c r="M296" s="80">
        <v>0</v>
      </c>
      <c r="N296" s="80">
        <v>0</v>
      </c>
      <c r="O296" s="80">
        <v>0</v>
      </c>
      <c r="P296" s="80">
        <v>0</v>
      </c>
      <c r="Q296" s="80">
        <v>0</v>
      </c>
      <c r="R296" s="80">
        <v>0</v>
      </c>
      <c r="S296" s="80">
        <v>0</v>
      </c>
      <c r="T296" s="80">
        <v>0</v>
      </c>
      <c r="U296" s="80">
        <v>0</v>
      </c>
      <c r="V296" s="80">
        <v>0</v>
      </c>
      <c r="W296" s="80">
        <v>0</v>
      </c>
      <c r="X296" s="80">
        <v>0</v>
      </c>
      <c r="Y296" s="80">
        <v>0</v>
      </c>
    </row>
    <row r="297" spans="1:25" ht="14.25" x14ac:dyDescent="0.2">
      <c r="A297" s="80">
        <v>7282</v>
      </c>
      <c r="B297" s="80" t="s">
        <v>280</v>
      </c>
      <c r="C297" s="80">
        <v>0</v>
      </c>
      <c r="D297" s="80">
        <v>0</v>
      </c>
      <c r="E297" s="80">
        <v>0</v>
      </c>
      <c r="F297" s="80">
        <v>0</v>
      </c>
      <c r="G297" s="80">
        <v>0</v>
      </c>
      <c r="H297" s="80">
        <v>0</v>
      </c>
      <c r="I297" s="80">
        <v>0</v>
      </c>
      <c r="J297" s="80">
        <v>0</v>
      </c>
      <c r="K297" s="80">
        <v>0</v>
      </c>
      <c r="L297" s="80">
        <v>0</v>
      </c>
      <c r="M297" s="80">
        <v>0</v>
      </c>
      <c r="N297" s="80">
        <v>0</v>
      </c>
      <c r="O297" s="80">
        <v>0</v>
      </c>
      <c r="P297" s="80">
        <v>0</v>
      </c>
      <c r="Q297" s="80">
        <v>0</v>
      </c>
      <c r="R297" s="80">
        <v>0</v>
      </c>
      <c r="S297" s="80">
        <v>0</v>
      </c>
      <c r="T297" s="80">
        <v>0</v>
      </c>
      <c r="U297" s="80">
        <v>0</v>
      </c>
      <c r="V297" s="80">
        <v>0</v>
      </c>
      <c r="W297" s="80">
        <v>0</v>
      </c>
      <c r="X297" s="80">
        <v>0</v>
      </c>
      <c r="Y297" s="80">
        <v>0</v>
      </c>
    </row>
    <row r="298" spans="1:25" ht="14.25" x14ac:dyDescent="0.2">
      <c r="A298" s="80">
        <v>7283</v>
      </c>
      <c r="B298" s="80" t="s">
        <v>281</v>
      </c>
      <c r="C298" s="80">
        <v>0</v>
      </c>
      <c r="D298" s="80">
        <v>0</v>
      </c>
      <c r="E298" s="80">
        <v>0</v>
      </c>
      <c r="F298" s="80">
        <v>0</v>
      </c>
      <c r="G298" s="80">
        <v>0</v>
      </c>
      <c r="H298" s="80">
        <v>0</v>
      </c>
      <c r="I298" s="80">
        <v>0</v>
      </c>
      <c r="J298" s="80">
        <v>0</v>
      </c>
      <c r="K298" s="80">
        <v>0</v>
      </c>
      <c r="L298" s="80">
        <v>0</v>
      </c>
      <c r="M298" s="80">
        <v>0</v>
      </c>
      <c r="N298" s="80">
        <v>0</v>
      </c>
      <c r="O298" s="80">
        <v>0</v>
      </c>
      <c r="P298" s="80">
        <v>0</v>
      </c>
      <c r="Q298" s="80">
        <v>0</v>
      </c>
      <c r="R298" s="80">
        <v>0</v>
      </c>
      <c r="S298" s="80">
        <v>0</v>
      </c>
      <c r="T298" s="80">
        <v>0</v>
      </c>
      <c r="U298" s="80">
        <v>0</v>
      </c>
      <c r="V298" s="80">
        <v>0</v>
      </c>
      <c r="W298" s="80">
        <v>0</v>
      </c>
      <c r="X298" s="80">
        <v>0</v>
      </c>
      <c r="Y298" s="80">
        <v>0</v>
      </c>
    </row>
    <row r="299" spans="1:25" ht="14.25" x14ac:dyDescent="0.2">
      <c r="A299" s="80">
        <v>7284</v>
      </c>
      <c r="B299" s="80" t="s">
        <v>282</v>
      </c>
      <c r="C299" s="80">
        <v>0</v>
      </c>
      <c r="D299" s="80">
        <v>0</v>
      </c>
      <c r="E299" s="80">
        <v>0</v>
      </c>
      <c r="F299" s="80">
        <v>0</v>
      </c>
      <c r="G299" s="80">
        <v>0</v>
      </c>
      <c r="H299" s="80">
        <v>0</v>
      </c>
      <c r="I299" s="80">
        <v>0</v>
      </c>
      <c r="J299" s="80">
        <v>0</v>
      </c>
      <c r="K299" s="80">
        <v>0</v>
      </c>
      <c r="L299" s="80">
        <v>0</v>
      </c>
      <c r="M299" s="80">
        <v>0</v>
      </c>
      <c r="N299" s="80">
        <v>0</v>
      </c>
      <c r="O299" s="80">
        <v>0</v>
      </c>
      <c r="P299" s="80">
        <v>0</v>
      </c>
      <c r="Q299" s="80">
        <v>0</v>
      </c>
      <c r="R299" s="80">
        <v>0</v>
      </c>
      <c r="S299" s="80">
        <v>0</v>
      </c>
      <c r="T299" s="80">
        <v>0</v>
      </c>
      <c r="U299" s="80">
        <v>0</v>
      </c>
      <c r="V299" s="80">
        <v>0</v>
      </c>
      <c r="W299" s="80">
        <v>0</v>
      </c>
      <c r="X299" s="80">
        <v>0</v>
      </c>
      <c r="Y299" s="80">
        <v>0</v>
      </c>
    </row>
    <row r="300" spans="1:25" ht="14.25" x14ac:dyDescent="0.2">
      <c r="A300" s="80">
        <v>7285</v>
      </c>
      <c r="B300" s="80" t="s">
        <v>259</v>
      </c>
      <c r="C300" s="80">
        <v>670444</v>
      </c>
      <c r="D300" s="80">
        <v>445439</v>
      </c>
      <c r="E300" s="80">
        <v>222522</v>
      </c>
      <c r="F300" s="80">
        <v>811196</v>
      </c>
      <c r="G300" s="80">
        <v>599849</v>
      </c>
      <c r="H300" s="80">
        <v>429114</v>
      </c>
      <c r="I300" s="80">
        <v>186762</v>
      </c>
      <c r="J300" s="80">
        <v>446447</v>
      </c>
      <c r="K300" s="80">
        <v>398283</v>
      </c>
      <c r="L300" s="80">
        <v>198207</v>
      </c>
      <c r="M300" s="80">
        <v>0</v>
      </c>
      <c r="N300" s="80">
        <v>570423</v>
      </c>
      <c r="O300" s="80">
        <v>382726</v>
      </c>
      <c r="P300" s="80">
        <v>185082</v>
      </c>
      <c r="Q300" s="80">
        <v>91634</v>
      </c>
      <c r="R300" s="80">
        <v>512434</v>
      </c>
      <c r="S300" s="80">
        <v>363133</v>
      </c>
      <c r="T300" s="80">
        <v>239311</v>
      </c>
      <c r="U300" s="80">
        <v>51661</v>
      </c>
      <c r="V300" s="80">
        <v>658601</v>
      </c>
      <c r="W300" s="80">
        <v>517266</v>
      </c>
      <c r="X300" s="80">
        <v>334239</v>
      </c>
      <c r="Y300" s="80">
        <v>150474</v>
      </c>
    </row>
    <row r="301" spans="1:25" ht="14.25" x14ac:dyDescent="0.2">
      <c r="A301" s="80">
        <v>7286</v>
      </c>
      <c r="B301" s="80" t="s">
        <v>260</v>
      </c>
      <c r="C301" s="80">
        <v>0</v>
      </c>
      <c r="D301" s="80">
        <v>0</v>
      </c>
      <c r="E301" s="80">
        <v>0</v>
      </c>
      <c r="F301" s="80">
        <v>0</v>
      </c>
      <c r="G301" s="80">
        <v>0</v>
      </c>
      <c r="H301" s="80">
        <v>0</v>
      </c>
      <c r="I301" s="80">
        <v>0</v>
      </c>
      <c r="J301" s="80">
        <v>0</v>
      </c>
      <c r="K301" s="80">
        <v>0</v>
      </c>
      <c r="L301" s="80">
        <v>0</v>
      </c>
      <c r="M301" s="80">
        <v>0</v>
      </c>
      <c r="N301" s="80">
        <v>0</v>
      </c>
      <c r="O301" s="80">
        <v>0</v>
      </c>
      <c r="P301" s="80">
        <v>0</v>
      </c>
      <c r="Q301" s="80">
        <v>0</v>
      </c>
      <c r="R301" s="80">
        <v>0</v>
      </c>
      <c r="S301" s="80">
        <v>0</v>
      </c>
      <c r="T301" s="80">
        <v>0</v>
      </c>
      <c r="U301" s="80">
        <v>0</v>
      </c>
      <c r="V301" s="80">
        <v>0</v>
      </c>
      <c r="W301" s="80">
        <v>0</v>
      </c>
      <c r="X301" s="80">
        <v>0</v>
      </c>
      <c r="Y301" s="80">
        <v>0</v>
      </c>
    </row>
    <row r="302" spans="1:25" ht="14.25" x14ac:dyDescent="0.2">
      <c r="A302" s="80">
        <v>7287</v>
      </c>
      <c r="B302" s="80" t="s">
        <v>283</v>
      </c>
      <c r="C302" s="80">
        <v>98322</v>
      </c>
      <c r="D302" s="80">
        <v>68184</v>
      </c>
      <c r="E302" s="80">
        <v>37453</v>
      </c>
      <c r="F302" s="80">
        <v>174670</v>
      </c>
      <c r="G302" s="80">
        <v>137449</v>
      </c>
      <c r="H302" s="80">
        <v>83956</v>
      </c>
      <c r="I302" s="80">
        <v>40086</v>
      </c>
      <c r="J302" s="80">
        <v>145955</v>
      </c>
      <c r="K302" s="80">
        <v>102061</v>
      </c>
      <c r="L302" s="80">
        <v>68268</v>
      </c>
      <c r="M302" s="80">
        <v>32245</v>
      </c>
      <c r="N302" s="80">
        <v>120962</v>
      </c>
      <c r="O302" s="80">
        <v>79288</v>
      </c>
      <c r="P302" s="80">
        <v>49109</v>
      </c>
      <c r="Q302" s="80">
        <v>24460</v>
      </c>
      <c r="R302" s="80">
        <v>72571</v>
      </c>
      <c r="S302" s="80">
        <v>50647</v>
      </c>
      <c r="T302" s="80">
        <v>29536</v>
      </c>
      <c r="U302" s="80">
        <v>10972</v>
      </c>
      <c r="V302" s="80">
        <v>27095</v>
      </c>
      <c r="W302" s="80">
        <v>19078</v>
      </c>
      <c r="X302" s="80">
        <v>10868</v>
      </c>
      <c r="Y302" s="80">
        <v>6797</v>
      </c>
    </row>
    <row r="303" spans="1:25" ht="14.25" x14ac:dyDescent="0.2">
      <c r="A303" s="80">
        <v>7288</v>
      </c>
      <c r="B303" s="80" t="s">
        <v>284</v>
      </c>
      <c r="C303" s="80">
        <v>0</v>
      </c>
      <c r="D303" s="80">
        <v>0</v>
      </c>
      <c r="E303" s="80">
        <v>0</v>
      </c>
      <c r="F303" s="80">
        <v>0</v>
      </c>
      <c r="G303" s="80">
        <v>0</v>
      </c>
      <c r="H303" s="80">
        <v>0</v>
      </c>
      <c r="I303" s="80">
        <v>0</v>
      </c>
      <c r="J303" s="80">
        <v>0</v>
      </c>
      <c r="K303" s="80">
        <v>0</v>
      </c>
      <c r="L303" s="80">
        <v>0</v>
      </c>
      <c r="M303" s="80">
        <v>0</v>
      </c>
      <c r="N303" s="80">
        <v>0</v>
      </c>
      <c r="O303" s="80">
        <v>0</v>
      </c>
      <c r="P303" s="80">
        <v>0</v>
      </c>
      <c r="Q303" s="80">
        <v>0</v>
      </c>
      <c r="R303" s="80">
        <v>0</v>
      </c>
      <c r="S303" s="80">
        <v>0</v>
      </c>
      <c r="T303" s="80">
        <v>0</v>
      </c>
      <c r="U303" s="80">
        <v>0</v>
      </c>
      <c r="V303" s="80">
        <v>0</v>
      </c>
      <c r="W303" s="80">
        <v>0</v>
      </c>
      <c r="X303" s="80">
        <v>0</v>
      </c>
      <c r="Y303" s="80">
        <v>0</v>
      </c>
    </row>
    <row r="304" spans="1:25" ht="14.25" x14ac:dyDescent="0.2">
      <c r="A304" s="80">
        <v>7289</v>
      </c>
      <c r="B304" s="80" t="s">
        <v>263</v>
      </c>
      <c r="C304" s="80">
        <v>0</v>
      </c>
      <c r="D304" s="80">
        <v>0</v>
      </c>
      <c r="E304" s="80">
        <v>0</v>
      </c>
      <c r="F304" s="80">
        <v>223435</v>
      </c>
      <c r="G304" s="80">
        <v>104097</v>
      </c>
      <c r="H304" s="80">
        <v>105463</v>
      </c>
      <c r="I304" s="80">
        <v>0</v>
      </c>
      <c r="J304" s="80">
        <v>0</v>
      </c>
      <c r="K304" s="80">
        <v>4966</v>
      </c>
      <c r="L304" s="80">
        <v>8415</v>
      </c>
      <c r="M304" s="80">
        <v>8415</v>
      </c>
      <c r="N304" s="80">
        <v>18113</v>
      </c>
      <c r="O304" s="80">
        <v>-1285</v>
      </c>
      <c r="P304" s="80">
        <v>-4560</v>
      </c>
      <c r="Q304" s="80">
        <v>-2136</v>
      </c>
      <c r="R304" s="80">
        <v>0</v>
      </c>
      <c r="S304" s="80">
        <v>-2635</v>
      </c>
      <c r="T304" s="80">
        <v>1000</v>
      </c>
      <c r="U304" s="80">
        <v>-943</v>
      </c>
      <c r="V304" s="80">
        <v>0</v>
      </c>
      <c r="W304" s="80">
        <v>-70432</v>
      </c>
      <c r="X304" s="80">
        <v>-68858</v>
      </c>
      <c r="Y304" s="80">
        <v>0</v>
      </c>
    </row>
    <row r="305" spans="1:25" ht="14.25" x14ac:dyDescent="0.2">
      <c r="A305" s="80">
        <v>7290</v>
      </c>
      <c r="B305" s="80" t="s">
        <v>285</v>
      </c>
      <c r="C305" s="80">
        <v>9717</v>
      </c>
      <c r="D305" s="80">
        <v>1597</v>
      </c>
      <c r="E305" s="80">
        <v>116966</v>
      </c>
      <c r="F305" s="80">
        <v>1532753</v>
      </c>
      <c r="G305" s="80">
        <v>1178517</v>
      </c>
      <c r="H305" s="80">
        <v>919325</v>
      </c>
      <c r="I305" s="80">
        <v>671300</v>
      </c>
      <c r="J305" s="80">
        <v>-618809</v>
      </c>
      <c r="K305" s="80">
        <v>-969</v>
      </c>
      <c r="L305" s="80">
        <v>-68872</v>
      </c>
      <c r="M305" s="80">
        <v>-121140</v>
      </c>
      <c r="N305" s="80">
        <v>171656</v>
      </c>
      <c r="O305" s="80">
        <v>149029</v>
      </c>
      <c r="P305" s="80">
        <v>26782</v>
      </c>
      <c r="Q305" s="80">
        <v>8643</v>
      </c>
      <c r="R305" s="80">
        <v>-134464</v>
      </c>
      <c r="S305" s="80">
        <v>-54859</v>
      </c>
      <c r="T305" s="80">
        <v>-60859</v>
      </c>
      <c r="U305" s="80">
        <v>-134282</v>
      </c>
      <c r="V305" s="80">
        <v>-367986</v>
      </c>
      <c r="W305" s="80">
        <v>-124036</v>
      </c>
      <c r="X305" s="80">
        <v>-152057</v>
      </c>
      <c r="Y305" s="80">
        <v>-123147</v>
      </c>
    </row>
    <row r="306" spans="1:25" ht="14.25" x14ac:dyDescent="0.2">
      <c r="A306" s="80">
        <v>7291</v>
      </c>
      <c r="B306" s="80" t="s">
        <v>286</v>
      </c>
    </row>
    <row r="307" spans="1:25" ht="14.25" x14ac:dyDescent="0.2">
      <c r="A307" s="80">
        <v>7292</v>
      </c>
      <c r="B307" s="80" t="s">
        <v>287</v>
      </c>
      <c r="C307" s="80">
        <v>0</v>
      </c>
      <c r="D307" s="80">
        <v>0</v>
      </c>
      <c r="E307" s="80">
        <v>0</v>
      </c>
      <c r="F307" s="80">
        <v>0</v>
      </c>
      <c r="G307" s="80">
        <v>0</v>
      </c>
      <c r="H307" s="80">
        <v>0</v>
      </c>
      <c r="I307" s="80">
        <v>0</v>
      </c>
      <c r="J307" s="80">
        <v>0</v>
      </c>
      <c r="K307" s="80">
        <v>0</v>
      </c>
      <c r="L307" s="80">
        <v>0</v>
      </c>
      <c r="M307" s="80">
        <v>0</v>
      </c>
      <c r="N307" s="80">
        <v>0</v>
      </c>
      <c r="O307" s="80">
        <v>0</v>
      </c>
      <c r="P307" s="80">
        <v>0</v>
      </c>
      <c r="Q307" s="80">
        <v>0</v>
      </c>
      <c r="R307" s="80">
        <v>0</v>
      </c>
      <c r="S307" s="80">
        <v>0</v>
      </c>
      <c r="T307" s="80">
        <v>0</v>
      </c>
      <c r="U307" s="80">
        <v>0</v>
      </c>
      <c r="V307" s="80">
        <v>0</v>
      </c>
      <c r="W307" s="80">
        <v>0</v>
      </c>
      <c r="X307" s="80">
        <v>0</v>
      </c>
      <c r="Y307" s="80">
        <v>0</v>
      </c>
    </row>
    <row r="308" spans="1:25" ht="14.25" x14ac:dyDescent="0.2">
      <c r="A308" s="80">
        <v>7293</v>
      </c>
      <c r="B308" s="80" t="s">
        <v>288</v>
      </c>
      <c r="C308" s="80">
        <v>0</v>
      </c>
      <c r="D308" s="80">
        <v>0</v>
      </c>
      <c r="E308" s="80">
        <v>0</v>
      </c>
      <c r="F308" s="80">
        <v>0</v>
      </c>
      <c r="G308" s="80">
        <v>0</v>
      </c>
      <c r="H308" s="80">
        <v>0</v>
      </c>
      <c r="I308" s="80">
        <v>0</v>
      </c>
      <c r="J308" s="80">
        <v>13068</v>
      </c>
      <c r="K308" s="80">
        <v>0</v>
      </c>
      <c r="L308" s="80">
        <v>0</v>
      </c>
      <c r="M308" s="80">
        <v>0</v>
      </c>
      <c r="N308" s="80">
        <v>0</v>
      </c>
      <c r="O308" s="80">
        <v>0</v>
      </c>
      <c r="P308" s="80">
        <v>0</v>
      </c>
      <c r="Q308" s="80">
        <v>0</v>
      </c>
      <c r="R308" s="80">
        <v>0</v>
      </c>
      <c r="S308" s="80">
        <v>0</v>
      </c>
      <c r="T308" s="80">
        <v>0</v>
      </c>
      <c r="U308" s="80">
        <v>0</v>
      </c>
      <c r="V308" s="80">
        <v>0</v>
      </c>
      <c r="W308" s="80">
        <v>64512</v>
      </c>
      <c r="X308" s="80">
        <v>64316</v>
      </c>
      <c r="Y308" s="80">
        <v>0</v>
      </c>
    </row>
    <row r="309" spans="1:25" ht="14.25" x14ac:dyDescent="0.2">
      <c r="A309" s="80">
        <v>7294</v>
      </c>
      <c r="B309" s="80" t="s">
        <v>289</v>
      </c>
      <c r="C309" s="80">
        <v>0</v>
      </c>
      <c r="D309" s="80">
        <v>0</v>
      </c>
      <c r="E309" s="80">
        <v>0</v>
      </c>
      <c r="F309" s="80">
        <v>0</v>
      </c>
      <c r="G309" s="80">
        <v>0</v>
      </c>
      <c r="H309" s="80">
        <v>0</v>
      </c>
      <c r="I309" s="80">
        <v>0</v>
      </c>
      <c r="J309" s="80">
        <v>0</v>
      </c>
      <c r="K309" s="80">
        <v>0</v>
      </c>
      <c r="L309" s="80">
        <v>0</v>
      </c>
      <c r="M309" s="80">
        <v>0</v>
      </c>
      <c r="N309" s="80">
        <v>0</v>
      </c>
      <c r="O309" s="80">
        <v>0</v>
      </c>
      <c r="P309" s="80">
        <v>0</v>
      </c>
      <c r="Q309" s="80">
        <v>0</v>
      </c>
      <c r="R309" s="80">
        <v>0</v>
      </c>
      <c r="S309" s="80">
        <v>0</v>
      </c>
      <c r="T309" s="80">
        <v>0</v>
      </c>
      <c r="U309" s="80">
        <v>0</v>
      </c>
      <c r="V309" s="80">
        <v>19857</v>
      </c>
      <c r="W309" s="80">
        <v>0</v>
      </c>
      <c r="X309" s="80">
        <v>0</v>
      </c>
      <c r="Y309" s="80">
        <v>0</v>
      </c>
    </row>
    <row r="310" spans="1:25" ht="14.25" x14ac:dyDescent="0.2">
      <c r="A310" s="80">
        <v>7295</v>
      </c>
      <c r="B310" s="80" t="s">
        <v>290</v>
      </c>
      <c r="C310" s="80">
        <v>0</v>
      </c>
      <c r="D310" s="80">
        <v>0</v>
      </c>
      <c r="E310" s="80">
        <v>0</v>
      </c>
      <c r="F310" s="80">
        <v>0</v>
      </c>
      <c r="G310" s="80">
        <v>0</v>
      </c>
      <c r="H310" s="80">
        <v>0</v>
      </c>
      <c r="I310" s="80">
        <v>0</v>
      </c>
      <c r="J310" s="80">
        <v>0</v>
      </c>
      <c r="K310" s="80">
        <v>0</v>
      </c>
      <c r="L310" s="80">
        <v>0</v>
      </c>
      <c r="M310" s="80">
        <v>0</v>
      </c>
      <c r="N310" s="80">
        <v>0</v>
      </c>
      <c r="O310" s="80">
        <v>0</v>
      </c>
      <c r="P310" s="80">
        <v>0</v>
      </c>
      <c r="Q310" s="80">
        <v>0</v>
      </c>
      <c r="R310" s="80">
        <v>0</v>
      </c>
      <c r="S310" s="80">
        <v>0</v>
      </c>
      <c r="T310" s="80">
        <v>0</v>
      </c>
      <c r="U310" s="80">
        <v>0</v>
      </c>
      <c r="V310" s="80">
        <v>0</v>
      </c>
      <c r="W310" s="80">
        <v>0</v>
      </c>
      <c r="X310" s="80">
        <v>0</v>
      </c>
      <c r="Y310" s="80">
        <v>0</v>
      </c>
    </row>
    <row r="311" spans="1:25" ht="14.25" x14ac:dyDescent="0.2">
      <c r="A311" s="80">
        <v>7296</v>
      </c>
      <c r="B311" s="80" t="s">
        <v>291</v>
      </c>
      <c r="C311" s="80">
        <v>611871</v>
      </c>
      <c r="D311" s="80">
        <v>529891</v>
      </c>
      <c r="E311" s="80">
        <v>132762</v>
      </c>
      <c r="F311" s="80">
        <v>1132437</v>
      </c>
      <c r="G311" s="80">
        <v>867591</v>
      </c>
      <c r="H311" s="80">
        <v>613604</v>
      </c>
      <c r="I311" s="80">
        <v>273496</v>
      </c>
      <c r="J311" s="80">
        <v>900779</v>
      </c>
      <c r="K311" s="80">
        <v>647497</v>
      </c>
      <c r="L311" s="80">
        <v>453488</v>
      </c>
      <c r="M311" s="80">
        <v>172357</v>
      </c>
      <c r="N311" s="80">
        <v>280747</v>
      </c>
      <c r="O311" s="80">
        <v>145116</v>
      </c>
      <c r="P311" s="80">
        <v>80411</v>
      </c>
      <c r="Q311" s="80">
        <v>46813</v>
      </c>
      <c r="R311" s="80">
        <v>111345</v>
      </c>
      <c r="S311" s="80">
        <v>96270</v>
      </c>
      <c r="T311" s="80">
        <v>93573</v>
      </c>
      <c r="U311" s="80">
        <v>-4359</v>
      </c>
      <c r="V311" s="80">
        <v>22104</v>
      </c>
      <c r="W311" s="80">
        <v>0</v>
      </c>
      <c r="X311" s="80">
        <v>0</v>
      </c>
      <c r="Y311" s="80">
        <v>0</v>
      </c>
    </row>
    <row r="312" spans="1:25" ht="14.25" x14ac:dyDescent="0.2">
      <c r="A312" s="80">
        <v>7297</v>
      </c>
      <c r="B312" s="80" t="s">
        <v>292</v>
      </c>
      <c r="C312" s="80">
        <v>0</v>
      </c>
      <c r="D312" s="80">
        <v>0</v>
      </c>
      <c r="E312" s="80">
        <v>0</v>
      </c>
      <c r="F312" s="80">
        <v>0</v>
      </c>
      <c r="G312" s="80">
        <v>0</v>
      </c>
      <c r="H312" s="80">
        <v>0</v>
      </c>
      <c r="I312" s="80">
        <v>0</v>
      </c>
      <c r="J312" s="80">
        <v>0</v>
      </c>
      <c r="K312" s="80">
        <v>0</v>
      </c>
      <c r="L312" s="80">
        <v>0</v>
      </c>
      <c r="M312" s="80">
        <v>0</v>
      </c>
      <c r="N312" s="80">
        <v>0</v>
      </c>
      <c r="O312" s="80">
        <v>0</v>
      </c>
      <c r="P312" s="80">
        <v>0</v>
      </c>
      <c r="Q312" s="80">
        <v>0</v>
      </c>
      <c r="R312" s="80">
        <v>-1257971</v>
      </c>
      <c r="S312" s="80">
        <v>0</v>
      </c>
      <c r="T312" s="80">
        <v>0</v>
      </c>
      <c r="U312" s="80">
        <v>0</v>
      </c>
      <c r="V312" s="80">
        <v>28511</v>
      </c>
      <c r="W312" s="80">
        <v>0</v>
      </c>
      <c r="X312" s="80">
        <v>0</v>
      </c>
      <c r="Y312" s="80">
        <v>0</v>
      </c>
    </row>
    <row r="313" spans="1:25" ht="14.25" x14ac:dyDescent="0.2">
      <c r="A313" s="80">
        <v>7298</v>
      </c>
      <c r="B313" s="80" t="s">
        <v>293</v>
      </c>
      <c r="C313" s="80">
        <v>350000</v>
      </c>
      <c r="D313" s="80">
        <v>0</v>
      </c>
      <c r="E313" s="80">
        <v>0</v>
      </c>
      <c r="F313" s="80">
        <v>5000000</v>
      </c>
      <c r="G313" s="80">
        <v>5000000</v>
      </c>
      <c r="H313" s="80">
        <v>1500000</v>
      </c>
      <c r="I313" s="80">
        <v>1500000</v>
      </c>
      <c r="J313" s="80">
        <v>2400000</v>
      </c>
      <c r="K313" s="80">
        <v>200000</v>
      </c>
      <c r="L313" s="80">
        <v>200000</v>
      </c>
      <c r="M313" s="80">
        <v>0</v>
      </c>
      <c r="N313" s="80">
        <v>1900000</v>
      </c>
      <c r="O313" s="80">
        <v>1700000</v>
      </c>
      <c r="P313" s="80">
        <v>1500000</v>
      </c>
      <c r="Q313" s="80">
        <v>200000</v>
      </c>
      <c r="R313" s="80">
        <v>6369565</v>
      </c>
      <c r="S313" s="80">
        <v>5969565</v>
      </c>
      <c r="T313" s="80">
        <v>5619565</v>
      </c>
      <c r="U313" s="80">
        <v>600000</v>
      </c>
      <c r="V313" s="80">
        <v>2594495</v>
      </c>
      <c r="W313" s="80">
        <v>2544495</v>
      </c>
      <c r="X313" s="80">
        <v>1994495</v>
      </c>
      <c r="Y313" s="80">
        <v>1739495</v>
      </c>
    </row>
    <row r="314" spans="1:25" ht="14.25" x14ac:dyDescent="0.2">
      <c r="A314" s="80">
        <v>7299</v>
      </c>
      <c r="B314" s="80" t="s">
        <v>294</v>
      </c>
      <c r="C314" s="80">
        <v>350000</v>
      </c>
      <c r="D314" s="80">
        <v>0</v>
      </c>
      <c r="E314" s="80">
        <v>0</v>
      </c>
      <c r="F314" s="80">
        <v>3500000</v>
      </c>
      <c r="G314" s="80">
        <v>3500000</v>
      </c>
      <c r="H314" s="80">
        <v>0</v>
      </c>
      <c r="I314" s="80">
        <v>0</v>
      </c>
      <c r="J314" s="80">
        <v>1030000</v>
      </c>
      <c r="K314" s="80">
        <v>200000</v>
      </c>
      <c r="L314" s="80">
        <v>0</v>
      </c>
      <c r="M314" s="80">
        <v>0</v>
      </c>
      <c r="N314" s="80">
        <v>1600000</v>
      </c>
      <c r="O314" s="80">
        <v>1200000</v>
      </c>
      <c r="P314" s="80">
        <v>800000</v>
      </c>
      <c r="Q314" s="80">
        <v>0</v>
      </c>
      <c r="R314" s="80">
        <v>7201078</v>
      </c>
      <c r="S314" s="80">
        <v>7001078</v>
      </c>
      <c r="T314" s="80">
        <v>5901078</v>
      </c>
      <c r="U314" s="80">
        <v>450000</v>
      </c>
      <c r="V314" s="80">
        <v>2735327</v>
      </c>
      <c r="W314" s="80">
        <v>2535327</v>
      </c>
      <c r="X314" s="80">
        <v>1885327</v>
      </c>
      <c r="Y314" s="80">
        <v>1727136</v>
      </c>
    </row>
    <row r="315" spans="1:25" ht="14.25" x14ac:dyDescent="0.2">
      <c r="A315" s="80">
        <v>7300</v>
      </c>
      <c r="B315" s="80" t="s">
        <v>295</v>
      </c>
      <c r="C315" s="80">
        <v>0</v>
      </c>
      <c r="D315" s="80">
        <v>0</v>
      </c>
      <c r="E315" s="80">
        <v>0</v>
      </c>
      <c r="F315" s="80">
        <v>0</v>
      </c>
      <c r="G315" s="80">
        <v>0</v>
      </c>
      <c r="H315" s="80">
        <v>0</v>
      </c>
      <c r="I315" s="80">
        <v>0</v>
      </c>
      <c r="J315" s="80">
        <v>0</v>
      </c>
      <c r="K315" s="80">
        <v>0</v>
      </c>
      <c r="L315" s="80">
        <v>0</v>
      </c>
      <c r="M315" s="80">
        <v>0</v>
      </c>
      <c r="N315" s="80">
        <v>0</v>
      </c>
      <c r="O315" s="80">
        <v>0</v>
      </c>
      <c r="P315" s="80">
        <v>0</v>
      </c>
      <c r="Q315" s="80">
        <v>0</v>
      </c>
      <c r="R315" s="80">
        <v>0</v>
      </c>
      <c r="S315" s="80">
        <v>0</v>
      </c>
      <c r="T315" s="80">
        <v>0</v>
      </c>
      <c r="U315" s="80">
        <v>0</v>
      </c>
      <c r="V315" s="80">
        <v>0</v>
      </c>
      <c r="W315" s="80">
        <v>0</v>
      </c>
      <c r="X315" s="80">
        <v>0</v>
      </c>
      <c r="Y315" s="80">
        <v>0</v>
      </c>
    </row>
    <row r="316" spans="1:25" ht="14.25" x14ac:dyDescent="0.2">
      <c r="A316" s="80">
        <v>7586</v>
      </c>
      <c r="B316" s="80" t="s">
        <v>296</v>
      </c>
      <c r="C316" s="80">
        <v>281309</v>
      </c>
      <c r="D316" s="80">
        <v>187347</v>
      </c>
      <c r="E316" s="80">
        <v>92850</v>
      </c>
      <c r="F316" s="80">
        <v>381638</v>
      </c>
      <c r="G316" s="80">
        <v>0</v>
      </c>
      <c r="H316" s="80">
        <v>0</v>
      </c>
      <c r="I316" s="80">
        <v>0</v>
      </c>
      <c r="J316" s="80">
        <v>338373</v>
      </c>
      <c r="K316" s="80">
        <v>0</v>
      </c>
      <c r="L316" s="80">
        <v>0</v>
      </c>
      <c r="M316" s="80">
        <v>0</v>
      </c>
    </row>
    <row r="317" spans="1:25" ht="14.25" x14ac:dyDescent="0.2">
      <c r="A317" s="80">
        <v>7301</v>
      </c>
      <c r="B317" s="80" t="s">
        <v>278</v>
      </c>
      <c r="C317" s="80">
        <v>0</v>
      </c>
      <c r="D317" s="80">
        <v>0</v>
      </c>
      <c r="E317" s="80">
        <v>0</v>
      </c>
      <c r="F317" s="80">
        <v>0</v>
      </c>
      <c r="G317" s="80">
        <v>0</v>
      </c>
      <c r="H317" s="80">
        <v>0</v>
      </c>
      <c r="I317" s="80">
        <v>0</v>
      </c>
      <c r="J317" s="80">
        <v>0</v>
      </c>
      <c r="K317" s="80">
        <v>0</v>
      </c>
      <c r="L317" s="80">
        <v>0</v>
      </c>
      <c r="M317" s="80">
        <v>0</v>
      </c>
      <c r="N317" s="80">
        <v>0</v>
      </c>
      <c r="O317" s="80">
        <v>0</v>
      </c>
      <c r="P317" s="80">
        <v>0</v>
      </c>
      <c r="Q317" s="80">
        <v>0</v>
      </c>
      <c r="R317" s="80">
        <v>0</v>
      </c>
      <c r="S317" s="80">
        <v>0</v>
      </c>
      <c r="T317" s="80">
        <v>0</v>
      </c>
      <c r="U317" s="80">
        <v>0</v>
      </c>
      <c r="V317" s="80">
        <v>0</v>
      </c>
      <c r="W317" s="80">
        <v>0</v>
      </c>
      <c r="X317" s="80">
        <v>0</v>
      </c>
      <c r="Y317" s="80">
        <v>0</v>
      </c>
    </row>
    <row r="318" spans="1:25" ht="14.25" x14ac:dyDescent="0.2">
      <c r="A318" s="80">
        <v>7302</v>
      </c>
      <c r="B318" s="80" t="s">
        <v>258</v>
      </c>
      <c r="C318" s="80">
        <v>883654</v>
      </c>
      <c r="D318" s="80">
        <v>847654</v>
      </c>
      <c r="E318" s="80">
        <v>261067</v>
      </c>
      <c r="F318" s="80">
        <v>2213930</v>
      </c>
      <c r="G318" s="80">
        <v>1906789</v>
      </c>
      <c r="H318" s="80">
        <v>1405028</v>
      </c>
      <c r="I318" s="80">
        <v>657038</v>
      </c>
      <c r="J318" s="80">
        <v>1263274</v>
      </c>
      <c r="K318" s="80">
        <v>855074</v>
      </c>
      <c r="L318" s="80">
        <v>658259</v>
      </c>
      <c r="M318" s="80">
        <v>230000</v>
      </c>
      <c r="N318" s="80">
        <v>1147649</v>
      </c>
      <c r="O318" s="80">
        <v>733238</v>
      </c>
      <c r="P318" s="80">
        <v>529032</v>
      </c>
      <c r="Q318" s="80">
        <v>175861</v>
      </c>
      <c r="R318" s="80">
        <v>1029807</v>
      </c>
      <c r="S318" s="80">
        <v>666773</v>
      </c>
      <c r="T318" s="80">
        <v>482180</v>
      </c>
      <c r="U318" s="80">
        <v>100000</v>
      </c>
      <c r="V318" s="80">
        <v>960769</v>
      </c>
      <c r="W318" s="80">
        <v>663762</v>
      </c>
      <c r="X318" s="80">
        <v>369400</v>
      </c>
      <c r="Y318" s="80">
        <v>0</v>
      </c>
    </row>
    <row r="319" spans="1:25" ht="14.25" x14ac:dyDescent="0.2">
      <c r="A319" s="80">
        <v>7303</v>
      </c>
      <c r="B319" s="80" t="s">
        <v>260</v>
      </c>
      <c r="C319" s="80">
        <v>501211</v>
      </c>
      <c r="D319" s="80">
        <v>379554</v>
      </c>
      <c r="E319" s="80">
        <v>119709</v>
      </c>
      <c r="F319" s="80">
        <v>776563</v>
      </c>
      <c r="G319" s="80">
        <v>471151</v>
      </c>
      <c r="H319" s="80">
        <v>394551</v>
      </c>
      <c r="I319" s="80">
        <v>52081</v>
      </c>
      <c r="J319" s="80">
        <v>599943</v>
      </c>
      <c r="K319" s="80">
        <v>371524</v>
      </c>
      <c r="L319" s="80">
        <v>304767</v>
      </c>
      <c r="M319" s="80">
        <v>62165</v>
      </c>
      <c r="N319" s="80">
        <v>602110</v>
      </c>
      <c r="O319" s="80">
        <v>360556</v>
      </c>
      <c r="P319" s="80">
        <v>295332</v>
      </c>
      <c r="Q319" s="80">
        <v>55448</v>
      </c>
      <c r="R319" s="80">
        <v>574717</v>
      </c>
      <c r="S319" s="80">
        <v>364410</v>
      </c>
      <c r="T319" s="80">
        <v>291986</v>
      </c>
      <c r="U319" s="80">
        <v>111175</v>
      </c>
      <c r="V319" s="80">
        <v>450402</v>
      </c>
      <c r="W319" s="80">
        <v>300249</v>
      </c>
      <c r="X319" s="80">
        <v>214859</v>
      </c>
      <c r="Y319" s="80">
        <v>69545</v>
      </c>
    </row>
    <row r="320" spans="1:25" ht="14.25" x14ac:dyDescent="0.2">
      <c r="A320" s="80">
        <v>7304</v>
      </c>
      <c r="B320" s="80" t="s">
        <v>297</v>
      </c>
      <c r="C320" s="80">
        <v>0</v>
      </c>
      <c r="D320" s="80">
        <v>0</v>
      </c>
      <c r="E320" s="80">
        <v>0</v>
      </c>
      <c r="F320" s="80">
        <v>0</v>
      </c>
      <c r="G320" s="80">
        <v>0</v>
      </c>
      <c r="H320" s="80">
        <v>0</v>
      </c>
      <c r="I320" s="80">
        <v>0</v>
      </c>
      <c r="J320" s="80">
        <v>0</v>
      </c>
      <c r="K320" s="80">
        <v>0</v>
      </c>
      <c r="L320" s="80">
        <v>0</v>
      </c>
      <c r="M320" s="80">
        <v>0</v>
      </c>
      <c r="N320" s="80">
        <v>0</v>
      </c>
      <c r="O320" s="80">
        <v>0</v>
      </c>
      <c r="P320" s="80">
        <v>0</v>
      </c>
      <c r="Q320" s="80">
        <v>0</v>
      </c>
      <c r="R320" s="80">
        <v>0</v>
      </c>
      <c r="S320" s="80">
        <v>0</v>
      </c>
      <c r="T320" s="80">
        <v>0</v>
      </c>
      <c r="U320" s="80">
        <v>0</v>
      </c>
      <c r="V320" s="80">
        <v>0</v>
      </c>
      <c r="W320" s="80">
        <v>0</v>
      </c>
      <c r="X320" s="80">
        <v>0</v>
      </c>
      <c r="Y320" s="80">
        <v>0</v>
      </c>
    </row>
    <row r="321" spans="1:25" ht="14.25" x14ac:dyDescent="0.2">
      <c r="A321" s="80">
        <v>7305</v>
      </c>
      <c r="B321" s="80" t="s">
        <v>263</v>
      </c>
      <c r="C321" s="80">
        <v>4270</v>
      </c>
      <c r="D321" s="80">
        <v>2996</v>
      </c>
      <c r="E321" s="80">
        <v>1603</v>
      </c>
      <c r="F321" s="80">
        <v>-5980</v>
      </c>
      <c r="G321" s="80">
        <v>-6383</v>
      </c>
      <c r="H321" s="80">
        <v>7419</v>
      </c>
      <c r="I321" s="80">
        <v>6149</v>
      </c>
      <c r="J321" s="80">
        <v>-40241</v>
      </c>
      <c r="K321" s="80">
        <v>-29469</v>
      </c>
      <c r="L321" s="80">
        <v>-26780</v>
      </c>
      <c r="M321" s="80">
        <v>-21693</v>
      </c>
      <c r="N321" s="80">
        <v>-12526</v>
      </c>
      <c r="O321" s="80">
        <v>-12989</v>
      </c>
      <c r="P321" s="80">
        <v>-12308</v>
      </c>
      <c r="Q321" s="80">
        <v>930</v>
      </c>
      <c r="R321" s="80">
        <v>-40989</v>
      </c>
      <c r="S321" s="80">
        <v>1222198</v>
      </c>
      <c r="T321" s="80">
        <v>1227509</v>
      </c>
      <c r="U321" s="80">
        <v>-8300</v>
      </c>
      <c r="V321" s="80">
        <v>-44312</v>
      </c>
      <c r="W321" s="80">
        <v>-26355</v>
      </c>
      <c r="X321" s="80">
        <v>-26588</v>
      </c>
      <c r="Y321" s="80">
        <v>0</v>
      </c>
    </row>
    <row r="322" spans="1:25" ht="14.25" x14ac:dyDescent="0.2">
      <c r="A322" s="80">
        <v>7306</v>
      </c>
      <c r="B322" s="80" t="s">
        <v>298</v>
      </c>
      <c r="C322" s="80">
        <v>-2273775</v>
      </c>
      <c r="D322" s="80">
        <v>-1941450</v>
      </c>
      <c r="E322" s="80">
        <v>-604785</v>
      </c>
      <c r="F322" s="80">
        <v>-3010548</v>
      </c>
      <c r="G322" s="80">
        <v>-1751914</v>
      </c>
      <c r="H322" s="80">
        <v>-905764</v>
      </c>
      <c r="I322" s="80">
        <v>523534</v>
      </c>
      <c r="J322" s="80">
        <v>-1785678</v>
      </c>
      <c r="K322" s="80">
        <v>-1903564</v>
      </c>
      <c r="L322" s="80">
        <v>-1243294</v>
      </c>
      <c r="M322" s="80">
        <v>-486215</v>
      </c>
      <c r="N322" s="80">
        <v>-1743032</v>
      </c>
      <c r="O322" s="80">
        <v>-751899</v>
      </c>
      <c r="P322" s="80">
        <v>-217083</v>
      </c>
      <c r="Q322" s="80">
        <v>-77192</v>
      </c>
      <c r="R322" s="80">
        <v>-1330400</v>
      </c>
      <c r="S322" s="80">
        <v>-936768</v>
      </c>
      <c r="T322" s="80">
        <v>78257</v>
      </c>
      <c r="U322" s="80">
        <v>-65116</v>
      </c>
      <c r="V322" s="80">
        <v>-1627073</v>
      </c>
      <c r="W322" s="80">
        <v>-1045710</v>
      </c>
      <c r="X322" s="80">
        <v>-565995</v>
      </c>
      <c r="Y322" s="80">
        <v>-57186</v>
      </c>
    </row>
    <row r="323" spans="1:25" ht="14.25" x14ac:dyDescent="0.2">
      <c r="A323" s="80">
        <v>7307</v>
      </c>
      <c r="B323" s="80" t="s">
        <v>299</v>
      </c>
      <c r="C323" s="80">
        <v>-715684</v>
      </c>
      <c r="D323" s="80">
        <v>-1015509</v>
      </c>
      <c r="E323" s="80">
        <v>350305</v>
      </c>
      <c r="F323" s="80">
        <v>1354404</v>
      </c>
      <c r="G323" s="80">
        <v>1422731</v>
      </c>
      <c r="H323" s="80">
        <v>1227952</v>
      </c>
      <c r="I323" s="80">
        <v>1931058</v>
      </c>
      <c r="J323" s="80">
        <v>291380</v>
      </c>
      <c r="K323" s="80">
        <v>62206</v>
      </c>
      <c r="L323" s="80">
        <v>-384627</v>
      </c>
      <c r="M323" s="80">
        <v>27290</v>
      </c>
      <c r="N323" s="80">
        <v>543256</v>
      </c>
      <c r="O323" s="80">
        <v>809616</v>
      </c>
      <c r="P323" s="80">
        <v>279579</v>
      </c>
      <c r="Q323" s="80">
        <v>19083</v>
      </c>
      <c r="R323" s="80">
        <v>577874</v>
      </c>
      <c r="S323" s="80">
        <v>313543</v>
      </c>
      <c r="T323" s="80">
        <v>942502</v>
      </c>
      <c r="U323" s="80">
        <v>-88141</v>
      </c>
      <c r="V323" s="80">
        <v>-610234</v>
      </c>
      <c r="W323" s="80">
        <v>-105309</v>
      </c>
      <c r="X323" s="80">
        <v>-363616</v>
      </c>
      <c r="Y323" s="80">
        <v>123834</v>
      </c>
    </row>
    <row r="324" spans="1:25" ht="14.25" x14ac:dyDescent="0.2">
      <c r="A324" s="80">
        <v>7308</v>
      </c>
      <c r="B324" s="80" t="s">
        <v>300</v>
      </c>
    </row>
    <row r="325" spans="1:25" ht="14.25" x14ac:dyDescent="0.2">
      <c r="A325" s="80">
        <v>7309</v>
      </c>
      <c r="B325" s="80" t="s">
        <v>301</v>
      </c>
      <c r="C325" s="80">
        <v>0</v>
      </c>
      <c r="D325" s="80">
        <v>0</v>
      </c>
      <c r="E325" s="80">
        <v>0</v>
      </c>
      <c r="F325" s="80">
        <v>16669</v>
      </c>
      <c r="G325" s="80">
        <v>0</v>
      </c>
      <c r="H325" s="80">
        <v>0</v>
      </c>
      <c r="I325" s="80">
        <v>0</v>
      </c>
      <c r="J325" s="80">
        <v>-8498</v>
      </c>
      <c r="K325" s="80">
        <v>0</v>
      </c>
      <c r="L325" s="80">
        <v>0</v>
      </c>
      <c r="M325" s="80">
        <v>0</v>
      </c>
      <c r="N325" s="80">
        <v>-1431</v>
      </c>
      <c r="O325" s="80">
        <v>0</v>
      </c>
      <c r="P325" s="80">
        <v>0</v>
      </c>
      <c r="Q325" s="80">
        <v>0</v>
      </c>
      <c r="R325" s="80">
        <v>-12825</v>
      </c>
      <c r="S325" s="80">
        <v>0</v>
      </c>
      <c r="T325" s="80">
        <v>0</v>
      </c>
      <c r="U325" s="80">
        <v>0</v>
      </c>
      <c r="V325" s="80">
        <v>46890</v>
      </c>
      <c r="W325" s="80">
        <v>0</v>
      </c>
      <c r="X325" s="80">
        <v>0</v>
      </c>
      <c r="Y325" s="80">
        <v>0</v>
      </c>
    </row>
    <row r="326" spans="1:25" ht="14.25" x14ac:dyDescent="0.2">
      <c r="A326" s="80">
        <v>7310</v>
      </c>
      <c r="B326" s="80" t="s">
        <v>302</v>
      </c>
      <c r="C326" s="80">
        <v>-715684</v>
      </c>
      <c r="D326" s="80">
        <v>-1015509</v>
      </c>
      <c r="E326" s="80">
        <v>350305</v>
      </c>
      <c r="F326" s="80">
        <v>1371073</v>
      </c>
      <c r="G326" s="80">
        <v>1422731</v>
      </c>
      <c r="H326" s="80">
        <v>1227952</v>
      </c>
      <c r="I326" s="80">
        <v>1931058</v>
      </c>
      <c r="J326" s="80">
        <v>282882</v>
      </c>
      <c r="K326" s="80">
        <v>62206</v>
      </c>
      <c r="L326" s="80">
        <v>-384627</v>
      </c>
      <c r="M326" s="80">
        <v>27290</v>
      </c>
      <c r="N326" s="80">
        <v>541825</v>
      </c>
      <c r="O326" s="80">
        <v>809616</v>
      </c>
      <c r="P326" s="80">
        <v>279579</v>
      </c>
      <c r="Q326" s="80">
        <v>19083</v>
      </c>
      <c r="R326" s="80">
        <v>565049</v>
      </c>
      <c r="S326" s="80">
        <v>313543</v>
      </c>
      <c r="T326" s="80">
        <v>942502</v>
      </c>
      <c r="U326" s="80">
        <v>-88141</v>
      </c>
      <c r="V326" s="80">
        <v>-563344</v>
      </c>
      <c r="W326" s="80">
        <v>-105309</v>
      </c>
      <c r="X326" s="80">
        <v>-363616</v>
      </c>
      <c r="Y326" s="80">
        <v>123834</v>
      </c>
    </row>
    <row r="327" spans="1:25" ht="14.25" x14ac:dyDescent="0.2">
      <c r="A327" s="80">
        <v>7311</v>
      </c>
      <c r="B327" s="80" t="s">
        <v>303</v>
      </c>
      <c r="C327" s="80">
        <v>3680580</v>
      </c>
      <c r="D327" s="80">
        <v>3680580</v>
      </c>
      <c r="E327" s="80">
        <v>3680580</v>
      </c>
      <c r="F327" s="80">
        <v>2309507</v>
      </c>
      <c r="G327" s="80">
        <v>2309507</v>
      </c>
      <c r="H327" s="80">
        <v>2309507</v>
      </c>
      <c r="I327" s="80">
        <v>2309507</v>
      </c>
      <c r="J327" s="80">
        <v>2026625</v>
      </c>
      <c r="K327" s="80">
        <v>2026625</v>
      </c>
      <c r="L327" s="80">
        <v>2026625</v>
      </c>
      <c r="M327" s="80">
        <v>2026625</v>
      </c>
      <c r="N327" s="80">
        <v>1484800</v>
      </c>
      <c r="O327" s="80">
        <v>1484800</v>
      </c>
      <c r="P327" s="80">
        <v>1484800</v>
      </c>
      <c r="Q327" s="80">
        <v>1484800</v>
      </c>
      <c r="R327" s="80">
        <v>919751</v>
      </c>
      <c r="S327" s="80">
        <v>919751</v>
      </c>
      <c r="T327" s="80">
        <v>919751</v>
      </c>
      <c r="U327" s="80">
        <v>919751</v>
      </c>
      <c r="V327" s="80">
        <v>1483095</v>
      </c>
      <c r="W327" s="80">
        <v>1483095</v>
      </c>
      <c r="X327" s="80">
        <v>1483095</v>
      </c>
      <c r="Y327" s="80">
        <v>1483095</v>
      </c>
    </row>
    <row r="328" spans="1:25" ht="14.25" x14ac:dyDescent="0.2">
      <c r="A328" s="80">
        <v>7312</v>
      </c>
      <c r="B328" s="80" t="s">
        <v>304</v>
      </c>
      <c r="C328" s="80">
        <v>2964896</v>
      </c>
      <c r="D328" s="80">
        <v>2665071</v>
      </c>
      <c r="E328" s="80">
        <v>4030885</v>
      </c>
      <c r="F328" s="80">
        <v>3680580</v>
      </c>
      <c r="G328" s="80">
        <v>3732238</v>
      </c>
      <c r="H328" s="80">
        <v>3537459</v>
      </c>
      <c r="I328" s="80">
        <v>4240565</v>
      </c>
      <c r="J328" s="80">
        <v>2309507</v>
      </c>
      <c r="K328" s="80">
        <v>2088831</v>
      </c>
      <c r="L328" s="80">
        <v>1641998</v>
      </c>
      <c r="M328" s="80">
        <v>2053915</v>
      </c>
      <c r="N328" s="80">
        <v>2026625</v>
      </c>
      <c r="O328" s="80">
        <v>2294416</v>
      </c>
      <c r="P328" s="80">
        <v>1764379</v>
      </c>
      <c r="Q328" s="80">
        <v>1503883</v>
      </c>
      <c r="R328" s="80">
        <v>1484800</v>
      </c>
      <c r="S328" s="80">
        <v>1233294</v>
      </c>
      <c r="T328" s="80">
        <v>1862253</v>
      </c>
      <c r="U328" s="80">
        <v>831610</v>
      </c>
      <c r="V328" s="80">
        <v>919751</v>
      </c>
      <c r="W328" s="80">
        <v>1377786</v>
      </c>
      <c r="X328" s="80">
        <v>1119479</v>
      </c>
      <c r="Y328" s="80">
        <v>1606929</v>
      </c>
    </row>
    <row r="329" spans="1:25" ht="14.25" x14ac:dyDescent="0.2">
      <c r="A329" s="80">
        <v>7313</v>
      </c>
      <c r="B329" s="80" t="s">
        <v>305</v>
      </c>
    </row>
    <row r="330" spans="1:25" ht="14.25" x14ac:dyDescent="0.2">
      <c r="A330" s="80">
        <v>7314</v>
      </c>
      <c r="B330" s="80" t="s">
        <v>306</v>
      </c>
    </row>
    <row r="331" spans="1:25" ht="14.25" x14ac:dyDescent="0.2">
      <c r="A331" s="80">
        <v>7315</v>
      </c>
      <c r="B331" s="80" t="s">
        <v>307</v>
      </c>
      <c r="C331" s="80">
        <v>432274</v>
      </c>
      <c r="D331" s="80">
        <v>432274</v>
      </c>
      <c r="E331" s="80">
        <v>432274</v>
      </c>
      <c r="F331" s="80">
        <v>432274</v>
      </c>
      <c r="G331" s="80">
        <v>432274</v>
      </c>
      <c r="H331" s="80">
        <v>432274</v>
      </c>
      <c r="I331" s="80">
        <v>432274</v>
      </c>
      <c r="J331" s="80">
        <v>432274</v>
      </c>
      <c r="K331" s="80">
        <v>432274</v>
      </c>
      <c r="L331" s="80">
        <v>432274</v>
      </c>
      <c r="M331" s="80">
        <v>432274</v>
      </c>
      <c r="N331" s="80">
        <v>432274</v>
      </c>
      <c r="O331" s="80">
        <v>432274</v>
      </c>
      <c r="P331" s="80">
        <v>432274</v>
      </c>
      <c r="Q331" s="80">
        <v>432274</v>
      </c>
      <c r="R331" s="80">
        <v>432274</v>
      </c>
      <c r="S331" s="80">
        <v>432274</v>
      </c>
      <c r="T331" s="80">
        <v>432274</v>
      </c>
      <c r="U331" s="80">
        <v>432274</v>
      </c>
      <c r="V331" s="80">
        <v>432274</v>
      </c>
      <c r="W331" s="80">
        <v>432274</v>
      </c>
      <c r="X331" s="80">
        <v>432274</v>
      </c>
      <c r="Y331" s="80">
        <v>432274</v>
      </c>
    </row>
    <row r="332" spans="1:25" ht="14.25" x14ac:dyDescent="0.2">
      <c r="A332" s="80">
        <v>7316</v>
      </c>
      <c r="B332" s="80" t="s">
        <v>308</v>
      </c>
      <c r="C332" s="80">
        <v>143351</v>
      </c>
      <c r="D332" s="80">
        <v>143351</v>
      </c>
      <c r="E332" s="80">
        <v>143351</v>
      </c>
      <c r="F332" s="80">
        <v>143351</v>
      </c>
      <c r="G332" s="80">
        <v>143351</v>
      </c>
      <c r="H332" s="80">
        <v>143351</v>
      </c>
      <c r="I332" s="80">
        <v>143351</v>
      </c>
      <c r="J332" s="80">
        <v>143351</v>
      </c>
      <c r="K332" s="80">
        <v>143351</v>
      </c>
      <c r="L332" s="80">
        <v>143351</v>
      </c>
      <c r="M332" s="80">
        <v>143351</v>
      </c>
      <c r="N332" s="80">
        <v>143351</v>
      </c>
      <c r="O332" s="80">
        <v>143351</v>
      </c>
      <c r="P332" s="80">
        <v>143351</v>
      </c>
      <c r="Q332" s="80">
        <v>143351</v>
      </c>
      <c r="R332" s="80">
        <v>143351</v>
      </c>
      <c r="S332" s="80">
        <v>143351</v>
      </c>
      <c r="T332" s="80">
        <v>143351</v>
      </c>
      <c r="U332" s="80">
        <v>143351</v>
      </c>
      <c r="V332" s="80">
        <v>143351</v>
      </c>
      <c r="W332" s="80">
        <v>143351</v>
      </c>
      <c r="X332" s="80">
        <v>143351</v>
      </c>
      <c r="Y332" s="80">
        <v>143351</v>
      </c>
    </row>
    <row r="333" spans="1:25" ht="14.25" x14ac:dyDescent="0.2">
      <c r="A333" s="80">
        <v>7317</v>
      </c>
      <c r="B333" s="80" t="s">
        <v>309</v>
      </c>
      <c r="C333" s="80">
        <v>191768</v>
      </c>
      <c r="D333" s="80">
        <v>189339</v>
      </c>
      <c r="E333" s="80">
        <v>187669</v>
      </c>
      <c r="F333" s="80">
        <v>193410</v>
      </c>
      <c r="G333" s="80">
        <v>184479</v>
      </c>
      <c r="H333" s="80">
        <v>183675</v>
      </c>
      <c r="I333" s="80">
        <v>176429</v>
      </c>
      <c r="J333" s="80">
        <v>189848</v>
      </c>
      <c r="K333" s="80">
        <v>188167</v>
      </c>
      <c r="L333" s="80">
        <v>183802</v>
      </c>
      <c r="M333" s="80">
        <v>185348</v>
      </c>
      <c r="N333" s="80">
        <v>184408</v>
      </c>
      <c r="O333" s="80">
        <v>191224</v>
      </c>
      <c r="P333" s="80">
        <v>187029</v>
      </c>
      <c r="Q333" s="80">
        <v>185261</v>
      </c>
      <c r="R333" s="80">
        <v>191011</v>
      </c>
      <c r="S333" s="80">
        <v>190597</v>
      </c>
      <c r="T333" s="80">
        <v>187393</v>
      </c>
      <c r="U333" s="80">
        <v>186336</v>
      </c>
      <c r="V333" s="80">
        <v>184531</v>
      </c>
      <c r="W333" s="80">
        <v>186110</v>
      </c>
      <c r="X333" s="80">
        <v>184917</v>
      </c>
      <c r="Y333" s="80">
        <v>188299</v>
      </c>
    </row>
    <row r="334" spans="1:25" ht="14.25" x14ac:dyDescent="0.2">
      <c r="A334" s="80">
        <v>7318</v>
      </c>
      <c r="B334" s="80" t="s">
        <v>310</v>
      </c>
      <c r="C334" s="80">
        <v>12</v>
      </c>
      <c r="D334" s="80">
        <v>12</v>
      </c>
      <c r="E334" s="80">
        <v>12</v>
      </c>
      <c r="F334" s="80">
        <v>11</v>
      </c>
      <c r="G334" s="80">
        <v>11</v>
      </c>
      <c r="H334" s="80">
        <v>11</v>
      </c>
      <c r="I334" s="80">
        <v>11</v>
      </c>
      <c r="J334" s="80">
        <v>11</v>
      </c>
      <c r="K334" s="80">
        <v>11</v>
      </c>
      <c r="L334" s="80">
        <v>11</v>
      </c>
      <c r="M334" s="80">
        <v>11</v>
      </c>
      <c r="N334" s="80">
        <v>11</v>
      </c>
      <c r="O334" s="80">
        <v>11</v>
      </c>
      <c r="P334" s="80">
        <v>11</v>
      </c>
      <c r="Q334" s="80">
        <v>11</v>
      </c>
      <c r="R334" s="80">
        <v>11</v>
      </c>
      <c r="S334" s="80">
        <v>12</v>
      </c>
      <c r="T334" s="80">
        <v>11</v>
      </c>
      <c r="U334" s="80">
        <v>11</v>
      </c>
      <c r="V334" s="80">
        <v>11</v>
      </c>
      <c r="W334" s="80">
        <v>18</v>
      </c>
      <c r="X334" s="80">
        <v>18</v>
      </c>
      <c r="Y334" s="80">
        <v>12</v>
      </c>
    </row>
    <row r="335" spans="1:25" ht="14.25" x14ac:dyDescent="0.2">
      <c r="A335" s="80">
        <v>7319</v>
      </c>
      <c r="B335" s="80" t="s">
        <v>311</v>
      </c>
      <c r="C335" s="80">
        <v>6962</v>
      </c>
      <c r="D335" s="80">
        <v>5984</v>
      </c>
      <c r="E335" s="80">
        <v>6048</v>
      </c>
      <c r="F335" s="80">
        <v>6199</v>
      </c>
      <c r="G335" s="80">
        <v>6348</v>
      </c>
      <c r="H335" s="80">
        <v>6653</v>
      </c>
      <c r="I335" s="80">
        <v>6933</v>
      </c>
      <c r="J335" s="80">
        <v>6939</v>
      </c>
      <c r="K335" s="80">
        <v>5975</v>
      </c>
      <c r="L335" s="80">
        <v>6063</v>
      </c>
      <c r="M335" s="80">
        <v>5925</v>
      </c>
      <c r="N335" s="80">
        <v>6014</v>
      </c>
      <c r="O335" s="80">
        <v>5879</v>
      </c>
      <c r="P335" s="80">
        <v>5892</v>
      </c>
      <c r="Q335" s="80">
        <v>5675</v>
      </c>
      <c r="R335" s="80">
        <v>5606</v>
      </c>
      <c r="S335" s="80">
        <v>4182</v>
      </c>
      <c r="T335" s="80">
        <v>4264</v>
      </c>
      <c r="U335" s="80">
        <v>4281</v>
      </c>
      <c r="V335" s="80">
        <v>4264</v>
      </c>
      <c r="W335" s="80">
        <v>4210</v>
      </c>
      <c r="X335" s="80">
        <v>4083</v>
      </c>
      <c r="Y335" s="80">
        <v>4089</v>
      </c>
    </row>
    <row r="336" spans="1:25" ht="14.25" x14ac:dyDescent="0.2">
      <c r="A336" s="80">
        <v>7320</v>
      </c>
      <c r="B336" s="80" t="s">
        <v>312</v>
      </c>
      <c r="C336" s="80">
        <v>3432</v>
      </c>
      <c r="D336" s="80">
        <v>3493</v>
      </c>
      <c r="E336" s="80">
        <v>3542</v>
      </c>
      <c r="F336" s="80">
        <v>3427</v>
      </c>
      <c r="G336" s="80">
        <v>3695</v>
      </c>
      <c r="H336" s="80">
        <v>3959</v>
      </c>
      <c r="I336" s="80">
        <v>3543</v>
      </c>
      <c r="J336" s="80">
        <v>3527</v>
      </c>
      <c r="K336" s="80">
        <v>4023</v>
      </c>
      <c r="L336" s="80">
        <v>4011</v>
      </c>
      <c r="M336" s="80">
        <v>3928</v>
      </c>
      <c r="N336" s="80">
        <v>3737</v>
      </c>
      <c r="O336" s="80">
        <v>3410</v>
      </c>
      <c r="P336" s="80">
        <v>3556</v>
      </c>
      <c r="Q336" s="80">
        <v>3404</v>
      </c>
      <c r="R336" s="80">
        <v>3577</v>
      </c>
      <c r="S336" s="80">
        <v>4729</v>
      </c>
      <c r="T336" s="80">
        <v>4820</v>
      </c>
      <c r="U336" s="80">
        <v>4767</v>
      </c>
      <c r="V336" s="80">
        <v>4540</v>
      </c>
      <c r="W336" s="80">
        <v>4811</v>
      </c>
      <c r="X336" s="80">
        <v>4972</v>
      </c>
      <c r="Y336" s="80">
        <v>4672</v>
      </c>
    </row>
    <row r="337" spans="1:25" ht="14.25" x14ac:dyDescent="0.2">
      <c r="A337" s="80">
        <v>7321</v>
      </c>
      <c r="B337" s="80" t="s">
        <v>313</v>
      </c>
      <c r="C337" s="80">
        <v>353816344</v>
      </c>
      <c r="D337" s="80">
        <v>355817282</v>
      </c>
      <c r="E337" s="80">
        <v>364682499</v>
      </c>
      <c r="F337" s="80">
        <v>367790628</v>
      </c>
      <c r="G337" s="80">
        <v>374507654</v>
      </c>
      <c r="H337" s="80">
        <v>381100918</v>
      </c>
      <c r="I337" s="80">
        <v>391484558</v>
      </c>
      <c r="J337" s="80">
        <v>399389559</v>
      </c>
      <c r="K337" s="80">
        <v>405903695</v>
      </c>
      <c r="L337" s="80">
        <v>410665756</v>
      </c>
      <c r="M337" s="80">
        <v>417401372</v>
      </c>
      <c r="N337" s="80">
        <v>421611032</v>
      </c>
      <c r="O337" s="80">
        <v>425087688</v>
      </c>
      <c r="P337" s="80">
        <v>426586593</v>
      </c>
      <c r="Q337" s="80">
        <v>427465452</v>
      </c>
      <c r="R337" s="80">
        <v>428548674</v>
      </c>
      <c r="S337" s="80">
        <v>428913059</v>
      </c>
      <c r="T337" s="80">
        <v>428982636</v>
      </c>
      <c r="U337" s="80">
        <v>431534339</v>
      </c>
      <c r="V337" s="80">
        <v>431434960</v>
      </c>
      <c r="W337" s="80">
        <v>431914600</v>
      </c>
      <c r="X337" s="80">
        <v>432000000</v>
      </c>
      <c r="Y337" s="80">
        <v>432000000</v>
      </c>
    </row>
    <row r="338" spans="1:25" ht="14.25" x14ac:dyDescent="0.2">
      <c r="A338" s="80">
        <v>7322</v>
      </c>
      <c r="B338" s="80" t="s">
        <v>314</v>
      </c>
      <c r="C338" s="80">
        <v>10866155</v>
      </c>
      <c r="D338" s="80">
        <v>8865217</v>
      </c>
      <c r="E338" s="80">
        <v>26078985</v>
      </c>
      <c r="F338" s="80">
        <v>22970856</v>
      </c>
      <c r="G338" s="80">
        <v>24881905</v>
      </c>
      <c r="H338" s="80">
        <v>9660566</v>
      </c>
      <c r="I338" s="80">
        <v>21703492</v>
      </c>
      <c r="J338" s="80">
        <v>13798491</v>
      </c>
      <c r="K338" s="80">
        <v>26096305</v>
      </c>
      <c r="L338" s="80">
        <v>21334244</v>
      </c>
      <c r="M338" s="80">
        <v>14598628</v>
      </c>
      <c r="N338" s="80">
        <v>10388968</v>
      </c>
      <c r="O338" s="80">
        <v>6912312</v>
      </c>
      <c r="P338" s="80">
        <v>5413407</v>
      </c>
      <c r="Q338" s="80">
        <v>4534548</v>
      </c>
      <c r="R338" s="80">
        <v>3451326</v>
      </c>
      <c r="S338" s="80">
        <v>3086941</v>
      </c>
      <c r="T338" s="80">
        <v>3017364</v>
      </c>
      <c r="U338" s="80">
        <v>-99379</v>
      </c>
      <c r="V338" s="80">
        <v>565040</v>
      </c>
      <c r="W338" s="80">
        <v>85400</v>
      </c>
      <c r="X338" s="80">
        <v>0</v>
      </c>
      <c r="Y338" s="80">
        <v>0</v>
      </c>
    </row>
    <row r="339" spans="1:25" ht="14.25" x14ac:dyDescent="0.2">
      <c r="A339" s="80">
        <v>7323</v>
      </c>
      <c r="B339" s="80" t="s">
        <v>315</v>
      </c>
      <c r="C339" s="80">
        <v>125379</v>
      </c>
      <c r="D339" s="80">
        <v>76582</v>
      </c>
      <c r="E339" s="80">
        <v>75568</v>
      </c>
      <c r="F339" s="80">
        <v>74439</v>
      </c>
      <c r="G339" s="80">
        <v>73445</v>
      </c>
      <c r="H339" s="80">
        <v>130138</v>
      </c>
      <c r="I339" s="80">
        <v>259340</v>
      </c>
      <c r="J339" s="80">
        <v>69335</v>
      </c>
      <c r="K339" s="80">
        <v>101000</v>
      </c>
      <c r="L339" s="80">
        <v>203439</v>
      </c>
      <c r="M339" s="80">
        <v>176575</v>
      </c>
      <c r="N339" s="80">
        <v>262684</v>
      </c>
      <c r="O339" s="80">
        <v>252191</v>
      </c>
      <c r="P339" s="80">
        <v>200337</v>
      </c>
      <c r="Q339" s="80">
        <v>102569</v>
      </c>
      <c r="R339" s="80">
        <v>86789</v>
      </c>
      <c r="S339" s="80">
        <v>77038</v>
      </c>
      <c r="T339" s="80">
        <v>130405</v>
      </c>
      <c r="U339" s="80">
        <v>86689</v>
      </c>
      <c r="V339" s="80">
        <v>49914</v>
      </c>
      <c r="W339" s="80">
        <v>85077</v>
      </c>
      <c r="X339" s="80">
        <v>193362</v>
      </c>
      <c r="Y339" s="80">
        <v>180469</v>
      </c>
    </row>
    <row r="340" spans="1:25" ht="14.25" x14ac:dyDescent="0.2">
      <c r="A340" s="80">
        <v>7324</v>
      </c>
      <c r="B340" s="80" t="s">
        <v>316</v>
      </c>
      <c r="C340" s="80">
        <v>0</v>
      </c>
      <c r="D340" s="80">
        <v>0</v>
      </c>
      <c r="E340" s="80">
        <v>0</v>
      </c>
      <c r="F340" s="80">
        <v>0</v>
      </c>
      <c r="G340" s="80">
        <v>0</v>
      </c>
      <c r="H340" s="80">
        <v>0</v>
      </c>
      <c r="I340" s="80">
        <v>0</v>
      </c>
      <c r="J340" s="80">
        <v>0</v>
      </c>
      <c r="K340" s="80">
        <v>0</v>
      </c>
      <c r="L340" s="80">
        <v>0</v>
      </c>
      <c r="M340" s="80">
        <v>0</v>
      </c>
      <c r="N340" s="80">
        <v>0</v>
      </c>
      <c r="O340" s="80">
        <v>0</v>
      </c>
      <c r="P340" s="80">
        <v>0</v>
      </c>
      <c r="Q340" s="80">
        <v>0</v>
      </c>
      <c r="R340" s="80">
        <v>0</v>
      </c>
      <c r="S340" s="80">
        <v>0</v>
      </c>
      <c r="T340" s="80">
        <v>0</v>
      </c>
      <c r="U340" s="80">
        <v>0</v>
      </c>
      <c r="V340" s="80">
        <v>0</v>
      </c>
      <c r="W340" s="80">
        <v>0</v>
      </c>
      <c r="X340" s="80">
        <v>0</v>
      </c>
      <c r="Y340" s="80">
        <v>0</v>
      </c>
    </row>
    <row r="341" spans="1:25" ht="14.25" x14ac:dyDescent="0.2">
      <c r="A341" s="80">
        <v>7325</v>
      </c>
      <c r="B341" s="80" t="s">
        <v>317</v>
      </c>
    </row>
    <row r="342" spans="1:25" ht="14.25" x14ac:dyDescent="0.2">
      <c r="A342" s="80">
        <v>7326</v>
      </c>
      <c r="B342" s="80" t="s">
        <v>318</v>
      </c>
    </row>
    <row r="343" spans="1:25" ht="14.25" x14ac:dyDescent="0.2">
      <c r="A343" s="80">
        <v>7327</v>
      </c>
      <c r="B343" s="80" t="s">
        <v>319</v>
      </c>
      <c r="C343" s="80">
        <v>231724</v>
      </c>
      <c r="D343" s="80">
        <v>227103</v>
      </c>
      <c r="E343" s="80">
        <v>224817</v>
      </c>
      <c r="F343" s="80">
        <v>237930</v>
      </c>
      <c r="G343" s="80">
        <v>222968</v>
      </c>
      <c r="H343" s="80">
        <v>289663</v>
      </c>
      <c r="I343" s="80">
        <v>192149</v>
      </c>
      <c r="J343" s="80">
        <v>212067</v>
      </c>
      <c r="K343" s="80">
        <v>228585</v>
      </c>
      <c r="L343" s="80">
        <v>198386</v>
      </c>
      <c r="M343" s="80">
        <v>188587</v>
      </c>
      <c r="N343" s="80">
        <v>131553</v>
      </c>
      <c r="O343" s="80">
        <v>130335</v>
      </c>
      <c r="P343" s="80">
        <v>133503</v>
      </c>
      <c r="Q343" s="80">
        <v>124489</v>
      </c>
      <c r="R343" s="80">
        <v>124286</v>
      </c>
      <c r="S343" s="80">
        <v>139324</v>
      </c>
      <c r="T343" s="80">
        <v>136400</v>
      </c>
      <c r="U343" s="80">
        <v>104952</v>
      </c>
      <c r="V343" s="80">
        <v>108646</v>
      </c>
      <c r="W343" s="80">
        <v>119863</v>
      </c>
      <c r="X343" s="80">
        <v>123263</v>
      </c>
      <c r="Y343" s="80">
        <v>101237</v>
      </c>
    </row>
    <row r="344" spans="1:25" ht="14.25" x14ac:dyDescent="0.2">
      <c r="A344" s="80">
        <v>7328</v>
      </c>
      <c r="B344" s="80" t="s">
        <v>320</v>
      </c>
    </row>
    <row r="345" spans="1:25" ht="14.25" x14ac:dyDescent="0.2">
      <c r="A345" s="80">
        <v>7329</v>
      </c>
      <c r="B345" s="80" t="s">
        <v>318</v>
      </c>
    </row>
    <row r="346" spans="1:25" ht="14.25" x14ac:dyDescent="0.2">
      <c r="A346" s="80">
        <v>7330</v>
      </c>
      <c r="B346" s="80" t="s">
        <v>319</v>
      </c>
      <c r="C346" s="80">
        <v>683644</v>
      </c>
      <c r="D346" s="80">
        <v>451920</v>
      </c>
      <c r="E346" s="80">
        <v>224817</v>
      </c>
      <c r="F346" s="80">
        <v>942710</v>
      </c>
      <c r="G346" s="80">
        <v>704780</v>
      </c>
      <c r="H346" s="80">
        <v>481812</v>
      </c>
      <c r="I346" s="80">
        <v>192149</v>
      </c>
      <c r="J346" s="80">
        <v>827625</v>
      </c>
      <c r="K346" s="80">
        <v>615558</v>
      </c>
      <c r="L346" s="80">
        <v>386973</v>
      </c>
      <c r="M346" s="80">
        <v>188587</v>
      </c>
      <c r="N346" s="80">
        <v>519880</v>
      </c>
      <c r="O346" s="80">
        <v>388327</v>
      </c>
      <c r="P346" s="80">
        <v>257992</v>
      </c>
      <c r="Q346" s="80">
        <v>124489</v>
      </c>
      <c r="R346" s="80">
        <v>504962</v>
      </c>
      <c r="S346" s="80">
        <v>380676</v>
      </c>
      <c r="T346" s="80">
        <v>241352</v>
      </c>
      <c r="U346" s="80">
        <v>104952</v>
      </c>
      <c r="V346" s="80">
        <v>453009</v>
      </c>
      <c r="W346" s="80">
        <v>344363</v>
      </c>
      <c r="X346" s="80">
        <v>224500</v>
      </c>
      <c r="Y346" s="80">
        <v>101237</v>
      </c>
    </row>
    <row r="347" spans="1:25" ht="14.25" x14ac:dyDescent="0.2">
      <c r="A347" s="80">
        <v>7331</v>
      </c>
      <c r="B347" s="80" t="s">
        <v>321</v>
      </c>
    </row>
    <row r="348" spans="1:25" ht="14.25" x14ac:dyDescent="0.2">
      <c r="A348" s="80">
        <v>7332</v>
      </c>
      <c r="B348" s="80" t="s">
        <v>322</v>
      </c>
    </row>
    <row r="349" spans="1:25" ht="14.25" x14ac:dyDescent="0.2">
      <c r="A349" s="80">
        <v>7333</v>
      </c>
      <c r="B349" s="80" t="s">
        <v>51</v>
      </c>
      <c r="C349" s="80">
        <v>25010624</v>
      </c>
      <c r="D349" s="80">
        <v>24061389</v>
      </c>
      <c r="E349" s="80">
        <v>24132981</v>
      </c>
      <c r="F349" s="80">
        <v>24036279</v>
      </c>
      <c r="G349" s="80">
        <v>23638719</v>
      </c>
      <c r="H349" s="80">
        <v>23390565</v>
      </c>
      <c r="I349" s="80">
        <v>22961503</v>
      </c>
      <c r="J349" s="80">
        <v>22420369</v>
      </c>
      <c r="K349" s="80">
        <v>22290636</v>
      </c>
      <c r="L349" s="80">
        <v>21925143</v>
      </c>
      <c r="M349" s="80">
        <v>21480068</v>
      </c>
      <c r="N349" s="80">
        <v>20970683</v>
      </c>
      <c r="O349" s="80">
        <v>20688036</v>
      </c>
      <c r="P349" s="80">
        <v>20299852</v>
      </c>
      <c r="Q349" s="80">
        <v>19958189</v>
      </c>
      <c r="R349" s="80">
        <v>20064915</v>
      </c>
      <c r="S349" s="80">
        <v>19378716</v>
      </c>
      <c r="T349" s="80">
        <v>19106012</v>
      </c>
      <c r="U349" s="80">
        <v>18661054</v>
      </c>
      <c r="V349" s="80">
        <v>18180456</v>
      </c>
      <c r="W349" s="80">
        <v>17745183</v>
      </c>
      <c r="X349" s="80">
        <v>17449839</v>
      </c>
      <c r="Y349" s="80">
        <v>16964939</v>
      </c>
    </row>
    <row r="350" spans="1:25" ht="14.25" x14ac:dyDescent="0.2">
      <c r="A350" s="80">
        <v>7334</v>
      </c>
      <c r="B350" s="80" t="s">
        <v>58</v>
      </c>
      <c r="C350" s="80">
        <v>2940068</v>
      </c>
      <c r="D350" s="80">
        <v>2934632</v>
      </c>
      <c r="E350" s="80">
        <v>3041511</v>
      </c>
      <c r="F350" s="80">
        <v>3254720</v>
      </c>
      <c r="G350" s="80">
        <v>3020773</v>
      </c>
      <c r="H350" s="80">
        <v>3121299</v>
      </c>
      <c r="I350" s="80">
        <v>3210803</v>
      </c>
      <c r="J350" s="80">
        <v>2989902</v>
      </c>
      <c r="K350" s="80">
        <v>3048601</v>
      </c>
      <c r="L350" s="80">
        <v>2970469</v>
      </c>
      <c r="M350" s="80">
        <v>3009578</v>
      </c>
      <c r="N350" s="80">
        <v>2996863</v>
      </c>
      <c r="O350" s="80">
        <v>2886349</v>
      </c>
      <c r="P350" s="80">
        <v>2832698</v>
      </c>
      <c r="Q350" s="80">
        <v>2744226</v>
      </c>
      <c r="R350" s="80">
        <v>2790413</v>
      </c>
      <c r="S350" s="80">
        <v>2666180</v>
      </c>
      <c r="T350" s="80">
        <v>2680836</v>
      </c>
      <c r="U350" s="80">
        <v>2533175</v>
      </c>
      <c r="V350" s="80">
        <v>2363403</v>
      </c>
      <c r="W350" s="80">
        <v>1811241</v>
      </c>
      <c r="X350" s="80">
        <v>1857339</v>
      </c>
      <c r="Y350" s="80">
        <v>1920574</v>
      </c>
    </row>
    <row r="351" spans="1:25" ht="14.25" x14ac:dyDescent="0.2">
      <c r="A351" s="80">
        <v>7335</v>
      </c>
      <c r="B351" s="80" t="s">
        <v>64</v>
      </c>
      <c r="C351" s="80">
        <v>2213769</v>
      </c>
      <c r="D351" s="80">
        <v>2141731</v>
      </c>
      <c r="E351" s="80">
        <v>2243962</v>
      </c>
      <c r="F351" s="80">
        <v>2368456</v>
      </c>
      <c r="G351" s="80">
        <v>2214375</v>
      </c>
      <c r="H351" s="80">
        <v>2291864</v>
      </c>
      <c r="I351" s="80">
        <v>2373212</v>
      </c>
      <c r="J351" s="80">
        <v>2224042</v>
      </c>
      <c r="K351" s="80">
        <v>2312222</v>
      </c>
      <c r="L351" s="80">
        <v>2362924</v>
      </c>
      <c r="M351" s="80">
        <v>2453632</v>
      </c>
      <c r="N351" s="80">
        <v>2423759</v>
      </c>
      <c r="O351" s="80">
        <v>2487382</v>
      </c>
      <c r="P351" s="80">
        <v>2355285</v>
      </c>
      <c r="Q351" s="80">
        <v>2122017</v>
      </c>
      <c r="R351" s="80">
        <v>2165979</v>
      </c>
      <c r="S351" s="80">
        <v>1776320</v>
      </c>
      <c r="T351" s="80">
        <v>1822550</v>
      </c>
      <c r="U351" s="80">
        <v>1763336</v>
      </c>
      <c r="V351" s="80">
        <v>1592816</v>
      </c>
      <c r="W351" s="80">
        <v>1178859</v>
      </c>
      <c r="X351" s="80">
        <v>1185675</v>
      </c>
      <c r="Y351" s="80">
        <v>1217607</v>
      </c>
    </row>
    <row r="352" spans="1:25" ht="14.25" x14ac:dyDescent="0.2">
      <c r="A352" s="80">
        <v>7336</v>
      </c>
      <c r="B352" s="80" t="s">
        <v>162</v>
      </c>
      <c r="C352" s="80">
        <v>840185</v>
      </c>
      <c r="D352" s="80">
        <v>753804</v>
      </c>
      <c r="E352" s="80">
        <v>761798</v>
      </c>
      <c r="F352" s="80">
        <v>827960</v>
      </c>
      <c r="G352" s="80">
        <v>713940</v>
      </c>
      <c r="H352" s="80">
        <v>858369</v>
      </c>
      <c r="I352" s="80">
        <v>1030055</v>
      </c>
      <c r="J352" s="80">
        <v>1014497</v>
      </c>
      <c r="K352" s="80">
        <v>1095408</v>
      </c>
      <c r="L352" s="80">
        <v>1131497</v>
      </c>
      <c r="M352" s="80">
        <v>1170165</v>
      </c>
      <c r="N352" s="80">
        <v>1156258</v>
      </c>
      <c r="O352" s="80">
        <v>1197377</v>
      </c>
      <c r="P352" s="80">
        <v>1128299</v>
      </c>
      <c r="Q352" s="80">
        <v>1004392</v>
      </c>
      <c r="R352" s="80">
        <v>1046111</v>
      </c>
      <c r="S352" s="80">
        <v>816034</v>
      </c>
      <c r="T352" s="80">
        <v>856635</v>
      </c>
      <c r="U352" s="80">
        <v>812923</v>
      </c>
      <c r="V352" s="80">
        <v>717458</v>
      </c>
      <c r="W352" s="80">
        <v>277514</v>
      </c>
      <c r="X352" s="80">
        <v>284587</v>
      </c>
      <c r="Y352" s="80">
        <v>328063</v>
      </c>
    </row>
    <row r="353" spans="1:25" ht="14.25" x14ac:dyDescent="0.2">
      <c r="A353" s="80">
        <v>7337</v>
      </c>
      <c r="B353" s="80" t="s">
        <v>319</v>
      </c>
      <c r="C353" s="80">
        <v>921574</v>
      </c>
      <c r="D353" s="80">
        <v>912818</v>
      </c>
      <c r="E353" s="80">
        <v>975378</v>
      </c>
      <c r="F353" s="80">
        <v>942710</v>
      </c>
      <c r="G353" s="80">
        <v>916847</v>
      </c>
      <c r="H353" s="80">
        <v>922464</v>
      </c>
      <c r="I353" s="80">
        <v>831187</v>
      </c>
      <c r="J353" s="80">
        <v>827625</v>
      </c>
      <c r="K353" s="80">
        <v>747111</v>
      </c>
      <c r="L353" s="80">
        <v>648861</v>
      </c>
      <c r="M353" s="80">
        <v>583978</v>
      </c>
      <c r="N353" s="80">
        <v>519880</v>
      </c>
      <c r="O353" s="80">
        <v>512613</v>
      </c>
      <c r="P353" s="80">
        <v>521602</v>
      </c>
      <c r="Q353" s="80">
        <v>524499</v>
      </c>
      <c r="R353" s="80">
        <v>504962</v>
      </c>
      <c r="S353" s="80">
        <v>489322</v>
      </c>
      <c r="T353" s="80">
        <v>469861</v>
      </c>
      <c r="U353" s="80">
        <v>456723</v>
      </c>
      <c r="V353" s="80">
        <v>453009</v>
      </c>
      <c r="W353" s="80">
        <v>446402</v>
      </c>
      <c r="X353" s="80">
        <v>434639</v>
      </c>
      <c r="Y353" s="80">
        <v>421953</v>
      </c>
    </row>
    <row r="354" spans="1:25" ht="14.25" x14ac:dyDescent="0.2">
      <c r="A354" s="80">
        <v>7338</v>
      </c>
      <c r="B354" s="80" t="s">
        <v>323</v>
      </c>
    </row>
    <row r="355" spans="1:25" ht="14.25" x14ac:dyDescent="0.2">
      <c r="A355" s="80">
        <v>7339</v>
      </c>
      <c r="B355" s="80" t="s">
        <v>324</v>
      </c>
    </row>
    <row r="356" spans="1:25" ht="14.25" x14ac:dyDescent="0.2">
      <c r="A356" s="80">
        <v>7340</v>
      </c>
      <c r="B356" s="80" t="s">
        <v>325</v>
      </c>
    </row>
    <row r="357" spans="1:25" ht="14.25" x14ac:dyDescent="0.2">
      <c r="A357" s="80">
        <v>7341</v>
      </c>
      <c r="B357" s="80" t="s">
        <v>326</v>
      </c>
    </row>
    <row r="358" spans="1:25" ht="14.25" x14ac:dyDescent="0.2">
      <c r="A358" s="80">
        <v>7342</v>
      </c>
      <c r="B358" s="80" t="s">
        <v>327</v>
      </c>
      <c r="C358" s="80">
        <v>0</v>
      </c>
      <c r="D358" s="80">
        <v>0</v>
      </c>
      <c r="E358" s="80">
        <v>0</v>
      </c>
      <c r="F358" s="80">
        <v>0</v>
      </c>
      <c r="G358" s="80">
        <v>0</v>
      </c>
      <c r="H358" s="80">
        <v>0</v>
      </c>
      <c r="I358" s="80">
        <v>0</v>
      </c>
      <c r="J358" s="80">
        <v>0</v>
      </c>
      <c r="K358" s="80">
        <v>0</v>
      </c>
      <c r="L358" s="80">
        <v>0</v>
      </c>
      <c r="M358" s="80">
        <v>0</v>
      </c>
      <c r="N358" s="80">
        <v>0</v>
      </c>
      <c r="O358" s="80">
        <v>0</v>
      </c>
      <c r="P358" s="80">
        <v>0</v>
      </c>
      <c r="Q358" s="80">
        <v>0</v>
      </c>
      <c r="R358" s="80">
        <v>0</v>
      </c>
      <c r="S358" s="80">
        <v>0</v>
      </c>
      <c r="T358" s="80">
        <v>0</v>
      </c>
      <c r="U358" s="80">
        <v>0</v>
      </c>
      <c r="V358" s="80">
        <v>0</v>
      </c>
      <c r="W358" s="80">
        <v>0</v>
      </c>
      <c r="X358" s="80">
        <v>0</v>
      </c>
      <c r="Y358" s="80">
        <v>0</v>
      </c>
    </row>
    <row r="359" spans="1:25" ht="14.25" x14ac:dyDescent="0.2">
      <c r="A359" s="80">
        <v>7343</v>
      </c>
      <c r="B359" s="80" t="s">
        <v>328</v>
      </c>
      <c r="C359" s="80">
        <v>2964896</v>
      </c>
      <c r="D359" s="80">
        <v>2665071</v>
      </c>
      <c r="E359" s="80">
        <v>4030885</v>
      </c>
      <c r="F359" s="80">
        <v>3680580</v>
      </c>
      <c r="G359" s="80">
        <v>3732238</v>
      </c>
      <c r="H359" s="80">
        <v>3537459</v>
      </c>
      <c r="I359" s="80">
        <v>4240565</v>
      </c>
      <c r="J359" s="80">
        <v>2309507</v>
      </c>
      <c r="K359" s="80">
        <v>2088831</v>
      </c>
      <c r="L359" s="80">
        <v>1641998</v>
      </c>
      <c r="M359" s="80">
        <v>2053915</v>
      </c>
      <c r="N359" s="80">
        <v>2026625</v>
      </c>
      <c r="O359" s="80">
        <v>2294416</v>
      </c>
      <c r="P359" s="80">
        <v>1764379</v>
      </c>
      <c r="Q359" s="80">
        <v>1503883</v>
      </c>
      <c r="R359" s="80">
        <v>1484800</v>
      </c>
      <c r="S359" s="80">
        <v>1233294</v>
      </c>
      <c r="T359" s="80">
        <v>1862253</v>
      </c>
      <c r="U359" s="80">
        <v>831610</v>
      </c>
      <c r="V359" s="80">
        <v>919751</v>
      </c>
      <c r="W359" s="80">
        <v>1377786</v>
      </c>
      <c r="X359" s="80">
        <v>1119479</v>
      </c>
      <c r="Y359" s="80">
        <v>1606929</v>
      </c>
    </row>
    <row r="360" spans="1:25" ht="14.25" x14ac:dyDescent="0.2">
      <c r="A360" s="80">
        <v>7344</v>
      </c>
      <c r="B360" s="80" t="s">
        <v>329</v>
      </c>
      <c r="C360" s="80">
        <v>2964896</v>
      </c>
      <c r="D360" s="80">
        <v>2665071</v>
      </c>
      <c r="E360" s="80">
        <v>4030885</v>
      </c>
      <c r="F360" s="80">
        <v>3680580</v>
      </c>
      <c r="G360" s="80">
        <v>3732238</v>
      </c>
      <c r="H360" s="80">
        <v>3537459</v>
      </c>
      <c r="I360" s="80">
        <v>4240565</v>
      </c>
      <c r="J360" s="80">
        <v>2309507</v>
      </c>
      <c r="K360" s="80">
        <v>2088831</v>
      </c>
      <c r="L360" s="80">
        <v>1641998</v>
      </c>
      <c r="M360" s="80">
        <v>2053915</v>
      </c>
      <c r="N360" s="80">
        <v>2026625</v>
      </c>
      <c r="O360" s="80">
        <v>2294416</v>
      </c>
      <c r="P360" s="80">
        <v>1764379</v>
      </c>
      <c r="Q360" s="80">
        <v>1503883</v>
      </c>
      <c r="R360" s="80">
        <v>1484800</v>
      </c>
      <c r="S360" s="80">
        <v>1233294</v>
      </c>
      <c r="T360" s="80">
        <v>1862253</v>
      </c>
      <c r="U360" s="80">
        <v>831610</v>
      </c>
      <c r="V360" s="80">
        <v>919751</v>
      </c>
      <c r="W360" s="80">
        <v>1377786</v>
      </c>
      <c r="X360" s="80">
        <v>1119479</v>
      </c>
      <c r="Y360" s="80">
        <v>1606929</v>
      </c>
    </row>
    <row r="361" spans="1:25" ht="14.25" x14ac:dyDescent="0.2">
      <c r="A361" s="80">
        <v>7345</v>
      </c>
      <c r="B361" s="80" t="s">
        <v>330</v>
      </c>
    </row>
    <row r="362" spans="1:25" ht="14.25" x14ac:dyDescent="0.2">
      <c r="A362" s="80">
        <v>7346</v>
      </c>
      <c r="B362" s="80" t="s">
        <v>331</v>
      </c>
      <c r="C362" s="80">
        <v>0</v>
      </c>
      <c r="D362" s="80">
        <v>0</v>
      </c>
      <c r="E362" s="80">
        <v>0</v>
      </c>
      <c r="F362" s="80">
        <v>0</v>
      </c>
      <c r="G362" s="80">
        <v>0</v>
      </c>
      <c r="H362" s="80">
        <v>0</v>
      </c>
      <c r="I362" s="80">
        <v>0</v>
      </c>
      <c r="J362" s="80">
        <v>0</v>
      </c>
      <c r="K362" s="80">
        <v>0</v>
      </c>
      <c r="L362" s="80">
        <v>0</v>
      </c>
      <c r="M362" s="80">
        <v>0</v>
      </c>
      <c r="N362" s="80">
        <v>0</v>
      </c>
      <c r="O362" s="80">
        <v>0</v>
      </c>
      <c r="P362" s="80">
        <v>0</v>
      </c>
      <c r="Q362" s="80">
        <v>0</v>
      </c>
      <c r="R362" s="80">
        <v>0</v>
      </c>
      <c r="S362" s="80">
        <v>0</v>
      </c>
      <c r="T362" s="80">
        <v>0</v>
      </c>
      <c r="U362" s="80">
        <v>0</v>
      </c>
      <c r="V362" s="80">
        <v>0</v>
      </c>
      <c r="W362" s="80">
        <v>0</v>
      </c>
      <c r="X362" s="80">
        <v>0</v>
      </c>
      <c r="Y362" s="80">
        <v>0</v>
      </c>
    </row>
    <row r="363" spans="1:25" ht="14.25" x14ac:dyDescent="0.2">
      <c r="A363" s="80">
        <v>7347</v>
      </c>
      <c r="B363" s="80" t="s">
        <v>332</v>
      </c>
      <c r="C363" s="80">
        <v>0</v>
      </c>
      <c r="D363" s="80">
        <v>0</v>
      </c>
      <c r="E363" s="80">
        <v>0</v>
      </c>
      <c r="F363" s="80">
        <v>0</v>
      </c>
      <c r="G363" s="80">
        <v>0</v>
      </c>
      <c r="H363" s="80">
        <v>0</v>
      </c>
      <c r="I363" s="80">
        <v>0</v>
      </c>
      <c r="J363" s="80">
        <v>0</v>
      </c>
      <c r="K363" s="80">
        <v>0</v>
      </c>
      <c r="L363" s="80">
        <v>0</v>
      </c>
      <c r="M363" s="80">
        <v>0</v>
      </c>
      <c r="N363" s="80">
        <v>0</v>
      </c>
      <c r="O363" s="80">
        <v>0</v>
      </c>
      <c r="P363" s="80">
        <v>0</v>
      </c>
      <c r="Q363" s="80">
        <v>0</v>
      </c>
      <c r="R363" s="80">
        <v>0</v>
      </c>
      <c r="S363" s="80">
        <v>0</v>
      </c>
      <c r="T363" s="80">
        <v>0</v>
      </c>
      <c r="U363" s="80">
        <v>0</v>
      </c>
      <c r="V363" s="80">
        <v>0</v>
      </c>
      <c r="W363" s="80">
        <v>0</v>
      </c>
      <c r="X363" s="80">
        <v>0</v>
      </c>
      <c r="Y363" s="80">
        <v>0</v>
      </c>
    </row>
    <row r="364" spans="1:25" ht="14.25" x14ac:dyDescent="0.2">
      <c r="A364" s="80">
        <v>7348</v>
      </c>
      <c r="B364" s="80" t="s">
        <v>333</v>
      </c>
      <c r="C364" s="80">
        <v>0</v>
      </c>
      <c r="D364" s="80">
        <v>0</v>
      </c>
      <c r="E364" s="80">
        <v>0</v>
      </c>
      <c r="F364" s="80">
        <v>0</v>
      </c>
      <c r="G364" s="80">
        <v>0</v>
      </c>
      <c r="H364" s="80">
        <v>0</v>
      </c>
      <c r="I364" s="80">
        <v>0</v>
      </c>
      <c r="J364" s="80">
        <v>0</v>
      </c>
      <c r="K364" s="80">
        <v>0</v>
      </c>
      <c r="L364" s="80">
        <v>0</v>
      </c>
      <c r="M364" s="80">
        <v>0</v>
      </c>
      <c r="N364" s="80">
        <v>0</v>
      </c>
      <c r="O364" s="80">
        <v>0</v>
      </c>
      <c r="P364" s="80">
        <v>0</v>
      </c>
      <c r="Q364" s="80">
        <v>0</v>
      </c>
      <c r="R364" s="80">
        <v>0</v>
      </c>
      <c r="S364" s="80">
        <v>0</v>
      </c>
      <c r="T364" s="80">
        <v>0</v>
      </c>
      <c r="U364" s="80">
        <v>0</v>
      </c>
      <c r="V364" s="80">
        <v>0</v>
      </c>
      <c r="W364" s="80">
        <v>0</v>
      </c>
      <c r="X364" s="80">
        <v>0</v>
      </c>
      <c r="Y364" s="80">
        <v>0</v>
      </c>
    </row>
    <row r="365" spans="1:25" ht="14.25" x14ac:dyDescent="0.2">
      <c r="A365" s="80">
        <v>7349</v>
      </c>
      <c r="B365" s="80" t="s">
        <v>334</v>
      </c>
      <c r="C365" s="80">
        <v>0</v>
      </c>
      <c r="D365" s="80">
        <v>0</v>
      </c>
      <c r="E365" s="80">
        <v>0</v>
      </c>
      <c r="F365" s="80">
        <v>0</v>
      </c>
      <c r="G365" s="80">
        <v>0</v>
      </c>
      <c r="H365" s="80">
        <v>0</v>
      </c>
      <c r="I365" s="80">
        <v>0</v>
      </c>
      <c r="J365" s="80">
        <v>0</v>
      </c>
      <c r="K365" s="80">
        <v>0</v>
      </c>
      <c r="L365" s="80">
        <v>0</v>
      </c>
      <c r="M365" s="80">
        <v>0</v>
      </c>
      <c r="N365" s="80">
        <v>0</v>
      </c>
      <c r="O365" s="80">
        <v>0</v>
      </c>
      <c r="P365" s="80">
        <v>0</v>
      </c>
      <c r="Q365" s="80">
        <v>0</v>
      </c>
      <c r="R365" s="80">
        <v>0</v>
      </c>
      <c r="S365" s="80">
        <v>0</v>
      </c>
      <c r="T365" s="80">
        <v>0</v>
      </c>
      <c r="U365" s="80">
        <v>0</v>
      </c>
      <c r="V365" s="80">
        <v>0</v>
      </c>
      <c r="W365" s="80">
        <v>0</v>
      </c>
      <c r="X365" s="80">
        <v>0</v>
      </c>
      <c r="Y365" s="80">
        <v>0</v>
      </c>
    </row>
    <row r="366" spans="1:25" ht="14.25" x14ac:dyDescent="0.2">
      <c r="A366" s="80">
        <v>7350</v>
      </c>
      <c r="B366" s="80" t="s">
        <v>335</v>
      </c>
      <c r="C366" s="80">
        <v>0</v>
      </c>
      <c r="D366" s="80">
        <v>0</v>
      </c>
      <c r="E366" s="80">
        <v>0</v>
      </c>
      <c r="F366" s="80">
        <v>0</v>
      </c>
      <c r="G366" s="80">
        <v>0</v>
      </c>
      <c r="H366" s="80">
        <v>0</v>
      </c>
      <c r="I366" s="80">
        <v>0</v>
      </c>
      <c r="J366" s="80">
        <v>0</v>
      </c>
      <c r="K366" s="80">
        <v>0</v>
      </c>
      <c r="L366" s="80">
        <v>0</v>
      </c>
      <c r="M366" s="80">
        <v>0</v>
      </c>
      <c r="N366" s="80">
        <v>0</v>
      </c>
      <c r="O366" s="80">
        <v>0</v>
      </c>
      <c r="P366" s="80">
        <v>0</v>
      </c>
      <c r="Q366" s="80">
        <v>0</v>
      </c>
      <c r="R366" s="80">
        <v>0</v>
      </c>
      <c r="S366" s="80">
        <v>0</v>
      </c>
      <c r="T366" s="80">
        <v>0</v>
      </c>
      <c r="U366" s="80">
        <v>0</v>
      </c>
      <c r="V366" s="80">
        <v>0</v>
      </c>
      <c r="W366" s="80">
        <v>0</v>
      </c>
      <c r="X366" s="80">
        <v>0</v>
      </c>
      <c r="Y366" s="80">
        <v>0</v>
      </c>
    </row>
    <row r="367" spans="1:25" ht="14.25" x14ac:dyDescent="0.2">
      <c r="A367" s="80">
        <v>7351</v>
      </c>
      <c r="B367" s="80" t="s">
        <v>336</v>
      </c>
      <c r="C367" s="80">
        <v>2964896</v>
      </c>
      <c r="D367" s="80">
        <v>2665071</v>
      </c>
      <c r="E367" s="80">
        <v>4030885</v>
      </c>
      <c r="F367" s="80">
        <v>3680580</v>
      </c>
      <c r="G367" s="80">
        <v>3732238</v>
      </c>
      <c r="H367" s="80">
        <v>3537459</v>
      </c>
      <c r="I367" s="80">
        <v>4240565</v>
      </c>
      <c r="J367" s="80">
        <v>2309507</v>
      </c>
      <c r="K367" s="80">
        <v>2088831</v>
      </c>
      <c r="L367" s="80">
        <v>1641998</v>
      </c>
      <c r="M367" s="80">
        <v>2053915</v>
      </c>
      <c r="N367" s="80">
        <v>2026625</v>
      </c>
      <c r="O367" s="80">
        <v>2294416</v>
      </c>
      <c r="P367" s="80">
        <v>1764379</v>
      </c>
      <c r="Q367" s="80">
        <v>1503883</v>
      </c>
      <c r="R367" s="80">
        <v>1484800</v>
      </c>
      <c r="S367" s="80">
        <v>1233294</v>
      </c>
      <c r="T367" s="80">
        <v>1862253</v>
      </c>
      <c r="U367" s="80">
        <v>831610</v>
      </c>
      <c r="V367" s="80">
        <v>919751</v>
      </c>
      <c r="W367" s="80">
        <v>1377786</v>
      </c>
      <c r="X367" s="80">
        <v>1119479</v>
      </c>
      <c r="Y367" s="80">
        <v>1606929</v>
      </c>
    </row>
    <row r="368" spans="1:25" ht="14.25" x14ac:dyDescent="0.2">
      <c r="A368" s="80">
        <v>7352</v>
      </c>
      <c r="B368" s="80" t="s">
        <v>337</v>
      </c>
    </row>
    <row r="369" spans="1:25" ht="14.25" x14ac:dyDescent="0.2">
      <c r="A369" s="80">
        <v>7353</v>
      </c>
      <c r="B369" s="80" t="s">
        <v>338</v>
      </c>
      <c r="C369" s="80">
        <v>2753583</v>
      </c>
      <c r="D369" s="80">
        <v>3059370</v>
      </c>
      <c r="E369" s="80">
        <v>2818437</v>
      </c>
      <c r="F369" s="80">
        <v>2997265</v>
      </c>
      <c r="G369" s="80">
        <v>2450771</v>
      </c>
      <c r="H369" s="80">
        <v>2858847</v>
      </c>
      <c r="I369" s="80">
        <v>3261863</v>
      </c>
      <c r="J369" s="80">
        <v>3173045</v>
      </c>
      <c r="K369" s="80">
        <v>2874372</v>
      </c>
      <c r="L369" s="80">
        <v>3218952</v>
      </c>
      <c r="M369" s="80">
        <v>2973204</v>
      </c>
      <c r="N369" s="80">
        <v>2895444</v>
      </c>
      <c r="O369" s="80">
        <v>2374322</v>
      </c>
      <c r="P369" s="80">
        <v>2756387</v>
      </c>
      <c r="Q369" s="80">
        <v>2586365</v>
      </c>
      <c r="R369" s="80">
        <v>2501369</v>
      </c>
      <c r="S369" s="80">
        <v>2080391</v>
      </c>
      <c r="T369" s="80">
        <v>2057096</v>
      </c>
      <c r="U369" s="80">
        <v>2083445</v>
      </c>
      <c r="V369" s="80">
        <v>1973474</v>
      </c>
      <c r="W369" s="80">
        <v>1817378</v>
      </c>
      <c r="X369" s="80">
        <v>1843670</v>
      </c>
      <c r="Y369" s="80">
        <v>1583972</v>
      </c>
    </row>
    <row r="370" spans="1:25" ht="14.25" x14ac:dyDescent="0.2">
      <c r="A370" s="80">
        <v>7354</v>
      </c>
      <c r="B370" s="80" t="s">
        <v>339</v>
      </c>
      <c r="C370" s="80">
        <v>213889</v>
      </c>
      <c r="D370" s="80">
        <v>170917</v>
      </c>
      <c r="E370" s="80">
        <v>206172</v>
      </c>
      <c r="F370" s="80">
        <v>326208</v>
      </c>
      <c r="G370" s="80">
        <v>381416</v>
      </c>
      <c r="H370" s="80">
        <v>310901</v>
      </c>
      <c r="I370" s="80">
        <v>274997</v>
      </c>
      <c r="J370" s="80">
        <v>247305</v>
      </c>
      <c r="K370" s="80">
        <v>231180</v>
      </c>
      <c r="L370" s="80">
        <v>168985</v>
      </c>
      <c r="M370" s="80">
        <v>166704</v>
      </c>
      <c r="N370" s="80">
        <v>228860</v>
      </c>
      <c r="O370" s="80">
        <v>249582</v>
      </c>
      <c r="P370" s="80">
        <v>229550</v>
      </c>
      <c r="Q370" s="80">
        <v>174532</v>
      </c>
      <c r="R370" s="80">
        <v>217997</v>
      </c>
      <c r="S370" s="80">
        <v>183937</v>
      </c>
      <c r="T370" s="80">
        <v>149120</v>
      </c>
      <c r="U370" s="80">
        <v>130247</v>
      </c>
      <c r="V370" s="80">
        <v>145715</v>
      </c>
      <c r="W370" s="80">
        <v>133869</v>
      </c>
      <c r="X370" s="80">
        <v>78446</v>
      </c>
      <c r="Y370" s="80">
        <v>97797</v>
      </c>
    </row>
    <row r="371" spans="1:25" ht="14.25" x14ac:dyDescent="0.2">
      <c r="A371" s="80">
        <v>7355</v>
      </c>
      <c r="B371" s="80" t="s">
        <v>340</v>
      </c>
    </row>
    <row r="372" spans="1:25" ht="14.25" x14ac:dyDescent="0.2">
      <c r="A372" s="80">
        <v>7356</v>
      </c>
      <c r="B372" s="80" t="s">
        <v>341</v>
      </c>
      <c r="C372" s="80">
        <v>0</v>
      </c>
      <c r="D372" s="80">
        <v>0</v>
      </c>
      <c r="E372" s="80">
        <v>0</v>
      </c>
      <c r="F372" s="80">
        <v>0</v>
      </c>
      <c r="G372" s="80">
        <v>0</v>
      </c>
      <c r="H372" s="80">
        <v>0</v>
      </c>
      <c r="I372" s="80">
        <v>0</v>
      </c>
      <c r="J372" s="80">
        <v>0</v>
      </c>
      <c r="K372" s="80">
        <v>0</v>
      </c>
      <c r="L372" s="80">
        <v>0</v>
      </c>
      <c r="M372" s="80">
        <v>0</v>
      </c>
      <c r="N372" s="80">
        <v>0</v>
      </c>
      <c r="O372" s="80">
        <v>0</v>
      </c>
      <c r="P372" s="80">
        <v>0</v>
      </c>
      <c r="Q372" s="80">
        <v>0</v>
      </c>
      <c r="R372" s="80">
        <v>0</v>
      </c>
      <c r="S372" s="80">
        <v>0</v>
      </c>
      <c r="T372" s="80">
        <v>0</v>
      </c>
      <c r="U372" s="80">
        <v>0</v>
      </c>
      <c r="V372" s="80">
        <v>0</v>
      </c>
      <c r="W372" s="80">
        <v>0</v>
      </c>
      <c r="X372" s="80">
        <v>0</v>
      </c>
      <c r="Y372" s="80">
        <v>0</v>
      </c>
    </row>
    <row r="373" spans="1:25" ht="14.25" x14ac:dyDescent="0.2">
      <c r="A373" s="80">
        <v>7357</v>
      </c>
      <c r="B373" s="80" t="s">
        <v>342</v>
      </c>
      <c r="C373" s="80">
        <v>97189</v>
      </c>
      <c r="D373" s="80">
        <v>99195</v>
      </c>
      <c r="E373" s="80">
        <v>84808</v>
      </c>
      <c r="F373" s="80">
        <v>68999</v>
      </c>
      <c r="G373" s="80">
        <v>68356</v>
      </c>
      <c r="H373" s="80">
        <v>84000</v>
      </c>
      <c r="I373" s="80">
        <v>76417</v>
      </c>
      <c r="J373" s="80">
        <v>84716</v>
      </c>
      <c r="K373" s="80">
        <v>79302</v>
      </c>
      <c r="L373" s="80">
        <v>114112</v>
      </c>
      <c r="M373" s="80">
        <v>98342</v>
      </c>
      <c r="N373" s="80">
        <v>84683</v>
      </c>
      <c r="O373" s="80">
        <v>87544</v>
      </c>
      <c r="P373" s="80">
        <v>126702</v>
      </c>
      <c r="Q373" s="80">
        <v>105713</v>
      </c>
      <c r="R373" s="80">
        <v>77008</v>
      </c>
      <c r="S373" s="80">
        <v>65012</v>
      </c>
      <c r="T373" s="80">
        <v>122647</v>
      </c>
      <c r="U373" s="80">
        <v>193617</v>
      </c>
      <c r="V373" s="80">
        <v>97585</v>
      </c>
      <c r="W373" s="80">
        <v>123071</v>
      </c>
      <c r="X373" s="80">
        <v>157094</v>
      </c>
      <c r="Y373" s="80">
        <v>207664</v>
      </c>
    </row>
    <row r="374" spans="1:25" ht="14.25" x14ac:dyDescent="0.2">
      <c r="A374" s="80">
        <v>7358</v>
      </c>
      <c r="B374" s="80" t="s">
        <v>343</v>
      </c>
      <c r="C374" s="80">
        <v>97189</v>
      </c>
      <c r="D374" s="80">
        <v>99195</v>
      </c>
      <c r="E374" s="80">
        <v>84808</v>
      </c>
      <c r="F374" s="80">
        <v>68999</v>
      </c>
      <c r="G374" s="80">
        <v>68356</v>
      </c>
      <c r="H374" s="80">
        <v>84000</v>
      </c>
      <c r="I374" s="80">
        <v>76417</v>
      </c>
      <c r="J374" s="80">
        <v>84716</v>
      </c>
      <c r="K374" s="80">
        <v>79302</v>
      </c>
      <c r="L374" s="80">
        <v>114112</v>
      </c>
      <c r="M374" s="80">
        <v>98342</v>
      </c>
      <c r="N374" s="80">
        <v>84683</v>
      </c>
      <c r="O374" s="80">
        <v>87544</v>
      </c>
      <c r="P374" s="80">
        <v>126702</v>
      </c>
      <c r="Q374" s="80">
        <v>105713</v>
      </c>
      <c r="R374" s="80">
        <v>77008</v>
      </c>
      <c r="S374" s="80">
        <v>65012</v>
      </c>
      <c r="T374" s="80">
        <v>122647</v>
      </c>
      <c r="U374" s="80">
        <v>193617</v>
      </c>
      <c r="V374" s="80">
        <v>97585</v>
      </c>
      <c r="W374" s="80">
        <v>123071</v>
      </c>
      <c r="X374" s="80">
        <v>157094</v>
      </c>
      <c r="Y374" s="80">
        <v>207664</v>
      </c>
    </row>
    <row r="375" spans="1:25" ht="14.25" x14ac:dyDescent="0.2">
      <c r="A375" s="80">
        <v>7359</v>
      </c>
      <c r="B375" s="80" t="s">
        <v>344</v>
      </c>
      <c r="C375" s="80">
        <v>0</v>
      </c>
      <c r="D375" s="80">
        <v>0</v>
      </c>
      <c r="E375" s="80">
        <v>0</v>
      </c>
      <c r="F375" s="80">
        <v>0</v>
      </c>
      <c r="G375" s="80">
        <v>0</v>
      </c>
      <c r="H375" s="80">
        <v>0</v>
      </c>
      <c r="I375" s="80">
        <v>0</v>
      </c>
      <c r="J375" s="80">
        <v>0</v>
      </c>
      <c r="K375" s="80">
        <v>0</v>
      </c>
      <c r="L375" s="80">
        <v>0</v>
      </c>
      <c r="M375" s="80">
        <v>0</v>
      </c>
      <c r="N375" s="80">
        <v>0</v>
      </c>
      <c r="O375" s="80">
        <v>0</v>
      </c>
      <c r="P375" s="80">
        <v>0</v>
      </c>
      <c r="Q375" s="80">
        <v>0</v>
      </c>
      <c r="R375" s="80">
        <v>0</v>
      </c>
      <c r="S375" s="80">
        <v>0</v>
      </c>
      <c r="T375" s="80">
        <v>0</v>
      </c>
      <c r="U375" s="80">
        <v>0</v>
      </c>
      <c r="V375" s="80">
        <v>0</v>
      </c>
      <c r="W375" s="80">
        <v>0</v>
      </c>
      <c r="X375" s="80">
        <v>0</v>
      </c>
      <c r="Y375" s="80">
        <v>0</v>
      </c>
    </row>
    <row r="376" spans="1:25" ht="14.25" x14ac:dyDescent="0.2">
      <c r="A376" s="80">
        <v>7360</v>
      </c>
      <c r="B376" s="80" t="s">
        <v>345</v>
      </c>
      <c r="C376" s="80">
        <v>981056</v>
      </c>
      <c r="D376" s="80">
        <v>819656</v>
      </c>
      <c r="E376" s="80">
        <v>926142</v>
      </c>
      <c r="F376" s="80">
        <v>965279</v>
      </c>
      <c r="G376" s="80">
        <v>1529778</v>
      </c>
      <c r="H376" s="80">
        <v>1434735</v>
      </c>
      <c r="I376" s="80">
        <v>1110608</v>
      </c>
      <c r="J376" s="80">
        <v>967471</v>
      </c>
      <c r="K376" s="80">
        <v>921633</v>
      </c>
      <c r="L376" s="80">
        <v>988869</v>
      </c>
      <c r="M376" s="80">
        <v>850087</v>
      </c>
      <c r="N376" s="80">
        <v>683002</v>
      </c>
      <c r="O376" s="80">
        <v>713524</v>
      </c>
      <c r="P376" s="80">
        <v>751619</v>
      </c>
      <c r="Q376" s="80">
        <v>631710</v>
      </c>
      <c r="R376" s="80">
        <v>486316</v>
      </c>
      <c r="S376" s="80">
        <v>718682</v>
      </c>
      <c r="T376" s="80">
        <v>580335</v>
      </c>
      <c r="U376" s="80">
        <v>546307</v>
      </c>
      <c r="V376" s="80">
        <v>435984</v>
      </c>
      <c r="W376" s="80">
        <v>444599</v>
      </c>
      <c r="X376" s="80">
        <v>708923</v>
      </c>
      <c r="Y376" s="80">
        <v>639710</v>
      </c>
    </row>
    <row r="377" spans="1:25" ht="14.25" x14ac:dyDescent="0.2">
      <c r="A377" s="80">
        <v>7361</v>
      </c>
      <c r="B377" s="80" t="s">
        <v>346</v>
      </c>
      <c r="C377" s="80">
        <v>0</v>
      </c>
      <c r="D377" s="80">
        <v>0</v>
      </c>
      <c r="E377" s="80">
        <v>0</v>
      </c>
      <c r="F377" s="80">
        <v>0</v>
      </c>
      <c r="G377" s="80">
        <v>0</v>
      </c>
      <c r="H377" s="80">
        <v>0</v>
      </c>
      <c r="I377" s="80">
        <v>0</v>
      </c>
      <c r="J377" s="80">
        <v>0</v>
      </c>
      <c r="K377" s="80">
        <v>0</v>
      </c>
      <c r="L377" s="80">
        <v>0</v>
      </c>
      <c r="M377" s="80">
        <v>0</v>
      </c>
      <c r="N377" s="80">
        <v>0</v>
      </c>
      <c r="O377" s="80">
        <v>0</v>
      </c>
      <c r="P377" s="80">
        <v>0</v>
      </c>
      <c r="Q377" s="80">
        <v>0</v>
      </c>
      <c r="R377" s="80">
        <v>0</v>
      </c>
      <c r="S377" s="80">
        <v>0</v>
      </c>
      <c r="T377" s="80">
        <v>0</v>
      </c>
      <c r="U377" s="80">
        <v>0</v>
      </c>
      <c r="V377" s="80">
        <v>0</v>
      </c>
      <c r="W377" s="80">
        <v>0</v>
      </c>
      <c r="X377" s="80">
        <v>0</v>
      </c>
      <c r="Y377" s="80">
        <v>0</v>
      </c>
    </row>
    <row r="378" spans="1:25" ht="14.25" x14ac:dyDescent="0.2">
      <c r="A378" s="80">
        <v>7362</v>
      </c>
      <c r="B378" s="80" t="s">
        <v>347</v>
      </c>
      <c r="C378" s="80">
        <v>0</v>
      </c>
      <c r="D378" s="80">
        <v>0</v>
      </c>
      <c r="E378" s="80">
        <v>0</v>
      </c>
      <c r="F378" s="80">
        <v>0</v>
      </c>
      <c r="G378" s="80">
        <v>0</v>
      </c>
      <c r="H378" s="80">
        <v>0</v>
      </c>
      <c r="I378" s="80">
        <v>0</v>
      </c>
      <c r="J378" s="80">
        <v>0</v>
      </c>
      <c r="K378" s="80">
        <v>0</v>
      </c>
      <c r="L378" s="80">
        <v>0</v>
      </c>
      <c r="M378" s="80">
        <v>0</v>
      </c>
      <c r="N378" s="80">
        <v>0</v>
      </c>
      <c r="O378" s="80">
        <v>0</v>
      </c>
      <c r="P378" s="80">
        <v>0</v>
      </c>
      <c r="Q378" s="80">
        <v>0</v>
      </c>
      <c r="R378" s="80">
        <v>0</v>
      </c>
      <c r="S378" s="80">
        <v>0</v>
      </c>
      <c r="T378" s="80">
        <v>0</v>
      </c>
      <c r="U378" s="80">
        <v>0</v>
      </c>
      <c r="V378" s="80">
        <v>0</v>
      </c>
      <c r="W378" s="80">
        <v>0</v>
      </c>
      <c r="X378" s="80">
        <v>0</v>
      </c>
      <c r="Y378" s="80">
        <v>0</v>
      </c>
    </row>
    <row r="379" spans="1:25" ht="14.25" x14ac:dyDescent="0.2">
      <c r="A379" s="80">
        <v>7363</v>
      </c>
      <c r="B379" s="80" t="s">
        <v>348</v>
      </c>
      <c r="C379" s="80">
        <v>294906</v>
      </c>
      <c r="D379" s="80">
        <v>342208</v>
      </c>
      <c r="E379" s="80">
        <v>384822</v>
      </c>
      <c r="F379" s="80">
        <v>191172</v>
      </c>
      <c r="G379" s="80">
        <v>220678</v>
      </c>
      <c r="H379" s="80">
        <v>208191</v>
      </c>
      <c r="I379" s="80">
        <v>250891</v>
      </c>
      <c r="J379" s="80">
        <v>148779</v>
      </c>
      <c r="K379" s="80">
        <v>159369</v>
      </c>
      <c r="L379" s="80">
        <v>264550</v>
      </c>
      <c r="M379" s="80">
        <v>277795</v>
      </c>
      <c r="N379" s="80">
        <v>204712</v>
      </c>
      <c r="O379" s="80">
        <v>201728</v>
      </c>
      <c r="P379" s="80">
        <v>243383</v>
      </c>
      <c r="Q379" s="80">
        <v>215337</v>
      </c>
      <c r="R379" s="80">
        <v>202895</v>
      </c>
      <c r="S379" s="80">
        <v>195725</v>
      </c>
      <c r="T379" s="80">
        <v>166019</v>
      </c>
      <c r="U379" s="80">
        <v>142736</v>
      </c>
      <c r="V379" s="80">
        <v>149023</v>
      </c>
      <c r="W379" s="80">
        <v>109999</v>
      </c>
      <c r="X379" s="80">
        <v>118972</v>
      </c>
      <c r="Y379" s="80">
        <v>155147</v>
      </c>
    </row>
    <row r="380" spans="1:25" ht="14.25" x14ac:dyDescent="0.2">
      <c r="A380" s="80">
        <v>7364</v>
      </c>
      <c r="B380" s="80" t="s">
        <v>349</v>
      </c>
      <c r="C380" s="80">
        <v>3359567</v>
      </c>
      <c r="D380" s="80">
        <v>3671690</v>
      </c>
      <c r="E380" s="80">
        <v>3494239</v>
      </c>
      <c r="F380" s="80">
        <v>3583644</v>
      </c>
      <c r="G380" s="80">
        <v>3121221</v>
      </c>
      <c r="H380" s="80">
        <v>3461939</v>
      </c>
      <c r="I380" s="80">
        <v>3864168</v>
      </c>
      <c r="J380" s="80">
        <v>3653845</v>
      </c>
      <c r="K380" s="80">
        <v>3344223</v>
      </c>
      <c r="L380" s="80">
        <v>3766599</v>
      </c>
      <c r="M380" s="80">
        <v>3516045</v>
      </c>
      <c r="N380" s="80">
        <v>3413699</v>
      </c>
      <c r="O380" s="80">
        <v>2913176</v>
      </c>
      <c r="P380" s="80">
        <v>3356022</v>
      </c>
      <c r="Q380" s="80">
        <v>3081947</v>
      </c>
      <c r="R380" s="80">
        <v>2999269</v>
      </c>
      <c r="S380" s="80">
        <v>2525065</v>
      </c>
      <c r="T380" s="80">
        <v>2494882</v>
      </c>
      <c r="U380" s="80">
        <v>2550045</v>
      </c>
      <c r="V380" s="80">
        <v>2365797</v>
      </c>
      <c r="W380" s="80">
        <v>2184317</v>
      </c>
      <c r="X380" s="80">
        <v>2198182</v>
      </c>
      <c r="Y380" s="80">
        <v>2044580</v>
      </c>
    </row>
    <row r="381" spans="1:25" ht="14.25" x14ac:dyDescent="0.2">
      <c r="A381" s="80">
        <v>7365</v>
      </c>
      <c r="B381" s="80" t="s">
        <v>350</v>
      </c>
    </row>
    <row r="382" spans="1:25" ht="14.25" x14ac:dyDescent="0.2">
      <c r="A382" s="80">
        <v>7366</v>
      </c>
      <c r="B382" s="80" t="s">
        <v>351</v>
      </c>
    </row>
    <row r="383" spans="1:25" ht="14.25" x14ac:dyDescent="0.2">
      <c r="A383" s="80">
        <v>7367</v>
      </c>
      <c r="B383" s="80" t="s">
        <v>352</v>
      </c>
      <c r="C383" s="80">
        <v>933153</v>
      </c>
      <c r="D383" s="80">
        <v>779693</v>
      </c>
      <c r="E383" s="80">
        <v>686560</v>
      </c>
      <c r="F383" s="80">
        <v>736904</v>
      </c>
      <c r="G383" s="80">
        <v>845905</v>
      </c>
      <c r="H383" s="80">
        <v>893400</v>
      </c>
      <c r="I383" s="80">
        <v>917543</v>
      </c>
      <c r="J383" s="80">
        <v>939999</v>
      </c>
      <c r="K383" s="80">
        <v>893139</v>
      </c>
      <c r="L383" s="80">
        <v>881312</v>
      </c>
      <c r="M383" s="80">
        <v>737931</v>
      </c>
      <c r="N383" s="80">
        <v>744378</v>
      </c>
      <c r="O383" s="80">
        <v>888417</v>
      </c>
      <c r="P383" s="80">
        <v>754431</v>
      </c>
      <c r="Q383" s="80">
        <v>635335</v>
      </c>
      <c r="R383" s="80">
        <v>608409</v>
      </c>
      <c r="S383" s="80">
        <v>573497</v>
      </c>
      <c r="T383" s="80">
        <v>613574</v>
      </c>
      <c r="U383" s="80">
        <v>620299</v>
      </c>
      <c r="V383" s="80">
        <v>655396</v>
      </c>
      <c r="W383" s="80">
        <v>668663</v>
      </c>
      <c r="X383" s="80">
        <v>733452</v>
      </c>
      <c r="Y383" s="80">
        <v>631891</v>
      </c>
    </row>
    <row r="384" spans="1:25" ht="14.25" x14ac:dyDescent="0.2">
      <c r="A384" s="80">
        <v>7368</v>
      </c>
      <c r="B384" s="80" t="s">
        <v>353</v>
      </c>
      <c r="C384" s="80">
        <v>174929</v>
      </c>
      <c r="D384" s="80">
        <v>170459</v>
      </c>
      <c r="E384" s="80">
        <v>168572</v>
      </c>
      <c r="F384" s="80">
        <v>163619</v>
      </c>
      <c r="G384" s="80">
        <v>177150</v>
      </c>
      <c r="H384" s="80">
        <v>173626</v>
      </c>
      <c r="I384" s="80">
        <v>179669</v>
      </c>
      <c r="J384" s="80">
        <v>178250</v>
      </c>
      <c r="K384" s="80">
        <v>181825</v>
      </c>
      <c r="L384" s="80">
        <v>181580</v>
      </c>
      <c r="M384" s="80">
        <v>174570</v>
      </c>
      <c r="N384" s="80">
        <v>170082</v>
      </c>
      <c r="O384" s="80">
        <v>162876</v>
      </c>
      <c r="P384" s="80">
        <v>155614</v>
      </c>
      <c r="Q384" s="80">
        <v>151925</v>
      </c>
      <c r="R384" s="80">
        <v>149799</v>
      </c>
      <c r="S384" s="80">
        <v>140851</v>
      </c>
      <c r="T384" s="80">
        <v>143245</v>
      </c>
      <c r="U384" s="80">
        <v>141812</v>
      </c>
      <c r="V384" s="80">
        <v>141734</v>
      </c>
      <c r="W384" s="80">
        <v>119267</v>
      </c>
      <c r="X384" s="80">
        <v>111566</v>
      </c>
      <c r="Y384" s="80">
        <v>106344</v>
      </c>
    </row>
    <row r="385" spans="1:25" ht="14.25" x14ac:dyDescent="0.2">
      <c r="A385" s="80">
        <v>7369</v>
      </c>
      <c r="B385" s="80" t="s">
        <v>354</v>
      </c>
      <c r="C385" s="80">
        <v>1108082</v>
      </c>
      <c r="D385" s="80">
        <v>950152</v>
      </c>
      <c r="E385" s="80">
        <v>855132</v>
      </c>
      <c r="F385" s="80">
        <v>900523</v>
      </c>
      <c r="G385" s="80">
        <v>1023055</v>
      </c>
      <c r="H385" s="80">
        <v>1067026</v>
      </c>
      <c r="I385" s="80">
        <v>1097212</v>
      </c>
      <c r="J385" s="80">
        <v>1118249</v>
      </c>
      <c r="K385" s="80">
        <v>1074964</v>
      </c>
      <c r="L385" s="80">
        <v>1062892</v>
      </c>
      <c r="M385" s="80">
        <v>912501</v>
      </c>
      <c r="N385" s="80">
        <v>914460</v>
      </c>
      <c r="O385" s="80">
        <v>1051293</v>
      </c>
      <c r="P385" s="80">
        <v>910045</v>
      </c>
      <c r="Q385" s="80">
        <v>787260</v>
      </c>
      <c r="R385" s="80">
        <v>758208</v>
      </c>
      <c r="S385" s="80">
        <v>714348</v>
      </c>
      <c r="T385" s="80">
        <v>756819</v>
      </c>
      <c r="U385" s="80">
        <v>762111</v>
      </c>
      <c r="V385" s="80">
        <v>797130</v>
      </c>
      <c r="W385" s="80">
        <v>787930</v>
      </c>
      <c r="X385" s="80">
        <v>845018</v>
      </c>
      <c r="Y385" s="80">
        <v>738235</v>
      </c>
    </row>
    <row r="386" spans="1:25" ht="14.25" x14ac:dyDescent="0.2">
      <c r="A386" s="80">
        <v>7370</v>
      </c>
      <c r="B386" s="80" t="s">
        <v>355</v>
      </c>
      <c r="C386" s="80">
        <v>80905</v>
      </c>
      <c r="D386" s="80">
        <v>68653</v>
      </c>
      <c r="E386" s="80">
        <v>69375</v>
      </c>
      <c r="F386" s="80">
        <v>131323</v>
      </c>
      <c r="G386" s="80">
        <v>74775</v>
      </c>
      <c r="H386" s="80">
        <v>65402</v>
      </c>
      <c r="I386" s="80">
        <v>35059</v>
      </c>
      <c r="J386" s="80">
        <v>59082</v>
      </c>
      <c r="K386" s="80">
        <v>41362</v>
      </c>
      <c r="L386" s="80">
        <v>39192</v>
      </c>
      <c r="M386" s="80">
        <v>44984</v>
      </c>
      <c r="N386" s="80">
        <v>65727</v>
      </c>
      <c r="O386" s="80">
        <v>43868</v>
      </c>
      <c r="P386" s="80">
        <v>43621</v>
      </c>
      <c r="Q386" s="80">
        <v>32643</v>
      </c>
      <c r="R386" s="80">
        <v>105971</v>
      </c>
      <c r="S386" s="80">
        <v>39211</v>
      </c>
      <c r="T386" s="80">
        <v>59055</v>
      </c>
      <c r="U386" s="80">
        <v>43236</v>
      </c>
      <c r="V386" s="80">
        <v>82467</v>
      </c>
      <c r="W386" s="80">
        <v>28058</v>
      </c>
      <c r="X386" s="80">
        <v>98410</v>
      </c>
      <c r="Y386" s="80">
        <v>68111</v>
      </c>
    </row>
    <row r="387" spans="1:25" ht="14.25" x14ac:dyDescent="0.2">
      <c r="A387" s="80">
        <v>7371</v>
      </c>
      <c r="B387" s="80" t="s">
        <v>356</v>
      </c>
      <c r="C387" s="80">
        <v>507861</v>
      </c>
      <c r="D387" s="80">
        <v>450546</v>
      </c>
      <c r="E387" s="80">
        <v>336142</v>
      </c>
      <c r="F387" s="80">
        <v>243339</v>
      </c>
      <c r="G387" s="80">
        <v>306270</v>
      </c>
      <c r="H387" s="80">
        <v>332324</v>
      </c>
      <c r="I387" s="80">
        <v>558263</v>
      </c>
      <c r="J387" s="80">
        <v>315586</v>
      </c>
      <c r="K387" s="80">
        <v>314516</v>
      </c>
      <c r="L387" s="80">
        <v>267822</v>
      </c>
      <c r="M387" s="80">
        <v>328193</v>
      </c>
      <c r="N387" s="80">
        <v>243548</v>
      </c>
      <c r="O387" s="80">
        <v>274630</v>
      </c>
      <c r="P387" s="80">
        <v>305308</v>
      </c>
      <c r="Q387" s="80">
        <v>352762</v>
      </c>
      <c r="R387" s="80">
        <v>276441</v>
      </c>
      <c r="S387" s="80">
        <v>254932</v>
      </c>
      <c r="T387" s="80">
        <v>233881</v>
      </c>
      <c r="U387" s="80">
        <v>228902</v>
      </c>
      <c r="V387" s="80">
        <v>275559</v>
      </c>
      <c r="W387" s="80">
        <v>225470</v>
      </c>
      <c r="X387" s="80">
        <v>205808</v>
      </c>
      <c r="Y387" s="80">
        <v>191896</v>
      </c>
    </row>
    <row r="388" spans="1:25" ht="14.25" x14ac:dyDescent="0.2">
      <c r="A388" s="80">
        <v>7372</v>
      </c>
      <c r="B388" s="80" t="s">
        <v>357</v>
      </c>
      <c r="C388" s="80">
        <v>3013252</v>
      </c>
      <c r="D388" s="80">
        <v>2854178</v>
      </c>
      <c r="E388" s="80">
        <v>2471746</v>
      </c>
      <c r="F388" s="80">
        <v>2094842</v>
      </c>
      <c r="G388" s="80">
        <v>2292612</v>
      </c>
      <c r="H388" s="80">
        <v>2409296</v>
      </c>
      <c r="I388" s="80">
        <v>2374179</v>
      </c>
      <c r="J388" s="80">
        <v>2498055</v>
      </c>
      <c r="K388" s="80">
        <v>2714566</v>
      </c>
      <c r="L388" s="80">
        <v>2459212</v>
      </c>
      <c r="M388" s="80">
        <v>2455159</v>
      </c>
      <c r="N388" s="80">
        <v>2403665</v>
      </c>
      <c r="O388" s="80">
        <v>2640816</v>
      </c>
      <c r="P388" s="80">
        <v>2438968</v>
      </c>
      <c r="Q388" s="80">
        <v>2209738</v>
      </c>
      <c r="R388" s="80">
        <v>2080341</v>
      </c>
      <c r="S388" s="80">
        <v>2292599</v>
      </c>
      <c r="T388" s="80">
        <v>2039183</v>
      </c>
      <c r="U388" s="80">
        <v>1867597</v>
      </c>
      <c r="V388" s="80">
        <v>1881830</v>
      </c>
      <c r="W388" s="80">
        <v>1858060</v>
      </c>
      <c r="X388" s="80">
        <v>1643252</v>
      </c>
      <c r="Y388" s="80">
        <v>1436996</v>
      </c>
    </row>
    <row r="389" spans="1:25" ht="14.25" x14ac:dyDescent="0.2">
      <c r="A389" s="80">
        <v>7373</v>
      </c>
      <c r="B389" s="80" t="s">
        <v>358</v>
      </c>
      <c r="C389" s="80">
        <v>0</v>
      </c>
      <c r="D389" s="80">
        <v>0</v>
      </c>
      <c r="E389" s="80">
        <v>0</v>
      </c>
      <c r="F389" s="80">
        <v>0</v>
      </c>
      <c r="G389" s="80">
        <v>0</v>
      </c>
      <c r="H389" s="80">
        <v>0</v>
      </c>
      <c r="I389" s="80">
        <v>0</v>
      </c>
      <c r="J389" s="80">
        <v>0</v>
      </c>
      <c r="K389" s="80">
        <v>0</v>
      </c>
      <c r="L389" s="80">
        <v>0</v>
      </c>
      <c r="M389" s="80">
        <v>0</v>
      </c>
      <c r="N389" s="80">
        <v>0</v>
      </c>
      <c r="O389" s="80">
        <v>0</v>
      </c>
      <c r="P389" s="80">
        <v>0</v>
      </c>
      <c r="Q389" s="80">
        <v>0</v>
      </c>
      <c r="R389" s="80">
        <v>0</v>
      </c>
      <c r="S389" s="80">
        <v>0</v>
      </c>
      <c r="T389" s="80">
        <v>0</v>
      </c>
      <c r="U389" s="80">
        <v>0</v>
      </c>
      <c r="V389" s="80">
        <v>0</v>
      </c>
      <c r="W389" s="80">
        <v>0</v>
      </c>
      <c r="X389" s="80">
        <v>0</v>
      </c>
      <c r="Y389" s="80">
        <v>0</v>
      </c>
    </row>
    <row r="390" spans="1:25" ht="14.25" x14ac:dyDescent="0.2">
      <c r="A390" s="80">
        <v>7374</v>
      </c>
      <c r="B390" s="80" t="s">
        <v>359</v>
      </c>
      <c r="C390" s="80">
        <v>0</v>
      </c>
      <c r="D390" s="80">
        <v>0</v>
      </c>
      <c r="E390" s="80">
        <v>0</v>
      </c>
      <c r="F390" s="80">
        <v>0</v>
      </c>
      <c r="G390" s="80">
        <v>0</v>
      </c>
      <c r="H390" s="80">
        <v>0</v>
      </c>
      <c r="I390" s="80">
        <v>0</v>
      </c>
      <c r="J390" s="80">
        <v>0</v>
      </c>
      <c r="K390" s="80">
        <v>0</v>
      </c>
      <c r="L390" s="80">
        <v>0</v>
      </c>
      <c r="M390" s="80">
        <v>0</v>
      </c>
      <c r="N390" s="80">
        <v>0</v>
      </c>
      <c r="O390" s="80">
        <v>0</v>
      </c>
      <c r="P390" s="80">
        <v>0</v>
      </c>
      <c r="Q390" s="80">
        <v>0</v>
      </c>
      <c r="R390" s="80">
        <v>0</v>
      </c>
      <c r="S390" s="80">
        <v>0</v>
      </c>
      <c r="T390" s="80">
        <v>0</v>
      </c>
      <c r="U390" s="80">
        <v>0</v>
      </c>
      <c r="V390" s="80">
        <v>0</v>
      </c>
      <c r="W390" s="80">
        <v>0</v>
      </c>
      <c r="X390" s="80">
        <v>0</v>
      </c>
      <c r="Y390" s="80">
        <v>0</v>
      </c>
    </row>
    <row r="391" spans="1:25" ht="14.25" x14ac:dyDescent="0.2">
      <c r="A391" s="80">
        <v>7375</v>
      </c>
      <c r="B391" s="80" t="s">
        <v>360</v>
      </c>
      <c r="C391" s="80">
        <v>0</v>
      </c>
      <c r="D391" s="80">
        <v>0</v>
      </c>
      <c r="E391" s="80">
        <v>0</v>
      </c>
      <c r="F391" s="80">
        <v>0</v>
      </c>
      <c r="G391" s="80">
        <v>0</v>
      </c>
      <c r="H391" s="80">
        <v>0</v>
      </c>
      <c r="I391" s="80">
        <v>0</v>
      </c>
      <c r="J391" s="80">
        <v>0</v>
      </c>
      <c r="K391" s="80">
        <v>0</v>
      </c>
      <c r="L391" s="80">
        <v>0</v>
      </c>
      <c r="M391" s="80">
        <v>0</v>
      </c>
      <c r="N391" s="80">
        <v>0</v>
      </c>
      <c r="O391" s="80">
        <v>0</v>
      </c>
      <c r="P391" s="80">
        <v>0</v>
      </c>
      <c r="Q391" s="80">
        <v>0</v>
      </c>
      <c r="R391" s="80">
        <v>0</v>
      </c>
      <c r="S391" s="80">
        <v>0</v>
      </c>
      <c r="T391" s="80">
        <v>0</v>
      </c>
      <c r="U391" s="80">
        <v>0</v>
      </c>
      <c r="V391" s="80">
        <v>0</v>
      </c>
      <c r="W391" s="80">
        <v>0</v>
      </c>
      <c r="X391" s="80">
        <v>0</v>
      </c>
      <c r="Y391" s="80">
        <v>0</v>
      </c>
    </row>
    <row r="392" spans="1:25" ht="14.25" x14ac:dyDescent="0.2">
      <c r="A392" s="80">
        <v>7376</v>
      </c>
      <c r="B392" s="80" t="s">
        <v>361</v>
      </c>
      <c r="C392" s="80">
        <v>4710100</v>
      </c>
      <c r="D392" s="80">
        <v>4323529</v>
      </c>
      <c r="E392" s="80">
        <v>3732395</v>
      </c>
      <c r="F392" s="80">
        <v>3370027</v>
      </c>
      <c r="G392" s="80">
        <v>3696712</v>
      </c>
      <c r="H392" s="80">
        <v>3874048</v>
      </c>
      <c r="I392" s="80">
        <v>4064713</v>
      </c>
      <c r="J392" s="80">
        <v>3990972</v>
      </c>
      <c r="K392" s="80">
        <v>4145408</v>
      </c>
      <c r="L392" s="80">
        <v>3829118</v>
      </c>
      <c r="M392" s="80">
        <v>3740837</v>
      </c>
      <c r="N392" s="80">
        <v>3627400</v>
      </c>
      <c r="O392" s="80">
        <v>4010607</v>
      </c>
      <c r="P392" s="80">
        <v>3697942</v>
      </c>
      <c r="Q392" s="80">
        <v>3382403</v>
      </c>
      <c r="R392" s="80">
        <v>3220961</v>
      </c>
      <c r="S392" s="80">
        <v>3301090</v>
      </c>
      <c r="T392" s="80">
        <v>3088938</v>
      </c>
      <c r="U392" s="80">
        <v>2901846</v>
      </c>
      <c r="V392" s="80">
        <v>3036986</v>
      </c>
      <c r="W392" s="80">
        <v>2899518</v>
      </c>
      <c r="X392" s="80">
        <v>2792488</v>
      </c>
      <c r="Y392" s="80">
        <v>2435238</v>
      </c>
    </row>
    <row r="393" spans="1:25" ht="14.25" x14ac:dyDescent="0.2">
      <c r="A393" s="80">
        <v>7377</v>
      </c>
      <c r="B393" s="80" t="s">
        <v>362</v>
      </c>
    </row>
    <row r="394" spans="1:25" ht="14.25" x14ac:dyDescent="0.2">
      <c r="A394" s="80">
        <v>7378</v>
      </c>
      <c r="B394" s="80" t="s">
        <v>363</v>
      </c>
      <c r="C394" s="80">
        <v>0</v>
      </c>
      <c r="D394" s="80">
        <v>0</v>
      </c>
      <c r="E394" s="80">
        <v>0</v>
      </c>
      <c r="F394" s="80">
        <v>0</v>
      </c>
      <c r="G394" s="80">
        <v>0</v>
      </c>
      <c r="H394" s="80">
        <v>0</v>
      </c>
      <c r="I394" s="80">
        <v>0</v>
      </c>
      <c r="J394" s="80">
        <v>0</v>
      </c>
      <c r="K394" s="80">
        <v>0</v>
      </c>
      <c r="L394" s="80">
        <v>0</v>
      </c>
      <c r="M394" s="80">
        <v>0</v>
      </c>
      <c r="N394" s="80">
        <v>0</v>
      </c>
      <c r="O394" s="80">
        <v>0</v>
      </c>
      <c r="P394" s="80">
        <v>0</v>
      </c>
      <c r="Q394" s="80">
        <v>0</v>
      </c>
      <c r="R394" s="80">
        <v>0</v>
      </c>
      <c r="S394" s="80">
        <v>0</v>
      </c>
      <c r="T394" s="80">
        <v>0</v>
      </c>
      <c r="U394" s="80">
        <v>0</v>
      </c>
      <c r="V394" s="80">
        <v>0</v>
      </c>
      <c r="W394" s="80">
        <v>0</v>
      </c>
      <c r="X394" s="80">
        <v>0</v>
      </c>
      <c r="Y394" s="80">
        <v>0</v>
      </c>
    </row>
    <row r="395" spans="1:25" ht="14.25" x14ac:dyDescent="0.2">
      <c r="A395" s="80">
        <v>7379</v>
      </c>
      <c r="B395" s="80" t="s">
        <v>364</v>
      </c>
      <c r="C395" s="80">
        <v>0</v>
      </c>
      <c r="D395" s="80">
        <v>0</v>
      </c>
      <c r="E395" s="80">
        <v>0</v>
      </c>
      <c r="F395" s="80">
        <v>0</v>
      </c>
      <c r="G395" s="80">
        <v>0</v>
      </c>
      <c r="H395" s="80">
        <v>0</v>
      </c>
      <c r="I395" s="80">
        <v>0</v>
      </c>
      <c r="J395" s="80">
        <v>0</v>
      </c>
      <c r="K395" s="80">
        <v>0</v>
      </c>
      <c r="L395" s="80">
        <v>0</v>
      </c>
      <c r="M395" s="80">
        <v>0</v>
      </c>
      <c r="N395" s="80">
        <v>0</v>
      </c>
      <c r="O395" s="80">
        <v>0</v>
      </c>
      <c r="P395" s="80">
        <v>0</v>
      </c>
      <c r="Q395" s="80">
        <v>0</v>
      </c>
      <c r="R395" s="80">
        <v>0</v>
      </c>
      <c r="S395" s="80">
        <v>0</v>
      </c>
      <c r="T395" s="80">
        <v>0</v>
      </c>
      <c r="U395" s="80">
        <v>0</v>
      </c>
      <c r="V395" s="80">
        <v>0</v>
      </c>
      <c r="W395" s="80">
        <v>0</v>
      </c>
      <c r="X395" s="80">
        <v>0</v>
      </c>
      <c r="Y395" s="80">
        <v>0</v>
      </c>
    </row>
    <row r="396" spans="1:25" ht="14.25" x14ac:dyDescent="0.2">
      <c r="A396" s="80">
        <v>7380</v>
      </c>
      <c r="B396" s="80" t="s">
        <v>365</v>
      </c>
      <c r="C396" s="80">
        <v>0</v>
      </c>
      <c r="D396" s="80">
        <v>0</v>
      </c>
      <c r="E396" s="80">
        <v>0</v>
      </c>
      <c r="F396" s="80">
        <v>0</v>
      </c>
      <c r="G396" s="80">
        <v>0</v>
      </c>
      <c r="H396" s="80">
        <v>0</v>
      </c>
      <c r="I396" s="80">
        <v>0</v>
      </c>
      <c r="J396" s="80">
        <v>0</v>
      </c>
      <c r="K396" s="80">
        <v>0</v>
      </c>
      <c r="L396" s="80">
        <v>0</v>
      </c>
      <c r="M396" s="80">
        <v>0</v>
      </c>
      <c r="N396" s="80">
        <v>0</v>
      </c>
      <c r="O396" s="80">
        <v>0</v>
      </c>
      <c r="P396" s="80">
        <v>0</v>
      </c>
      <c r="Q396" s="80">
        <v>0</v>
      </c>
      <c r="R396" s="80">
        <v>0</v>
      </c>
      <c r="S396" s="80">
        <v>0</v>
      </c>
      <c r="T396" s="80">
        <v>0</v>
      </c>
      <c r="U396" s="80">
        <v>0</v>
      </c>
      <c r="V396" s="80">
        <v>0</v>
      </c>
      <c r="W396" s="80">
        <v>0</v>
      </c>
      <c r="X396" s="80">
        <v>0</v>
      </c>
      <c r="Y396" s="80">
        <v>0</v>
      </c>
    </row>
    <row r="397" spans="1:25" ht="14.25" x14ac:dyDescent="0.2">
      <c r="A397" s="80">
        <v>7381</v>
      </c>
      <c r="B397" s="80" t="s">
        <v>366</v>
      </c>
    </row>
    <row r="398" spans="1:25" ht="14.25" x14ac:dyDescent="0.2">
      <c r="A398" s="80">
        <v>7382</v>
      </c>
      <c r="B398" s="80" t="s">
        <v>367</v>
      </c>
      <c r="C398" s="80">
        <v>0</v>
      </c>
      <c r="D398" s="80">
        <v>0</v>
      </c>
      <c r="E398" s="80">
        <v>0</v>
      </c>
      <c r="F398" s="80">
        <v>0</v>
      </c>
      <c r="G398" s="80">
        <v>0</v>
      </c>
      <c r="H398" s="80">
        <v>0</v>
      </c>
      <c r="I398" s="80">
        <v>0</v>
      </c>
      <c r="J398" s="80">
        <v>0</v>
      </c>
      <c r="K398" s="80">
        <v>0</v>
      </c>
      <c r="L398" s="80">
        <v>0</v>
      </c>
      <c r="M398" s="80">
        <v>0</v>
      </c>
      <c r="N398" s="80">
        <v>0</v>
      </c>
      <c r="O398" s="80">
        <v>0</v>
      </c>
      <c r="P398" s="80">
        <v>0</v>
      </c>
      <c r="Q398" s="80">
        <v>0</v>
      </c>
      <c r="R398" s="80">
        <v>0</v>
      </c>
      <c r="S398" s="80">
        <v>0</v>
      </c>
      <c r="T398" s="80">
        <v>0</v>
      </c>
      <c r="U398" s="80">
        <v>0</v>
      </c>
      <c r="V398" s="80">
        <v>0</v>
      </c>
      <c r="W398" s="80">
        <v>0</v>
      </c>
      <c r="X398" s="80">
        <v>0</v>
      </c>
      <c r="Y398" s="80">
        <v>0</v>
      </c>
    </row>
    <row r="399" spans="1:25" ht="14.25" x14ac:dyDescent="0.2">
      <c r="A399" s="80">
        <v>7383</v>
      </c>
      <c r="B399" s="80" t="s">
        <v>368</v>
      </c>
      <c r="C399" s="80">
        <v>0</v>
      </c>
      <c r="D399" s="80">
        <v>0</v>
      </c>
      <c r="E399" s="80">
        <v>0</v>
      </c>
      <c r="F399" s="80">
        <v>0</v>
      </c>
      <c r="G399" s="80">
        <v>0</v>
      </c>
      <c r="H399" s="80">
        <v>0</v>
      </c>
      <c r="I399" s="80">
        <v>0</v>
      </c>
      <c r="J399" s="80">
        <v>0</v>
      </c>
      <c r="K399" s="80">
        <v>0</v>
      </c>
      <c r="L399" s="80">
        <v>0</v>
      </c>
      <c r="M399" s="80">
        <v>0</v>
      </c>
      <c r="N399" s="80">
        <v>0</v>
      </c>
      <c r="O399" s="80">
        <v>0</v>
      </c>
      <c r="P399" s="80">
        <v>0</v>
      </c>
      <c r="Q399" s="80">
        <v>0</v>
      </c>
      <c r="R399" s="80">
        <v>0</v>
      </c>
      <c r="S399" s="80">
        <v>0</v>
      </c>
      <c r="T399" s="80">
        <v>0</v>
      </c>
      <c r="U399" s="80">
        <v>0</v>
      </c>
      <c r="V399" s="80">
        <v>0</v>
      </c>
      <c r="W399" s="80">
        <v>0</v>
      </c>
      <c r="X399" s="80">
        <v>0</v>
      </c>
      <c r="Y399" s="80">
        <v>0</v>
      </c>
    </row>
    <row r="400" spans="1:25" ht="14.25" x14ac:dyDescent="0.2">
      <c r="A400" s="80">
        <v>7384</v>
      </c>
      <c r="B400" s="80" t="s">
        <v>369</v>
      </c>
      <c r="C400" s="80">
        <v>0</v>
      </c>
      <c r="D400" s="80">
        <v>0</v>
      </c>
      <c r="E400" s="80">
        <v>0</v>
      </c>
      <c r="F400" s="80">
        <v>0</v>
      </c>
      <c r="G400" s="80">
        <v>0</v>
      </c>
      <c r="H400" s="80">
        <v>0</v>
      </c>
      <c r="I400" s="80">
        <v>0</v>
      </c>
      <c r="J400" s="80">
        <v>0</v>
      </c>
      <c r="K400" s="80">
        <v>0</v>
      </c>
      <c r="L400" s="80">
        <v>0</v>
      </c>
      <c r="M400" s="80">
        <v>0</v>
      </c>
      <c r="N400" s="80">
        <v>0</v>
      </c>
      <c r="O400" s="80">
        <v>0</v>
      </c>
      <c r="P400" s="80">
        <v>0</v>
      </c>
      <c r="Q400" s="80">
        <v>0</v>
      </c>
      <c r="R400" s="80">
        <v>0</v>
      </c>
      <c r="S400" s="80">
        <v>0</v>
      </c>
      <c r="T400" s="80">
        <v>0</v>
      </c>
      <c r="U400" s="80">
        <v>0</v>
      </c>
      <c r="V400" s="80">
        <v>0</v>
      </c>
      <c r="W400" s="80">
        <v>0</v>
      </c>
      <c r="X400" s="80">
        <v>0</v>
      </c>
      <c r="Y400" s="80">
        <v>0</v>
      </c>
    </row>
    <row r="401" spans="1:25" ht="14.25" x14ac:dyDescent="0.2">
      <c r="A401" s="80">
        <v>7385</v>
      </c>
      <c r="B401" s="80" t="s">
        <v>370</v>
      </c>
      <c r="C401" s="80">
        <v>0</v>
      </c>
      <c r="D401" s="80">
        <v>0</v>
      </c>
      <c r="E401" s="80">
        <v>0</v>
      </c>
      <c r="F401" s="80">
        <v>0</v>
      </c>
      <c r="G401" s="80">
        <v>0</v>
      </c>
      <c r="H401" s="80">
        <v>0</v>
      </c>
      <c r="I401" s="80">
        <v>0</v>
      </c>
      <c r="J401" s="80">
        <v>0</v>
      </c>
      <c r="K401" s="80">
        <v>0</v>
      </c>
      <c r="L401" s="80">
        <v>0</v>
      </c>
      <c r="M401" s="80">
        <v>0</v>
      </c>
      <c r="N401" s="80">
        <v>0</v>
      </c>
      <c r="O401" s="80">
        <v>0</v>
      </c>
      <c r="P401" s="80">
        <v>0</v>
      </c>
      <c r="Q401" s="80">
        <v>0</v>
      </c>
      <c r="R401" s="80">
        <v>0</v>
      </c>
      <c r="S401" s="80">
        <v>0</v>
      </c>
      <c r="T401" s="80">
        <v>0</v>
      </c>
      <c r="U401" s="80">
        <v>0</v>
      </c>
      <c r="V401" s="80">
        <v>0</v>
      </c>
      <c r="W401" s="80">
        <v>0</v>
      </c>
      <c r="X401" s="80">
        <v>0</v>
      </c>
      <c r="Y401" s="80">
        <v>0</v>
      </c>
    </row>
    <row r="402" spans="1:25" ht="14.25" x14ac:dyDescent="0.2">
      <c r="A402" s="80">
        <v>7386</v>
      </c>
      <c r="B402" s="80" t="s">
        <v>371</v>
      </c>
      <c r="C402" s="80">
        <v>0</v>
      </c>
      <c r="D402" s="80">
        <v>0</v>
      </c>
      <c r="E402" s="80">
        <v>0</v>
      </c>
      <c r="F402" s="80">
        <v>0</v>
      </c>
      <c r="G402" s="80">
        <v>0</v>
      </c>
      <c r="H402" s="80">
        <v>0</v>
      </c>
      <c r="I402" s="80">
        <v>0</v>
      </c>
      <c r="J402" s="80">
        <v>0</v>
      </c>
      <c r="K402" s="80">
        <v>0</v>
      </c>
      <c r="L402" s="80">
        <v>0</v>
      </c>
      <c r="M402" s="80">
        <v>0</v>
      </c>
      <c r="N402" s="80">
        <v>0</v>
      </c>
      <c r="O402" s="80">
        <v>0</v>
      </c>
      <c r="P402" s="80">
        <v>0</v>
      </c>
      <c r="Q402" s="80">
        <v>0</v>
      </c>
      <c r="R402" s="80">
        <v>0</v>
      </c>
      <c r="S402" s="80">
        <v>0</v>
      </c>
      <c r="T402" s="80">
        <v>0</v>
      </c>
      <c r="U402" s="80">
        <v>0</v>
      </c>
      <c r="V402" s="80">
        <v>0</v>
      </c>
      <c r="W402" s="80">
        <v>0</v>
      </c>
      <c r="X402" s="80">
        <v>0</v>
      </c>
      <c r="Y402" s="80">
        <v>0</v>
      </c>
    </row>
    <row r="403" spans="1:25" ht="14.25" x14ac:dyDescent="0.2">
      <c r="A403" s="80">
        <v>7387</v>
      </c>
      <c r="B403" s="80" t="s">
        <v>372</v>
      </c>
      <c r="C403" s="80">
        <v>0</v>
      </c>
      <c r="D403" s="80">
        <v>0</v>
      </c>
      <c r="E403" s="80">
        <v>0</v>
      </c>
      <c r="F403" s="80">
        <v>0</v>
      </c>
      <c r="G403" s="80">
        <v>0</v>
      </c>
      <c r="H403" s="80">
        <v>0</v>
      </c>
      <c r="I403" s="80">
        <v>0</v>
      </c>
      <c r="J403" s="80">
        <v>0</v>
      </c>
      <c r="K403" s="80">
        <v>0</v>
      </c>
      <c r="L403" s="80">
        <v>0</v>
      </c>
      <c r="M403" s="80">
        <v>0</v>
      </c>
      <c r="N403" s="80">
        <v>0</v>
      </c>
      <c r="O403" s="80">
        <v>0</v>
      </c>
      <c r="P403" s="80">
        <v>0</v>
      </c>
      <c r="Q403" s="80">
        <v>0</v>
      </c>
      <c r="R403" s="80">
        <v>0</v>
      </c>
      <c r="S403" s="80">
        <v>0</v>
      </c>
      <c r="T403" s="80">
        <v>0</v>
      </c>
      <c r="U403" s="80">
        <v>0</v>
      </c>
      <c r="V403" s="80">
        <v>0</v>
      </c>
      <c r="W403" s="80">
        <v>0</v>
      </c>
      <c r="X403" s="80">
        <v>0</v>
      </c>
      <c r="Y403" s="80">
        <v>0</v>
      </c>
    </row>
    <row r="404" spans="1:25" ht="14.25" x14ac:dyDescent="0.2">
      <c r="A404" s="80">
        <v>7388</v>
      </c>
      <c r="B404" s="80" t="s">
        <v>373</v>
      </c>
      <c r="C404" s="80">
        <v>0</v>
      </c>
      <c r="D404" s="80">
        <v>0</v>
      </c>
      <c r="E404" s="80">
        <v>0</v>
      </c>
      <c r="F404" s="80">
        <v>0</v>
      </c>
      <c r="G404" s="80">
        <v>0</v>
      </c>
      <c r="H404" s="80">
        <v>0</v>
      </c>
      <c r="I404" s="80">
        <v>0</v>
      </c>
      <c r="J404" s="80">
        <v>0</v>
      </c>
      <c r="K404" s="80">
        <v>0</v>
      </c>
      <c r="L404" s="80">
        <v>0</v>
      </c>
      <c r="M404" s="80">
        <v>0</v>
      </c>
      <c r="N404" s="80">
        <v>0</v>
      </c>
      <c r="O404" s="80">
        <v>0</v>
      </c>
      <c r="P404" s="80">
        <v>0</v>
      </c>
      <c r="Q404" s="80">
        <v>0</v>
      </c>
      <c r="R404" s="80">
        <v>0</v>
      </c>
      <c r="S404" s="80">
        <v>0</v>
      </c>
      <c r="T404" s="80">
        <v>0</v>
      </c>
      <c r="U404" s="80">
        <v>0</v>
      </c>
      <c r="V404" s="80">
        <v>0</v>
      </c>
      <c r="W404" s="80">
        <v>0</v>
      </c>
      <c r="X404" s="80">
        <v>0</v>
      </c>
      <c r="Y404" s="80">
        <v>0</v>
      </c>
    </row>
    <row r="405" spans="1:25" ht="14.25" x14ac:dyDescent="0.2">
      <c r="A405" s="80">
        <v>7389</v>
      </c>
      <c r="B405" s="80" t="s">
        <v>374</v>
      </c>
      <c r="C405" s="80">
        <v>0</v>
      </c>
      <c r="D405" s="80">
        <v>0</v>
      </c>
      <c r="E405" s="80">
        <v>0</v>
      </c>
      <c r="F405" s="80">
        <v>0</v>
      </c>
      <c r="G405" s="80">
        <v>0</v>
      </c>
      <c r="H405" s="80">
        <v>0</v>
      </c>
      <c r="I405" s="80">
        <v>0</v>
      </c>
      <c r="J405" s="80">
        <v>0</v>
      </c>
      <c r="K405" s="80">
        <v>0</v>
      </c>
      <c r="L405" s="80">
        <v>0</v>
      </c>
      <c r="M405" s="80">
        <v>0</v>
      </c>
      <c r="N405" s="80">
        <v>0</v>
      </c>
      <c r="O405" s="80">
        <v>0</v>
      </c>
      <c r="P405" s="80">
        <v>0</v>
      </c>
      <c r="Q405" s="80">
        <v>0</v>
      </c>
      <c r="R405" s="80">
        <v>0</v>
      </c>
      <c r="S405" s="80">
        <v>0</v>
      </c>
      <c r="T405" s="80">
        <v>0</v>
      </c>
      <c r="U405" s="80">
        <v>0</v>
      </c>
      <c r="V405" s="80">
        <v>0</v>
      </c>
      <c r="W405" s="80">
        <v>0</v>
      </c>
      <c r="X405" s="80">
        <v>0</v>
      </c>
      <c r="Y405" s="80">
        <v>0</v>
      </c>
    </row>
    <row r="406" spans="1:25" ht="14.25" x14ac:dyDescent="0.2">
      <c r="A406" s="80">
        <v>7390</v>
      </c>
      <c r="B406" s="80" t="s">
        <v>375</v>
      </c>
      <c r="C406" s="80">
        <v>0</v>
      </c>
      <c r="D406" s="80">
        <v>0</v>
      </c>
      <c r="E406" s="80">
        <v>0</v>
      </c>
      <c r="F406" s="80">
        <v>0</v>
      </c>
      <c r="G406" s="80">
        <v>0</v>
      </c>
      <c r="H406" s="80">
        <v>0</v>
      </c>
      <c r="I406" s="80">
        <v>0</v>
      </c>
      <c r="J406" s="80">
        <v>0</v>
      </c>
      <c r="K406" s="80">
        <v>0</v>
      </c>
      <c r="L406" s="80">
        <v>0</v>
      </c>
      <c r="M406" s="80">
        <v>0</v>
      </c>
      <c r="N406" s="80">
        <v>0</v>
      </c>
      <c r="O406" s="80">
        <v>0</v>
      </c>
      <c r="P406" s="80">
        <v>0</v>
      </c>
      <c r="Q406" s="80">
        <v>0</v>
      </c>
      <c r="R406" s="80">
        <v>0</v>
      </c>
      <c r="S406" s="80">
        <v>0</v>
      </c>
      <c r="T406" s="80">
        <v>0</v>
      </c>
      <c r="U406" s="80">
        <v>0</v>
      </c>
      <c r="V406" s="80">
        <v>0</v>
      </c>
      <c r="W406" s="80">
        <v>0</v>
      </c>
      <c r="X406" s="80">
        <v>0</v>
      </c>
      <c r="Y406" s="80">
        <v>0</v>
      </c>
    </row>
    <row r="407" spans="1:25" ht="14.25" x14ac:dyDescent="0.2">
      <c r="A407" s="80">
        <v>7391</v>
      </c>
      <c r="B407" s="80" t="s">
        <v>376</v>
      </c>
      <c r="C407" s="80">
        <v>0</v>
      </c>
      <c r="D407" s="80">
        <v>0</v>
      </c>
      <c r="E407" s="80">
        <v>0</v>
      </c>
      <c r="F407" s="80">
        <v>0</v>
      </c>
      <c r="G407" s="80">
        <v>0</v>
      </c>
      <c r="H407" s="80">
        <v>0</v>
      </c>
      <c r="I407" s="80">
        <v>0</v>
      </c>
      <c r="J407" s="80">
        <v>0</v>
      </c>
      <c r="K407" s="80">
        <v>0</v>
      </c>
      <c r="L407" s="80">
        <v>0</v>
      </c>
      <c r="M407" s="80">
        <v>0</v>
      </c>
      <c r="N407" s="80">
        <v>0</v>
      </c>
      <c r="O407" s="80">
        <v>0</v>
      </c>
      <c r="P407" s="80">
        <v>0</v>
      </c>
      <c r="Q407" s="80">
        <v>0</v>
      </c>
      <c r="R407" s="80">
        <v>0</v>
      </c>
      <c r="S407" s="80">
        <v>0</v>
      </c>
      <c r="T407" s="80">
        <v>0</v>
      </c>
      <c r="U407" s="80">
        <v>0</v>
      </c>
      <c r="V407" s="80">
        <v>0</v>
      </c>
      <c r="W407" s="80">
        <v>0</v>
      </c>
      <c r="X407" s="80">
        <v>0</v>
      </c>
      <c r="Y407" s="80">
        <v>0</v>
      </c>
    </row>
    <row r="408" spans="1:25" ht="14.25" x14ac:dyDescent="0.2">
      <c r="A408" s="80">
        <v>7392</v>
      </c>
      <c r="B408" s="80" t="s">
        <v>377</v>
      </c>
      <c r="C408" s="80">
        <v>0</v>
      </c>
      <c r="D408" s="80">
        <v>0</v>
      </c>
      <c r="E408" s="80">
        <v>0</v>
      </c>
      <c r="F408" s="80">
        <v>0</v>
      </c>
      <c r="G408" s="80">
        <v>0</v>
      </c>
      <c r="H408" s="80">
        <v>0</v>
      </c>
      <c r="I408" s="80">
        <v>0</v>
      </c>
      <c r="J408" s="80">
        <v>0</v>
      </c>
      <c r="K408" s="80">
        <v>0</v>
      </c>
      <c r="L408" s="80">
        <v>0</v>
      </c>
      <c r="M408" s="80">
        <v>0</v>
      </c>
      <c r="N408" s="80">
        <v>0</v>
      </c>
      <c r="O408" s="80">
        <v>0</v>
      </c>
      <c r="P408" s="80">
        <v>0</v>
      </c>
      <c r="Q408" s="80">
        <v>0</v>
      </c>
      <c r="R408" s="80">
        <v>0</v>
      </c>
      <c r="S408" s="80">
        <v>0</v>
      </c>
      <c r="T408" s="80">
        <v>0</v>
      </c>
      <c r="U408" s="80">
        <v>0</v>
      </c>
      <c r="V408" s="80">
        <v>0</v>
      </c>
      <c r="W408" s="80">
        <v>0</v>
      </c>
      <c r="X408" s="80">
        <v>0</v>
      </c>
      <c r="Y408" s="80">
        <v>0</v>
      </c>
    </row>
    <row r="409" spans="1:25" ht="14.25" x14ac:dyDescent="0.2">
      <c r="A409" s="80">
        <v>7393</v>
      </c>
      <c r="B409" s="80" t="s">
        <v>378</v>
      </c>
    </row>
    <row r="410" spans="1:25" ht="14.25" x14ac:dyDescent="0.2">
      <c r="A410" s="80">
        <v>7394</v>
      </c>
      <c r="B410" s="80" t="s">
        <v>379</v>
      </c>
      <c r="C410" s="80">
        <v>0</v>
      </c>
      <c r="D410" s="80">
        <v>0</v>
      </c>
      <c r="E410" s="80">
        <v>0</v>
      </c>
      <c r="F410" s="80">
        <v>0</v>
      </c>
      <c r="G410" s="80">
        <v>0</v>
      </c>
      <c r="H410" s="80">
        <v>0</v>
      </c>
      <c r="I410" s="80">
        <v>0</v>
      </c>
      <c r="J410" s="80">
        <v>0</v>
      </c>
      <c r="K410" s="80">
        <v>0</v>
      </c>
      <c r="L410" s="80">
        <v>0</v>
      </c>
      <c r="M410" s="80">
        <v>0</v>
      </c>
      <c r="N410" s="80">
        <v>0</v>
      </c>
      <c r="O410" s="80">
        <v>0</v>
      </c>
      <c r="P410" s="80">
        <v>0</v>
      </c>
      <c r="Q410" s="80">
        <v>0</v>
      </c>
      <c r="R410" s="80">
        <v>0</v>
      </c>
      <c r="S410" s="80">
        <v>0</v>
      </c>
      <c r="T410" s="80">
        <v>0</v>
      </c>
      <c r="U410" s="80">
        <v>0</v>
      </c>
      <c r="V410" s="80">
        <v>0</v>
      </c>
      <c r="W410" s="80">
        <v>0</v>
      </c>
      <c r="X410" s="80">
        <v>0</v>
      </c>
      <c r="Y410" s="80">
        <v>0</v>
      </c>
    </row>
    <row r="411" spans="1:25" ht="14.25" x14ac:dyDescent="0.2">
      <c r="A411" s="80">
        <v>7395</v>
      </c>
      <c r="B411" s="80" t="s">
        <v>380</v>
      </c>
      <c r="C411" s="80">
        <v>6858422</v>
      </c>
      <c r="D411" s="80">
        <v>6775982</v>
      </c>
      <c r="E411" s="80">
        <v>7029680</v>
      </c>
      <c r="F411" s="80">
        <v>6858138</v>
      </c>
      <c r="G411" s="80">
        <v>7379012</v>
      </c>
      <c r="H411" s="80">
        <v>7555089</v>
      </c>
      <c r="I411" s="80">
        <v>7960201</v>
      </c>
      <c r="J411" s="80">
        <v>6618802</v>
      </c>
      <c r="K411" s="80">
        <v>6621809</v>
      </c>
      <c r="L411" s="80">
        <v>6590939</v>
      </c>
      <c r="M411" s="80">
        <v>6652617</v>
      </c>
      <c r="N411" s="80">
        <v>6446423</v>
      </c>
      <c r="O411" s="80">
        <v>6287200</v>
      </c>
      <c r="P411" s="80">
        <v>6508626</v>
      </c>
      <c r="Q411" s="80">
        <v>6009031</v>
      </c>
      <c r="R411" s="80">
        <v>6177680</v>
      </c>
      <c r="S411" s="80">
        <v>5625423</v>
      </c>
      <c r="T411" s="80">
        <v>5637498</v>
      </c>
      <c r="U411" s="80">
        <v>5827792</v>
      </c>
      <c r="V411" s="80">
        <v>6094848</v>
      </c>
      <c r="W411" s="80">
        <v>5796957</v>
      </c>
      <c r="X411" s="80">
        <v>5691539</v>
      </c>
      <c r="Y411" s="80">
        <v>5456895</v>
      </c>
    </row>
    <row r="412" spans="1:25" ht="14.25" x14ac:dyDescent="0.2">
      <c r="A412" s="80">
        <v>7396</v>
      </c>
      <c r="B412" s="80" t="s">
        <v>381</v>
      </c>
      <c r="C412" s="80">
        <v>417502</v>
      </c>
      <c r="D412" s="80">
        <v>351108</v>
      </c>
      <c r="E412" s="80">
        <v>331803</v>
      </c>
      <c r="F412" s="80">
        <v>282749</v>
      </c>
      <c r="G412" s="80">
        <v>280049</v>
      </c>
      <c r="H412" s="80">
        <v>274167</v>
      </c>
      <c r="I412" s="80">
        <v>259149</v>
      </c>
      <c r="J412" s="80">
        <v>280915</v>
      </c>
      <c r="K412" s="80">
        <v>306144</v>
      </c>
      <c r="L412" s="80">
        <v>313404</v>
      </c>
      <c r="M412" s="80">
        <v>315763</v>
      </c>
      <c r="N412" s="80">
        <v>305532</v>
      </c>
      <c r="O412" s="80">
        <v>276047</v>
      </c>
      <c r="P412" s="80">
        <v>271095</v>
      </c>
      <c r="Q412" s="80">
        <v>269161</v>
      </c>
      <c r="R412" s="80">
        <v>251756</v>
      </c>
      <c r="S412" s="80">
        <v>246844</v>
      </c>
      <c r="T412" s="80">
        <v>236420</v>
      </c>
      <c r="U412" s="80">
        <v>221648</v>
      </c>
      <c r="V412" s="80">
        <v>206583</v>
      </c>
      <c r="W412" s="80">
        <v>204468</v>
      </c>
      <c r="X412" s="80">
        <v>197940</v>
      </c>
      <c r="Y412" s="80">
        <v>181847</v>
      </c>
    </row>
    <row r="413" spans="1:25" ht="14.25" x14ac:dyDescent="0.2">
      <c r="A413" s="80">
        <v>7397</v>
      </c>
      <c r="B413" s="80" t="s">
        <v>382</v>
      </c>
      <c r="C413" s="80">
        <v>7275924</v>
      </c>
      <c r="D413" s="80">
        <v>7127090</v>
      </c>
      <c r="E413" s="80">
        <v>7361483</v>
      </c>
      <c r="F413" s="80">
        <v>7140887</v>
      </c>
      <c r="G413" s="80">
        <v>7659061</v>
      </c>
      <c r="H413" s="80">
        <v>7829256</v>
      </c>
      <c r="I413" s="80">
        <v>8219350</v>
      </c>
      <c r="J413" s="80">
        <v>6899717</v>
      </c>
      <c r="K413" s="80">
        <v>6927953</v>
      </c>
      <c r="L413" s="80">
        <v>6904343</v>
      </c>
      <c r="M413" s="80">
        <v>6968380</v>
      </c>
      <c r="N413" s="80">
        <v>6751955</v>
      </c>
      <c r="O413" s="80">
        <v>6563247</v>
      </c>
      <c r="P413" s="80">
        <v>6779721</v>
      </c>
      <c r="Q413" s="80">
        <v>6278192</v>
      </c>
      <c r="R413" s="80">
        <v>6429436</v>
      </c>
      <c r="S413" s="80">
        <v>5872267</v>
      </c>
      <c r="T413" s="80">
        <v>5873918</v>
      </c>
      <c r="U413" s="80">
        <v>6049440</v>
      </c>
      <c r="V413" s="80">
        <v>6301431</v>
      </c>
      <c r="W413" s="80">
        <v>6001425</v>
      </c>
      <c r="X413" s="80">
        <v>5889479</v>
      </c>
      <c r="Y413" s="80">
        <v>5638742</v>
      </c>
    </row>
    <row r="414" spans="1:25" ht="14.25" x14ac:dyDescent="0.2">
      <c r="A414" s="80">
        <v>7398</v>
      </c>
      <c r="B414" s="80" t="s">
        <v>383</v>
      </c>
    </row>
    <row r="415" spans="1:25" ht="14.25" x14ac:dyDescent="0.2">
      <c r="A415" s="80">
        <v>7399</v>
      </c>
      <c r="B415" s="80" t="s">
        <v>384</v>
      </c>
    </row>
    <row r="416" spans="1:25" ht="14.25" x14ac:dyDescent="0.2">
      <c r="A416" s="80">
        <v>7400</v>
      </c>
      <c r="B416" s="80" t="s">
        <v>385</v>
      </c>
      <c r="C416" s="80">
        <v>418776</v>
      </c>
      <c r="D416" s="80">
        <v>374971</v>
      </c>
      <c r="E416" s="80">
        <v>377471</v>
      </c>
      <c r="F416" s="80">
        <v>377471</v>
      </c>
      <c r="G416" s="80">
        <v>382650</v>
      </c>
      <c r="H416" s="80">
        <v>384823</v>
      </c>
      <c r="I416" s="80">
        <v>391555</v>
      </c>
      <c r="J416" s="80">
        <v>390874</v>
      </c>
      <c r="K416" s="80">
        <v>379073</v>
      </c>
      <c r="L416" s="80">
        <v>379073</v>
      </c>
      <c r="M416" s="80">
        <v>379073</v>
      </c>
      <c r="N416" s="80">
        <v>379073</v>
      </c>
      <c r="O416" s="80">
        <v>380324</v>
      </c>
      <c r="P416" s="80">
        <v>380324</v>
      </c>
      <c r="Q416" s="80">
        <v>375441</v>
      </c>
      <c r="R416" s="80">
        <v>375441</v>
      </c>
      <c r="S416" s="80">
        <v>376691</v>
      </c>
      <c r="T416" s="80">
        <v>379191</v>
      </c>
      <c r="U416" s="80">
        <v>381691</v>
      </c>
      <c r="V416" s="80">
        <v>382941</v>
      </c>
      <c r="W416" s="80">
        <v>385440</v>
      </c>
      <c r="X416" s="80">
        <v>360389</v>
      </c>
      <c r="Y416" s="80">
        <v>360389</v>
      </c>
    </row>
    <row r="417" spans="1:25" ht="14.25" x14ac:dyDescent="0.2">
      <c r="A417" s="80">
        <v>7401</v>
      </c>
      <c r="B417" s="80" t="s">
        <v>386</v>
      </c>
      <c r="C417" s="80">
        <v>1506483</v>
      </c>
      <c r="D417" s="80">
        <v>1541205</v>
      </c>
      <c r="E417" s="80">
        <v>1561252</v>
      </c>
      <c r="F417" s="80">
        <v>1580785</v>
      </c>
      <c r="G417" s="80">
        <v>1635499</v>
      </c>
      <c r="H417" s="80">
        <v>1689146</v>
      </c>
      <c r="I417" s="80">
        <v>1689315</v>
      </c>
      <c r="J417" s="80">
        <v>1716294</v>
      </c>
      <c r="K417" s="80">
        <v>1712261</v>
      </c>
      <c r="L417" s="80">
        <v>1734194</v>
      </c>
      <c r="M417" s="80">
        <v>1755707</v>
      </c>
      <c r="N417" s="80">
        <v>1749982</v>
      </c>
      <c r="O417" s="80">
        <v>1803368</v>
      </c>
      <c r="P417" s="80">
        <v>1779661</v>
      </c>
      <c r="Q417" s="80">
        <v>1690327</v>
      </c>
      <c r="R417" s="80">
        <v>1714508</v>
      </c>
      <c r="S417" s="80">
        <v>1734277</v>
      </c>
      <c r="T417" s="80">
        <v>1762313</v>
      </c>
      <c r="U417" s="80">
        <v>1787182</v>
      </c>
      <c r="V417" s="80">
        <v>1526368</v>
      </c>
      <c r="W417" s="80">
        <v>1509126</v>
      </c>
      <c r="X417" s="80">
        <v>1506175</v>
      </c>
      <c r="Y417" s="80">
        <v>1501963</v>
      </c>
    </row>
    <row r="418" spans="1:25" ht="14.25" x14ac:dyDescent="0.2">
      <c r="A418" s="80">
        <v>7402</v>
      </c>
      <c r="B418" s="80" t="s">
        <v>387</v>
      </c>
      <c r="C418" s="80">
        <v>1925259</v>
      </c>
      <c r="D418" s="80">
        <v>1916176</v>
      </c>
      <c r="E418" s="80">
        <v>1938723</v>
      </c>
      <c r="F418" s="80">
        <v>1958256</v>
      </c>
      <c r="G418" s="80">
        <v>2018149</v>
      </c>
      <c r="H418" s="80">
        <v>2073969</v>
      </c>
      <c r="I418" s="80">
        <v>2080870</v>
      </c>
      <c r="J418" s="80">
        <v>2107168</v>
      </c>
      <c r="K418" s="80">
        <v>2091334</v>
      </c>
      <c r="L418" s="80">
        <v>2113267</v>
      </c>
      <c r="M418" s="80">
        <v>2134780</v>
      </c>
      <c r="N418" s="80">
        <v>2129055</v>
      </c>
      <c r="O418" s="80">
        <v>2183692</v>
      </c>
      <c r="P418" s="80">
        <v>2159985</v>
      </c>
      <c r="Q418" s="80">
        <v>2065768</v>
      </c>
      <c r="R418" s="80">
        <v>2089949</v>
      </c>
      <c r="S418" s="80">
        <v>2110968</v>
      </c>
      <c r="T418" s="80">
        <v>2141504</v>
      </c>
      <c r="U418" s="80">
        <v>2168873</v>
      </c>
      <c r="V418" s="80">
        <v>1909309</v>
      </c>
      <c r="W418" s="80">
        <v>1894566</v>
      </c>
      <c r="X418" s="80">
        <v>1866564</v>
      </c>
      <c r="Y418" s="80">
        <v>1862352</v>
      </c>
    </row>
    <row r="419" spans="1:25" ht="14.25" x14ac:dyDescent="0.2">
      <c r="A419" s="80">
        <v>7403</v>
      </c>
      <c r="B419" s="80" t="s">
        <v>388</v>
      </c>
      <c r="C419" s="80">
        <v>1917477</v>
      </c>
      <c r="D419" s="80">
        <v>1961738</v>
      </c>
      <c r="E419" s="80">
        <v>1972275</v>
      </c>
      <c r="F419" s="80">
        <v>1965818</v>
      </c>
      <c r="G419" s="80">
        <v>2042188</v>
      </c>
      <c r="H419" s="80">
        <v>2102656</v>
      </c>
      <c r="I419" s="80">
        <v>2084985</v>
      </c>
      <c r="J419" s="80">
        <v>2075498</v>
      </c>
      <c r="K419" s="80">
        <v>2040870</v>
      </c>
      <c r="L419" s="80">
        <v>2039597</v>
      </c>
      <c r="M419" s="80">
        <v>1932044</v>
      </c>
      <c r="N419" s="80">
        <v>1962526</v>
      </c>
      <c r="O419" s="80">
        <v>1795483</v>
      </c>
      <c r="P419" s="80">
        <v>1797316</v>
      </c>
      <c r="Q419" s="80">
        <v>1706081</v>
      </c>
      <c r="R419" s="80">
        <v>1702701</v>
      </c>
      <c r="S419" s="80">
        <v>1696498</v>
      </c>
      <c r="T419" s="80">
        <v>1720135</v>
      </c>
      <c r="U419" s="80">
        <v>1709977</v>
      </c>
      <c r="V419" s="80">
        <v>1637072</v>
      </c>
      <c r="W419" s="80">
        <v>1629168</v>
      </c>
      <c r="X419" s="80">
        <v>1650431</v>
      </c>
      <c r="Y419" s="80">
        <v>2018398</v>
      </c>
    </row>
    <row r="420" spans="1:25" ht="14.25" x14ac:dyDescent="0.2">
      <c r="A420" s="80">
        <v>7404</v>
      </c>
      <c r="B420" s="80" t="s">
        <v>389</v>
      </c>
    </row>
    <row r="421" spans="1:25" ht="14.25" x14ac:dyDescent="0.2">
      <c r="A421" s="80">
        <v>7405</v>
      </c>
      <c r="B421" s="80" t="s">
        <v>390</v>
      </c>
      <c r="C421" s="80">
        <v>0</v>
      </c>
      <c r="D421" s="80">
        <v>0</v>
      </c>
      <c r="E421" s="80">
        <v>0</v>
      </c>
      <c r="F421" s="80">
        <v>0</v>
      </c>
      <c r="G421" s="80">
        <v>0</v>
      </c>
      <c r="H421" s="80">
        <v>0</v>
      </c>
      <c r="I421" s="80">
        <v>157876</v>
      </c>
      <c r="J421" s="80">
        <v>545268</v>
      </c>
      <c r="K421" s="80">
        <v>521284</v>
      </c>
      <c r="L421" s="80">
        <v>539506</v>
      </c>
      <c r="M421" s="80">
        <v>594693</v>
      </c>
      <c r="N421" s="80">
        <v>571501</v>
      </c>
      <c r="O421" s="80">
        <v>533056</v>
      </c>
      <c r="P421" s="80">
        <v>574936</v>
      </c>
      <c r="Q421" s="80">
        <v>632405</v>
      </c>
      <c r="R421" s="80">
        <v>588455</v>
      </c>
      <c r="S421" s="80">
        <v>565434</v>
      </c>
      <c r="T421" s="80">
        <v>635827</v>
      </c>
      <c r="U421" s="80">
        <v>684251</v>
      </c>
      <c r="V421" s="80">
        <v>648660</v>
      </c>
      <c r="W421" s="80">
        <v>643706</v>
      </c>
      <c r="X421" s="80">
        <v>690427</v>
      </c>
      <c r="Y421" s="80">
        <v>405378</v>
      </c>
    </row>
    <row r="422" spans="1:25" ht="14.25" x14ac:dyDescent="0.2">
      <c r="A422" s="80">
        <v>7406</v>
      </c>
      <c r="B422" s="80" t="s">
        <v>391</v>
      </c>
      <c r="C422" s="80">
        <v>0</v>
      </c>
      <c r="D422" s="80">
        <v>0</v>
      </c>
      <c r="E422" s="80">
        <v>0</v>
      </c>
      <c r="F422" s="80">
        <v>0</v>
      </c>
      <c r="G422" s="80">
        <v>0</v>
      </c>
      <c r="H422" s="80">
        <v>0</v>
      </c>
      <c r="I422" s="80">
        <v>0</v>
      </c>
      <c r="J422" s="80">
        <v>0</v>
      </c>
      <c r="K422" s="80">
        <v>0</v>
      </c>
      <c r="L422" s="80">
        <v>0</v>
      </c>
      <c r="M422" s="80">
        <v>0</v>
      </c>
      <c r="N422" s="80">
        <v>0</v>
      </c>
      <c r="O422" s="80">
        <v>0</v>
      </c>
      <c r="P422" s="80">
        <v>0</v>
      </c>
      <c r="Q422" s="80">
        <v>0</v>
      </c>
      <c r="R422" s="80">
        <v>0</v>
      </c>
      <c r="S422" s="80">
        <v>0</v>
      </c>
      <c r="T422" s="80">
        <v>0</v>
      </c>
      <c r="U422" s="80">
        <v>0</v>
      </c>
      <c r="V422" s="80">
        <v>0</v>
      </c>
      <c r="W422" s="80">
        <v>0</v>
      </c>
      <c r="X422" s="80">
        <v>0</v>
      </c>
      <c r="Y422" s="80">
        <v>0</v>
      </c>
    </row>
    <row r="423" spans="1:25" ht="14.25" x14ac:dyDescent="0.2">
      <c r="A423" s="80">
        <v>7407</v>
      </c>
      <c r="B423" s="80" t="s">
        <v>392</v>
      </c>
      <c r="C423" s="80">
        <v>197850</v>
      </c>
      <c r="D423" s="80">
        <v>208897</v>
      </c>
      <c r="E423" s="80">
        <v>219981</v>
      </c>
      <c r="F423" s="80">
        <v>230888</v>
      </c>
      <c r="G423" s="80">
        <v>243505</v>
      </c>
      <c r="H423" s="80">
        <v>246941</v>
      </c>
      <c r="I423" s="80">
        <v>256061</v>
      </c>
      <c r="J423" s="80">
        <v>267547</v>
      </c>
      <c r="K423" s="80">
        <v>285363</v>
      </c>
      <c r="L423" s="80">
        <v>297809</v>
      </c>
      <c r="M423" s="80">
        <v>305440</v>
      </c>
      <c r="N423" s="80">
        <v>315648</v>
      </c>
      <c r="O423" s="80">
        <v>324334</v>
      </c>
      <c r="P423" s="80">
        <v>336347</v>
      </c>
      <c r="Q423" s="80">
        <v>349673</v>
      </c>
      <c r="R423" s="80">
        <v>351136</v>
      </c>
      <c r="S423" s="80">
        <v>365314</v>
      </c>
      <c r="T423" s="80">
        <v>378511</v>
      </c>
      <c r="U423" s="80">
        <v>390519</v>
      </c>
      <c r="V423" s="80">
        <v>242430</v>
      </c>
      <c r="W423" s="80">
        <v>245942</v>
      </c>
      <c r="X423" s="80">
        <v>256655</v>
      </c>
      <c r="Y423" s="80">
        <v>268496</v>
      </c>
    </row>
    <row r="424" spans="1:25" ht="14.25" x14ac:dyDescent="0.2">
      <c r="A424" s="80">
        <v>7408</v>
      </c>
      <c r="B424" s="80" t="s">
        <v>393</v>
      </c>
      <c r="C424" s="80">
        <v>197850</v>
      </c>
      <c r="D424" s="80">
        <v>208897</v>
      </c>
      <c r="E424" s="80">
        <v>219981</v>
      </c>
      <c r="F424" s="80">
        <v>230888</v>
      </c>
      <c r="G424" s="80">
        <v>243505</v>
      </c>
      <c r="H424" s="80">
        <v>246941</v>
      </c>
      <c r="I424" s="80">
        <v>413937</v>
      </c>
      <c r="J424" s="80">
        <v>812815</v>
      </c>
      <c r="K424" s="80">
        <v>806647</v>
      </c>
      <c r="L424" s="80">
        <v>837315</v>
      </c>
      <c r="M424" s="80">
        <v>900133</v>
      </c>
      <c r="N424" s="80">
        <v>887149</v>
      </c>
      <c r="O424" s="80">
        <v>857390</v>
      </c>
      <c r="P424" s="80">
        <v>911283</v>
      </c>
      <c r="Q424" s="80">
        <v>982078</v>
      </c>
      <c r="R424" s="80">
        <v>939591</v>
      </c>
      <c r="S424" s="80">
        <v>930748</v>
      </c>
      <c r="T424" s="80">
        <v>1014338</v>
      </c>
      <c r="U424" s="80">
        <v>1074770</v>
      </c>
      <c r="V424" s="80">
        <v>891090</v>
      </c>
      <c r="W424" s="80">
        <v>889648</v>
      </c>
      <c r="X424" s="80">
        <v>947082</v>
      </c>
      <c r="Y424" s="80">
        <v>673874</v>
      </c>
    </row>
    <row r="425" spans="1:25" ht="14.25" x14ac:dyDescent="0.2">
      <c r="A425" s="80">
        <v>7409</v>
      </c>
      <c r="B425" s="80" t="s">
        <v>394</v>
      </c>
      <c r="C425" s="80">
        <v>0</v>
      </c>
      <c r="D425" s="80">
        <v>0</v>
      </c>
      <c r="E425" s="80">
        <v>0</v>
      </c>
      <c r="F425" s="80">
        <v>0</v>
      </c>
      <c r="G425" s="80">
        <v>0</v>
      </c>
      <c r="H425" s="80">
        <v>0</v>
      </c>
      <c r="I425" s="80">
        <v>0</v>
      </c>
      <c r="J425" s="80">
        <v>0</v>
      </c>
      <c r="K425" s="80">
        <v>0</v>
      </c>
      <c r="L425" s="80">
        <v>0</v>
      </c>
      <c r="M425" s="80">
        <v>0</v>
      </c>
      <c r="N425" s="80">
        <v>0</v>
      </c>
      <c r="O425" s="80">
        <v>0</v>
      </c>
      <c r="P425" s="80">
        <v>0</v>
      </c>
      <c r="Q425" s="80">
        <v>0</v>
      </c>
      <c r="R425" s="80">
        <v>0</v>
      </c>
      <c r="S425" s="80">
        <v>0</v>
      </c>
      <c r="T425" s="80">
        <v>0</v>
      </c>
      <c r="U425" s="80">
        <v>0</v>
      </c>
      <c r="V425" s="80">
        <v>0</v>
      </c>
      <c r="W425" s="80">
        <v>0</v>
      </c>
      <c r="X425" s="80">
        <v>0</v>
      </c>
      <c r="Y425" s="80">
        <v>0</v>
      </c>
    </row>
    <row r="426" spans="1:25" ht="14.25" x14ac:dyDescent="0.2">
      <c r="A426" s="80">
        <v>7410</v>
      </c>
      <c r="B426" s="80" t="s">
        <v>395</v>
      </c>
      <c r="C426" s="80">
        <v>85584</v>
      </c>
      <c r="D426" s="80">
        <v>87108</v>
      </c>
      <c r="E426" s="80">
        <v>89867</v>
      </c>
      <c r="F426" s="80">
        <v>92174</v>
      </c>
      <c r="G426" s="80">
        <v>91900</v>
      </c>
      <c r="H426" s="80">
        <v>92000</v>
      </c>
      <c r="I426" s="80">
        <v>83433</v>
      </c>
      <c r="J426" s="80">
        <v>81953</v>
      </c>
      <c r="K426" s="80">
        <v>74077</v>
      </c>
      <c r="L426" s="80">
        <v>74159</v>
      </c>
      <c r="M426" s="80">
        <v>74089</v>
      </c>
      <c r="N426" s="80">
        <v>71515</v>
      </c>
      <c r="O426" s="80">
        <v>75311</v>
      </c>
      <c r="P426" s="80">
        <v>66874</v>
      </c>
      <c r="Q426" s="80">
        <v>68117</v>
      </c>
      <c r="R426" s="80">
        <v>69612</v>
      </c>
      <c r="S426" s="80">
        <v>69857</v>
      </c>
      <c r="T426" s="80">
        <v>69047</v>
      </c>
      <c r="U426" s="80">
        <v>68419</v>
      </c>
      <c r="V426" s="80">
        <v>67486</v>
      </c>
      <c r="W426" s="80">
        <v>61902</v>
      </c>
      <c r="X426" s="80">
        <v>60432</v>
      </c>
      <c r="Y426" s="80">
        <v>59558</v>
      </c>
    </row>
    <row r="427" spans="1:25" ht="14.25" x14ac:dyDescent="0.2">
      <c r="A427" s="80">
        <v>7411</v>
      </c>
      <c r="B427" s="80" t="s">
        <v>396</v>
      </c>
      <c r="C427" s="80">
        <v>0</v>
      </c>
      <c r="D427" s="80">
        <v>0</v>
      </c>
      <c r="E427" s="80">
        <v>0</v>
      </c>
      <c r="F427" s="80">
        <v>0</v>
      </c>
      <c r="G427" s="80">
        <v>0</v>
      </c>
      <c r="H427" s="80">
        <v>0</v>
      </c>
      <c r="I427" s="80">
        <v>0</v>
      </c>
      <c r="J427" s="80">
        <v>0</v>
      </c>
      <c r="K427" s="80">
        <v>0</v>
      </c>
      <c r="L427" s="80">
        <v>0</v>
      </c>
      <c r="M427" s="80">
        <v>0</v>
      </c>
      <c r="N427" s="80">
        <v>0</v>
      </c>
      <c r="O427" s="80">
        <v>0</v>
      </c>
      <c r="P427" s="80">
        <v>0</v>
      </c>
      <c r="Q427" s="80">
        <v>0</v>
      </c>
      <c r="R427" s="80">
        <v>0</v>
      </c>
      <c r="S427" s="80">
        <v>0</v>
      </c>
      <c r="T427" s="80">
        <v>0</v>
      </c>
      <c r="U427" s="80">
        <v>0</v>
      </c>
      <c r="V427" s="80">
        <v>0</v>
      </c>
      <c r="W427" s="80">
        <v>0</v>
      </c>
      <c r="X427" s="80">
        <v>0</v>
      </c>
      <c r="Y427" s="80">
        <v>0</v>
      </c>
    </row>
    <row r="428" spans="1:25" ht="14.25" x14ac:dyDescent="0.2">
      <c r="A428" s="80">
        <v>7412</v>
      </c>
      <c r="B428" s="80" t="s">
        <v>397</v>
      </c>
      <c r="C428" s="80">
        <v>0</v>
      </c>
      <c r="D428" s="80">
        <v>0</v>
      </c>
      <c r="E428" s="80">
        <v>0</v>
      </c>
      <c r="F428" s="80">
        <v>0</v>
      </c>
      <c r="G428" s="80">
        <v>0</v>
      </c>
      <c r="H428" s="80">
        <v>0</v>
      </c>
      <c r="I428" s="80">
        <v>0</v>
      </c>
      <c r="J428" s="80">
        <v>0</v>
      </c>
      <c r="K428" s="80">
        <v>0</v>
      </c>
      <c r="L428" s="80">
        <v>0</v>
      </c>
      <c r="M428" s="80">
        <v>0</v>
      </c>
      <c r="N428" s="80">
        <v>0</v>
      </c>
      <c r="O428" s="80">
        <v>0</v>
      </c>
      <c r="P428" s="80">
        <v>0</v>
      </c>
      <c r="Q428" s="80">
        <v>0</v>
      </c>
      <c r="R428" s="80">
        <v>0</v>
      </c>
      <c r="S428" s="80">
        <v>0</v>
      </c>
      <c r="T428" s="80">
        <v>0</v>
      </c>
      <c r="U428" s="80">
        <v>0</v>
      </c>
      <c r="V428" s="80">
        <v>0</v>
      </c>
      <c r="W428" s="80">
        <v>0</v>
      </c>
      <c r="X428" s="80">
        <v>0</v>
      </c>
      <c r="Y428" s="80">
        <v>0</v>
      </c>
    </row>
    <row r="429" spans="1:25" ht="14.25" x14ac:dyDescent="0.2">
      <c r="A429" s="80">
        <v>7413</v>
      </c>
      <c r="B429" s="80" t="s">
        <v>398</v>
      </c>
      <c r="C429" s="80">
        <v>0</v>
      </c>
      <c r="D429" s="80">
        <v>0</v>
      </c>
      <c r="E429" s="80">
        <v>0</v>
      </c>
      <c r="F429" s="80">
        <v>0</v>
      </c>
      <c r="G429" s="80">
        <v>0</v>
      </c>
      <c r="H429" s="80">
        <v>0</v>
      </c>
      <c r="I429" s="80">
        <v>0</v>
      </c>
      <c r="J429" s="80">
        <v>0</v>
      </c>
      <c r="K429" s="80">
        <v>0</v>
      </c>
      <c r="L429" s="80">
        <v>0</v>
      </c>
      <c r="M429" s="80">
        <v>0</v>
      </c>
      <c r="N429" s="80">
        <v>0</v>
      </c>
      <c r="O429" s="80">
        <v>0</v>
      </c>
      <c r="P429" s="80">
        <v>0</v>
      </c>
      <c r="Q429" s="80">
        <v>0</v>
      </c>
      <c r="R429" s="80">
        <v>0</v>
      </c>
      <c r="S429" s="80">
        <v>0</v>
      </c>
      <c r="T429" s="80">
        <v>0</v>
      </c>
      <c r="U429" s="80">
        <v>0</v>
      </c>
      <c r="V429" s="80">
        <v>0</v>
      </c>
      <c r="W429" s="80">
        <v>0</v>
      </c>
      <c r="X429" s="80">
        <v>0</v>
      </c>
      <c r="Y429" s="80">
        <v>0</v>
      </c>
    </row>
    <row r="430" spans="1:25" ht="14.25" x14ac:dyDescent="0.2">
      <c r="A430" s="80">
        <v>7414</v>
      </c>
      <c r="B430" s="80" t="s">
        <v>399</v>
      </c>
      <c r="C430" s="80">
        <v>730507</v>
      </c>
      <c r="D430" s="80">
        <v>606567</v>
      </c>
      <c r="E430" s="80">
        <v>543991</v>
      </c>
      <c r="F430" s="80">
        <v>481593</v>
      </c>
      <c r="G430" s="80">
        <v>352519</v>
      </c>
      <c r="H430" s="80">
        <v>395658</v>
      </c>
      <c r="I430" s="80">
        <v>382193</v>
      </c>
      <c r="J430" s="80">
        <v>377187</v>
      </c>
      <c r="K430" s="80">
        <v>430580</v>
      </c>
      <c r="L430" s="80">
        <v>334682</v>
      </c>
      <c r="M430" s="80">
        <v>341451</v>
      </c>
      <c r="N430" s="80">
        <v>345955</v>
      </c>
      <c r="O430" s="80">
        <v>468974</v>
      </c>
      <c r="P430" s="80">
        <v>496162</v>
      </c>
      <c r="Q430" s="80">
        <v>680841</v>
      </c>
      <c r="R430" s="80">
        <v>699295</v>
      </c>
      <c r="S430" s="80">
        <v>695532</v>
      </c>
      <c r="T430" s="80">
        <v>653616</v>
      </c>
      <c r="U430" s="80">
        <v>586157</v>
      </c>
      <c r="V430" s="80">
        <v>1018330</v>
      </c>
      <c r="W430" s="80">
        <v>816872</v>
      </c>
      <c r="X430" s="80">
        <v>782163</v>
      </c>
      <c r="Y430" s="80">
        <v>695588</v>
      </c>
    </row>
    <row r="431" spans="1:25" ht="14.25" x14ac:dyDescent="0.2">
      <c r="A431" s="80">
        <v>7415</v>
      </c>
      <c r="B431" s="80" t="s">
        <v>400</v>
      </c>
      <c r="C431" s="80">
        <v>0</v>
      </c>
      <c r="D431" s="80">
        <v>0</v>
      </c>
      <c r="E431" s="80">
        <v>0</v>
      </c>
      <c r="F431" s="80">
        <v>0</v>
      </c>
      <c r="G431" s="80">
        <v>0</v>
      </c>
      <c r="H431" s="80">
        <v>0</v>
      </c>
      <c r="I431" s="80">
        <v>0</v>
      </c>
      <c r="J431" s="80">
        <v>0</v>
      </c>
      <c r="K431" s="80">
        <v>0</v>
      </c>
      <c r="L431" s="80">
        <v>0</v>
      </c>
      <c r="M431" s="80">
        <v>0</v>
      </c>
      <c r="N431" s="80">
        <v>0</v>
      </c>
      <c r="O431" s="80">
        <v>0</v>
      </c>
      <c r="P431" s="80">
        <v>0</v>
      </c>
      <c r="Q431" s="80">
        <v>0</v>
      </c>
      <c r="R431" s="80">
        <v>0</v>
      </c>
      <c r="S431" s="80">
        <v>0</v>
      </c>
      <c r="T431" s="80">
        <v>0</v>
      </c>
      <c r="U431" s="80">
        <v>0</v>
      </c>
      <c r="V431" s="80">
        <v>0</v>
      </c>
      <c r="W431" s="80">
        <v>0</v>
      </c>
      <c r="X431" s="80">
        <v>0</v>
      </c>
      <c r="Y431" s="80">
        <v>0</v>
      </c>
    </row>
    <row r="432" spans="1:25" ht="14.25" x14ac:dyDescent="0.2">
      <c r="A432" s="80">
        <v>7416</v>
      </c>
      <c r="B432" s="80" t="s">
        <v>401</v>
      </c>
      <c r="C432" s="80">
        <v>60966</v>
      </c>
      <c r="D432" s="80">
        <v>56438</v>
      </c>
      <c r="E432" s="80">
        <v>60157</v>
      </c>
      <c r="F432" s="80">
        <v>66980</v>
      </c>
      <c r="G432" s="80">
        <v>72511</v>
      </c>
      <c r="H432" s="80">
        <v>78280</v>
      </c>
      <c r="I432" s="80">
        <v>78068</v>
      </c>
      <c r="J432" s="80">
        <v>85669</v>
      </c>
      <c r="K432" s="80">
        <v>65102</v>
      </c>
      <c r="L432" s="80">
        <v>58439</v>
      </c>
      <c r="M432" s="80">
        <v>63094</v>
      </c>
      <c r="N432" s="80">
        <v>52392</v>
      </c>
      <c r="O432" s="80">
        <v>38605</v>
      </c>
      <c r="P432" s="80">
        <v>37117</v>
      </c>
      <c r="Q432" s="80">
        <v>38683</v>
      </c>
      <c r="R432" s="80">
        <v>41559</v>
      </c>
      <c r="S432" s="80">
        <v>38509</v>
      </c>
      <c r="T432" s="80">
        <v>33755</v>
      </c>
      <c r="U432" s="80">
        <v>36118</v>
      </c>
      <c r="V432" s="80">
        <v>28032</v>
      </c>
      <c r="W432" s="80">
        <v>36925</v>
      </c>
      <c r="X432" s="80">
        <v>38238</v>
      </c>
      <c r="Y432" s="80">
        <v>40808</v>
      </c>
    </row>
    <row r="433" spans="1:25" ht="14.25" x14ac:dyDescent="0.2">
      <c r="A433" s="80">
        <v>7417</v>
      </c>
      <c r="B433" s="80" t="s">
        <v>402</v>
      </c>
      <c r="C433" s="80">
        <v>4917643</v>
      </c>
      <c r="D433" s="80">
        <v>4836924</v>
      </c>
      <c r="E433" s="80">
        <v>4824994</v>
      </c>
      <c r="F433" s="80">
        <v>4795709</v>
      </c>
      <c r="G433" s="80">
        <v>4820772</v>
      </c>
      <c r="H433" s="80">
        <v>4989504</v>
      </c>
      <c r="I433" s="80">
        <v>5123486</v>
      </c>
      <c r="J433" s="80">
        <v>5540290</v>
      </c>
      <c r="K433" s="80">
        <v>5508610</v>
      </c>
      <c r="L433" s="80">
        <v>5457459</v>
      </c>
      <c r="M433" s="80">
        <v>5445591</v>
      </c>
      <c r="N433" s="80">
        <v>5448592</v>
      </c>
      <c r="O433" s="80">
        <v>5419455</v>
      </c>
      <c r="P433" s="80">
        <v>5468737</v>
      </c>
      <c r="Q433" s="80">
        <v>5541568</v>
      </c>
      <c r="R433" s="80">
        <v>5542707</v>
      </c>
      <c r="S433" s="80">
        <v>5542112</v>
      </c>
      <c r="T433" s="80">
        <v>5632395</v>
      </c>
      <c r="U433" s="80">
        <v>5644314</v>
      </c>
      <c r="V433" s="80">
        <v>5551319</v>
      </c>
      <c r="W433" s="80">
        <v>5329081</v>
      </c>
      <c r="X433" s="80">
        <v>5344910</v>
      </c>
      <c r="Y433" s="80">
        <v>5350578</v>
      </c>
    </row>
    <row r="434" spans="1:25" ht="14.25" x14ac:dyDescent="0.2">
      <c r="A434" s="80">
        <v>7418</v>
      </c>
      <c r="B434" s="80" t="s">
        <v>403</v>
      </c>
    </row>
    <row r="435" spans="1:25" ht="14.25" x14ac:dyDescent="0.2">
      <c r="A435" s="80">
        <v>7419</v>
      </c>
      <c r="B435" s="80" t="s">
        <v>89</v>
      </c>
      <c r="C435" s="80">
        <v>0</v>
      </c>
      <c r="D435" s="80">
        <v>0</v>
      </c>
      <c r="E435" s="80">
        <v>0</v>
      </c>
      <c r="F435" s="80">
        <v>0</v>
      </c>
      <c r="G435" s="80">
        <v>0</v>
      </c>
      <c r="H435" s="80">
        <v>0</v>
      </c>
      <c r="I435" s="80">
        <v>0</v>
      </c>
      <c r="J435" s="80">
        <v>0</v>
      </c>
      <c r="K435" s="80">
        <v>0</v>
      </c>
      <c r="L435" s="80">
        <v>0</v>
      </c>
      <c r="M435" s="80">
        <v>0</v>
      </c>
      <c r="N435" s="80">
        <v>0</v>
      </c>
      <c r="O435" s="80">
        <v>0</v>
      </c>
      <c r="P435" s="80">
        <v>0</v>
      </c>
      <c r="Q435" s="80">
        <v>0</v>
      </c>
      <c r="R435" s="80">
        <v>0</v>
      </c>
      <c r="S435" s="80">
        <v>0</v>
      </c>
      <c r="T435" s="80">
        <v>0</v>
      </c>
      <c r="U435" s="80">
        <v>0</v>
      </c>
      <c r="V435" s="80">
        <v>0</v>
      </c>
      <c r="W435" s="80">
        <v>0</v>
      </c>
      <c r="X435" s="80">
        <v>0</v>
      </c>
      <c r="Y435" s="80">
        <v>0</v>
      </c>
    </row>
    <row r="436" spans="1:25" ht="14.25" x14ac:dyDescent="0.2">
      <c r="A436" s="80">
        <v>7420</v>
      </c>
      <c r="B436" s="80" t="s">
        <v>404</v>
      </c>
      <c r="C436" s="80">
        <v>0</v>
      </c>
      <c r="D436" s="80">
        <v>0</v>
      </c>
      <c r="E436" s="80">
        <v>0</v>
      </c>
      <c r="F436" s="80">
        <v>0</v>
      </c>
      <c r="G436" s="80">
        <v>0</v>
      </c>
      <c r="H436" s="80">
        <v>0</v>
      </c>
      <c r="I436" s="80">
        <v>0</v>
      </c>
      <c r="J436" s="80">
        <v>0</v>
      </c>
      <c r="K436" s="80">
        <v>0</v>
      </c>
      <c r="L436" s="80">
        <v>0</v>
      </c>
      <c r="M436" s="80">
        <v>0</v>
      </c>
      <c r="N436" s="80">
        <v>0</v>
      </c>
      <c r="O436" s="80">
        <v>0</v>
      </c>
      <c r="P436" s="80">
        <v>0</v>
      </c>
      <c r="Q436" s="80">
        <v>0</v>
      </c>
      <c r="R436" s="80">
        <v>0</v>
      </c>
      <c r="S436" s="80">
        <v>0</v>
      </c>
      <c r="T436" s="80">
        <v>0</v>
      </c>
      <c r="U436" s="80">
        <v>0</v>
      </c>
      <c r="V436" s="80">
        <v>0</v>
      </c>
      <c r="W436" s="80">
        <v>0</v>
      </c>
      <c r="X436" s="80">
        <v>0</v>
      </c>
      <c r="Y436" s="80">
        <v>0</v>
      </c>
    </row>
    <row r="437" spans="1:25" ht="14.25" x14ac:dyDescent="0.2">
      <c r="A437" s="80">
        <v>7421</v>
      </c>
      <c r="B437" s="80" t="s">
        <v>405</v>
      </c>
      <c r="C437" s="80">
        <v>0</v>
      </c>
      <c r="D437" s="80">
        <v>0</v>
      </c>
      <c r="E437" s="80">
        <v>0</v>
      </c>
      <c r="F437" s="80">
        <v>0</v>
      </c>
      <c r="G437" s="80">
        <v>0</v>
      </c>
      <c r="H437" s="80">
        <v>0</v>
      </c>
      <c r="I437" s="80">
        <v>0</v>
      </c>
      <c r="J437" s="80">
        <v>0</v>
      </c>
      <c r="K437" s="80">
        <v>0</v>
      </c>
      <c r="L437" s="80">
        <v>0</v>
      </c>
      <c r="M437" s="80">
        <v>0</v>
      </c>
      <c r="N437" s="80">
        <v>0</v>
      </c>
      <c r="O437" s="80">
        <v>0</v>
      </c>
      <c r="P437" s="80">
        <v>0</v>
      </c>
      <c r="Q437" s="80">
        <v>0</v>
      </c>
      <c r="R437" s="80">
        <v>0</v>
      </c>
      <c r="S437" s="80">
        <v>0</v>
      </c>
      <c r="T437" s="80">
        <v>0</v>
      </c>
      <c r="U437" s="80">
        <v>0</v>
      </c>
      <c r="V437" s="80">
        <v>0</v>
      </c>
      <c r="W437" s="80">
        <v>0</v>
      </c>
      <c r="X437" s="80">
        <v>0</v>
      </c>
      <c r="Y437" s="80">
        <v>0</v>
      </c>
    </row>
    <row r="438" spans="1:25" ht="14.25" x14ac:dyDescent="0.2">
      <c r="A438" s="80">
        <v>7422</v>
      </c>
      <c r="B438" s="80" t="s">
        <v>406</v>
      </c>
      <c r="C438" s="80">
        <v>0</v>
      </c>
      <c r="D438" s="80">
        <v>0</v>
      </c>
      <c r="E438" s="80">
        <v>0</v>
      </c>
      <c r="F438" s="80">
        <v>0</v>
      </c>
      <c r="G438" s="80">
        <v>0</v>
      </c>
      <c r="H438" s="80">
        <v>0</v>
      </c>
      <c r="I438" s="80">
        <v>0</v>
      </c>
      <c r="J438" s="80">
        <v>0</v>
      </c>
      <c r="K438" s="80">
        <v>0</v>
      </c>
      <c r="L438" s="80">
        <v>0</v>
      </c>
      <c r="M438" s="80">
        <v>0</v>
      </c>
      <c r="N438" s="80">
        <v>0</v>
      </c>
      <c r="O438" s="80">
        <v>0</v>
      </c>
      <c r="P438" s="80">
        <v>0</v>
      </c>
      <c r="Q438" s="80">
        <v>0</v>
      </c>
      <c r="R438" s="80">
        <v>0</v>
      </c>
      <c r="S438" s="80">
        <v>0</v>
      </c>
      <c r="T438" s="80">
        <v>0</v>
      </c>
      <c r="U438" s="80">
        <v>0</v>
      </c>
      <c r="V438" s="80">
        <v>0</v>
      </c>
      <c r="W438" s="80">
        <v>0</v>
      </c>
      <c r="X438" s="80">
        <v>0</v>
      </c>
      <c r="Y438" s="80">
        <v>0</v>
      </c>
    </row>
    <row r="439" spans="1:25" ht="14.25" x14ac:dyDescent="0.2">
      <c r="A439" s="80">
        <v>7423</v>
      </c>
      <c r="B439" s="80" t="s">
        <v>407</v>
      </c>
    </row>
    <row r="440" spans="1:25" ht="14.25" x14ac:dyDescent="0.2">
      <c r="A440" s="80">
        <v>7424</v>
      </c>
      <c r="B440" s="80" t="s">
        <v>408</v>
      </c>
    </row>
    <row r="441" spans="1:25" ht="14.25" x14ac:dyDescent="0.2">
      <c r="A441" s="80">
        <v>7425</v>
      </c>
      <c r="B441" s="80" t="s">
        <v>409</v>
      </c>
      <c r="C441" s="80">
        <v>2417426</v>
      </c>
      <c r="D441" s="80">
        <v>2417426</v>
      </c>
      <c r="E441" s="80">
        <v>2182426</v>
      </c>
      <c r="F441" s="80">
        <v>2182426</v>
      </c>
      <c r="G441" s="80">
        <v>2182426</v>
      </c>
      <c r="H441" s="80">
        <v>2182426</v>
      </c>
      <c r="I441" s="80">
        <v>2123735</v>
      </c>
      <c r="J441" s="80">
        <v>2123735</v>
      </c>
      <c r="K441" s="80">
        <v>1923735</v>
      </c>
      <c r="L441" s="80">
        <v>1923735</v>
      </c>
      <c r="M441" s="80">
        <v>1923735</v>
      </c>
      <c r="N441" s="80">
        <v>1923735</v>
      </c>
      <c r="O441" s="80">
        <v>1923735</v>
      </c>
      <c r="P441" s="80">
        <v>1923735</v>
      </c>
      <c r="Q441" s="80">
        <v>1923735</v>
      </c>
      <c r="R441" s="80">
        <v>1923735</v>
      </c>
      <c r="S441" s="80">
        <v>1944735</v>
      </c>
      <c r="T441" s="80">
        <v>1949835</v>
      </c>
      <c r="U441" s="80">
        <v>1954935</v>
      </c>
      <c r="V441" s="80">
        <v>1956635</v>
      </c>
      <c r="W441" s="80">
        <v>1956635</v>
      </c>
      <c r="X441" s="80">
        <v>1956635</v>
      </c>
      <c r="Y441" s="80">
        <v>1956635</v>
      </c>
    </row>
    <row r="442" spans="1:25" ht="14.25" x14ac:dyDescent="0.2">
      <c r="A442" s="80">
        <v>7426</v>
      </c>
      <c r="B442" s="80" t="s">
        <v>410</v>
      </c>
      <c r="C442" s="80">
        <v>0</v>
      </c>
      <c r="D442" s="80">
        <v>0</v>
      </c>
      <c r="E442" s="80">
        <v>0</v>
      </c>
      <c r="F442" s="80">
        <v>0</v>
      </c>
      <c r="G442" s="80">
        <v>0</v>
      </c>
      <c r="H442" s="80">
        <v>0</v>
      </c>
      <c r="I442" s="80">
        <v>0</v>
      </c>
      <c r="J442" s="80">
        <v>0</v>
      </c>
      <c r="K442" s="80">
        <v>0</v>
      </c>
      <c r="L442" s="80">
        <v>0</v>
      </c>
      <c r="M442" s="80">
        <v>0</v>
      </c>
      <c r="N442" s="80">
        <v>0</v>
      </c>
      <c r="O442" s="80">
        <v>0</v>
      </c>
      <c r="P442" s="80">
        <v>0</v>
      </c>
      <c r="Q442" s="80">
        <v>0</v>
      </c>
      <c r="R442" s="80">
        <v>0</v>
      </c>
      <c r="S442" s="80">
        <v>0</v>
      </c>
      <c r="T442" s="80">
        <v>0</v>
      </c>
      <c r="U442" s="80">
        <v>0</v>
      </c>
      <c r="V442" s="80">
        <v>0</v>
      </c>
      <c r="W442" s="80">
        <v>0</v>
      </c>
      <c r="X442" s="80">
        <v>0</v>
      </c>
      <c r="Y442" s="80">
        <v>0</v>
      </c>
    </row>
    <row r="443" spans="1:25" ht="14.25" x14ac:dyDescent="0.2">
      <c r="A443" s="80">
        <v>7427</v>
      </c>
      <c r="B443" s="80" t="s">
        <v>411</v>
      </c>
      <c r="C443" s="80">
        <v>0</v>
      </c>
      <c r="D443" s="80">
        <v>0</v>
      </c>
      <c r="E443" s="80">
        <v>0</v>
      </c>
      <c r="F443" s="80">
        <v>0</v>
      </c>
      <c r="G443" s="80">
        <v>0</v>
      </c>
      <c r="H443" s="80">
        <v>0</v>
      </c>
      <c r="I443" s="80">
        <v>0</v>
      </c>
      <c r="J443" s="80">
        <v>0</v>
      </c>
      <c r="K443" s="80">
        <v>0</v>
      </c>
      <c r="L443" s="80">
        <v>0</v>
      </c>
      <c r="M443" s="80">
        <v>0</v>
      </c>
      <c r="N443" s="80">
        <v>0</v>
      </c>
      <c r="O443" s="80">
        <v>0</v>
      </c>
      <c r="P443" s="80">
        <v>0</v>
      </c>
      <c r="Q443" s="80">
        <v>0</v>
      </c>
      <c r="R443" s="80">
        <v>0</v>
      </c>
      <c r="S443" s="80">
        <v>0</v>
      </c>
      <c r="T443" s="80">
        <v>0</v>
      </c>
      <c r="U443" s="80">
        <v>0</v>
      </c>
      <c r="V443" s="80">
        <v>0</v>
      </c>
      <c r="W443" s="80">
        <v>0</v>
      </c>
      <c r="X443" s="80">
        <v>0</v>
      </c>
      <c r="Y443" s="80">
        <v>0</v>
      </c>
    </row>
    <row r="444" spans="1:25" ht="14.25" x14ac:dyDescent="0.2">
      <c r="A444" s="80">
        <v>7428</v>
      </c>
      <c r="B444" s="80" t="s">
        <v>412</v>
      </c>
      <c r="C444" s="80">
        <v>183098</v>
      </c>
      <c r="D444" s="80">
        <v>191293</v>
      </c>
      <c r="E444" s="80">
        <v>200482</v>
      </c>
      <c r="F444" s="80">
        <v>203964</v>
      </c>
      <c r="G444" s="80">
        <v>161443</v>
      </c>
      <c r="H444" s="80">
        <v>155970</v>
      </c>
      <c r="I444" s="80">
        <v>161887</v>
      </c>
      <c r="J444" s="80">
        <v>165073</v>
      </c>
      <c r="K444" s="80">
        <v>165888</v>
      </c>
      <c r="L444" s="80">
        <v>166587</v>
      </c>
      <c r="M444" s="80">
        <v>160388</v>
      </c>
      <c r="N444" s="80">
        <v>156031</v>
      </c>
      <c r="O444" s="80">
        <v>145093</v>
      </c>
      <c r="P444" s="80">
        <v>146026</v>
      </c>
      <c r="Q444" s="80">
        <v>146756</v>
      </c>
      <c r="R444" s="80">
        <v>148133</v>
      </c>
      <c r="S444" s="80">
        <v>159085</v>
      </c>
      <c r="T444" s="80">
        <v>119366</v>
      </c>
      <c r="U444" s="80">
        <v>141334</v>
      </c>
      <c r="V444" s="80">
        <v>143182</v>
      </c>
      <c r="W444" s="80">
        <v>113521</v>
      </c>
      <c r="X444" s="80">
        <v>108760</v>
      </c>
      <c r="Y444" s="80">
        <v>101695</v>
      </c>
    </row>
    <row r="445" spans="1:25" ht="14.25" x14ac:dyDescent="0.2">
      <c r="A445" s="80">
        <v>7429</v>
      </c>
      <c r="B445" s="80" t="s">
        <v>413</v>
      </c>
      <c r="C445" s="80">
        <v>245282</v>
      </c>
      <c r="D445" s="80">
        <v>249861</v>
      </c>
      <c r="E445" s="80">
        <v>254441</v>
      </c>
      <c r="F445" s="80">
        <v>259020</v>
      </c>
      <c r="G445" s="80">
        <v>263600</v>
      </c>
      <c r="H445" s="80">
        <v>268180</v>
      </c>
      <c r="I445" s="80">
        <v>272759</v>
      </c>
      <c r="J445" s="80">
        <v>283125</v>
      </c>
      <c r="K445" s="80">
        <v>281919</v>
      </c>
      <c r="L445" s="80">
        <v>286498</v>
      </c>
      <c r="M445" s="80">
        <v>291078</v>
      </c>
      <c r="N445" s="80">
        <v>295657</v>
      </c>
      <c r="O445" s="80">
        <v>300237</v>
      </c>
      <c r="P445" s="80">
        <v>304817</v>
      </c>
      <c r="Q445" s="80">
        <v>309396</v>
      </c>
      <c r="R445" s="80">
        <v>313976</v>
      </c>
      <c r="S445" s="80">
        <v>318555</v>
      </c>
      <c r="T445" s="80">
        <v>323135</v>
      </c>
      <c r="U445" s="80">
        <v>327715</v>
      </c>
      <c r="V445" s="80">
        <v>332295</v>
      </c>
      <c r="W445" s="80">
        <v>336874</v>
      </c>
      <c r="X445" s="80">
        <v>341453</v>
      </c>
      <c r="Y445" s="80">
        <v>346033</v>
      </c>
    </row>
    <row r="446" spans="1:25" ht="14.25" x14ac:dyDescent="0.2">
      <c r="A446" s="80">
        <v>7430</v>
      </c>
      <c r="B446" s="80" t="s">
        <v>414</v>
      </c>
      <c r="C446" s="80">
        <v>0</v>
      </c>
      <c r="D446" s="80">
        <v>0</v>
      </c>
      <c r="E446" s="80">
        <v>0</v>
      </c>
      <c r="F446" s="80">
        <v>0</v>
      </c>
      <c r="G446" s="80">
        <v>0</v>
      </c>
      <c r="H446" s="80">
        <v>0</v>
      </c>
      <c r="I446" s="80">
        <v>0</v>
      </c>
      <c r="J446" s="80">
        <v>0</v>
      </c>
      <c r="K446" s="80">
        <v>0</v>
      </c>
      <c r="L446" s="80">
        <v>0</v>
      </c>
      <c r="M446" s="80">
        <v>0</v>
      </c>
      <c r="N446" s="80">
        <v>0</v>
      </c>
      <c r="O446" s="80">
        <v>0</v>
      </c>
      <c r="P446" s="80">
        <v>0</v>
      </c>
      <c r="Q446" s="80">
        <v>0</v>
      </c>
      <c r="R446" s="80">
        <v>0</v>
      </c>
      <c r="S446" s="80">
        <v>0</v>
      </c>
      <c r="T446" s="80">
        <v>0</v>
      </c>
      <c r="U446" s="80">
        <v>0</v>
      </c>
      <c r="V446" s="80">
        <v>0</v>
      </c>
      <c r="W446" s="80">
        <v>0</v>
      </c>
      <c r="X446" s="80">
        <v>0</v>
      </c>
      <c r="Y446" s="80">
        <v>0</v>
      </c>
    </row>
    <row r="447" spans="1:25" ht="14.25" x14ac:dyDescent="0.2">
      <c r="A447" s="80">
        <v>7431</v>
      </c>
      <c r="B447" s="80" t="s">
        <v>415</v>
      </c>
      <c r="C447" s="80">
        <v>0</v>
      </c>
      <c r="D447" s="80">
        <v>0</v>
      </c>
      <c r="E447" s="80">
        <v>0</v>
      </c>
      <c r="F447" s="80">
        <v>0</v>
      </c>
      <c r="G447" s="80">
        <v>0</v>
      </c>
      <c r="H447" s="80">
        <v>0</v>
      </c>
      <c r="I447" s="80">
        <v>0</v>
      </c>
      <c r="J447" s="80">
        <v>0</v>
      </c>
      <c r="K447" s="80">
        <v>0</v>
      </c>
      <c r="L447" s="80">
        <v>0</v>
      </c>
      <c r="M447" s="80">
        <v>0</v>
      </c>
      <c r="N447" s="80">
        <v>0</v>
      </c>
      <c r="O447" s="80">
        <v>0</v>
      </c>
      <c r="P447" s="80">
        <v>0</v>
      </c>
      <c r="Q447" s="80">
        <v>0</v>
      </c>
      <c r="R447" s="80">
        <v>0</v>
      </c>
      <c r="S447" s="80">
        <v>0</v>
      </c>
      <c r="T447" s="80">
        <v>0</v>
      </c>
      <c r="U447" s="80">
        <v>0</v>
      </c>
      <c r="V447" s="80">
        <v>0</v>
      </c>
      <c r="W447" s="80">
        <v>0</v>
      </c>
      <c r="X447" s="80">
        <v>0</v>
      </c>
      <c r="Y447" s="80">
        <v>0</v>
      </c>
    </row>
    <row r="448" spans="1:25" ht="14.25" x14ac:dyDescent="0.2">
      <c r="A448" s="80">
        <v>7432</v>
      </c>
      <c r="B448" s="80" t="s">
        <v>416</v>
      </c>
      <c r="C448" s="80">
        <v>0</v>
      </c>
      <c r="D448" s="80">
        <v>0</v>
      </c>
      <c r="E448" s="80">
        <v>0</v>
      </c>
      <c r="F448" s="80">
        <v>0</v>
      </c>
      <c r="G448" s="80">
        <v>0</v>
      </c>
      <c r="H448" s="80">
        <v>0</v>
      </c>
      <c r="I448" s="80">
        <v>0</v>
      </c>
      <c r="J448" s="80">
        <v>0</v>
      </c>
      <c r="K448" s="80">
        <v>0</v>
      </c>
      <c r="L448" s="80">
        <v>0</v>
      </c>
      <c r="M448" s="80">
        <v>0</v>
      </c>
      <c r="N448" s="80">
        <v>0</v>
      </c>
      <c r="O448" s="80">
        <v>0</v>
      </c>
      <c r="P448" s="80">
        <v>0</v>
      </c>
      <c r="Q448" s="80">
        <v>0</v>
      </c>
      <c r="R448" s="80">
        <v>0</v>
      </c>
      <c r="S448" s="80">
        <v>0</v>
      </c>
      <c r="T448" s="80">
        <v>0</v>
      </c>
      <c r="U448" s="80">
        <v>0</v>
      </c>
      <c r="V448" s="80">
        <v>0</v>
      </c>
      <c r="W448" s="80">
        <v>0</v>
      </c>
      <c r="X448" s="80">
        <v>0</v>
      </c>
      <c r="Y448" s="80">
        <v>0</v>
      </c>
    </row>
    <row r="449" spans="1:25" ht="14.25" x14ac:dyDescent="0.2">
      <c r="A449" s="80">
        <v>7433</v>
      </c>
      <c r="B449" s="80" t="s">
        <v>417</v>
      </c>
      <c r="C449" s="80">
        <v>109513</v>
      </c>
      <c r="D449" s="80">
        <v>111793</v>
      </c>
      <c r="E449" s="80">
        <v>114074</v>
      </c>
      <c r="F449" s="80">
        <v>116355</v>
      </c>
      <c r="G449" s="80">
        <v>276160</v>
      </c>
      <c r="H449" s="80">
        <v>277674</v>
      </c>
      <c r="I449" s="80">
        <v>235737</v>
      </c>
      <c r="J449" s="80">
        <v>102204</v>
      </c>
      <c r="K449" s="80">
        <v>137217</v>
      </c>
      <c r="L449" s="80">
        <v>112724</v>
      </c>
      <c r="M449" s="80">
        <v>116625</v>
      </c>
      <c r="N449" s="80">
        <v>117781</v>
      </c>
      <c r="O449" s="80">
        <v>124018</v>
      </c>
      <c r="P449" s="80">
        <v>129006</v>
      </c>
      <c r="Q449" s="80">
        <v>133550</v>
      </c>
      <c r="R449" s="80">
        <v>138377</v>
      </c>
      <c r="S449" s="80">
        <v>146790</v>
      </c>
      <c r="T449" s="80">
        <v>137431</v>
      </c>
      <c r="U449" s="80">
        <v>139767</v>
      </c>
      <c r="V449" s="80">
        <v>145532</v>
      </c>
      <c r="W449" s="80">
        <v>147358</v>
      </c>
      <c r="X449" s="80">
        <v>143008</v>
      </c>
      <c r="Y449" s="80">
        <v>146477</v>
      </c>
    </row>
    <row r="450" spans="1:25" ht="14.25" x14ac:dyDescent="0.2">
      <c r="A450" s="80">
        <v>7434</v>
      </c>
      <c r="B450" s="80" t="s">
        <v>418</v>
      </c>
      <c r="C450" s="80">
        <v>2955319</v>
      </c>
      <c r="D450" s="80">
        <v>2970373</v>
      </c>
      <c r="E450" s="80">
        <v>2751423</v>
      </c>
      <c r="F450" s="80">
        <v>2761765</v>
      </c>
      <c r="G450" s="80">
        <v>2883629</v>
      </c>
      <c r="H450" s="80">
        <v>2884250</v>
      </c>
      <c r="I450" s="80">
        <v>2794118</v>
      </c>
      <c r="J450" s="80">
        <v>2674137</v>
      </c>
      <c r="K450" s="80">
        <v>2508759</v>
      </c>
      <c r="L450" s="80">
        <v>2489544</v>
      </c>
      <c r="M450" s="80">
        <v>2491826</v>
      </c>
      <c r="N450" s="80">
        <v>2493204</v>
      </c>
      <c r="O450" s="80">
        <v>2493083</v>
      </c>
      <c r="P450" s="80">
        <v>2503584</v>
      </c>
      <c r="Q450" s="80">
        <v>2513437</v>
      </c>
      <c r="R450" s="80">
        <v>2524221</v>
      </c>
      <c r="S450" s="80">
        <v>2569165</v>
      </c>
      <c r="T450" s="80">
        <v>2529767</v>
      </c>
      <c r="U450" s="80">
        <v>2563751</v>
      </c>
      <c r="V450" s="80">
        <v>2577644</v>
      </c>
      <c r="W450" s="80">
        <v>2554388</v>
      </c>
      <c r="X450" s="80">
        <v>2549856</v>
      </c>
      <c r="Y450" s="80">
        <v>2550840</v>
      </c>
    </row>
    <row r="451" spans="1:25" ht="14.25" x14ac:dyDescent="0.2">
      <c r="A451" s="80">
        <v>7435</v>
      </c>
      <c r="B451" s="80" t="s">
        <v>91</v>
      </c>
      <c r="C451" s="80">
        <v>4295615</v>
      </c>
      <c r="D451" s="80">
        <v>4301131</v>
      </c>
      <c r="E451" s="80">
        <v>4299629</v>
      </c>
      <c r="F451" s="80">
        <v>4300380</v>
      </c>
      <c r="G451" s="80">
        <v>4281269</v>
      </c>
      <c r="H451" s="80">
        <v>4286677</v>
      </c>
      <c r="I451" s="80">
        <v>4555702</v>
      </c>
      <c r="J451" s="80">
        <v>4555702</v>
      </c>
      <c r="K451" s="80">
        <v>4259263</v>
      </c>
      <c r="L451" s="80">
        <v>4259263</v>
      </c>
      <c r="M451" s="80">
        <v>4259263</v>
      </c>
      <c r="N451" s="80">
        <v>4259263</v>
      </c>
      <c r="O451" s="80">
        <v>4259263</v>
      </c>
      <c r="P451" s="80">
        <v>4259263</v>
      </c>
      <c r="Q451" s="80">
        <v>4259263</v>
      </c>
      <c r="R451" s="80">
        <v>4259263</v>
      </c>
      <c r="S451" s="80">
        <v>4259263</v>
      </c>
      <c r="T451" s="80">
        <v>4259263</v>
      </c>
      <c r="U451" s="80">
        <v>4259263</v>
      </c>
      <c r="V451" s="80">
        <v>4259263</v>
      </c>
      <c r="W451" s="80">
        <v>4259263</v>
      </c>
      <c r="X451" s="80">
        <v>4262552</v>
      </c>
      <c r="Y451" s="80">
        <v>4262552</v>
      </c>
    </row>
    <row r="452" spans="1:25" ht="14.25" x14ac:dyDescent="0.2">
      <c r="A452" s="80">
        <v>7436</v>
      </c>
      <c r="B452" s="80" t="s">
        <v>419</v>
      </c>
      <c r="C452" s="80">
        <v>7250934</v>
      </c>
      <c r="D452" s="80">
        <v>7271504</v>
      </c>
      <c r="E452" s="80">
        <v>7051052</v>
      </c>
      <c r="F452" s="80">
        <v>7062145</v>
      </c>
      <c r="G452" s="80">
        <v>7164898</v>
      </c>
      <c r="H452" s="80">
        <v>7170927</v>
      </c>
      <c r="I452" s="80">
        <v>7349820</v>
      </c>
      <c r="J452" s="80">
        <v>7229839</v>
      </c>
      <c r="K452" s="80">
        <v>6768022</v>
      </c>
      <c r="L452" s="80">
        <v>6748807</v>
      </c>
      <c r="M452" s="80">
        <v>6751089</v>
      </c>
      <c r="N452" s="80">
        <v>6752467</v>
      </c>
      <c r="O452" s="80">
        <v>6752346</v>
      </c>
      <c r="P452" s="80">
        <v>6762847</v>
      </c>
      <c r="Q452" s="80">
        <v>6772700</v>
      </c>
      <c r="R452" s="80">
        <v>6783484</v>
      </c>
      <c r="S452" s="80">
        <v>6828428</v>
      </c>
      <c r="T452" s="80">
        <v>6789030</v>
      </c>
      <c r="U452" s="80">
        <v>6823014</v>
      </c>
      <c r="V452" s="80">
        <v>6836907</v>
      </c>
      <c r="W452" s="80">
        <v>6813651</v>
      </c>
      <c r="X452" s="80">
        <v>6812408</v>
      </c>
      <c r="Y452" s="80">
        <v>6813392</v>
      </c>
    </row>
    <row r="453" spans="1:25" ht="14.25" x14ac:dyDescent="0.2">
      <c r="A453" s="80">
        <v>7437</v>
      </c>
      <c r="B453" s="80" t="s">
        <v>420</v>
      </c>
    </row>
    <row r="454" spans="1:25" ht="14.25" x14ac:dyDescent="0.2">
      <c r="A454" s="80">
        <v>7438</v>
      </c>
      <c r="B454" s="80" t="s">
        <v>421</v>
      </c>
      <c r="C454" s="80">
        <v>3499146</v>
      </c>
      <c r="D454" s="80">
        <v>3342517</v>
      </c>
      <c r="E454" s="80">
        <v>3071433</v>
      </c>
      <c r="F454" s="80">
        <v>2656591</v>
      </c>
      <c r="G454" s="80">
        <v>2580940</v>
      </c>
      <c r="H454" s="80">
        <v>2762259</v>
      </c>
      <c r="I454" s="80">
        <v>3021150</v>
      </c>
      <c r="J454" s="80">
        <v>2455053</v>
      </c>
      <c r="K454" s="80">
        <v>2657880</v>
      </c>
      <c r="L454" s="80">
        <v>2577963</v>
      </c>
      <c r="M454" s="80">
        <v>2621653</v>
      </c>
      <c r="N454" s="80">
        <v>2157650</v>
      </c>
      <c r="O454" s="80">
        <v>2073561</v>
      </c>
      <c r="P454" s="80">
        <v>1942881</v>
      </c>
      <c r="Q454" s="80">
        <v>1672098</v>
      </c>
      <c r="R454" s="80">
        <v>1846209</v>
      </c>
      <c r="S454" s="80">
        <v>1650423</v>
      </c>
      <c r="T454" s="80">
        <v>1671922</v>
      </c>
      <c r="U454" s="80">
        <v>1449627</v>
      </c>
      <c r="V454" s="80">
        <v>1670521</v>
      </c>
      <c r="W454" s="80">
        <v>1524108</v>
      </c>
      <c r="X454" s="80">
        <v>1682821</v>
      </c>
      <c r="Y454" s="80">
        <v>1531700</v>
      </c>
    </row>
    <row r="455" spans="1:25" ht="14.25" x14ac:dyDescent="0.2">
      <c r="A455" s="80">
        <v>7439</v>
      </c>
      <c r="B455" s="80" t="s">
        <v>422</v>
      </c>
      <c r="C455" s="80">
        <v>212551</v>
      </c>
      <c r="D455" s="80">
        <v>258486</v>
      </c>
      <c r="E455" s="80">
        <v>97222</v>
      </c>
      <c r="F455" s="80">
        <v>84695</v>
      </c>
      <c r="G455" s="80">
        <v>218609</v>
      </c>
      <c r="H455" s="80">
        <v>207609</v>
      </c>
      <c r="I455" s="80">
        <v>104362</v>
      </c>
      <c r="J455" s="80">
        <v>77432</v>
      </c>
      <c r="K455" s="80">
        <v>179457</v>
      </c>
      <c r="L455" s="80">
        <v>194246</v>
      </c>
      <c r="M455" s="80">
        <v>63702</v>
      </c>
      <c r="N455" s="80">
        <v>55334</v>
      </c>
      <c r="O455" s="80">
        <v>268385</v>
      </c>
      <c r="P455" s="80">
        <v>186977</v>
      </c>
      <c r="Q455" s="80">
        <v>80014</v>
      </c>
      <c r="R455" s="80">
        <v>114938</v>
      </c>
      <c r="S455" s="80">
        <v>320086</v>
      </c>
      <c r="T455" s="80">
        <v>385189</v>
      </c>
      <c r="U455" s="80">
        <v>408482</v>
      </c>
      <c r="V455" s="80">
        <v>445270</v>
      </c>
      <c r="W455" s="80">
        <v>225090</v>
      </c>
      <c r="X455" s="80">
        <v>417908</v>
      </c>
      <c r="Y455" s="80">
        <v>484994</v>
      </c>
    </row>
    <row r="456" spans="1:25" ht="14.25" x14ac:dyDescent="0.2">
      <c r="A456" s="80">
        <v>7440</v>
      </c>
      <c r="B456" s="80" t="s">
        <v>423</v>
      </c>
    </row>
    <row r="457" spans="1:25" ht="14.25" x14ac:dyDescent="0.2">
      <c r="A457" s="80">
        <v>7441</v>
      </c>
      <c r="B457" s="80" t="s">
        <v>424</v>
      </c>
      <c r="C457" s="80">
        <v>0</v>
      </c>
      <c r="D457" s="80">
        <v>0</v>
      </c>
      <c r="E457" s="80">
        <v>0</v>
      </c>
      <c r="F457" s="80">
        <v>0</v>
      </c>
      <c r="G457" s="80">
        <v>0</v>
      </c>
      <c r="H457" s="80">
        <v>0</v>
      </c>
      <c r="I457" s="80">
        <v>0</v>
      </c>
      <c r="J457" s="80">
        <v>0</v>
      </c>
      <c r="K457" s="80">
        <v>0</v>
      </c>
      <c r="L457" s="80">
        <v>0</v>
      </c>
      <c r="M457" s="80">
        <v>0</v>
      </c>
      <c r="N457" s="80">
        <v>0</v>
      </c>
      <c r="O457" s="80">
        <v>0</v>
      </c>
      <c r="P457" s="80">
        <v>0</v>
      </c>
      <c r="Q457" s="80">
        <v>0</v>
      </c>
      <c r="R457" s="80">
        <v>0</v>
      </c>
      <c r="S457" s="80">
        <v>0</v>
      </c>
      <c r="T457" s="80">
        <v>0</v>
      </c>
      <c r="U457" s="80">
        <v>0</v>
      </c>
      <c r="V457" s="80">
        <v>0</v>
      </c>
      <c r="W457" s="80">
        <v>0</v>
      </c>
      <c r="X457" s="80">
        <v>0</v>
      </c>
      <c r="Y457" s="80">
        <v>0</v>
      </c>
    </row>
    <row r="458" spans="1:25" ht="14.25" x14ac:dyDescent="0.2">
      <c r="A458" s="80">
        <v>7442</v>
      </c>
      <c r="B458" s="80" t="s">
        <v>425</v>
      </c>
      <c r="C458" s="80">
        <v>0</v>
      </c>
      <c r="D458" s="80">
        <v>0</v>
      </c>
      <c r="E458" s="80">
        <v>0</v>
      </c>
      <c r="F458" s="80">
        <v>0</v>
      </c>
      <c r="G458" s="80">
        <v>0</v>
      </c>
      <c r="H458" s="80">
        <v>0</v>
      </c>
      <c r="I458" s="80">
        <v>0</v>
      </c>
      <c r="J458" s="80">
        <v>0</v>
      </c>
      <c r="K458" s="80">
        <v>0</v>
      </c>
      <c r="L458" s="80">
        <v>0</v>
      </c>
      <c r="M458" s="80">
        <v>0</v>
      </c>
      <c r="N458" s="80">
        <v>0</v>
      </c>
      <c r="O458" s="80">
        <v>0</v>
      </c>
      <c r="P458" s="80">
        <v>0</v>
      </c>
      <c r="Q458" s="80">
        <v>0</v>
      </c>
      <c r="R458" s="80">
        <v>0</v>
      </c>
      <c r="S458" s="80">
        <v>0</v>
      </c>
      <c r="T458" s="80">
        <v>0</v>
      </c>
      <c r="U458" s="80">
        <v>0</v>
      </c>
      <c r="V458" s="80">
        <v>0</v>
      </c>
      <c r="W458" s="80">
        <v>0</v>
      </c>
      <c r="X458" s="80">
        <v>0</v>
      </c>
      <c r="Y458" s="80">
        <v>0</v>
      </c>
    </row>
    <row r="459" spans="1:25" ht="14.25" x14ac:dyDescent="0.2">
      <c r="A459" s="80">
        <v>7443</v>
      </c>
      <c r="B459" s="80" t="s">
        <v>426</v>
      </c>
      <c r="C459" s="80">
        <v>0</v>
      </c>
      <c r="D459" s="80">
        <v>0</v>
      </c>
      <c r="E459" s="80">
        <v>0</v>
      </c>
      <c r="F459" s="80">
        <v>0</v>
      </c>
      <c r="G459" s="80">
        <v>0</v>
      </c>
      <c r="H459" s="80">
        <v>0</v>
      </c>
      <c r="I459" s="80">
        <v>0</v>
      </c>
      <c r="J459" s="80">
        <v>0</v>
      </c>
      <c r="K459" s="80">
        <v>0</v>
      </c>
      <c r="L459" s="80">
        <v>0</v>
      </c>
      <c r="M459" s="80">
        <v>0</v>
      </c>
      <c r="N459" s="80">
        <v>0</v>
      </c>
      <c r="O459" s="80">
        <v>0</v>
      </c>
      <c r="P459" s="80">
        <v>0</v>
      </c>
      <c r="Q459" s="80">
        <v>0</v>
      </c>
      <c r="R459" s="80">
        <v>0</v>
      </c>
      <c r="S459" s="80">
        <v>0</v>
      </c>
      <c r="T459" s="80">
        <v>0</v>
      </c>
      <c r="U459" s="80">
        <v>0</v>
      </c>
      <c r="V459" s="80">
        <v>0</v>
      </c>
      <c r="W459" s="80">
        <v>0</v>
      </c>
      <c r="X459" s="80">
        <v>0</v>
      </c>
      <c r="Y459" s="80">
        <v>0</v>
      </c>
    </row>
    <row r="460" spans="1:25" ht="14.25" x14ac:dyDescent="0.2">
      <c r="A460" s="80">
        <v>7444</v>
      </c>
      <c r="B460" s="80" t="s">
        <v>427</v>
      </c>
      <c r="C460" s="80">
        <v>0</v>
      </c>
      <c r="D460" s="80">
        <v>0</v>
      </c>
      <c r="E460" s="80">
        <v>0</v>
      </c>
      <c r="F460" s="80">
        <v>0</v>
      </c>
      <c r="G460" s="80">
        <v>0</v>
      </c>
      <c r="H460" s="80">
        <v>0</v>
      </c>
      <c r="I460" s="80">
        <v>0</v>
      </c>
      <c r="J460" s="80">
        <v>0</v>
      </c>
      <c r="K460" s="80">
        <v>0</v>
      </c>
      <c r="L460" s="80">
        <v>0</v>
      </c>
      <c r="M460" s="80">
        <v>0</v>
      </c>
      <c r="N460" s="80">
        <v>0</v>
      </c>
      <c r="O460" s="80">
        <v>0</v>
      </c>
      <c r="P460" s="80">
        <v>0</v>
      </c>
      <c r="Q460" s="80">
        <v>0</v>
      </c>
      <c r="R460" s="80">
        <v>0</v>
      </c>
      <c r="S460" s="80">
        <v>0</v>
      </c>
      <c r="T460" s="80">
        <v>0</v>
      </c>
      <c r="U460" s="80">
        <v>0</v>
      </c>
      <c r="V460" s="80">
        <v>0</v>
      </c>
      <c r="W460" s="80">
        <v>0</v>
      </c>
      <c r="X460" s="80">
        <v>0</v>
      </c>
      <c r="Y460" s="80">
        <v>0</v>
      </c>
    </row>
    <row r="461" spans="1:25" ht="14.25" x14ac:dyDescent="0.2">
      <c r="A461" s="80">
        <v>7445</v>
      </c>
      <c r="B461" s="80" t="s">
        <v>428</v>
      </c>
      <c r="C461" s="80">
        <v>0</v>
      </c>
      <c r="D461" s="80">
        <v>0</v>
      </c>
      <c r="E461" s="80">
        <v>0</v>
      </c>
      <c r="F461" s="80">
        <v>0</v>
      </c>
      <c r="G461" s="80">
        <v>0</v>
      </c>
      <c r="H461" s="80">
        <v>0</v>
      </c>
      <c r="I461" s="80">
        <v>0</v>
      </c>
      <c r="J461" s="80">
        <v>0</v>
      </c>
      <c r="K461" s="80">
        <v>0</v>
      </c>
      <c r="L461" s="80">
        <v>0</v>
      </c>
      <c r="M461" s="80">
        <v>0</v>
      </c>
      <c r="N461" s="80">
        <v>0</v>
      </c>
      <c r="O461" s="80">
        <v>0</v>
      </c>
      <c r="P461" s="80">
        <v>0</v>
      </c>
      <c r="Q461" s="80">
        <v>0</v>
      </c>
      <c r="R461" s="80">
        <v>0</v>
      </c>
      <c r="S461" s="80">
        <v>0</v>
      </c>
      <c r="T461" s="80">
        <v>0</v>
      </c>
      <c r="U461" s="80">
        <v>0</v>
      </c>
      <c r="V461" s="80">
        <v>0</v>
      </c>
      <c r="W461" s="80">
        <v>0</v>
      </c>
      <c r="X461" s="80">
        <v>0</v>
      </c>
      <c r="Y461" s="80">
        <v>0</v>
      </c>
    </row>
    <row r="462" spans="1:25" ht="14.25" x14ac:dyDescent="0.2">
      <c r="A462" s="80">
        <v>7446</v>
      </c>
      <c r="B462" s="80" t="s">
        <v>429</v>
      </c>
      <c r="C462" s="80">
        <v>0</v>
      </c>
      <c r="D462" s="80">
        <v>0</v>
      </c>
      <c r="E462" s="80">
        <v>0</v>
      </c>
      <c r="F462" s="80">
        <v>0</v>
      </c>
      <c r="G462" s="80">
        <v>0</v>
      </c>
      <c r="H462" s="80">
        <v>0</v>
      </c>
      <c r="I462" s="80">
        <v>0</v>
      </c>
      <c r="J462" s="80">
        <v>0</v>
      </c>
      <c r="K462" s="80">
        <v>0</v>
      </c>
      <c r="L462" s="80">
        <v>0</v>
      </c>
      <c r="M462" s="80">
        <v>0</v>
      </c>
      <c r="N462" s="80">
        <v>0</v>
      </c>
      <c r="O462" s="80">
        <v>0</v>
      </c>
      <c r="P462" s="80">
        <v>0</v>
      </c>
      <c r="Q462" s="80">
        <v>0</v>
      </c>
      <c r="R462" s="80">
        <v>0</v>
      </c>
      <c r="S462" s="80">
        <v>0</v>
      </c>
      <c r="T462" s="80">
        <v>0</v>
      </c>
      <c r="U462" s="80">
        <v>0</v>
      </c>
      <c r="V462" s="80">
        <v>0</v>
      </c>
      <c r="W462" s="80">
        <v>0</v>
      </c>
      <c r="X462" s="80">
        <v>0</v>
      </c>
      <c r="Y462" s="80">
        <v>0</v>
      </c>
    </row>
    <row r="463" spans="1:25" ht="14.25" x14ac:dyDescent="0.2">
      <c r="A463" s="80">
        <v>7447</v>
      </c>
      <c r="B463" s="80" t="s">
        <v>430</v>
      </c>
      <c r="C463" s="80">
        <v>0</v>
      </c>
      <c r="D463" s="80">
        <v>0</v>
      </c>
      <c r="E463" s="80">
        <v>0</v>
      </c>
      <c r="F463" s="80">
        <v>0</v>
      </c>
      <c r="G463" s="80">
        <v>0</v>
      </c>
      <c r="H463" s="80">
        <v>0</v>
      </c>
      <c r="I463" s="80">
        <v>0</v>
      </c>
      <c r="J463" s="80">
        <v>0</v>
      </c>
      <c r="K463" s="80">
        <v>0</v>
      </c>
      <c r="L463" s="80">
        <v>0</v>
      </c>
      <c r="M463" s="80">
        <v>0</v>
      </c>
      <c r="N463" s="80">
        <v>0</v>
      </c>
      <c r="O463" s="80">
        <v>0</v>
      </c>
      <c r="P463" s="80">
        <v>0</v>
      </c>
      <c r="Q463" s="80">
        <v>0</v>
      </c>
      <c r="R463" s="80">
        <v>0</v>
      </c>
      <c r="S463" s="80">
        <v>0</v>
      </c>
      <c r="T463" s="80">
        <v>0</v>
      </c>
      <c r="U463" s="80">
        <v>0</v>
      </c>
      <c r="V463" s="80">
        <v>0</v>
      </c>
      <c r="W463" s="80">
        <v>0</v>
      </c>
      <c r="X463" s="80">
        <v>0</v>
      </c>
      <c r="Y463" s="80">
        <v>0</v>
      </c>
    </row>
    <row r="464" spans="1:25" ht="14.25" x14ac:dyDescent="0.2">
      <c r="A464" s="80">
        <v>7448</v>
      </c>
      <c r="B464" s="80" t="s">
        <v>431</v>
      </c>
      <c r="C464" s="80">
        <v>0</v>
      </c>
      <c r="D464" s="80">
        <v>0</v>
      </c>
      <c r="E464" s="80">
        <v>0</v>
      </c>
      <c r="F464" s="80">
        <v>0</v>
      </c>
      <c r="G464" s="80">
        <v>0</v>
      </c>
      <c r="H464" s="80">
        <v>0</v>
      </c>
      <c r="I464" s="80">
        <v>0</v>
      </c>
      <c r="J464" s="80">
        <v>0</v>
      </c>
      <c r="K464" s="80">
        <v>0</v>
      </c>
      <c r="L464" s="80">
        <v>0</v>
      </c>
      <c r="M464" s="80">
        <v>0</v>
      </c>
      <c r="N464" s="80">
        <v>0</v>
      </c>
      <c r="O464" s="80">
        <v>0</v>
      </c>
      <c r="P464" s="80">
        <v>0</v>
      </c>
      <c r="Q464" s="80">
        <v>0</v>
      </c>
      <c r="R464" s="80">
        <v>0</v>
      </c>
      <c r="S464" s="80">
        <v>0</v>
      </c>
      <c r="T464" s="80">
        <v>0</v>
      </c>
      <c r="U464" s="80">
        <v>0</v>
      </c>
      <c r="V464" s="80">
        <v>0</v>
      </c>
      <c r="W464" s="80">
        <v>0</v>
      </c>
      <c r="X464" s="80">
        <v>0</v>
      </c>
      <c r="Y464" s="80">
        <v>0</v>
      </c>
    </row>
    <row r="465" spans="1:25" ht="14.25" x14ac:dyDescent="0.2">
      <c r="A465" s="80">
        <v>7449</v>
      </c>
      <c r="B465" s="80" t="s">
        <v>432</v>
      </c>
      <c r="C465" s="80">
        <v>0</v>
      </c>
      <c r="D465" s="80">
        <v>0</v>
      </c>
      <c r="E465" s="80">
        <v>0</v>
      </c>
      <c r="F465" s="80">
        <v>0</v>
      </c>
      <c r="G465" s="80">
        <v>0</v>
      </c>
      <c r="H465" s="80">
        <v>0</v>
      </c>
      <c r="I465" s="80">
        <v>0</v>
      </c>
      <c r="J465" s="80">
        <v>0</v>
      </c>
      <c r="K465" s="80">
        <v>0</v>
      </c>
      <c r="L465" s="80">
        <v>0</v>
      </c>
      <c r="M465" s="80">
        <v>0</v>
      </c>
      <c r="N465" s="80">
        <v>0</v>
      </c>
      <c r="O465" s="80">
        <v>0</v>
      </c>
      <c r="P465" s="80">
        <v>0</v>
      </c>
      <c r="Q465" s="80">
        <v>0</v>
      </c>
      <c r="R465" s="80">
        <v>0</v>
      </c>
      <c r="S465" s="80">
        <v>0</v>
      </c>
      <c r="T465" s="80">
        <v>0</v>
      </c>
      <c r="U465" s="80">
        <v>0</v>
      </c>
      <c r="V465" s="80">
        <v>0</v>
      </c>
      <c r="W465" s="80">
        <v>0</v>
      </c>
      <c r="X465" s="80">
        <v>0</v>
      </c>
      <c r="Y465" s="80">
        <v>0</v>
      </c>
    </row>
    <row r="466" spans="1:25" ht="14.25" x14ac:dyDescent="0.2">
      <c r="A466" s="80">
        <v>7450</v>
      </c>
      <c r="B466" s="80" t="s">
        <v>433</v>
      </c>
      <c r="C466" s="80">
        <v>3711697</v>
      </c>
      <c r="D466" s="80">
        <v>3601003</v>
      </c>
      <c r="E466" s="80">
        <v>3168655</v>
      </c>
      <c r="F466" s="80">
        <v>2741286</v>
      </c>
      <c r="G466" s="80">
        <v>2799549</v>
      </c>
      <c r="H466" s="80">
        <v>2969868</v>
      </c>
      <c r="I466" s="80">
        <v>3125512</v>
      </c>
      <c r="J466" s="80">
        <v>2532485</v>
      </c>
      <c r="K466" s="80">
        <v>2837337</v>
      </c>
      <c r="L466" s="80">
        <v>2772209</v>
      </c>
      <c r="M466" s="80">
        <v>2685355</v>
      </c>
      <c r="N466" s="80">
        <v>2212984</v>
      </c>
      <c r="O466" s="80">
        <v>2341946</v>
      </c>
      <c r="P466" s="80">
        <v>2129858</v>
      </c>
      <c r="Q466" s="80">
        <v>1752112</v>
      </c>
      <c r="R466" s="80">
        <v>1961147</v>
      </c>
      <c r="S466" s="80">
        <v>1970509</v>
      </c>
      <c r="T466" s="80">
        <v>2057111</v>
      </c>
      <c r="U466" s="80">
        <v>1858109</v>
      </c>
      <c r="V466" s="80">
        <v>2115791</v>
      </c>
      <c r="W466" s="80">
        <v>1749198</v>
      </c>
      <c r="X466" s="80">
        <v>2100729</v>
      </c>
      <c r="Y466" s="80">
        <v>2016694</v>
      </c>
    </row>
    <row r="467" spans="1:25" ht="14.25" x14ac:dyDescent="0.2">
      <c r="A467" s="80">
        <v>7451</v>
      </c>
      <c r="B467" s="80" t="s">
        <v>434</v>
      </c>
    </row>
    <row r="468" spans="1:25" ht="14.25" x14ac:dyDescent="0.2">
      <c r="A468" s="80">
        <v>7452</v>
      </c>
      <c r="B468" s="80" t="s">
        <v>435</v>
      </c>
      <c r="C468" s="80">
        <v>125000</v>
      </c>
      <c r="D468" s="80">
        <v>125000</v>
      </c>
      <c r="E468" s="80">
        <v>0</v>
      </c>
      <c r="F468" s="80">
        <v>0</v>
      </c>
      <c r="G468" s="80">
        <v>0</v>
      </c>
      <c r="H468" s="80">
        <v>0</v>
      </c>
      <c r="I468" s="80">
        <v>0</v>
      </c>
      <c r="J468" s="80">
        <v>0</v>
      </c>
      <c r="K468" s="80">
        <v>0</v>
      </c>
      <c r="L468" s="80">
        <v>200000</v>
      </c>
      <c r="M468" s="80">
        <v>0</v>
      </c>
      <c r="N468" s="80">
        <v>0</v>
      </c>
      <c r="O468" s="80">
        <v>0</v>
      </c>
      <c r="P468" s="80">
        <v>200000</v>
      </c>
      <c r="Q468" s="80">
        <v>200000</v>
      </c>
      <c r="R468" s="80">
        <v>0</v>
      </c>
      <c r="S468" s="80">
        <v>0</v>
      </c>
      <c r="T468" s="80">
        <v>100000</v>
      </c>
      <c r="U468" s="80">
        <v>350000</v>
      </c>
      <c r="V468" s="80">
        <v>150000</v>
      </c>
      <c r="W468" s="80">
        <v>100000</v>
      </c>
      <c r="X468" s="80">
        <v>150000</v>
      </c>
      <c r="Y468" s="80">
        <v>150000</v>
      </c>
    </row>
    <row r="469" spans="1:25" ht="14.25" x14ac:dyDescent="0.2">
      <c r="A469" s="80">
        <v>7453</v>
      </c>
      <c r="B469" s="80" t="s">
        <v>436</v>
      </c>
      <c r="C469" s="80">
        <v>0</v>
      </c>
      <c r="D469" s="80">
        <v>0</v>
      </c>
      <c r="E469" s="80">
        <v>0</v>
      </c>
      <c r="F469" s="80">
        <v>0</v>
      </c>
      <c r="G469" s="80">
        <v>0</v>
      </c>
      <c r="H469" s="80">
        <v>1000000</v>
      </c>
      <c r="I469" s="80">
        <v>0</v>
      </c>
      <c r="J469" s="80">
        <v>0</v>
      </c>
      <c r="K469" s="80">
        <v>200000</v>
      </c>
      <c r="L469" s="80">
        <v>200000</v>
      </c>
      <c r="M469" s="80">
        <v>200000</v>
      </c>
      <c r="N469" s="80">
        <v>200000</v>
      </c>
      <c r="O469" s="80">
        <v>200000</v>
      </c>
      <c r="P469" s="80">
        <v>200000</v>
      </c>
      <c r="Q469" s="80">
        <v>200000</v>
      </c>
      <c r="R469" s="80">
        <v>200000</v>
      </c>
      <c r="S469" s="80">
        <v>200000</v>
      </c>
      <c r="T469" s="80">
        <v>800000</v>
      </c>
      <c r="U469" s="80">
        <v>800000</v>
      </c>
      <c r="V469" s="80">
        <v>800000</v>
      </c>
      <c r="W469" s="80">
        <v>800000</v>
      </c>
      <c r="X469" s="80">
        <v>200000</v>
      </c>
      <c r="Y469" s="80">
        <v>200000</v>
      </c>
    </row>
    <row r="470" spans="1:25" ht="14.25" x14ac:dyDescent="0.2">
      <c r="A470" s="80">
        <v>7454</v>
      </c>
      <c r="B470" s="80" t="s">
        <v>437</v>
      </c>
      <c r="C470" s="80">
        <v>0</v>
      </c>
      <c r="D470" s="80">
        <v>0</v>
      </c>
      <c r="E470" s="80">
        <v>0</v>
      </c>
      <c r="F470" s="80">
        <v>0</v>
      </c>
      <c r="G470" s="80">
        <v>0</v>
      </c>
      <c r="H470" s="80">
        <v>0</v>
      </c>
      <c r="I470" s="80">
        <v>0</v>
      </c>
      <c r="J470" s="80">
        <v>0</v>
      </c>
      <c r="K470" s="80">
        <v>0</v>
      </c>
      <c r="L470" s="80">
        <v>0</v>
      </c>
      <c r="M470" s="80">
        <v>0</v>
      </c>
      <c r="N470" s="80">
        <v>0</v>
      </c>
      <c r="O470" s="80">
        <v>0</v>
      </c>
      <c r="P470" s="80">
        <v>0</v>
      </c>
      <c r="Q470" s="80">
        <v>0</v>
      </c>
      <c r="R470" s="80">
        <v>0</v>
      </c>
      <c r="S470" s="80">
        <v>0</v>
      </c>
      <c r="T470" s="80">
        <v>0</v>
      </c>
      <c r="U470" s="80">
        <v>0</v>
      </c>
      <c r="V470" s="80">
        <v>0</v>
      </c>
      <c r="W470" s="80">
        <v>0</v>
      </c>
      <c r="X470" s="80">
        <v>0</v>
      </c>
      <c r="Y470" s="80">
        <v>0</v>
      </c>
    </row>
    <row r="471" spans="1:25" ht="14.25" x14ac:dyDescent="0.2">
      <c r="A471" s="80">
        <v>7455</v>
      </c>
      <c r="B471" s="80" t="s">
        <v>438</v>
      </c>
      <c r="C471" s="80">
        <v>0</v>
      </c>
      <c r="D471" s="80">
        <v>0</v>
      </c>
      <c r="E471" s="80">
        <v>0</v>
      </c>
      <c r="F471" s="80">
        <v>0</v>
      </c>
      <c r="G471" s="80">
        <v>0</v>
      </c>
      <c r="H471" s="80">
        <v>0</v>
      </c>
      <c r="I471" s="80">
        <v>0</v>
      </c>
      <c r="J471" s="80">
        <v>0</v>
      </c>
      <c r="K471" s="80">
        <v>0</v>
      </c>
      <c r="L471" s="80">
        <v>0</v>
      </c>
      <c r="M471" s="80">
        <v>0</v>
      </c>
      <c r="N471" s="80">
        <v>0</v>
      </c>
      <c r="O471" s="80">
        <v>0</v>
      </c>
      <c r="P471" s="80">
        <v>0</v>
      </c>
      <c r="Q471" s="80">
        <v>0</v>
      </c>
      <c r="R471" s="80">
        <v>0</v>
      </c>
      <c r="S471" s="80">
        <v>0</v>
      </c>
      <c r="T471" s="80">
        <v>0</v>
      </c>
      <c r="U471" s="80">
        <v>0</v>
      </c>
      <c r="V471" s="80">
        <v>0</v>
      </c>
      <c r="W471" s="80">
        <v>0</v>
      </c>
      <c r="X471" s="80">
        <v>0</v>
      </c>
      <c r="Y471" s="80">
        <v>0</v>
      </c>
    </row>
    <row r="472" spans="1:25" ht="14.25" x14ac:dyDescent="0.2">
      <c r="A472" s="80">
        <v>7456</v>
      </c>
      <c r="B472" s="80" t="s">
        <v>103</v>
      </c>
      <c r="C472" s="80">
        <v>202212</v>
      </c>
      <c r="D472" s="80">
        <v>149295</v>
      </c>
      <c r="E472" s="80">
        <v>217662.046</v>
      </c>
      <c r="F472" s="80">
        <v>207815</v>
      </c>
      <c r="G472" s="80">
        <v>258803</v>
      </c>
      <c r="H472" s="80">
        <v>118962</v>
      </c>
      <c r="I472" s="80">
        <v>233227</v>
      </c>
      <c r="J472" s="80">
        <v>104615</v>
      </c>
      <c r="K472" s="80">
        <v>148164</v>
      </c>
      <c r="L472" s="80">
        <v>107655</v>
      </c>
      <c r="M472" s="80">
        <v>205691</v>
      </c>
      <c r="N472" s="80">
        <v>153062</v>
      </c>
      <c r="O472" s="80">
        <v>211642</v>
      </c>
      <c r="P472" s="80">
        <v>124440</v>
      </c>
      <c r="Q472" s="80">
        <v>172524</v>
      </c>
      <c r="R472" s="80">
        <v>53894</v>
      </c>
      <c r="S472" s="80">
        <v>162777</v>
      </c>
      <c r="T472" s="80">
        <v>126183</v>
      </c>
      <c r="U472" s="80">
        <v>549910</v>
      </c>
      <c r="V472" s="80">
        <v>579710</v>
      </c>
      <c r="W472" s="80">
        <v>541156</v>
      </c>
      <c r="X472" s="80">
        <v>610913</v>
      </c>
      <c r="Y472" s="80">
        <v>425099</v>
      </c>
    </row>
    <row r="473" spans="1:25" ht="14.25" x14ac:dyDescent="0.2">
      <c r="A473" s="80">
        <v>7457</v>
      </c>
      <c r="B473" s="80" t="s">
        <v>439</v>
      </c>
      <c r="C473" s="80">
        <v>327212</v>
      </c>
      <c r="D473" s="80">
        <v>274295</v>
      </c>
      <c r="E473" s="80">
        <v>217662.046</v>
      </c>
      <c r="F473" s="80">
        <v>207815</v>
      </c>
      <c r="G473" s="80">
        <v>258803</v>
      </c>
      <c r="H473" s="80">
        <v>1118962</v>
      </c>
      <c r="I473" s="80">
        <v>233227</v>
      </c>
      <c r="J473" s="80">
        <v>104615</v>
      </c>
      <c r="K473" s="80">
        <v>348164</v>
      </c>
      <c r="L473" s="80">
        <v>507655</v>
      </c>
      <c r="M473" s="80">
        <v>405691</v>
      </c>
      <c r="N473" s="80">
        <v>353062</v>
      </c>
      <c r="O473" s="80">
        <v>411642</v>
      </c>
      <c r="P473" s="80">
        <v>524440</v>
      </c>
      <c r="Q473" s="80">
        <v>572524</v>
      </c>
      <c r="R473" s="80">
        <v>253894</v>
      </c>
      <c r="S473" s="80">
        <v>362777</v>
      </c>
      <c r="T473" s="80">
        <v>1026183</v>
      </c>
      <c r="U473" s="80">
        <v>1699910</v>
      </c>
      <c r="V473" s="80">
        <v>1529710</v>
      </c>
      <c r="W473" s="80">
        <v>1441156</v>
      </c>
      <c r="X473" s="80">
        <v>960913</v>
      </c>
      <c r="Y473" s="80">
        <v>775099</v>
      </c>
    </row>
    <row r="474" spans="1:25" ht="14.25" x14ac:dyDescent="0.2">
      <c r="A474" s="80">
        <v>7458</v>
      </c>
      <c r="B474" s="80" t="s">
        <v>440</v>
      </c>
    </row>
    <row r="475" spans="1:25" ht="14.25" x14ac:dyDescent="0.2">
      <c r="A475" s="80">
        <v>7459</v>
      </c>
      <c r="B475" s="80" t="s">
        <v>441</v>
      </c>
      <c r="C475" s="80">
        <v>0</v>
      </c>
      <c r="D475" s="80">
        <v>0</v>
      </c>
      <c r="E475" s="80">
        <v>0</v>
      </c>
      <c r="F475" s="80">
        <v>0</v>
      </c>
      <c r="G475" s="80">
        <v>0</v>
      </c>
      <c r="H475" s="80">
        <v>0</v>
      </c>
      <c r="I475" s="80">
        <v>0</v>
      </c>
      <c r="J475" s="80">
        <v>0</v>
      </c>
      <c r="K475" s="80">
        <v>0</v>
      </c>
      <c r="L475" s="80">
        <v>0</v>
      </c>
      <c r="M475" s="80">
        <v>0</v>
      </c>
      <c r="N475" s="80">
        <v>0</v>
      </c>
      <c r="O475" s="80">
        <v>0</v>
      </c>
      <c r="P475" s="80">
        <v>0</v>
      </c>
      <c r="Q475" s="80">
        <v>0</v>
      </c>
      <c r="R475" s="80">
        <v>0</v>
      </c>
      <c r="S475" s="80">
        <v>0</v>
      </c>
      <c r="T475" s="80">
        <v>0</v>
      </c>
      <c r="U475" s="80">
        <v>0</v>
      </c>
      <c r="V475" s="80">
        <v>0</v>
      </c>
      <c r="W475" s="80">
        <v>0</v>
      </c>
      <c r="X475" s="80">
        <v>0</v>
      </c>
      <c r="Y475" s="80">
        <v>0</v>
      </c>
    </row>
    <row r="476" spans="1:25" ht="14.25" x14ac:dyDescent="0.2">
      <c r="A476" s="80">
        <v>7460</v>
      </c>
      <c r="B476" s="80" t="s">
        <v>442</v>
      </c>
      <c r="C476" s="80">
        <v>0</v>
      </c>
      <c r="D476" s="80">
        <v>0</v>
      </c>
      <c r="E476" s="80">
        <v>0</v>
      </c>
      <c r="F476" s="80">
        <v>0</v>
      </c>
      <c r="G476" s="80">
        <v>0</v>
      </c>
      <c r="H476" s="80">
        <v>0</v>
      </c>
      <c r="I476" s="80">
        <v>0</v>
      </c>
      <c r="J476" s="80">
        <v>0</v>
      </c>
      <c r="K476" s="80">
        <v>0</v>
      </c>
      <c r="L476" s="80">
        <v>0</v>
      </c>
      <c r="M476" s="80">
        <v>0</v>
      </c>
      <c r="N476" s="80">
        <v>0</v>
      </c>
      <c r="O476" s="80">
        <v>0</v>
      </c>
      <c r="P476" s="80">
        <v>0</v>
      </c>
      <c r="Q476" s="80">
        <v>0</v>
      </c>
      <c r="R476" s="80">
        <v>0</v>
      </c>
      <c r="S476" s="80">
        <v>0</v>
      </c>
      <c r="T476" s="80">
        <v>0</v>
      </c>
      <c r="U476" s="80">
        <v>0</v>
      </c>
      <c r="V476" s="80">
        <v>0</v>
      </c>
      <c r="W476" s="80">
        <v>0</v>
      </c>
      <c r="X476" s="80">
        <v>0</v>
      </c>
      <c r="Y476" s="80">
        <v>0</v>
      </c>
    </row>
    <row r="477" spans="1:25" ht="14.25" x14ac:dyDescent="0.2">
      <c r="A477" s="80">
        <v>7461</v>
      </c>
      <c r="B477" s="80" t="s">
        <v>443</v>
      </c>
    </row>
    <row r="478" spans="1:25" ht="14.25" x14ac:dyDescent="0.2">
      <c r="A478" s="80">
        <v>7462</v>
      </c>
      <c r="B478" s="80" t="s">
        <v>444</v>
      </c>
      <c r="C478" s="80">
        <v>0</v>
      </c>
      <c r="D478" s="80">
        <v>0</v>
      </c>
      <c r="E478" s="80">
        <v>0</v>
      </c>
      <c r="F478" s="80">
        <v>0</v>
      </c>
      <c r="G478" s="80">
        <v>0</v>
      </c>
      <c r="H478" s="80">
        <v>0</v>
      </c>
      <c r="I478" s="80">
        <v>0</v>
      </c>
      <c r="J478" s="80">
        <v>0</v>
      </c>
      <c r="K478" s="80">
        <v>0</v>
      </c>
      <c r="L478" s="80">
        <v>0</v>
      </c>
      <c r="M478" s="80">
        <v>0</v>
      </c>
      <c r="N478" s="80">
        <v>0</v>
      </c>
      <c r="O478" s="80">
        <v>0</v>
      </c>
      <c r="P478" s="80">
        <v>0</v>
      </c>
      <c r="Q478" s="80">
        <v>0</v>
      </c>
      <c r="R478" s="80">
        <v>0</v>
      </c>
      <c r="S478" s="80">
        <v>0</v>
      </c>
      <c r="T478" s="80">
        <v>0</v>
      </c>
      <c r="U478" s="80">
        <v>0</v>
      </c>
      <c r="V478" s="80">
        <v>0</v>
      </c>
      <c r="W478" s="80">
        <v>0</v>
      </c>
      <c r="X478" s="80">
        <v>0</v>
      </c>
      <c r="Y478" s="80">
        <v>0</v>
      </c>
    </row>
    <row r="479" spans="1:25" ht="14.25" x14ac:dyDescent="0.2">
      <c r="A479" s="80">
        <v>7463</v>
      </c>
      <c r="B479" s="80" t="s">
        <v>445</v>
      </c>
      <c r="C479" s="80">
        <v>0</v>
      </c>
      <c r="D479" s="80">
        <v>0</v>
      </c>
      <c r="E479" s="80">
        <v>0</v>
      </c>
      <c r="F479" s="80">
        <v>0</v>
      </c>
      <c r="G479" s="80">
        <v>0</v>
      </c>
      <c r="H479" s="80">
        <v>0</v>
      </c>
      <c r="I479" s="80">
        <v>0</v>
      </c>
      <c r="J479" s="80">
        <v>0</v>
      </c>
      <c r="K479" s="80">
        <v>0</v>
      </c>
      <c r="L479" s="80">
        <v>0</v>
      </c>
      <c r="M479" s="80">
        <v>0</v>
      </c>
      <c r="N479" s="80">
        <v>0</v>
      </c>
      <c r="O479" s="80">
        <v>0</v>
      </c>
      <c r="P479" s="80">
        <v>0</v>
      </c>
      <c r="Q479" s="80">
        <v>0</v>
      </c>
      <c r="R479" s="80">
        <v>0</v>
      </c>
      <c r="S479" s="80">
        <v>0</v>
      </c>
      <c r="T479" s="80">
        <v>0</v>
      </c>
      <c r="U479" s="80">
        <v>0</v>
      </c>
      <c r="V479" s="80">
        <v>0</v>
      </c>
      <c r="W479" s="80">
        <v>0</v>
      </c>
      <c r="X479" s="80">
        <v>0</v>
      </c>
      <c r="Y479" s="80">
        <v>0</v>
      </c>
    </row>
    <row r="480" spans="1:25" ht="14.25" x14ac:dyDescent="0.2">
      <c r="A480" s="80">
        <v>7464</v>
      </c>
      <c r="B480" s="80" t="s">
        <v>446</v>
      </c>
      <c r="C480" s="80">
        <v>0</v>
      </c>
      <c r="D480" s="80">
        <v>0</v>
      </c>
      <c r="E480" s="80">
        <v>0</v>
      </c>
      <c r="F480" s="80">
        <v>0</v>
      </c>
      <c r="G480" s="80">
        <v>0</v>
      </c>
      <c r="H480" s="80">
        <v>0</v>
      </c>
      <c r="I480" s="80">
        <v>0</v>
      </c>
      <c r="J480" s="80">
        <v>0</v>
      </c>
      <c r="K480" s="80">
        <v>0</v>
      </c>
      <c r="L480" s="80">
        <v>0</v>
      </c>
      <c r="M480" s="80">
        <v>0</v>
      </c>
      <c r="N480" s="80">
        <v>0</v>
      </c>
      <c r="O480" s="80">
        <v>0</v>
      </c>
      <c r="P480" s="80">
        <v>0</v>
      </c>
      <c r="Q480" s="80">
        <v>0</v>
      </c>
      <c r="R480" s="80">
        <v>0</v>
      </c>
      <c r="S480" s="80">
        <v>0</v>
      </c>
      <c r="T480" s="80">
        <v>0</v>
      </c>
      <c r="U480" s="80">
        <v>0</v>
      </c>
      <c r="V480" s="80">
        <v>0</v>
      </c>
      <c r="W480" s="80">
        <v>0</v>
      </c>
      <c r="X480" s="80">
        <v>0</v>
      </c>
      <c r="Y480" s="80">
        <v>0</v>
      </c>
    </row>
    <row r="481" spans="1:25" ht="14.25" x14ac:dyDescent="0.2">
      <c r="A481" s="80">
        <v>7465</v>
      </c>
      <c r="B481" s="80" t="s">
        <v>447</v>
      </c>
      <c r="C481" s="80">
        <v>0</v>
      </c>
      <c r="D481" s="80">
        <v>0</v>
      </c>
      <c r="E481" s="80">
        <v>0</v>
      </c>
      <c r="F481" s="80">
        <v>0</v>
      </c>
      <c r="G481" s="80">
        <v>0</v>
      </c>
      <c r="H481" s="80">
        <v>0</v>
      </c>
      <c r="I481" s="80">
        <v>0</v>
      </c>
      <c r="J481" s="80">
        <v>0</v>
      </c>
      <c r="K481" s="80">
        <v>0</v>
      </c>
      <c r="L481" s="80">
        <v>0</v>
      </c>
      <c r="M481" s="80">
        <v>0</v>
      </c>
      <c r="N481" s="80">
        <v>0</v>
      </c>
      <c r="O481" s="80">
        <v>0</v>
      </c>
      <c r="P481" s="80">
        <v>0</v>
      </c>
      <c r="Q481" s="80">
        <v>0</v>
      </c>
      <c r="R481" s="80">
        <v>0</v>
      </c>
      <c r="S481" s="80">
        <v>0</v>
      </c>
      <c r="T481" s="80">
        <v>0</v>
      </c>
      <c r="U481" s="80">
        <v>0</v>
      </c>
      <c r="V481" s="80">
        <v>0</v>
      </c>
      <c r="W481" s="80">
        <v>0</v>
      </c>
      <c r="X481" s="80">
        <v>0</v>
      </c>
      <c r="Y481" s="80">
        <v>0</v>
      </c>
    </row>
    <row r="482" spans="1:25" ht="14.25" x14ac:dyDescent="0.2">
      <c r="A482" s="80">
        <v>7466</v>
      </c>
      <c r="B482" s="80" t="s">
        <v>448</v>
      </c>
      <c r="C482" s="80">
        <v>0</v>
      </c>
      <c r="D482" s="80">
        <v>0</v>
      </c>
      <c r="E482" s="80">
        <v>0</v>
      </c>
      <c r="F482" s="80">
        <v>0</v>
      </c>
      <c r="G482" s="80">
        <v>0</v>
      </c>
      <c r="H482" s="80">
        <v>0</v>
      </c>
      <c r="I482" s="80">
        <v>0</v>
      </c>
      <c r="J482" s="80">
        <v>0</v>
      </c>
      <c r="K482" s="80">
        <v>0</v>
      </c>
      <c r="L482" s="80">
        <v>0</v>
      </c>
      <c r="M482" s="80">
        <v>0</v>
      </c>
      <c r="N482" s="80">
        <v>0</v>
      </c>
      <c r="O482" s="80">
        <v>0</v>
      </c>
      <c r="P482" s="80">
        <v>0</v>
      </c>
      <c r="Q482" s="80">
        <v>0</v>
      </c>
      <c r="R482" s="80">
        <v>0</v>
      </c>
      <c r="S482" s="80">
        <v>0</v>
      </c>
      <c r="T482" s="80">
        <v>0</v>
      </c>
      <c r="U482" s="80">
        <v>0</v>
      </c>
      <c r="V482" s="80">
        <v>0</v>
      </c>
      <c r="W482" s="80">
        <v>0</v>
      </c>
      <c r="X482" s="80">
        <v>0</v>
      </c>
      <c r="Y482" s="80">
        <v>0</v>
      </c>
    </row>
    <row r="483" spans="1:25" ht="14.25" x14ac:dyDescent="0.2">
      <c r="A483" s="80">
        <v>7467</v>
      </c>
      <c r="B483" s="80" t="s">
        <v>449</v>
      </c>
      <c r="C483" s="80">
        <v>0</v>
      </c>
      <c r="D483" s="80">
        <v>0</v>
      </c>
      <c r="E483" s="80">
        <v>0</v>
      </c>
      <c r="F483" s="80">
        <v>0</v>
      </c>
      <c r="G483" s="80">
        <v>0</v>
      </c>
      <c r="H483" s="80">
        <v>0</v>
      </c>
      <c r="I483" s="80">
        <v>0</v>
      </c>
      <c r="J483" s="80">
        <v>0</v>
      </c>
      <c r="K483" s="80">
        <v>0</v>
      </c>
      <c r="L483" s="80">
        <v>0</v>
      </c>
      <c r="M483" s="80">
        <v>0</v>
      </c>
      <c r="N483" s="80">
        <v>0</v>
      </c>
      <c r="O483" s="80">
        <v>0</v>
      </c>
      <c r="P483" s="80">
        <v>0</v>
      </c>
      <c r="Q483" s="80">
        <v>0</v>
      </c>
      <c r="R483" s="80">
        <v>0</v>
      </c>
      <c r="S483" s="80">
        <v>0</v>
      </c>
      <c r="T483" s="80">
        <v>0</v>
      </c>
      <c r="U483" s="80">
        <v>0</v>
      </c>
      <c r="V483" s="80">
        <v>0</v>
      </c>
      <c r="W483" s="80">
        <v>0</v>
      </c>
      <c r="X483" s="80">
        <v>0</v>
      </c>
      <c r="Y483" s="80">
        <v>0</v>
      </c>
    </row>
    <row r="484" spans="1:25" ht="14.25" x14ac:dyDescent="0.2">
      <c r="A484" s="80">
        <v>7468</v>
      </c>
      <c r="B484" s="80" t="s">
        <v>450</v>
      </c>
      <c r="C484" s="80">
        <v>0</v>
      </c>
      <c r="D484" s="80">
        <v>0</v>
      </c>
      <c r="E484" s="80">
        <v>0</v>
      </c>
      <c r="F484" s="80">
        <v>0</v>
      </c>
      <c r="G484" s="80">
        <v>0</v>
      </c>
      <c r="H484" s="80">
        <v>0</v>
      </c>
      <c r="I484" s="80">
        <v>0</v>
      </c>
      <c r="J484" s="80">
        <v>0</v>
      </c>
      <c r="K484" s="80">
        <v>0</v>
      </c>
      <c r="L484" s="80">
        <v>0</v>
      </c>
      <c r="M484" s="80">
        <v>0</v>
      </c>
      <c r="N484" s="80">
        <v>0</v>
      </c>
      <c r="O484" s="80">
        <v>0</v>
      </c>
      <c r="P484" s="80">
        <v>0</v>
      </c>
      <c r="Q484" s="80">
        <v>0</v>
      </c>
      <c r="R484" s="80">
        <v>0</v>
      </c>
      <c r="S484" s="80">
        <v>0</v>
      </c>
      <c r="T484" s="80">
        <v>0</v>
      </c>
      <c r="U484" s="80">
        <v>0</v>
      </c>
      <c r="V484" s="80">
        <v>0</v>
      </c>
      <c r="W484" s="80">
        <v>0</v>
      </c>
      <c r="X484" s="80">
        <v>0</v>
      </c>
      <c r="Y484" s="80">
        <v>0</v>
      </c>
    </row>
    <row r="485" spans="1:25" ht="14.25" x14ac:dyDescent="0.2">
      <c r="A485" s="80">
        <v>7469</v>
      </c>
      <c r="B485" s="80" t="s">
        <v>451</v>
      </c>
      <c r="C485" s="80">
        <v>0</v>
      </c>
      <c r="D485" s="80">
        <v>0</v>
      </c>
      <c r="E485" s="80">
        <v>0</v>
      </c>
      <c r="F485" s="80">
        <v>0</v>
      </c>
      <c r="G485" s="80">
        <v>0</v>
      </c>
      <c r="H485" s="80">
        <v>0</v>
      </c>
      <c r="I485" s="80">
        <v>0</v>
      </c>
      <c r="J485" s="80">
        <v>0</v>
      </c>
      <c r="K485" s="80">
        <v>0</v>
      </c>
      <c r="L485" s="80">
        <v>0</v>
      </c>
      <c r="M485" s="80">
        <v>0</v>
      </c>
      <c r="N485" s="80">
        <v>0</v>
      </c>
      <c r="O485" s="80">
        <v>0</v>
      </c>
      <c r="P485" s="80">
        <v>0</v>
      </c>
      <c r="Q485" s="80">
        <v>0</v>
      </c>
      <c r="R485" s="80">
        <v>0</v>
      </c>
      <c r="S485" s="80">
        <v>0</v>
      </c>
      <c r="T485" s="80">
        <v>0</v>
      </c>
      <c r="U485" s="80">
        <v>0</v>
      </c>
      <c r="V485" s="80">
        <v>0</v>
      </c>
      <c r="W485" s="80">
        <v>0</v>
      </c>
      <c r="X485" s="80">
        <v>0</v>
      </c>
      <c r="Y485" s="80">
        <v>0</v>
      </c>
    </row>
    <row r="486" spans="1:25" ht="14.25" x14ac:dyDescent="0.2">
      <c r="A486" s="80">
        <v>7470</v>
      </c>
      <c r="B486" s="80" t="s">
        <v>452</v>
      </c>
      <c r="C486" s="80">
        <v>0</v>
      </c>
      <c r="D486" s="80">
        <v>0</v>
      </c>
      <c r="E486" s="80">
        <v>0</v>
      </c>
      <c r="F486" s="80">
        <v>0</v>
      </c>
      <c r="G486" s="80">
        <v>0</v>
      </c>
      <c r="H486" s="80">
        <v>0</v>
      </c>
      <c r="I486" s="80">
        <v>0</v>
      </c>
      <c r="J486" s="80">
        <v>0</v>
      </c>
      <c r="K486" s="80">
        <v>0</v>
      </c>
      <c r="L486" s="80">
        <v>0</v>
      </c>
      <c r="M486" s="80">
        <v>0</v>
      </c>
      <c r="N486" s="80">
        <v>0</v>
      </c>
      <c r="O486" s="80">
        <v>0</v>
      </c>
      <c r="P486" s="80">
        <v>0</v>
      </c>
      <c r="Q486" s="80">
        <v>0</v>
      </c>
      <c r="R486" s="80">
        <v>0</v>
      </c>
      <c r="S486" s="80">
        <v>0</v>
      </c>
      <c r="T486" s="80">
        <v>0</v>
      </c>
      <c r="U486" s="80">
        <v>0</v>
      </c>
      <c r="V486" s="80">
        <v>0</v>
      </c>
      <c r="W486" s="80">
        <v>0</v>
      </c>
      <c r="X486" s="80">
        <v>0</v>
      </c>
      <c r="Y486" s="80">
        <v>0</v>
      </c>
    </row>
    <row r="487" spans="1:25" ht="14.25" x14ac:dyDescent="0.2">
      <c r="A487" s="80">
        <v>7471</v>
      </c>
      <c r="B487" s="80" t="s">
        <v>453</v>
      </c>
    </row>
    <row r="488" spans="1:25" ht="14.25" x14ac:dyDescent="0.2">
      <c r="A488" s="80">
        <v>7472</v>
      </c>
      <c r="B488" s="80" t="s">
        <v>454</v>
      </c>
      <c r="C488" s="80">
        <v>1875000</v>
      </c>
      <c r="D488" s="80">
        <v>1875000</v>
      </c>
      <c r="E488" s="80">
        <v>2000000</v>
      </c>
      <c r="F488" s="80">
        <v>2000000</v>
      </c>
      <c r="G488" s="80">
        <v>2000000</v>
      </c>
      <c r="H488" s="80">
        <v>3500000</v>
      </c>
      <c r="I488" s="80">
        <v>3500000</v>
      </c>
      <c r="J488" s="80">
        <v>2000000</v>
      </c>
      <c r="K488" s="80">
        <v>430000</v>
      </c>
      <c r="L488" s="80">
        <v>430000</v>
      </c>
      <c r="M488" s="80">
        <v>430000</v>
      </c>
      <c r="N488" s="80">
        <v>430000</v>
      </c>
      <c r="O488" s="80">
        <v>430000</v>
      </c>
      <c r="P488" s="80">
        <v>430000</v>
      </c>
      <c r="Q488" s="80">
        <v>930000</v>
      </c>
      <c r="R488" s="80">
        <v>930000</v>
      </c>
      <c r="S488" s="80">
        <v>530000</v>
      </c>
      <c r="T488" s="80">
        <v>580000</v>
      </c>
      <c r="U488" s="80">
        <v>1509553</v>
      </c>
      <c r="V488" s="80">
        <v>1696480</v>
      </c>
      <c r="W488" s="80">
        <v>1608602</v>
      </c>
      <c r="X488" s="80">
        <v>1598850</v>
      </c>
      <c r="Y488" s="80">
        <v>1507563</v>
      </c>
    </row>
    <row r="489" spans="1:25" ht="14.25" x14ac:dyDescent="0.2">
      <c r="A489" s="80">
        <v>7473</v>
      </c>
      <c r="B489" s="80" t="s">
        <v>455</v>
      </c>
      <c r="C489" s="80">
        <v>7500000</v>
      </c>
      <c r="D489" s="80">
        <v>7500000</v>
      </c>
      <c r="E489" s="80">
        <v>7500000</v>
      </c>
      <c r="F489" s="80">
        <v>7500000</v>
      </c>
      <c r="G489" s="80">
        <v>7500000</v>
      </c>
      <c r="H489" s="80">
        <v>5000000</v>
      </c>
      <c r="I489" s="80">
        <v>6000000</v>
      </c>
      <c r="J489" s="80">
        <v>6000000</v>
      </c>
      <c r="K489" s="80">
        <v>6000000</v>
      </c>
      <c r="L489" s="80">
        <v>6000000</v>
      </c>
      <c r="M489" s="80">
        <v>6000000</v>
      </c>
      <c r="N489" s="80">
        <v>6000000</v>
      </c>
      <c r="O489" s="80">
        <v>6200000</v>
      </c>
      <c r="P489" s="80">
        <v>6200000</v>
      </c>
      <c r="Q489" s="80">
        <v>5200000</v>
      </c>
      <c r="R489" s="80">
        <v>5200000</v>
      </c>
      <c r="S489" s="80">
        <v>5400000</v>
      </c>
      <c r="T489" s="80">
        <v>5400000</v>
      </c>
      <c r="U489" s="80">
        <v>3400000</v>
      </c>
      <c r="V489" s="80">
        <v>3400000</v>
      </c>
      <c r="W489" s="80">
        <v>3600000</v>
      </c>
      <c r="X489" s="80">
        <v>4200000</v>
      </c>
      <c r="Y489" s="80">
        <v>4200000</v>
      </c>
    </row>
    <row r="490" spans="1:25" ht="14.25" x14ac:dyDescent="0.2">
      <c r="A490" s="80">
        <v>7474</v>
      </c>
      <c r="B490" s="80" t="s">
        <v>456</v>
      </c>
      <c r="C490" s="80">
        <v>0</v>
      </c>
      <c r="D490" s="80">
        <v>0</v>
      </c>
      <c r="E490" s="80">
        <v>0</v>
      </c>
      <c r="F490" s="80">
        <v>0</v>
      </c>
      <c r="G490" s="80">
        <v>0</v>
      </c>
      <c r="H490" s="80">
        <v>0</v>
      </c>
      <c r="I490" s="80">
        <v>0</v>
      </c>
      <c r="J490" s="80">
        <v>0</v>
      </c>
      <c r="K490" s="80">
        <v>0</v>
      </c>
      <c r="L490" s="80">
        <v>0</v>
      </c>
      <c r="M490" s="80">
        <v>0</v>
      </c>
      <c r="N490" s="80">
        <v>0</v>
      </c>
      <c r="O490" s="80">
        <v>0</v>
      </c>
      <c r="P490" s="80">
        <v>0</v>
      </c>
      <c r="Q490" s="80">
        <v>0</v>
      </c>
      <c r="R490" s="80">
        <v>0</v>
      </c>
      <c r="S490" s="80">
        <v>0</v>
      </c>
      <c r="T490" s="80">
        <v>0</v>
      </c>
      <c r="U490" s="80">
        <v>1268029</v>
      </c>
      <c r="V490" s="80">
        <v>1366665</v>
      </c>
      <c r="W490" s="80">
        <v>1303362</v>
      </c>
      <c r="X490" s="80">
        <v>1260319</v>
      </c>
      <c r="Y490" s="80">
        <v>1194560</v>
      </c>
    </row>
    <row r="491" spans="1:25" ht="14.25" x14ac:dyDescent="0.2">
      <c r="A491" s="80">
        <v>7475</v>
      </c>
      <c r="B491" s="80" t="s">
        <v>457</v>
      </c>
      <c r="C491" s="80">
        <v>0</v>
      </c>
      <c r="D491" s="80">
        <v>0</v>
      </c>
      <c r="E491" s="80">
        <v>0</v>
      </c>
      <c r="F491" s="80">
        <v>0</v>
      </c>
      <c r="G491" s="80">
        <v>0</v>
      </c>
      <c r="H491" s="80">
        <v>0</v>
      </c>
      <c r="I491" s="80">
        <v>0</v>
      </c>
      <c r="J491" s="80">
        <v>0</v>
      </c>
      <c r="K491" s="80">
        <v>0</v>
      </c>
      <c r="L491" s="80">
        <v>0</v>
      </c>
      <c r="M491" s="80">
        <v>0</v>
      </c>
      <c r="N491" s="80">
        <v>0</v>
      </c>
      <c r="O491" s="80">
        <v>0</v>
      </c>
      <c r="P491" s="80">
        <v>0</v>
      </c>
      <c r="Q491" s="80">
        <v>0</v>
      </c>
      <c r="R491" s="80">
        <v>0</v>
      </c>
      <c r="S491" s="80">
        <v>0</v>
      </c>
      <c r="T491" s="80">
        <v>0</v>
      </c>
      <c r="U491" s="80">
        <v>0</v>
      </c>
      <c r="V491" s="80">
        <v>0</v>
      </c>
      <c r="W491" s="80">
        <v>0</v>
      </c>
      <c r="X491" s="80">
        <v>0</v>
      </c>
      <c r="Y491" s="80">
        <v>0</v>
      </c>
    </row>
    <row r="492" spans="1:25" ht="14.25" x14ac:dyDescent="0.2">
      <c r="A492" s="80">
        <v>7476</v>
      </c>
      <c r="B492" s="80" t="s">
        <v>116</v>
      </c>
      <c r="C492" s="80">
        <v>-33692</v>
      </c>
      <c r="D492" s="80">
        <v>-34966</v>
      </c>
      <c r="E492" s="80">
        <v>-36359</v>
      </c>
      <c r="F492" s="80">
        <v>-37963</v>
      </c>
      <c r="G492" s="80">
        <v>-38365</v>
      </c>
      <c r="H492" s="80">
        <v>-24563</v>
      </c>
      <c r="I492" s="80">
        <v>-25834</v>
      </c>
      <c r="J492" s="80">
        <v>-31983</v>
      </c>
      <c r="K492" s="80">
        <v>-21210</v>
      </c>
      <c r="L492" s="80">
        <v>-18521</v>
      </c>
      <c r="M492" s="80">
        <v>-13434</v>
      </c>
      <c r="N492" s="80">
        <v>8259</v>
      </c>
      <c r="O492" s="80">
        <v>7797</v>
      </c>
      <c r="P492" s="80">
        <v>8478</v>
      </c>
      <c r="Q492" s="80">
        <v>21716</v>
      </c>
      <c r="R492" s="80">
        <v>20785</v>
      </c>
      <c r="S492" s="80">
        <v>26529</v>
      </c>
      <c r="T492" s="80">
        <v>36246</v>
      </c>
      <c r="U492" s="80">
        <v>53475</v>
      </c>
      <c r="V492" s="80">
        <v>61774</v>
      </c>
      <c r="W492" s="80">
        <v>85038</v>
      </c>
      <c r="X492" s="80">
        <v>94757</v>
      </c>
      <c r="Y492" s="80">
        <v>129672</v>
      </c>
    </row>
    <row r="493" spans="1:25" ht="14.25" x14ac:dyDescent="0.2">
      <c r="A493" s="80">
        <v>7477</v>
      </c>
      <c r="B493" s="80" t="s">
        <v>458</v>
      </c>
      <c r="C493" s="80">
        <v>9341308</v>
      </c>
      <c r="D493" s="80">
        <v>9340034</v>
      </c>
      <c r="E493" s="80">
        <v>9463641</v>
      </c>
      <c r="F493" s="80">
        <v>9462037</v>
      </c>
      <c r="G493" s="80">
        <v>9461635</v>
      </c>
      <c r="H493" s="80">
        <v>8475437</v>
      </c>
      <c r="I493" s="80">
        <v>9474166</v>
      </c>
      <c r="J493" s="80">
        <v>7968017</v>
      </c>
      <c r="K493" s="80">
        <v>6408790</v>
      </c>
      <c r="L493" s="80">
        <v>6411479</v>
      </c>
      <c r="M493" s="80">
        <v>6416566</v>
      </c>
      <c r="N493" s="80">
        <v>6438259</v>
      </c>
      <c r="O493" s="80">
        <v>6637797</v>
      </c>
      <c r="P493" s="80">
        <v>6638478</v>
      </c>
      <c r="Q493" s="80">
        <v>6151716</v>
      </c>
      <c r="R493" s="80">
        <v>6150785</v>
      </c>
      <c r="S493" s="80">
        <v>5956529</v>
      </c>
      <c r="T493" s="80">
        <v>6016246</v>
      </c>
      <c r="U493" s="80">
        <v>6231057</v>
      </c>
      <c r="V493" s="80">
        <v>6524919</v>
      </c>
      <c r="W493" s="80">
        <v>6597002</v>
      </c>
      <c r="X493" s="80">
        <v>7153926</v>
      </c>
      <c r="Y493" s="80">
        <v>7031795</v>
      </c>
    </row>
    <row r="494" spans="1:25" ht="14.25" x14ac:dyDescent="0.2">
      <c r="A494" s="80">
        <v>7478</v>
      </c>
      <c r="B494" s="80" t="s">
        <v>459</v>
      </c>
    </row>
    <row r="495" spans="1:25" ht="14.25" x14ac:dyDescent="0.2">
      <c r="A495" s="80">
        <v>7479</v>
      </c>
      <c r="B495" s="80" t="s">
        <v>120</v>
      </c>
      <c r="C495" s="80">
        <v>0</v>
      </c>
      <c r="D495" s="80">
        <v>0</v>
      </c>
      <c r="E495" s="80">
        <v>0</v>
      </c>
      <c r="F495" s="80">
        <v>0</v>
      </c>
      <c r="G495" s="80">
        <v>0</v>
      </c>
      <c r="H495" s="80">
        <v>0</v>
      </c>
      <c r="I495" s="80">
        <v>0</v>
      </c>
      <c r="J495" s="80">
        <v>0</v>
      </c>
      <c r="K495" s="80">
        <v>0</v>
      </c>
      <c r="L495" s="80">
        <v>0</v>
      </c>
      <c r="M495" s="80">
        <v>0</v>
      </c>
      <c r="N495" s="80">
        <v>0</v>
      </c>
      <c r="O495" s="80">
        <v>0</v>
      </c>
      <c r="P495" s="80">
        <v>0</v>
      </c>
      <c r="Q495" s="80">
        <v>0</v>
      </c>
      <c r="R495" s="80">
        <v>0</v>
      </c>
      <c r="S495" s="80">
        <v>0</v>
      </c>
      <c r="T495" s="80">
        <v>0</v>
      </c>
      <c r="U495" s="80">
        <v>0</v>
      </c>
      <c r="V495" s="80">
        <v>0</v>
      </c>
      <c r="W495" s="80">
        <v>0</v>
      </c>
      <c r="X495" s="80">
        <v>0</v>
      </c>
      <c r="Y495" s="80">
        <v>0</v>
      </c>
    </row>
    <row r="496" spans="1:25" ht="14.25" x14ac:dyDescent="0.2">
      <c r="A496" s="80">
        <v>7480</v>
      </c>
      <c r="B496" s="80" t="s">
        <v>108</v>
      </c>
      <c r="C496" s="80">
        <v>2008161</v>
      </c>
      <c r="D496" s="80">
        <v>1837578</v>
      </c>
      <c r="E496" s="80">
        <v>1578041.9539999999</v>
      </c>
      <c r="F496" s="80">
        <v>1480136</v>
      </c>
      <c r="G496" s="80">
        <v>1835894</v>
      </c>
      <c r="H496" s="80">
        <v>1778714</v>
      </c>
      <c r="I496" s="80">
        <v>1668707</v>
      </c>
      <c r="J496" s="80">
        <v>1516354</v>
      </c>
      <c r="K496" s="80">
        <v>1591589</v>
      </c>
      <c r="L496" s="80">
        <v>1369689</v>
      </c>
      <c r="M496" s="80">
        <v>1092081</v>
      </c>
      <c r="N496" s="80">
        <v>1116404</v>
      </c>
      <c r="O496" s="80">
        <v>1343715</v>
      </c>
      <c r="P496" s="80">
        <v>1267926</v>
      </c>
      <c r="Q496" s="80">
        <v>1033839</v>
      </c>
      <c r="R496" s="80">
        <v>787742</v>
      </c>
      <c r="S496" s="80">
        <v>1050104</v>
      </c>
      <c r="T496" s="80">
        <v>884242</v>
      </c>
      <c r="U496" s="80">
        <v>340023</v>
      </c>
      <c r="V496" s="80">
        <v>302045</v>
      </c>
      <c r="W496" s="80">
        <v>409447</v>
      </c>
      <c r="X496" s="80">
        <v>377380</v>
      </c>
      <c r="Y496" s="80">
        <v>367603</v>
      </c>
    </row>
    <row r="497" spans="1:25" ht="14.25" x14ac:dyDescent="0.2">
      <c r="A497" s="80">
        <v>7481</v>
      </c>
      <c r="B497" s="80" t="s">
        <v>460</v>
      </c>
      <c r="C497" s="80">
        <v>2008161</v>
      </c>
      <c r="D497" s="80">
        <v>1837578</v>
      </c>
      <c r="E497" s="80">
        <v>1578041.9539999999</v>
      </c>
      <c r="F497" s="80">
        <v>1480136</v>
      </c>
      <c r="G497" s="80">
        <v>1835894</v>
      </c>
      <c r="H497" s="80">
        <v>1778714</v>
      </c>
      <c r="I497" s="80">
        <v>1668707</v>
      </c>
      <c r="J497" s="80">
        <v>1516354</v>
      </c>
      <c r="K497" s="80">
        <v>1591589</v>
      </c>
      <c r="L497" s="80">
        <v>1369689</v>
      </c>
      <c r="M497" s="80">
        <v>1092081</v>
      </c>
      <c r="N497" s="80">
        <v>1116404</v>
      </c>
      <c r="O497" s="80">
        <v>1343715</v>
      </c>
      <c r="P497" s="80">
        <v>1267926</v>
      </c>
      <c r="Q497" s="80">
        <v>1033839</v>
      </c>
      <c r="R497" s="80">
        <v>787742</v>
      </c>
      <c r="S497" s="80">
        <v>1050104</v>
      </c>
      <c r="T497" s="80">
        <v>884242</v>
      </c>
      <c r="U497" s="80">
        <v>340023</v>
      </c>
      <c r="V497" s="80">
        <v>302045</v>
      </c>
      <c r="W497" s="80">
        <v>409447</v>
      </c>
      <c r="X497" s="80">
        <v>377380</v>
      </c>
      <c r="Y497" s="80">
        <v>367603</v>
      </c>
    </row>
    <row r="498" spans="1:25" ht="14.25" x14ac:dyDescent="0.2">
      <c r="A498" s="80">
        <v>7482</v>
      </c>
      <c r="B498" s="80" t="s">
        <v>461</v>
      </c>
    </row>
    <row r="499" spans="1:25" ht="14.25" x14ac:dyDescent="0.2">
      <c r="A499" s="80">
        <v>7483</v>
      </c>
      <c r="B499" s="80" t="s">
        <v>462</v>
      </c>
      <c r="C499" s="80">
        <v>0</v>
      </c>
      <c r="D499" s="80">
        <v>0</v>
      </c>
      <c r="E499" s="80">
        <v>0</v>
      </c>
      <c r="F499" s="80">
        <v>0</v>
      </c>
      <c r="G499" s="80">
        <v>0</v>
      </c>
      <c r="H499" s="80">
        <v>0</v>
      </c>
      <c r="I499" s="80">
        <v>0</v>
      </c>
      <c r="J499" s="80">
        <v>0</v>
      </c>
      <c r="K499" s="80">
        <v>0</v>
      </c>
      <c r="L499" s="80">
        <v>0</v>
      </c>
      <c r="M499" s="80">
        <v>0</v>
      </c>
      <c r="N499" s="80">
        <v>0</v>
      </c>
      <c r="O499" s="80">
        <v>0</v>
      </c>
      <c r="P499" s="80">
        <v>0</v>
      </c>
      <c r="Q499" s="80">
        <v>0</v>
      </c>
      <c r="R499" s="80">
        <v>0</v>
      </c>
      <c r="S499" s="80">
        <v>0</v>
      </c>
      <c r="T499" s="80">
        <v>0</v>
      </c>
      <c r="U499" s="80">
        <v>0</v>
      </c>
      <c r="V499" s="80">
        <v>0</v>
      </c>
      <c r="W499" s="80">
        <v>0</v>
      </c>
      <c r="X499" s="80">
        <v>0</v>
      </c>
      <c r="Y499" s="80">
        <v>0</v>
      </c>
    </row>
    <row r="500" spans="1:25" ht="14.25" x14ac:dyDescent="0.2">
      <c r="A500" s="80">
        <v>7484</v>
      </c>
      <c r="B500" s="80" t="s">
        <v>463</v>
      </c>
      <c r="C500" s="80">
        <v>565411</v>
      </c>
      <c r="D500" s="80">
        <v>484423</v>
      </c>
      <c r="E500" s="80">
        <v>575094</v>
      </c>
      <c r="F500" s="80">
        <v>489900</v>
      </c>
      <c r="G500" s="80">
        <v>770362</v>
      </c>
      <c r="H500" s="80">
        <v>841620</v>
      </c>
      <c r="I500" s="80">
        <v>1018175</v>
      </c>
      <c r="J500" s="80">
        <v>341000</v>
      </c>
      <c r="K500" s="80">
        <v>463855</v>
      </c>
      <c r="L500" s="80">
        <v>400886</v>
      </c>
      <c r="M500" s="80">
        <v>435118</v>
      </c>
      <c r="N500" s="80">
        <v>443036</v>
      </c>
      <c r="O500" s="80">
        <v>357615</v>
      </c>
      <c r="P500" s="80">
        <v>485740</v>
      </c>
      <c r="Q500" s="80">
        <v>309060</v>
      </c>
      <c r="R500" s="80">
        <v>464833</v>
      </c>
      <c r="S500" s="80">
        <v>298626</v>
      </c>
      <c r="T500" s="80">
        <v>282433</v>
      </c>
      <c r="U500" s="80">
        <v>319720</v>
      </c>
      <c r="V500" s="80">
        <v>432135</v>
      </c>
      <c r="W500" s="80">
        <v>358597</v>
      </c>
      <c r="X500" s="80">
        <v>310496</v>
      </c>
      <c r="Y500" s="80">
        <v>234464</v>
      </c>
    </row>
    <row r="501" spans="1:25" ht="14.25" x14ac:dyDescent="0.2">
      <c r="A501" s="80">
        <v>7485</v>
      </c>
      <c r="B501" s="80" t="s">
        <v>464</v>
      </c>
      <c r="C501" s="80">
        <v>37422</v>
      </c>
      <c r="D501" s="80">
        <v>88035</v>
      </c>
      <c r="E501" s="80">
        <v>22841</v>
      </c>
      <c r="F501" s="80">
        <v>12810</v>
      </c>
      <c r="G501" s="80">
        <v>16613</v>
      </c>
      <c r="H501" s="80">
        <v>-42575</v>
      </c>
      <c r="I501" s="80">
        <v>26977</v>
      </c>
      <c r="J501" s="80">
        <v>44684</v>
      </c>
      <c r="K501" s="80">
        <v>-15763</v>
      </c>
      <c r="L501" s="80">
        <v>-20277</v>
      </c>
      <c r="M501" s="80">
        <v>-11519</v>
      </c>
      <c r="N501" s="80">
        <v>-6303</v>
      </c>
      <c r="O501" s="80">
        <v>-8279</v>
      </c>
      <c r="P501" s="80">
        <v>-2764</v>
      </c>
      <c r="Q501" s="80">
        <v>-4346</v>
      </c>
      <c r="R501" s="80">
        <v>25913</v>
      </c>
      <c r="S501" s="80">
        <v>-8939</v>
      </c>
      <c r="T501" s="80">
        <v>-12198</v>
      </c>
      <c r="U501" s="80">
        <v>-6966</v>
      </c>
      <c r="V501" s="80">
        <v>53876</v>
      </c>
      <c r="W501" s="80">
        <v>39292</v>
      </c>
      <c r="X501" s="80">
        <v>2343</v>
      </c>
      <c r="Y501" s="80">
        <v>-5598</v>
      </c>
    </row>
    <row r="502" spans="1:25" ht="14.25" x14ac:dyDescent="0.2">
      <c r="A502" s="80">
        <v>7486</v>
      </c>
      <c r="B502" s="80" t="s">
        <v>465</v>
      </c>
      <c r="C502" s="80">
        <v>0</v>
      </c>
      <c r="D502" s="80">
        <v>0</v>
      </c>
      <c r="E502" s="80">
        <v>0</v>
      </c>
      <c r="F502" s="80">
        <v>0</v>
      </c>
      <c r="G502" s="80">
        <v>0</v>
      </c>
      <c r="H502" s="80">
        <v>0</v>
      </c>
      <c r="I502" s="80">
        <v>0</v>
      </c>
      <c r="J502" s="80">
        <v>0</v>
      </c>
      <c r="K502" s="80">
        <v>0</v>
      </c>
      <c r="L502" s="80">
        <v>0</v>
      </c>
      <c r="M502" s="80">
        <v>0</v>
      </c>
      <c r="N502" s="80">
        <v>0</v>
      </c>
      <c r="O502" s="80">
        <v>0</v>
      </c>
      <c r="P502" s="80">
        <v>0</v>
      </c>
      <c r="Q502" s="80">
        <v>0</v>
      </c>
      <c r="R502" s="80">
        <v>0</v>
      </c>
      <c r="S502" s="80">
        <v>0</v>
      </c>
      <c r="T502" s="80">
        <v>0</v>
      </c>
      <c r="U502" s="80">
        <v>0</v>
      </c>
      <c r="V502" s="80">
        <v>0</v>
      </c>
      <c r="W502" s="80">
        <v>0</v>
      </c>
      <c r="X502" s="80">
        <v>0</v>
      </c>
      <c r="Y502" s="80">
        <v>0</v>
      </c>
    </row>
    <row r="503" spans="1:25" ht="14.25" x14ac:dyDescent="0.2">
      <c r="A503" s="80">
        <v>7487</v>
      </c>
      <c r="B503" s="80" t="s">
        <v>466</v>
      </c>
      <c r="C503" s="80">
        <v>0</v>
      </c>
      <c r="D503" s="80">
        <v>0</v>
      </c>
      <c r="E503" s="80">
        <v>0</v>
      </c>
      <c r="F503" s="80">
        <v>0</v>
      </c>
      <c r="G503" s="80">
        <v>0</v>
      </c>
      <c r="H503" s="80">
        <v>0</v>
      </c>
      <c r="I503" s="80">
        <v>0</v>
      </c>
      <c r="J503" s="80">
        <v>0</v>
      </c>
      <c r="K503" s="80">
        <v>0</v>
      </c>
      <c r="L503" s="80">
        <v>0</v>
      </c>
      <c r="M503" s="80">
        <v>0</v>
      </c>
      <c r="N503" s="80">
        <v>0</v>
      </c>
      <c r="O503" s="80">
        <v>0</v>
      </c>
      <c r="P503" s="80">
        <v>0</v>
      </c>
      <c r="Q503" s="80">
        <v>0</v>
      </c>
      <c r="R503" s="80">
        <v>0</v>
      </c>
      <c r="S503" s="80">
        <v>0</v>
      </c>
      <c r="T503" s="80">
        <v>0</v>
      </c>
      <c r="U503" s="80">
        <v>0</v>
      </c>
      <c r="V503" s="80">
        <v>0</v>
      </c>
      <c r="W503" s="80">
        <v>0</v>
      </c>
      <c r="X503" s="80">
        <v>0</v>
      </c>
      <c r="Y503" s="80">
        <v>0</v>
      </c>
    </row>
    <row r="504" spans="1:25" ht="14.25" x14ac:dyDescent="0.2">
      <c r="A504" s="80">
        <v>7488</v>
      </c>
      <c r="B504" s="80" t="s">
        <v>467</v>
      </c>
      <c r="C504" s="80">
        <v>0</v>
      </c>
      <c r="D504" s="80">
        <v>0</v>
      </c>
      <c r="E504" s="80">
        <v>0</v>
      </c>
      <c r="F504" s="80">
        <v>0</v>
      </c>
      <c r="G504" s="80">
        <v>0</v>
      </c>
      <c r="H504" s="80">
        <v>0</v>
      </c>
      <c r="I504" s="80">
        <v>0</v>
      </c>
      <c r="J504" s="80">
        <v>0</v>
      </c>
      <c r="K504" s="80">
        <v>0</v>
      </c>
      <c r="L504" s="80">
        <v>0</v>
      </c>
      <c r="M504" s="80">
        <v>0</v>
      </c>
      <c r="N504" s="80">
        <v>0</v>
      </c>
      <c r="O504" s="80">
        <v>0</v>
      </c>
      <c r="P504" s="80">
        <v>0</v>
      </c>
      <c r="Q504" s="80">
        <v>0</v>
      </c>
      <c r="R504" s="80">
        <v>0</v>
      </c>
      <c r="S504" s="80">
        <v>0</v>
      </c>
      <c r="T504" s="80">
        <v>0</v>
      </c>
      <c r="U504" s="80">
        <v>0</v>
      </c>
      <c r="V504" s="80">
        <v>0</v>
      </c>
      <c r="W504" s="80">
        <v>0</v>
      </c>
      <c r="X504" s="80">
        <v>0</v>
      </c>
      <c r="Y504" s="80">
        <v>0</v>
      </c>
    </row>
    <row r="505" spans="1:25" ht="14.25" x14ac:dyDescent="0.2">
      <c r="A505" s="80">
        <v>7489</v>
      </c>
      <c r="B505" s="80" t="s">
        <v>468</v>
      </c>
      <c r="C505" s="80">
        <v>0</v>
      </c>
      <c r="D505" s="80">
        <v>0</v>
      </c>
      <c r="E505" s="80">
        <v>0</v>
      </c>
      <c r="F505" s="80">
        <v>0</v>
      </c>
      <c r="G505" s="80">
        <v>0</v>
      </c>
      <c r="H505" s="80">
        <v>0</v>
      </c>
      <c r="I505" s="80">
        <v>0</v>
      </c>
      <c r="J505" s="80">
        <v>0</v>
      </c>
      <c r="K505" s="80">
        <v>0</v>
      </c>
      <c r="L505" s="80">
        <v>0</v>
      </c>
      <c r="M505" s="80">
        <v>0</v>
      </c>
      <c r="N505" s="80">
        <v>0</v>
      </c>
      <c r="O505" s="80">
        <v>0</v>
      </c>
      <c r="P505" s="80">
        <v>0</v>
      </c>
      <c r="Q505" s="80">
        <v>0</v>
      </c>
      <c r="R505" s="80">
        <v>0</v>
      </c>
      <c r="S505" s="80">
        <v>0</v>
      </c>
      <c r="T505" s="80">
        <v>0</v>
      </c>
      <c r="U505" s="80">
        <v>0</v>
      </c>
      <c r="V505" s="80">
        <v>0</v>
      </c>
      <c r="W505" s="80">
        <v>0</v>
      </c>
      <c r="X505" s="80">
        <v>0</v>
      </c>
      <c r="Y505" s="80">
        <v>0</v>
      </c>
    </row>
    <row r="506" spans="1:25" ht="14.25" x14ac:dyDescent="0.2">
      <c r="A506" s="80">
        <v>7490</v>
      </c>
      <c r="B506" s="80" t="s">
        <v>469</v>
      </c>
      <c r="C506" s="80">
        <v>15474</v>
      </c>
      <c r="D506" s="80">
        <v>14572</v>
      </c>
      <c r="E506" s="80">
        <v>15048</v>
      </c>
      <c r="F506" s="80">
        <v>15113</v>
      </c>
      <c r="G506" s="80">
        <v>130918</v>
      </c>
      <c r="H506" s="80">
        <v>137047</v>
      </c>
      <c r="I506" s="80">
        <v>143659</v>
      </c>
      <c r="J506" s="80">
        <v>112615</v>
      </c>
      <c r="K506" s="80">
        <v>69180</v>
      </c>
      <c r="L506" s="80">
        <v>60453</v>
      </c>
      <c r="M506" s="80">
        <v>61108</v>
      </c>
      <c r="N506" s="80">
        <v>61980</v>
      </c>
      <c r="O506" s="80">
        <v>43337</v>
      </c>
      <c r="P506" s="80">
        <v>45753</v>
      </c>
      <c r="Q506" s="80">
        <v>42262</v>
      </c>
      <c r="R506" s="80">
        <v>45459</v>
      </c>
      <c r="S506" s="80">
        <v>15015</v>
      </c>
      <c r="T506" s="80">
        <v>15116</v>
      </c>
      <c r="U506" s="80">
        <v>15686</v>
      </c>
      <c r="V506" s="80">
        <v>17326</v>
      </c>
      <c r="W506" s="80">
        <v>0</v>
      </c>
      <c r="X506" s="80">
        <v>0</v>
      </c>
      <c r="Y506" s="80">
        <v>0</v>
      </c>
    </row>
    <row r="507" spans="1:25" ht="14.25" x14ac:dyDescent="0.2">
      <c r="A507" s="80">
        <v>7491</v>
      </c>
      <c r="B507" s="80" t="s">
        <v>470</v>
      </c>
      <c r="C507" s="80">
        <v>0</v>
      </c>
      <c r="D507" s="80">
        <v>0</v>
      </c>
      <c r="E507" s="80">
        <v>0</v>
      </c>
      <c r="F507" s="80">
        <v>0</v>
      </c>
      <c r="G507" s="80">
        <v>0</v>
      </c>
      <c r="H507" s="80">
        <v>0</v>
      </c>
      <c r="I507" s="80">
        <v>0</v>
      </c>
      <c r="J507" s="80">
        <v>0</v>
      </c>
      <c r="K507" s="80">
        <v>0</v>
      </c>
      <c r="L507" s="80">
        <v>0</v>
      </c>
      <c r="M507" s="80">
        <v>0</v>
      </c>
      <c r="N507" s="80">
        <v>0</v>
      </c>
      <c r="O507" s="80">
        <v>0</v>
      </c>
      <c r="P507" s="80">
        <v>0</v>
      </c>
      <c r="Q507" s="80">
        <v>0</v>
      </c>
      <c r="R507" s="80">
        <v>0</v>
      </c>
      <c r="S507" s="80">
        <v>0</v>
      </c>
      <c r="T507" s="80">
        <v>0</v>
      </c>
      <c r="U507" s="80">
        <v>0</v>
      </c>
      <c r="V507" s="80">
        <v>0</v>
      </c>
      <c r="W507" s="80">
        <v>0</v>
      </c>
      <c r="X507" s="80">
        <v>0</v>
      </c>
      <c r="Y507" s="80">
        <v>0</v>
      </c>
    </row>
    <row r="508" spans="1:25" ht="14.25" x14ac:dyDescent="0.2">
      <c r="A508" s="80">
        <v>7492</v>
      </c>
      <c r="B508" s="80" t="s">
        <v>471</v>
      </c>
      <c r="C508" s="80">
        <v>-72630</v>
      </c>
      <c r="D508" s="80">
        <v>-84198</v>
      </c>
      <c r="E508" s="80">
        <v>-84198</v>
      </c>
      <c r="F508" s="80">
        <v>-84198</v>
      </c>
      <c r="G508" s="80">
        <v>-34886</v>
      </c>
      <c r="H508" s="80">
        <v>-34883</v>
      </c>
      <c r="I508" s="80">
        <v>-34883</v>
      </c>
      <c r="J508" s="80">
        <v>-35389</v>
      </c>
      <c r="K508" s="80">
        <v>3929</v>
      </c>
      <c r="L508" s="80">
        <v>3935</v>
      </c>
      <c r="M508" s="80">
        <v>3929</v>
      </c>
      <c r="N508" s="80">
        <v>3935</v>
      </c>
      <c r="O508" s="80">
        <v>-5029</v>
      </c>
      <c r="P508" s="80">
        <v>-5029</v>
      </c>
      <c r="Q508" s="80">
        <v>-5029</v>
      </c>
      <c r="R508" s="80">
        <v>-5029</v>
      </c>
      <c r="S508" s="80">
        <v>-5284</v>
      </c>
      <c r="T508" s="80">
        <v>-5283</v>
      </c>
      <c r="U508" s="80">
        <v>-5220</v>
      </c>
      <c r="V508" s="80">
        <v>-6174</v>
      </c>
      <c r="W508" s="80">
        <v>-8876</v>
      </c>
      <c r="X508" s="80">
        <v>-8220</v>
      </c>
      <c r="Y508" s="80">
        <v>-7480</v>
      </c>
    </row>
    <row r="509" spans="1:25" ht="14.25" x14ac:dyDescent="0.2">
      <c r="A509" s="80">
        <v>7493</v>
      </c>
      <c r="B509" s="80" t="s">
        <v>472</v>
      </c>
      <c r="C509" s="80">
        <v>0</v>
      </c>
      <c r="D509" s="80">
        <v>0</v>
      </c>
      <c r="E509" s="80">
        <v>0</v>
      </c>
      <c r="F509" s="80">
        <v>0</v>
      </c>
      <c r="G509" s="80">
        <v>0</v>
      </c>
      <c r="H509" s="80">
        <v>0</v>
      </c>
      <c r="I509" s="80">
        <v>0</v>
      </c>
      <c r="J509" s="80">
        <v>0</v>
      </c>
      <c r="K509" s="80">
        <v>0</v>
      </c>
      <c r="L509" s="80">
        <v>0</v>
      </c>
      <c r="M509" s="80">
        <v>0</v>
      </c>
      <c r="N509" s="80">
        <v>0</v>
      </c>
      <c r="O509" s="80">
        <v>0</v>
      </c>
      <c r="P509" s="80">
        <v>0</v>
      </c>
      <c r="Q509" s="80">
        <v>0</v>
      </c>
      <c r="R509" s="80">
        <v>0</v>
      </c>
      <c r="S509" s="80">
        <v>0</v>
      </c>
      <c r="T509" s="80">
        <v>0</v>
      </c>
      <c r="U509" s="80">
        <v>0</v>
      </c>
      <c r="V509" s="80">
        <v>0</v>
      </c>
      <c r="W509" s="80">
        <v>0</v>
      </c>
      <c r="X509" s="80">
        <v>0</v>
      </c>
      <c r="Y509" s="80">
        <v>0</v>
      </c>
    </row>
    <row r="510" spans="1:25" ht="14.25" x14ac:dyDescent="0.2">
      <c r="A510" s="80">
        <v>7494</v>
      </c>
      <c r="B510" s="80" t="s">
        <v>473</v>
      </c>
      <c r="C510" s="80">
        <v>0</v>
      </c>
      <c r="D510" s="80">
        <v>0</v>
      </c>
      <c r="E510" s="80">
        <v>0</v>
      </c>
      <c r="F510" s="80">
        <v>0</v>
      </c>
      <c r="G510" s="80">
        <v>0</v>
      </c>
      <c r="H510" s="80">
        <v>0</v>
      </c>
      <c r="I510" s="80">
        <v>0</v>
      </c>
      <c r="J510" s="80">
        <v>0</v>
      </c>
      <c r="K510" s="80">
        <v>0</v>
      </c>
      <c r="L510" s="80">
        <v>0</v>
      </c>
      <c r="M510" s="80">
        <v>0</v>
      </c>
      <c r="N510" s="80">
        <v>0</v>
      </c>
      <c r="O510" s="80">
        <v>0</v>
      </c>
      <c r="P510" s="80">
        <v>0</v>
      </c>
      <c r="Q510" s="80">
        <v>0</v>
      </c>
      <c r="R510" s="80">
        <v>0</v>
      </c>
      <c r="S510" s="80">
        <v>0</v>
      </c>
      <c r="T510" s="80">
        <v>0</v>
      </c>
      <c r="U510" s="80">
        <v>0</v>
      </c>
      <c r="V510" s="80">
        <v>0</v>
      </c>
      <c r="W510" s="80">
        <v>0</v>
      </c>
      <c r="X510" s="80">
        <v>0</v>
      </c>
      <c r="Y510" s="80">
        <v>0</v>
      </c>
    </row>
    <row r="511" spans="1:25" ht="14.25" x14ac:dyDescent="0.2">
      <c r="A511" s="80">
        <v>7495</v>
      </c>
      <c r="B511" s="80" t="s">
        <v>474</v>
      </c>
      <c r="C511" s="80">
        <v>0</v>
      </c>
      <c r="D511" s="80">
        <v>0</v>
      </c>
      <c r="E511" s="80">
        <v>0</v>
      </c>
      <c r="F511" s="80">
        <v>0</v>
      </c>
      <c r="G511" s="80">
        <v>0</v>
      </c>
      <c r="H511" s="80">
        <v>0</v>
      </c>
      <c r="I511" s="80">
        <v>0</v>
      </c>
      <c r="J511" s="80">
        <v>0</v>
      </c>
      <c r="K511" s="80">
        <v>0</v>
      </c>
      <c r="L511" s="80">
        <v>0</v>
      </c>
      <c r="M511" s="80">
        <v>0</v>
      </c>
      <c r="N511" s="80">
        <v>0</v>
      </c>
      <c r="O511" s="80">
        <v>0</v>
      </c>
      <c r="P511" s="80">
        <v>0</v>
      </c>
      <c r="Q511" s="80">
        <v>0</v>
      </c>
      <c r="R511" s="80">
        <v>0</v>
      </c>
      <c r="S511" s="80">
        <v>0</v>
      </c>
      <c r="T511" s="80">
        <v>0</v>
      </c>
      <c r="U511" s="80">
        <v>0</v>
      </c>
      <c r="V511" s="80">
        <v>0</v>
      </c>
      <c r="W511" s="80">
        <v>0</v>
      </c>
      <c r="X511" s="80">
        <v>0</v>
      </c>
      <c r="Y511" s="80">
        <v>0</v>
      </c>
    </row>
    <row r="512" spans="1:25" ht="14.25" x14ac:dyDescent="0.2">
      <c r="A512" s="80">
        <v>7496</v>
      </c>
      <c r="B512" s="80" t="s">
        <v>475</v>
      </c>
      <c r="C512" s="80">
        <v>0</v>
      </c>
      <c r="D512" s="80">
        <v>0</v>
      </c>
      <c r="E512" s="80">
        <v>0</v>
      </c>
      <c r="F512" s="80">
        <v>0</v>
      </c>
      <c r="G512" s="80">
        <v>0</v>
      </c>
      <c r="H512" s="80">
        <v>0</v>
      </c>
      <c r="I512" s="80">
        <v>0</v>
      </c>
      <c r="J512" s="80">
        <v>0</v>
      </c>
      <c r="K512" s="80">
        <v>0</v>
      </c>
      <c r="L512" s="80">
        <v>0</v>
      </c>
      <c r="M512" s="80">
        <v>0</v>
      </c>
      <c r="N512" s="80">
        <v>0</v>
      </c>
      <c r="O512" s="80">
        <v>0</v>
      </c>
      <c r="P512" s="80">
        <v>0</v>
      </c>
      <c r="Q512" s="80">
        <v>0</v>
      </c>
      <c r="R512" s="80">
        <v>0</v>
      </c>
      <c r="S512" s="80">
        <v>0</v>
      </c>
      <c r="T512" s="80">
        <v>0</v>
      </c>
      <c r="U512" s="80">
        <v>0</v>
      </c>
      <c r="V512" s="80">
        <v>0</v>
      </c>
      <c r="W512" s="80">
        <v>0</v>
      </c>
      <c r="X512" s="80">
        <v>0</v>
      </c>
      <c r="Y512" s="80">
        <v>0</v>
      </c>
    </row>
    <row r="513" spans="1:25" ht="14.25" x14ac:dyDescent="0.2">
      <c r="A513" s="80">
        <v>7497</v>
      </c>
      <c r="B513" s="80" t="s">
        <v>476</v>
      </c>
      <c r="C513" s="80">
        <v>0</v>
      </c>
      <c r="D513" s="80">
        <v>0</v>
      </c>
      <c r="E513" s="80">
        <v>0</v>
      </c>
      <c r="F513" s="80">
        <v>0</v>
      </c>
      <c r="G513" s="80">
        <v>0</v>
      </c>
      <c r="H513" s="80">
        <v>0</v>
      </c>
      <c r="I513" s="80">
        <v>0</v>
      </c>
      <c r="J513" s="80">
        <v>0</v>
      </c>
      <c r="K513" s="80">
        <v>0</v>
      </c>
      <c r="L513" s="80">
        <v>0</v>
      </c>
      <c r="M513" s="80">
        <v>0</v>
      </c>
      <c r="N513" s="80">
        <v>0</v>
      </c>
      <c r="O513" s="80">
        <v>0</v>
      </c>
      <c r="P513" s="80">
        <v>0</v>
      </c>
      <c r="Q513" s="80">
        <v>0</v>
      </c>
      <c r="R513" s="80">
        <v>0</v>
      </c>
      <c r="S513" s="80">
        <v>0</v>
      </c>
      <c r="T513" s="80">
        <v>0</v>
      </c>
      <c r="U513" s="80">
        <v>0</v>
      </c>
      <c r="V513" s="80">
        <v>0</v>
      </c>
      <c r="W513" s="80">
        <v>0</v>
      </c>
      <c r="X513" s="80">
        <v>0</v>
      </c>
      <c r="Y513" s="80">
        <v>0</v>
      </c>
    </row>
    <row r="514" spans="1:25" ht="14.25" x14ac:dyDescent="0.2">
      <c r="A514" s="80">
        <v>7498</v>
      </c>
      <c r="B514" s="80" t="s">
        <v>477</v>
      </c>
      <c r="C514" s="80">
        <v>0</v>
      </c>
      <c r="D514" s="80">
        <v>0</v>
      </c>
      <c r="E514" s="80">
        <v>0</v>
      </c>
      <c r="F514" s="80">
        <v>0</v>
      </c>
      <c r="G514" s="80">
        <v>0</v>
      </c>
      <c r="H514" s="80">
        <v>0</v>
      </c>
      <c r="I514" s="80">
        <v>0</v>
      </c>
      <c r="J514" s="80">
        <v>0</v>
      </c>
      <c r="K514" s="80">
        <v>0</v>
      </c>
      <c r="L514" s="80">
        <v>0</v>
      </c>
      <c r="M514" s="80">
        <v>0</v>
      </c>
      <c r="N514" s="80">
        <v>0</v>
      </c>
      <c r="O514" s="80">
        <v>0</v>
      </c>
      <c r="P514" s="80">
        <v>0</v>
      </c>
      <c r="Q514" s="80">
        <v>0</v>
      </c>
      <c r="R514" s="80">
        <v>0</v>
      </c>
      <c r="S514" s="80">
        <v>0</v>
      </c>
      <c r="T514" s="80">
        <v>0</v>
      </c>
      <c r="U514" s="80">
        <v>0</v>
      </c>
      <c r="V514" s="80">
        <v>0</v>
      </c>
      <c r="W514" s="80">
        <v>0</v>
      </c>
      <c r="X514" s="80">
        <v>0</v>
      </c>
      <c r="Y514" s="80">
        <v>0</v>
      </c>
    </row>
    <row r="515" spans="1:25" ht="14.25" x14ac:dyDescent="0.2">
      <c r="A515" s="80">
        <v>7499</v>
      </c>
      <c r="B515" s="80" t="s">
        <v>478</v>
      </c>
      <c r="C515" s="80">
        <v>0</v>
      </c>
      <c r="D515" s="80">
        <v>0</v>
      </c>
      <c r="E515" s="80">
        <v>0</v>
      </c>
      <c r="F515" s="80">
        <v>0</v>
      </c>
      <c r="G515" s="80">
        <v>0</v>
      </c>
      <c r="H515" s="80">
        <v>0</v>
      </c>
      <c r="I515" s="80">
        <v>0</v>
      </c>
      <c r="J515" s="80">
        <v>0</v>
      </c>
      <c r="K515" s="80">
        <v>0</v>
      </c>
      <c r="L515" s="80">
        <v>0</v>
      </c>
      <c r="M515" s="80">
        <v>0</v>
      </c>
      <c r="N515" s="80">
        <v>0</v>
      </c>
      <c r="O515" s="80">
        <v>0</v>
      </c>
      <c r="P515" s="80">
        <v>0</v>
      </c>
      <c r="Q515" s="80">
        <v>0</v>
      </c>
      <c r="R515" s="80">
        <v>0</v>
      </c>
      <c r="S515" s="80">
        <v>0</v>
      </c>
      <c r="T515" s="80">
        <v>0</v>
      </c>
      <c r="U515" s="80">
        <v>0</v>
      </c>
      <c r="V515" s="80">
        <v>0</v>
      </c>
      <c r="W515" s="80">
        <v>0</v>
      </c>
      <c r="X515" s="80">
        <v>0</v>
      </c>
      <c r="Y515" s="80">
        <v>0</v>
      </c>
    </row>
    <row r="516" spans="1:25" ht="14.25" x14ac:dyDescent="0.2">
      <c r="A516" s="80">
        <v>7500</v>
      </c>
      <c r="B516" s="80" t="s">
        <v>479</v>
      </c>
      <c r="C516" s="80">
        <v>0</v>
      </c>
      <c r="D516" s="80">
        <v>0</v>
      </c>
      <c r="E516" s="80">
        <v>0</v>
      </c>
      <c r="F516" s="80">
        <v>0</v>
      </c>
      <c r="G516" s="80">
        <v>0</v>
      </c>
      <c r="H516" s="80">
        <v>0</v>
      </c>
      <c r="I516" s="80">
        <v>0</v>
      </c>
      <c r="J516" s="80">
        <v>0</v>
      </c>
      <c r="K516" s="80">
        <v>0</v>
      </c>
      <c r="L516" s="80">
        <v>0</v>
      </c>
      <c r="M516" s="80">
        <v>0</v>
      </c>
      <c r="N516" s="80">
        <v>0</v>
      </c>
      <c r="O516" s="80">
        <v>0</v>
      </c>
      <c r="P516" s="80">
        <v>0</v>
      </c>
      <c r="Q516" s="80">
        <v>0</v>
      </c>
      <c r="R516" s="80">
        <v>0</v>
      </c>
      <c r="S516" s="80">
        <v>0</v>
      </c>
      <c r="T516" s="80">
        <v>0</v>
      </c>
      <c r="U516" s="80">
        <v>0</v>
      </c>
      <c r="V516" s="80">
        <v>0</v>
      </c>
      <c r="W516" s="80">
        <v>0</v>
      </c>
      <c r="X516" s="80">
        <v>0</v>
      </c>
      <c r="Y516" s="80">
        <v>0</v>
      </c>
    </row>
    <row r="517" spans="1:25" ht="14.25" x14ac:dyDescent="0.2">
      <c r="A517" s="80">
        <v>7501</v>
      </c>
      <c r="B517" s="80" t="s">
        <v>480</v>
      </c>
      <c r="C517" s="80">
        <v>0</v>
      </c>
      <c r="D517" s="80">
        <v>0</v>
      </c>
      <c r="E517" s="80">
        <v>0</v>
      </c>
      <c r="F517" s="80">
        <v>0</v>
      </c>
      <c r="G517" s="80">
        <v>0</v>
      </c>
      <c r="H517" s="80">
        <v>0</v>
      </c>
      <c r="I517" s="80">
        <v>0</v>
      </c>
      <c r="J517" s="80">
        <v>0</v>
      </c>
      <c r="K517" s="80">
        <v>0</v>
      </c>
      <c r="L517" s="80">
        <v>0</v>
      </c>
      <c r="M517" s="80">
        <v>0</v>
      </c>
      <c r="N517" s="80">
        <v>0</v>
      </c>
      <c r="O517" s="80">
        <v>0</v>
      </c>
      <c r="P517" s="80">
        <v>0</v>
      </c>
      <c r="Q517" s="80">
        <v>0</v>
      </c>
      <c r="R517" s="80">
        <v>0</v>
      </c>
      <c r="S517" s="80">
        <v>0</v>
      </c>
      <c r="T517" s="80">
        <v>0</v>
      </c>
      <c r="U517" s="80">
        <v>0</v>
      </c>
      <c r="V517" s="80">
        <v>0</v>
      </c>
      <c r="W517" s="80">
        <v>0</v>
      </c>
      <c r="X517" s="80">
        <v>0</v>
      </c>
      <c r="Y517" s="80">
        <v>0</v>
      </c>
    </row>
    <row r="518" spans="1:25" ht="14.25" x14ac:dyDescent="0.2">
      <c r="A518" s="80">
        <v>7502</v>
      </c>
      <c r="B518" s="80" t="s">
        <v>481</v>
      </c>
      <c r="C518" s="80">
        <v>0</v>
      </c>
      <c r="D518" s="80">
        <v>0</v>
      </c>
      <c r="E518" s="80">
        <v>0</v>
      </c>
      <c r="F518" s="80">
        <v>0</v>
      </c>
      <c r="G518" s="80">
        <v>0</v>
      </c>
      <c r="H518" s="80">
        <v>0</v>
      </c>
      <c r="I518" s="80">
        <v>0</v>
      </c>
      <c r="J518" s="80">
        <v>0</v>
      </c>
      <c r="K518" s="80">
        <v>0</v>
      </c>
      <c r="L518" s="80">
        <v>0</v>
      </c>
      <c r="M518" s="80">
        <v>0</v>
      </c>
      <c r="N518" s="80">
        <v>0</v>
      </c>
      <c r="O518" s="80">
        <v>0</v>
      </c>
      <c r="P518" s="80">
        <v>0</v>
      </c>
      <c r="Q518" s="80">
        <v>0</v>
      </c>
      <c r="R518" s="80">
        <v>0</v>
      </c>
      <c r="S518" s="80">
        <v>0</v>
      </c>
      <c r="T518" s="80">
        <v>0</v>
      </c>
      <c r="U518" s="80">
        <v>0</v>
      </c>
      <c r="V518" s="80">
        <v>0</v>
      </c>
      <c r="W518" s="80">
        <v>0</v>
      </c>
      <c r="X518" s="80">
        <v>0</v>
      </c>
      <c r="Y518" s="80">
        <v>0</v>
      </c>
    </row>
    <row r="519" spans="1:25" ht="14.25" x14ac:dyDescent="0.2">
      <c r="A519" s="80">
        <v>7503</v>
      </c>
      <c r="B519" s="80" t="s">
        <v>482</v>
      </c>
      <c r="C519" s="80">
        <v>0</v>
      </c>
      <c r="D519" s="80">
        <v>0</v>
      </c>
      <c r="E519" s="80">
        <v>0</v>
      </c>
      <c r="F519" s="80">
        <v>0</v>
      </c>
      <c r="G519" s="80">
        <v>0</v>
      </c>
      <c r="H519" s="80">
        <v>0</v>
      </c>
      <c r="I519" s="80">
        <v>0</v>
      </c>
      <c r="J519" s="80">
        <v>0</v>
      </c>
      <c r="K519" s="80">
        <v>0</v>
      </c>
      <c r="L519" s="80">
        <v>0</v>
      </c>
      <c r="M519" s="80">
        <v>0</v>
      </c>
      <c r="N519" s="80">
        <v>0</v>
      </c>
      <c r="O519" s="80">
        <v>0</v>
      </c>
      <c r="P519" s="80">
        <v>0</v>
      </c>
      <c r="Q519" s="80">
        <v>0</v>
      </c>
      <c r="R519" s="80">
        <v>0</v>
      </c>
      <c r="S519" s="80">
        <v>0</v>
      </c>
      <c r="T519" s="80">
        <v>0</v>
      </c>
      <c r="U519" s="80">
        <v>0</v>
      </c>
      <c r="V519" s="80">
        <v>0</v>
      </c>
      <c r="W519" s="80">
        <v>0</v>
      </c>
      <c r="X519" s="80">
        <v>0</v>
      </c>
      <c r="Y519" s="80">
        <v>0</v>
      </c>
    </row>
    <row r="520" spans="1:25" ht="14.25" x14ac:dyDescent="0.2">
      <c r="A520" s="80">
        <v>7504</v>
      </c>
      <c r="B520" s="80" t="s">
        <v>483</v>
      </c>
      <c r="C520" s="80">
        <v>545677</v>
      </c>
      <c r="D520" s="80">
        <v>502832</v>
      </c>
      <c r="E520" s="80">
        <v>528785</v>
      </c>
      <c r="F520" s="80">
        <v>433625</v>
      </c>
      <c r="G520" s="80">
        <v>883007</v>
      </c>
      <c r="H520" s="80">
        <v>901209</v>
      </c>
      <c r="I520" s="80">
        <v>1153928</v>
      </c>
      <c r="J520" s="80">
        <v>462910</v>
      </c>
      <c r="K520" s="80">
        <v>521201</v>
      </c>
      <c r="L520" s="80">
        <v>444997</v>
      </c>
      <c r="M520" s="80">
        <v>488636</v>
      </c>
      <c r="N520" s="80">
        <v>502648</v>
      </c>
      <c r="O520" s="80">
        <v>387644</v>
      </c>
      <c r="P520" s="80">
        <v>523700</v>
      </c>
      <c r="Q520" s="80">
        <v>341947</v>
      </c>
      <c r="R520" s="80">
        <v>531176</v>
      </c>
      <c r="S520" s="80">
        <v>299418</v>
      </c>
      <c r="T520" s="80">
        <v>280068</v>
      </c>
      <c r="U520" s="80">
        <v>323220</v>
      </c>
      <c r="V520" s="80">
        <v>497163</v>
      </c>
      <c r="W520" s="80">
        <v>389013</v>
      </c>
      <c r="X520" s="80">
        <v>304619</v>
      </c>
      <c r="Y520" s="80">
        <v>221386</v>
      </c>
    </row>
    <row r="521" spans="1:25" ht="14.25" x14ac:dyDescent="0.2">
      <c r="A521" s="80">
        <v>7505</v>
      </c>
      <c r="B521" s="80" t="s">
        <v>484</v>
      </c>
    </row>
    <row r="522" spans="1:25" ht="14.25" x14ac:dyDescent="0.2">
      <c r="A522" s="80">
        <v>7506</v>
      </c>
      <c r="B522" s="80" t="s">
        <v>485</v>
      </c>
      <c r="C522" s="80">
        <v>35085855</v>
      </c>
      <c r="D522" s="80">
        <v>34271390</v>
      </c>
      <c r="E522" s="80">
        <v>34573806</v>
      </c>
      <c r="F522" s="80">
        <v>33574653</v>
      </c>
      <c r="G522" s="80">
        <v>34333157</v>
      </c>
      <c r="H522" s="80">
        <v>34737357</v>
      </c>
      <c r="I522" s="80">
        <v>36534959</v>
      </c>
      <c r="J522" s="80">
        <v>33081434</v>
      </c>
      <c r="K522" s="80">
        <v>31732394</v>
      </c>
      <c r="L522" s="80">
        <v>31028051</v>
      </c>
      <c r="M522" s="80">
        <v>31248110</v>
      </c>
      <c r="N522" s="80">
        <v>29639995</v>
      </c>
      <c r="O522" s="80">
        <v>29605560</v>
      </c>
      <c r="P522" s="80">
        <v>29521979</v>
      </c>
      <c r="Q522" s="80">
        <v>28083119</v>
      </c>
      <c r="R522" s="80">
        <v>27846019</v>
      </c>
      <c r="S522" s="80">
        <v>26783972</v>
      </c>
      <c r="T522" s="80">
        <v>27131634</v>
      </c>
      <c r="U522" s="80">
        <v>26165835</v>
      </c>
      <c r="V522" s="80">
        <v>26347826</v>
      </c>
      <c r="W522" s="80">
        <v>25983686</v>
      </c>
      <c r="X522" s="80">
        <v>25707278</v>
      </c>
      <c r="Y522" s="80">
        <v>25263463</v>
      </c>
    </row>
    <row r="523" spans="1:25" ht="14.25" x14ac:dyDescent="0.2">
      <c r="A523" s="80">
        <v>7507</v>
      </c>
      <c r="B523" s="80" t="s">
        <v>486</v>
      </c>
      <c r="C523" s="80">
        <v>17843385</v>
      </c>
      <c r="D523" s="80">
        <v>17463290</v>
      </c>
      <c r="E523" s="80">
        <v>16899187</v>
      </c>
      <c r="F523" s="80">
        <v>16238190</v>
      </c>
      <c r="G523" s="80">
        <v>16717352</v>
      </c>
      <c r="H523" s="80">
        <v>16680234</v>
      </c>
      <c r="I523" s="80">
        <v>17186093</v>
      </c>
      <c r="J523" s="80">
        <v>14833778</v>
      </c>
      <c r="K523" s="80">
        <v>13588024</v>
      </c>
      <c r="L523" s="80">
        <v>13110465</v>
      </c>
      <c r="M523" s="80">
        <v>12895107</v>
      </c>
      <c r="N523" s="80">
        <v>11390348</v>
      </c>
      <c r="O523" s="80">
        <v>12074777</v>
      </c>
      <c r="P523" s="80">
        <v>11865972</v>
      </c>
      <c r="Q523" s="80">
        <v>10840975</v>
      </c>
      <c r="R523" s="80">
        <v>10504222</v>
      </c>
      <c r="S523" s="80">
        <v>10632412</v>
      </c>
      <c r="T523" s="80">
        <v>11272907</v>
      </c>
      <c r="U523" s="80">
        <v>11387589</v>
      </c>
      <c r="V523" s="80">
        <v>11720248</v>
      </c>
      <c r="W523" s="80">
        <v>11484408</v>
      </c>
      <c r="X523" s="80">
        <v>11787606</v>
      </c>
      <c r="Y523" s="80">
        <v>11375810</v>
      </c>
    </row>
    <row r="524" spans="1:25" ht="14.25" x14ac:dyDescent="0.2">
      <c r="A524" s="80">
        <v>7508</v>
      </c>
      <c r="B524" s="80" t="s">
        <v>487</v>
      </c>
      <c r="C524" s="80">
        <v>17242470</v>
      </c>
      <c r="D524" s="80">
        <v>16808100</v>
      </c>
      <c r="E524" s="80">
        <v>17674619</v>
      </c>
      <c r="F524" s="80">
        <v>17336463</v>
      </c>
      <c r="G524" s="80">
        <v>17615805</v>
      </c>
      <c r="H524" s="80">
        <v>18057123</v>
      </c>
      <c r="I524" s="80">
        <v>19348866</v>
      </c>
      <c r="J524" s="80">
        <v>18247656</v>
      </c>
      <c r="K524" s="80">
        <v>18144370</v>
      </c>
      <c r="L524" s="80">
        <v>17917586</v>
      </c>
      <c r="M524" s="80">
        <v>18353003</v>
      </c>
      <c r="N524" s="80">
        <v>18249647</v>
      </c>
      <c r="O524" s="80">
        <v>17530783</v>
      </c>
      <c r="P524" s="80">
        <v>17656007</v>
      </c>
      <c r="Q524" s="80">
        <v>17242144</v>
      </c>
      <c r="R524" s="80">
        <v>17341797</v>
      </c>
      <c r="S524" s="80">
        <v>16151560</v>
      </c>
      <c r="T524" s="80">
        <v>15858727</v>
      </c>
      <c r="U524" s="80">
        <v>14778246</v>
      </c>
      <c r="V524" s="80">
        <v>14627578</v>
      </c>
      <c r="W524" s="80">
        <v>14499278</v>
      </c>
      <c r="X524" s="80">
        <v>13919672</v>
      </c>
      <c r="Y524" s="80">
        <v>13887653</v>
      </c>
    </row>
    <row r="525" spans="1:25" ht="14.25" x14ac:dyDescent="0.2">
      <c r="A525" s="80">
        <v>7509</v>
      </c>
      <c r="B525" s="80" t="s">
        <v>488</v>
      </c>
    </row>
    <row r="526" spans="1:25" ht="14.25" x14ac:dyDescent="0.2">
      <c r="A526" s="80">
        <v>7510</v>
      </c>
      <c r="B526" s="80" t="s">
        <v>489</v>
      </c>
      <c r="C526" s="80">
        <v>12249555</v>
      </c>
      <c r="D526" s="80">
        <v>11899311</v>
      </c>
      <c r="E526" s="80">
        <v>12234894</v>
      </c>
      <c r="F526" s="80">
        <v>11640780</v>
      </c>
      <c r="G526" s="80">
        <v>12124123</v>
      </c>
      <c r="H526" s="80">
        <v>12349741</v>
      </c>
      <c r="I526" s="80">
        <v>13485874</v>
      </c>
      <c r="J526" s="80">
        <v>10974655</v>
      </c>
      <c r="K526" s="80">
        <v>10503114</v>
      </c>
      <c r="L526" s="80">
        <v>10239560</v>
      </c>
      <c r="M526" s="80">
        <v>10190945</v>
      </c>
      <c r="N526" s="80">
        <v>9804335</v>
      </c>
      <c r="O526" s="80">
        <v>9966033</v>
      </c>
      <c r="P526" s="80">
        <v>9625932</v>
      </c>
      <c r="Q526" s="80">
        <v>8621054</v>
      </c>
      <c r="R526" s="80">
        <v>8254989</v>
      </c>
      <c r="S526" s="80">
        <v>7789396</v>
      </c>
      <c r="T526" s="80">
        <v>8056634</v>
      </c>
      <c r="U526" s="80">
        <v>6842121</v>
      </c>
      <c r="V526" s="80">
        <v>6894273</v>
      </c>
      <c r="W526" s="80">
        <v>7042237</v>
      </c>
      <c r="X526" s="80">
        <v>6878882</v>
      </c>
      <c r="Y526" s="80">
        <v>6776569</v>
      </c>
    </row>
    <row r="527" spans="1:25" ht="14.25" x14ac:dyDescent="0.2">
      <c r="A527" s="80">
        <v>7511</v>
      </c>
      <c r="B527" s="80" t="s">
        <v>490</v>
      </c>
      <c r="C527" s="80">
        <v>6376570</v>
      </c>
      <c r="D527" s="80">
        <v>6026426</v>
      </c>
      <c r="E527" s="80">
        <v>5303144</v>
      </c>
      <c r="F527" s="80">
        <v>4807349</v>
      </c>
      <c r="G527" s="80">
        <v>5253012</v>
      </c>
      <c r="H527" s="80">
        <v>6126921</v>
      </c>
      <c r="I527" s="80">
        <v>5600398</v>
      </c>
      <c r="J527" s="80">
        <v>4627921</v>
      </c>
      <c r="K527" s="80">
        <v>5247386</v>
      </c>
      <c r="L527" s="80">
        <v>5001704</v>
      </c>
      <c r="M527" s="80">
        <v>4564920</v>
      </c>
      <c r="N527" s="80">
        <v>3703781</v>
      </c>
      <c r="O527" s="80">
        <v>4236060</v>
      </c>
      <c r="P527" s="80">
        <v>3983402</v>
      </c>
      <c r="Q527" s="80">
        <v>3451531</v>
      </c>
      <c r="R527" s="80">
        <v>3123141</v>
      </c>
      <c r="S527" s="80">
        <v>3487957</v>
      </c>
      <c r="T527" s="80">
        <v>4023102</v>
      </c>
      <c r="U527" s="80">
        <v>3926652</v>
      </c>
      <c r="V527" s="80">
        <v>3947546</v>
      </c>
      <c r="W527" s="80">
        <v>3676115</v>
      </c>
      <c r="X527" s="80">
        <v>3456000</v>
      </c>
      <c r="Y527" s="80">
        <v>3163615</v>
      </c>
    </row>
    <row r="528" spans="1:25" ht="14.25" x14ac:dyDescent="0.2">
      <c r="A528" s="80">
        <v>7512</v>
      </c>
      <c r="B528" s="80" t="s">
        <v>491</v>
      </c>
      <c r="C528" s="80">
        <v>5872985</v>
      </c>
      <c r="D528" s="80">
        <v>5872885</v>
      </c>
      <c r="E528" s="80">
        <v>6931750</v>
      </c>
      <c r="F528" s="80">
        <v>6833431</v>
      </c>
      <c r="G528" s="80">
        <v>6871111</v>
      </c>
      <c r="H528" s="80">
        <v>6222820</v>
      </c>
      <c r="I528" s="80">
        <v>7885476</v>
      </c>
      <c r="J528" s="80">
        <v>6346734</v>
      </c>
      <c r="K528" s="80">
        <v>5255728</v>
      </c>
      <c r="L528" s="80">
        <v>5237856</v>
      </c>
      <c r="M528" s="80">
        <v>5626025</v>
      </c>
      <c r="N528" s="80">
        <v>6100554</v>
      </c>
      <c r="O528" s="80">
        <v>5729973</v>
      </c>
      <c r="P528" s="80">
        <v>5642530</v>
      </c>
      <c r="Q528" s="80">
        <v>5169523</v>
      </c>
      <c r="R528" s="80">
        <v>5131848</v>
      </c>
      <c r="S528" s="80">
        <v>4301439</v>
      </c>
      <c r="T528" s="80">
        <v>4033532</v>
      </c>
      <c r="U528" s="80">
        <v>2915469</v>
      </c>
      <c r="V528" s="80">
        <v>2946727</v>
      </c>
      <c r="W528" s="80">
        <v>3366122</v>
      </c>
      <c r="X528" s="80">
        <v>3422882</v>
      </c>
      <c r="Y528" s="80">
        <v>3612954</v>
      </c>
    </row>
    <row r="529" spans="1:25" ht="14.25" x14ac:dyDescent="0.2">
      <c r="A529" s="80">
        <v>7513</v>
      </c>
      <c r="B529" s="80" t="s">
        <v>492</v>
      </c>
    </row>
    <row r="530" spans="1:25" ht="14.25" x14ac:dyDescent="0.2">
      <c r="A530" s="80">
        <v>7514</v>
      </c>
      <c r="B530" s="80" t="s">
        <v>493</v>
      </c>
    </row>
    <row r="531" spans="1:25" ht="14.25" x14ac:dyDescent="0.2">
      <c r="A531" s="80">
        <v>7515</v>
      </c>
      <c r="B531" s="80" t="s">
        <v>494</v>
      </c>
    </row>
    <row r="532" spans="1:25" ht="14.25" x14ac:dyDescent="0.2">
      <c r="A532" s="80">
        <v>7516</v>
      </c>
      <c r="B532" s="80" t="s">
        <v>495</v>
      </c>
      <c r="C532" s="80">
        <v>0</v>
      </c>
      <c r="D532" s="80">
        <v>0</v>
      </c>
      <c r="E532" s="80">
        <v>0</v>
      </c>
      <c r="F532" s="80">
        <v>0</v>
      </c>
      <c r="G532" s="80">
        <v>0</v>
      </c>
      <c r="H532" s="80">
        <v>0</v>
      </c>
      <c r="I532" s="80">
        <v>0</v>
      </c>
      <c r="J532" s="80">
        <v>0</v>
      </c>
      <c r="K532" s="80">
        <v>0</v>
      </c>
      <c r="L532" s="80">
        <v>0</v>
      </c>
      <c r="M532" s="80">
        <v>0</v>
      </c>
      <c r="N532" s="80">
        <v>0</v>
      </c>
      <c r="O532" s="80">
        <v>0</v>
      </c>
      <c r="P532" s="80">
        <v>0</v>
      </c>
      <c r="Q532" s="80">
        <v>0</v>
      </c>
      <c r="R532" s="80">
        <v>0</v>
      </c>
      <c r="S532" s="80">
        <v>0</v>
      </c>
      <c r="T532" s="80">
        <v>0</v>
      </c>
      <c r="U532" s="80">
        <v>0</v>
      </c>
      <c r="V532" s="80">
        <v>0</v>
      </c>
      <c r="W532" s="80">
        <v>0</v>
      </c>
      <c r="X532" s="80">
        <v>0</v>
      </c>
      <c r="Y532" s="80">
        <v>0</v>
      </c>
    </row>
    <row r="533" spans="1:25" ht="14.25" x14ac:dyDescent="0.2">
      <c r="A533" s="80">
        <v>7517</v>
      </c>
      <c r="B533" s="80" t="s">
        <v>496</v>
      </c>
      <c r="C533" s="80">
        <v>6766671</v>
      </c>
      <c r="D533" s="80">
        <v>6019852</v>
      </c>
      <c r="E533" s="80">
        <v>5849084</v>
      </c>
      <c r="F533" s="80">
        <v>6375017</v>
      </c>
      <c r="G533" s="80">
        <v>5817436</v>
      </c>
      <c r="H533" s="80">
        <v>6091444</v>
      </c>
      <c r="I533" s="80">
        <v>5752382</v>
      </c>
      <c r="J533" s="80">
        <v>5977457</v>
      </c>
      <c r="K533" s="80">
        <v>5569282</v>
      </c>
      <c r="L533" s="80">
        <v>5662382</v>
      </c>
      <c r="M533" s="80">
        <v>5211248</v>
      </c>
      <c r="N533" s="80">
        <v>5847724</v>
      </c>
      <c r="O533" s="80">
        <v>5203789</v>
      </c>
      <c r="P533" s="80">
        <v>5217307</v>
      </c>
      <c r="Q533" s="80">
        <v>4701863</v>
      </c>
      <c r="R533" s="80">
        <v>5565077</v>
      </c>
      <c r="S533" s="80">
        <v>4815605</v>
      </c>
      <c r="T533" s="80">
        <v>4875644</v>
      </c>
      <c r="U533" s="80">
        <v>4808589</v>
      </c>
      <c r="V533" s="80">
        <v>4878878</v>
      </c>
      <c r="W533" s="80">
        <v>4542901</v>
      </c>
      <c r="X533" s="80">
        <v>4430686</v>
      </c>
      <c r="Y533" s="80">
        <v>4327991</v>
      </c>
    </row>
    <row r="534" spans="1:25" ht="14.25" x14ac:dyDescent="0.2">
      <c r="A534" s="80">
        <v>7518</v>
      </c>
      <c r="B534" s="80" t="s">
        <v>497</v>
      </c>
      <c r="C534" s="80">
        <v>0</v>
      </c>
      <c r="D534" s="80">
        <v>0</v>
      </c>
      <c r="E534" s="80">
        <v>0</v>
      </c>
      <c r="F534" s="80">
        <v>0</v>
      </c>
      <c r="G534" s="80">
        <v>0</v>
      </c>
      <c r="H534" s="80">
        <v>0</v>
      </c>
      <c r="I534" s="80">
        <v>0</v>
      </c>
      <c r="J534" s="80">
        <v>0</v>
      </c>
      <c r="K534" s="80">
        <v>0</v>
      </c>
      <c r="L534" s="80">
        <v>0</v>
      </c>
      <c r="M534" s="80">
        <v>0</v>
      </c>
      <c r="N534" s="80">
        <v>0</v>
      </c>
      <c r="O534" s="80">
        <v>0</v>
      </c>
      <c r="P534" s="80">
        <v>0</v>
      </c>
      <c r="Q534" s="80">
        <v>0</v>
      </c>
      <c r="R534" s="80">
        <v>0</v>
      </c>
      <c r="S534" s="80">
        <v>0</v>
      </c>
      <c r="T534" s="80">
        <v>0</v>
      </c>
      <c r="U534" s="80">
        <v>0</v>
      </c>
      <c r="V534" s="80">
        <v>0</v>
      </c>
      <c r="W534" s="80">
        <v>0</v>
      </c>
      <c r="X534" s="80">
        <v>0</v>
      </c>
      <c r="Y534" s="80">
        <v>0</v>
      </c>
    </row>
    <row r="535" spans="1:25" ht="14.25" x14ac:dyDescent="0.2">
      <c r="A535" s="80">
        <v>7519</v>
      </c>
      <c r="B535" s="80" t="s">
        <v>498</v>
      </c>
      <c r="C535" s="80">
        <v>0</v>
      </c>
      <c r="D535" s="80">
        <v>0</v>
      </c>
      <c r="E535" s="80">
        <v>0</v>
      </c>
      <c r="F535" s="80">
        <v>0</v>
      </c>
      <c r="G535" s="80">
        <v>0</v>
      </c>
      <c r="H535" s="80">
        <v>0</v>
      </c>
      <c r="I535" s="80">
        <v>0</v>
      </c>
      <c r="J535" s="80">
        <v>0</v>
      </c>
      <c r="K535" s="80">
        <v>0</v>
      </c>
      <c r="L535" s="80">
        <v>0</v>
      </c>
      <c r="M535" s="80">
        <v>0</v>
      </c>
      <c r="N535" s="80">
        <v>0</v>
      </c>
      <c r="O535" s="80">
        <v>0</v>
      </c>
      <c r="P535" s="80">
        <v>0</v>
      </c>
      <c r="Q535" s="80">
        <v>0</v>
      </c>
      <c r="R535" s="80">
        <v>0</v>
      </c>
      <c r="S535" s="80">
        <v>0</v>
      </c>
      <c r="T535" s="80">
        <v>0</v>
      </c>
      <c r="U535" s="80">
        <v>0</v>
      </c>
      <c r="V535" s="80">
        <v>0</v>
      </c>
      <c r="W535" s="80">
        <v>0</v>
      </c>
      <c r="X535" s="80">
        <v>0</v>
      </c>
      <c r="Y535" s="80">
        <v>0</v>
      </c>
    </row>
    <row r="536" spans="1:25" ht="14.25" x14ac:dyDescent="0.2">
      <c r="A536" s="80">
        <v>7520</v>
      </c>
      <c r="B536" s="80" t="s">
        <v>499</v>
      </c>
      <c r="C536" s="80">
        <v>0</v>
      </c>
      <c r="D536" s="80">
        <v>0</v>
      </c>
      <c r="E536" s="80">
        <v>0</v>
      </c>
      <c r="F536" s="80">
        <v>0</v>
      </c>
      <c r="G536" s="80">
        <v>0</v>
      </c>
      <c r="H536" s="80">
        <v>0</v>
      </c>
      <c r="I536" s="80">
        <v>0</v>
      </c>
      <c r="J536" s="80">
        <v>0</v>
      </c>
      <c r="K536" s="80">
        <v>0</v>
      </c>
      <c r="L536" s="80">
        <v>0</v>
      </c>
      <c r="M536" s="80">
        <v>0</v>
      </c>
      <c r="N536" s="80">
        <v>0</v>
      </c>
      <c r="O536" s="80">
        <v>0</v>
      </c>
      <c r="P536" s="80">
        <v>0</v>
      </c>
      <c r="Q536" s="80">
        <v>0</v>
      </c>
      <c r="R536" s="80">
        <v>0</v>
      </c>
      <c r="S536" s="80">
        <v>0</v>
      </c>
      <c r="T536" s="80">
        <v>0</v>
      </c>
      <c r="U536" s="80">
        <v>0</v>
      </c>
      <c r="V536" s="80">
        <v>0</v>
      </c>
      <c r="W536" s="80">
        <v>0</v>
      </c>
      <c r="X536" s="80">
        <v>0</v>
      </c>
      <c r="Y536" s="80">
        <v>0</v>
      </c>
    </row>
    <row r="537" spans="1:25" ht="14.25" x14ac:dyDescent="0.2">
      <c r="A537" s="80">
        <v>7521</v>
      </c>
      <c r="B537" s="80" t="s">
        <v>500</v>
      </c>
      <c r="C537" s="80">
        <v>0</v>
      </c>
      <c r="D537" s="80">
        <v>0</v>
      </c>
      <c r="E537" s="80">
        <v>0</v>
      </c>
      <c r="F537" s="80">
        <v>0</v>
      </c>
      <c r="G537" s="80">
        <v>0</v>
      </c>
      <c r="H537" s="80">
        <v>0</v>
      </c>
      <c r="I537" s="80">
        <v>0</v>
      </c>
      <c r="J537" s="80">
        <v>0</v>
      </c>
      <c r="K537" s="80">
        <v>0</v>
      </c>
      <c r="L537" s="80">
        <v>0</v>
      </c>
      <c r="M537" s="80">
        <v>0</v>
      </c>
      <c r="N537" s="80">
        <v>0</v>
      </c>
      <c r="O537" s="80">
        <v>0</v>
      </c>
      <c r="P537" s="80">
        <v>0</v>
      </c>
      <c r="Q537" s="80">
        <v>0</v>
      </c>
      <c r="R537" s="80">
        <v>0</v>
      </c>
      <c r="S537" s="80">
        <v>0</v>
      </c>
      <c r="T537" s="80">
        <v>0</v>
      </c>
      <c r="U537" s="80">
        <v>0</v>
      </c>
      <c r="V537" s="80">
        <v>0</v>
      </c>
      <c r="W537" s="80">
        <v>0</v>
      </c>
      <c r="X537" s="80">
        <v>0</v>
      </c>
      <c r="Y537" s="80">
        <v>0</v>
      </c>
    </row>
    <row r="538" spans="1:25" ht="14.25" x14ac:dyDescent="0.2">
      <c r="A538" s="80">
        <v>7522</v>
      </c>
      <c r="B538" s="80" t="s">
        <v>501</v>
      </c>
      <c r="C538" s="80">
        <v>0</v>
      </c>
      <c r="D538" s="80">
        <v>0</v>
      </c>
      <c r="E538" s="80">
        <v>0</v>
      </c>
      <c r="F538" s="80">
        <v>0</v>
      </c>
      <c r="G538" s="80">
        <v>0</v>
      </c>
      <c r="H538" s="80">
        <v>0</v>
      </c>
      <c r="I538" s="80">
        <v>0</v>
      </c>
      <c r="J538" s="80">
        <v>0</v>
      </c>
      <c r="K538" s="80">
        <v>0</v>
      </c>
      <c r="L538" s="80">
        <v>0</v>
      </c>
      <c r="M538" s="80">
        <v>0</v>
      </c>
      <c r="N538" s="80">
        <v>0</v>
      </c>
      <c r="O538" s="80">
        <v>0</v>
      </c>
      <c r="P538" s="80">
        <v>0</v>
      </c>
      <c r="Q538" s="80">
        <v>0</v>
      </c>
      <c r="R538" s="80">
        <v>0</v>
      </c>
      <c r="S538" s="80">
        <v>0</v>
      </c>
      <c r="T538" s="80">
        <v>0</v>
      </c>
      <c r="U538" s="80">
        <v>0</v>
      </c>
      <c r="V538" s="80">
        <v>0</v>
      </c>
      <c r="W538" s="80">
        <v>0</v>
      </c>
      <c r="X538" s="80">
        <v>0</v>
      </c>
      <c r="Y538" s="80">
        <v>0</v>
      </c>
    </row>
    <row r="539" spans="1:25" ht="14.25" x14ac:dyDescent="0.2">
      <c r="A539" s="80">
        <v>7523</v>
      </c>
      <c r="B539" s="80" t="s">
        <v>56</v>
      </c>
      <c r="C539" s="80">
        <v>0</v>
      </c>
      <c r="D539" s="80">
        <v>0</v>
      </c>
      <c r="E539" s="80">
        <v>0</v>
      </c>
      <c r="F539" s="80">
        <v>0</v>
      </c>
      <c r="G539" s="80">
        <v>0</v>
      </c>
      <c r="H539" s="80">
        <v>0</v>
      </c>
      <c r="I539" s="80">
        <v>0</v>
      </c>
      <c r="J539" s="80">
        <v>0</v>
      </c>
      <c r="K539" s="80">
        <v>0</v>
      </c>
      <c r="L539" s="80">
        <v>0</v>
      </c>
      <c r="M539" s="80">
        <v>0</v>
      </c>
      <c r="N539" s="80">
        <v>0</v>
      </c>
      <c r="O539" s="80">
        <v>0</v>
      </c>
      <c r="P539" s="80">
        <v>0</v>
      </c>
      <c r="Q539" s="80">
        <v>0</v>
      </c>
      <c r="R539" s="80">
        <v>0</v>
      </c>
      <c r="S539" s="80">
        <v>0</v>
      </c>
      <c r="T539" s="80">
        <v>0</v>
      </c>
      <c r="U539" s="80">
        <v>0</v>
      </c>
      <c r="V539" s="80">
        <v>0</v>
      </c>
      <c r="W539" s="80">
        <v>0</v>
      </c>
      <c r="X539" s="80">
        <v>0</v>
      </c>
      <c r="Y539" s="80">
        <v>0</v>
      </c>
    </row>
    <row r="540" spans="1:25" ht="14.25" x14ac:dyDescent="0.2">
      <c r="A540" s="80">
        <v>7524</v>
      </c>
      <c r="B540" s="80" t="s">
        <v>502</v>
      </c>
      <c r="C540" s="80">
        <v>6766671</v>
      </c>
      <c r="D540" s="80">
        <v>6019852</v>
      </c>
      <c r="E540" s="80">
        <v>5849084</v>
      </c>
      <c r="F540" s="80">
        <v>6375017</v>
      </c>
      <c r="G540" s="80">
        <v>5817436</v>
      </c>
      <c r="H540" s="80">
        <v>6091444</v>
      </c>
      <c r="I540" s="80">
        <v>5752382</v>
      </c>
      <c r="J540" s="80">
        <v>5977457</v>
      </c>
      <c r="K540" s="80">
        <v>5569282</v>
      </c>
      <c r="L540" s="80">
        <v>5662382</v>
      </c>
      <c r="M540" s="80">
        <v>5211248</v>
      </c>
      <c r="N540" s="80">
        <v>5847724</v>
      </c>
      <c r="O540" s="80">
        <v>5203789</v>
      </c>
      <c r="P540" s="80">
        <v>5217307</v>
      </c>
      <c r="Q540" s="80">
        <v>4701863</v>
      </c>
      <c r="R540" s="80">
        <v>5565077</v>
      </c>
      <c r="S540" s="80">
        <v>4815605</v>
      </c>
      <c r="T540" s="80">
        <v>4875644</v>
      </c>
      <c r="U540" s="80">
        <v>4808589</v>
      </c>
      <c r="V540" s="80">
        <v>4878878</v>
      </c>
      <c r="W540" s="80">
        <v>4542901</v>
      </c>
      <c r="X540" s="80">
        <v>4430686</v>
      </c>
      <c r="Y540" s="80">
        <v>4327991</v>
      </c>
    </row>
    <row r="541" spans="1:25" ht="14.25" x14ac:dyDescent="0.2">
      <c r="A541" s="80">
        <v>7525</v>
      </c>
      <c r="B541" s="80" t="s">
        <v>503</v>
      </c>
    </row>
    <row r="542" spans="1:25" ht="14.25" x14ac:dyDescent="0.2">
      <c r="A542" s="80">
        <v>7526</v>
      </c>
      <c r="B542" s="80" t="s">
        <v>504</v>
      </c>
      <c r="C542" s="80">
        <v>30138</v>
      </c>
      <c r="D542" s="80">
        <v>30731</v>
      </c>
      <c r="E542" s="80">
        <v>37453</v>
      </c>
      <c r="F542" s="80">
        <v>37221</v>
      </c>
      <c r="G542" s="80">
        <v>53493</v>
      </c>
      <c r="H542" s="80">
        <v>43870</v>
      </c>
      <c r="I542" s="80">
        <v>40086</v>
      </c>
      <c r="J542" s="80">
        <v>43894</v>
      </c>
      <c r="K542" s="80">
        <v>33793</v>
      </c>
      <c r="L542" s="80">
        <v>35923</v>
      </c>
      <c r="M542" s="80">
        <v>32345</v>
      </c>
      <c r="N542" s="80">
        <v>41674</v>
      </c>
      <c r="O542" s="80">
        <v>30180</v>
      </c>
      <c r="P542" s="80">
        <v>24649</v>
      </c>
      <c r="Q542" s="80">
        <v>23869</v>
      </c>
      <c r="R542" s="80">
        <v>21762</v>
      </c>
      <c r="S542" s="80">
        <v>21398</v>
      </c>
      <c r="T542" s="80">
        <v>19175</v>
      </c>
      <c r="U542" s="80">
        <v>11342</v>
      </c>
      <c r="V542" s="80">
        <v>8657</v>
      </c>
      <c r="W542" s="80">
        <v>8307</v>
      </c>
      <c r="X542" s="80">
        <v>4518</v>
      </c>
      <c r="Y542" s="80">
        <v>7143</v>
      </c>
    </row>
    <row r="543" spans="1:25" ht="14.25" x14ac:dyDescent="0.2">
      <c r="A543" s="80">
        <v>7527</v>
      </c>
      <c r="B543" s="80" t="s">
        <v>505</v>
      </c>
      <c r="C543" s="80">
        <v>42574</v>
      </c>
      <c r="D543" s="80">
        <v>29122</v>
      </c>
      <c r="E543" s="80">
        <v>88485</v>
      </c>
      <c r="F543" s="80">
        <v>61292</v>
      </c>
      <c r="G543" s="80">
        <v>90060</v>
      </c>
      <c r="H543" s="80">
        <v>135828</v>
      </c>
      <c r="I543" s="80">
        <v>306727</v>
      </c>
      <c r="J543" s="80">
        <v>39402</v>
      </c>
      <c r="K543" s="80">
        <v>48553</v>
      </c>
      <c r="L543" s="80">
        <v>26162</v>
      </c>
      <c r="M543" s="80">
        <v>48318</v>
      </c>
      <c r="N543" s="80">
        <v>82858</v>
      </c>
      <c r="O543" s="80">
        <v>89265</v>
      </c>
      <c r="P543" s="80">
        <v>96965</v>
      </c>
      <c r="Q543" s="80">
        <v>61441</v>
      </c>
      <c r="R543" s="80">
        <v>76294</v>
      </c>
      <c r="S543" s="80">
        <v>42953</v>
      </c>
      <c r="T543" s="80">
        <v>94160</v>
      </c>
      <c r="U543" s="80">
        <v>411095</v>
      </c>
      <c r="V543" s="80">
        <v>365252</v>
      </c>
      <c r="W543" s="80">
        <v>179837</v>
      </c>
      <c r="X543" s="80">
        <v>234385</v>
      </c>
      <c r="Y543" s="80">
        <v>682740</v>
      </c>
    </row>
    <row r="544" spans="1:25" ht="14.25" x14ac:dyDescent="0.2">
      <c r="A544" s="80">
        <v>7528</v>
      </c>
      <c r="B544" s="80" t="s">
        <v>506</v>
      </c>
      <c r="C544" s="80">
        <v>0</v>
      </c>
      <c r="D544" s="80">
        <v>0</v>
      </c>
      <c r="E544" s="80">
        <v>0</v>
      </c>
      <c r="F544" s="80">
        <v>0</v>
      </c>
      <c r="G544" s="80">
        <v>0</v>
      </c>
      <c r="H544" s="80">
        <v>0</v>
      </c>
      <c r="I544" s="80">
        <v>0</v>
      </c>
      <c r="J544" s="80">
        <v>0</v>
      </c>
      <c r="K544" s="80">
        <v>0</v>
      </c>
      <c r="L544" s="80">
        <v>0</v>
      </c>
      <c r="M544" s="80">
        <v>0</v>
      </c>
      <c r="N544" s="80">
        <v>0</v>
      </c>
      <c r="O544" s="80">
        <v>0</v>
      </c>
      <c r="P544" s="80">
        <v>0</v>
      </c>
      <c r="Q544" s="80">
        <v>0</v>
      </c>
      <c r="R544" s="80">
        <v>0</v>
      </c>
      <c r="S544" s="80">
        <v>0</v>
      </c>
      <c r="T544" s="80">
        <v>0</v>
      </c>
      <c r="U544" s="80">
        <v>0</v>
      </c>
      <c r="V544" s="80">
        <v>0</v>
      </c>
      <c r="W544" s="80">
        <v>0</v>
      </c>
      <c r="X544" s="80">
        <v>0</v>
      </c>
      <c r="Y544" s="80">
        <v>0</v>
      </c>
    </row>
    <row r="545" spans="1:25" ht="14.25" x14ac:dyDescent="0.2">
      <c r="A545" s="80">
        <v>7529</v>
      </c>
      <c r="B545" s="80" t="s">
        <v>507</v>
      </c>
      <c r="C545" s="80">
        <v>0</v>
      </c>
      <c r="D545" s="80">
        <v>0</v>
      </c>
      <c r="E545" s="80">
        <v>0</v>
      </c>
      <c r="F545" s="80">
        <v>0</v>
      </c>
      <c r="G545" s="80">
        <v>0</v>
      </c>
      <c r="H545" s="80">
        <v>0</v>
      </c>
      <c r="I545" s="80">
        <v>0</v>
      </c>
      <c r="J545" s="80">
        <v>0</v>
      </c>
      <c r="K545" s="80">
        <v>0</v>
      </c>
      <c r="L545" s="80">
        <v>0</v>
      </c>
      <c r="M545" s="80">
        <v>0</v>
      </c>
      <c r="N545" s="80">
        <v>0</v>
      </c>
      <c r="O545" s="80">
        <v>0</v>
      </c>
      <c r="P545" s="80">
        <v>0</v>
      </c>
      <c r="Q545" s="80">
        <v>0</v>
      </c>
      <c r="R545" s="80">
        <v>0</v>
      </c>
      <c r="S545" s="80">
        <v>0</v>
      </c>
      <c r="T545" s="80">
        <v>0</v>
      </c>
      <c r="U545" s="80">
        <v>0</v>
      </c>
      <c r="V545" s="80">
        <v>0</v>
      </c>
      <c r="W545" s="80">
        <v>0</v>
      </c>
      <c r="X545" s="80">
        <v>0</v>
      </c>
      <c r="Y545" s="80">
        <v>0</v>
      </c>
    </row>
    <row r="546" spans="1:25" ht="14.25" x14ac:dyDescent="0.2">
      <c r="A546" s="80">
        <v>7530</v>
      </c>
      <c r="B546" s="80" t="s">
        <v>508</v>
      </c>
      <c r="C546" s="80">
        <v>0</v>
      </c>
      <c r="D546" s="80">
        <v>0</v>
      </c>
      <c r="E546" s="80">
        <v>0</v>
      </c>
      <c r="F546" s="80">
        <v>0</v>
      </c>
      <c r="G546" s="80">
        <v>0</v>
      </c>
      <c r="H546" s="80">
        <v>0</v>
      </c>
      <c r="I546" s="80">
        <v>0</v>
      </c>
      <c r="J546" s="80">
        <v>0</v>
      </c>
      <c r="K546" s="80">
        <v>0</v>
      </c>
      <c r="L546" s="80">
        <v>0</v>
      </c>
      <c r="M546" s="80">
        <v>0</v>
      </c>
      <c r="N546" s="80">
        <v>0</v>
      </c>
      <c r="O546" s="80">
        <v>0</v>
      </c>
      <c r="P546" s="80">
        <v>0</v>
      </c>
      <c r="Q546" s="80">
        <v>0</v>
      </c>
      <c r="R546" s="80">
        <v>0</v>
      </c>
      <c r="S546" s="80">
        <v>0</v>
      </c>
      <c r="T546" s="80">
        <v>0</v>
      </c>
      <c r="U546" s="80">
        <v>0</v>
      </c>
      <c r="V546" s="80">
        <v>0</v>
      </c>
      <c r="W546" s="80">
        <v>0</v>
      </c>
      <c r="X546" s="80">
        <v>0</v>
      </c>
      <c r="Y546" s="80">
        <v>0</v>
      </c>
    </row>
    <row r="547" spans="1:25" ht="14.25" x14ac:dyDescent="0.2">
      <c r="A547" s="80">
        <v>7531</v>
      </c>
      <c r="B547" s="80" t="s">
        <v>509</v>
      </c>
      <c r="C547" s="80">
        <v>72712</v>
      </c>
      <c r="D547" s="80">
        <v>59853</v>
      </c>
      <c r="E547" s="80">
        <v>125938</v>
      </c>
      <c r="F547" s="80">
        <v>98513</v>
      </c>
      <c r="G547" s="80">
        <v>143553</v>
      </c>
      <c r="H547" s="80">
        <v>179698</v>
      </c>
      <c r="I547" s="80">
        <v>346813</v>
      </c>
      <c r="J547" s="80">
        <v>83296</v>
      </c>
      <c r="K547" s="80">
        <v>82346</v>
      </c>
      <c r="L547" s="80">
        <v>62085</v>
      </c>
      <c r="M547" s="80">
        <v>80663</v>
      </c>
      <c r="N547" s="80">
        <v>124532</v>
      </c>
      <c r="O547" s="80">
        <v>119445</v>
      </c>
      <c r="P547" s="80">
        <v>121614</v>
      </c>
      <c r="Q547" s="80">
        <v>85310</v>
      </c>
      <c r="R547" s="80">
        <v>98056</v>
      </c>
      <c r="S547" s="80">
        <v>64351</v>
      </c>
      <c r="T547" s="80">
        <v>113335</v>
      </c>
      <c r="U547" s="80">
        <v>422437</v>
      </c>
      <c r="V547" s="80">
        <v>373909</v>
      </c>
      <c r="W547" s="80">
        <v>188144</v>
      </c>
      <c r="X547" s="80">
        <v>238903</v>
      </c>
      <c r="Y547" s="80">
        <v>689883</v>
      </c>
    </row>
    <row r="548" spans="1:25" ht="14.25" x14ac:dyDescent="0.2">
      <c r="A548" s="80">
        <v>7532</v>
      </c>
      <c r="B548" s="80" t="s">
        <v>510</v>
      </c>
    </row>
    <row r="549" spans="1:25" ht="14.25" x14ac:dyDescent="0.2">
      <c r="A549" s="80">
        <v>7533</v>
      </c>
      <c r="B549" s="80" t="s">
        <v>511</v>
      </c>
      <c r="C549" s="80">
        <v>214836</v>
      </c>
      <c r="D549" s="80">
        <v>207989</v>
      </c>
      <c r="E549" s="80">
        <v>206305</v>
      </c>
      <c r="F549" s="80">
        <v>200911</v>
      </c>
      <c r="G549" s="80">
        <v>279854</v>
      </c>
      <c r="H549" s="80">
        <v>227767</v>
      </c>
      <c r="I549" s="80">
        <v>198365</v>
      </c>
      <c r="J549" s="80">
        <v>200957</v>
      </c>
      <c r="K549" s="80">
        <v>181700</v>
      </c>
      <c r="L549" s="80">
        <v>170837</v>
      </c>
      <c r="M549" s="80">
        <v>170820</v>
      </c>
      <c r="N549" s="80">
        <v>154068</v>
      </c>
      <c r="O549" s="80">
        <v>158538</v>
      </c>
      <c r="P549" s="80">
        <v>146217</v>
      </c>
      <c r="Q549" s="80">
        <v>139405</v>
      </c>
      <c r="R549" s="80">
        <v>130176</v>
      </c>
      <c r="S549" s="80">
        <v>149081</v>
      </c>
      <c r="T549" s="80">
        <v>170239</v>
      </c>
      <c r="U549" s="80">
        <v>123995</v>
      </c>
      <c r="V549" s="80">
        <v>125149</v>
      </c>
      <c r="W549" s="80">
        <v>116590</v>
      </c>
      <c r="X549" s="80">
        <v>115609</v>
      </c>
      <c r="Y549" s="80">
        <v>105875</v>
      </c>
    </row>
    <row r="550" spans="1:25" ht="14.25" x14ac:dyDescent="0.2">
      <c r="A550" s="80">
        <v>7534</v>
      </c>
      <c r="B550" s="80" t="s">
        <v>512</v>
      </c>
      <c r="C550" s="80">
        <v>22249</v>
      </c>
      <c r="D550" s="80">
        <v>16278</v>
      </c>
      <c r="E550" s="80">
        <v>71948</v>
      </c>
      <c r="F550" s="80">
        <v>105172</v>
      </c>
      <c r="G550" s="80">
        <v>95858</v>
      </c>
      <c r="H550" s="80">
        <v>125725</v>
      </c>
      <c r="I550" s="80">
        <v>204509</v>
      </c>
      <c r="J550" s="80">
        <v>65115</v>
      </c>
      <c r="K550" s="80">
        <v>49227</v>
      </c>
      <c r="L550" s="80">
        <v>32865</v>
      </c>
      <c r="M550" s="80">
        <v>48997</v>
      </c>
      <c r="N550" s="80">
        <v>77692</v>
      </c>
      <c r="O550" s="80">
        <v>96465</v>
      </c>
      <c r="P550" s="80">
        <v>73439</v>
      </c>
      <c r="Q550" s="80">
        <v>95678</v>
      </c>
      <c r="R550" s="80">
        <v>57089</v>
      </c>
      <c r="S550" s="80">
        <v>23289</v>
      </c>
      <c r="T550" s="80">
        <v>125345</v>
      </c>
      <c r="U550" s="80">
        <v>416576</v>
      </c>
      <c r="V550" s="80">
        <v>395303</v>
      </c>
      <c r="W550" s="80">
        <v>171811</v>
      </c>
      <c r="X550" s="80">
        <v>217737</v>
      </c>
      <c r="Y550" s="80">
        <v>708595</v>
      </c>
    </row>
    <row r="551" spans="1:25" ht="14.25" x14ac:dyDescent="0.2">
      <c r="A551" s="80">
        <v>7535</v>
      </c>
      <c r="B551" s="80" t="s">
        <v>513</v>
      </c>
      <c r="C551" s="80">
        <v>0</v>
      </c>
      <c r="D551" s="80">
        <v>0</v>
      </c>
      <c r="E551" s="80">
        <v>0</v>
      </c>
      <c r="F551" s="80">
        <v>0</v>
      </c>
      <c r="G551" s="80">
        <v>0</v>
      </c>
      <c r="H551" s="80">
        <v>0</v>
      </c>
      <c r="I551" s="80">
        <v>0</v>
      </c>
      <c r="J551" s="80">
        <v>0</v>
      </c>
      <c r="K551" s="80">
        <v>0</v>
      </c>
      <c r="L551" s="80">
        <v>0</v>
      </c>
      <c r="M551" s="80">
        <v>0</v>
      </c>
      <c r="N551" s="80">
        <v>0</v>
      </c>
      <c r="O551" s="80">
        <v>0</v>
      </c>
      <c r="P551" s="80">
        <v>0</v>
      </c>
      <c r="Q551" s="80">
        <v>0</v>
      </c>
      <c r="R551" s="80">
        <v>0</v>
      </c>
      <c r="S551" s="80">
        <v>0</v>
      </c>
      <c r="T551" s="80">
        <v>0</v>
      </c>
      <c r="U551" s="80">
        <v>0</v>
      </c>
      <c r="V551" s="80">
        <v>0</v>
      </c>
      <c r="W551" s="80">
        <v>0</v>
      </c>
      <c r="X551" s="80">
        <v>0</v>
      </c>
      <c r="Y551" s="80">
        <v>0</v>
      </c>
    </row>
    <row r="552" spans="1:25" ht="14.25" x14ac:dyDescent="0.2">
      <c r="A552" s="80">
        <v>7536</v>
      </c>
      <c r="B552" s="80" t="s">
        <v>514</v>
      </c>
      <c r="C552" s="80">
        <v>0</v>
      </c>
      <c r="D552" s="80">
        <v>0</v>
      </c>
      <c r="E552" s="80">
        <v>0</v>
      </c>
      <c r="F552" s="80">
        <v>0</v>
      </c>
      <c r="G552" s="80">
        <v>0</v>
      </c>
      <c r="H552" s="80">
        <v>0</v>
      </c>
      <c r="I552" s="80">
        <v>0</v>
      </c>
      <c r="J552" s="80">
        <v>0</v>
      </c>
      <c r="K552" s="80">
        <v>0</v>
      </c>
      <c r="L552" s="80">
        <v>0</v>
      </c>
      <c r="M552" s="80">
        <v>0</v>
      </c>
      <c r="N552" s="80">
        <v>0</v>
      </c>
      <c r="O552" s="80">
        <v>0</v>
      </c>
      <c r="P552" s="80">
        <v>0</v>
      </c>
      <c r="Q552" s="80">
        <v>0</v>
      </c>
      <c r="R552" s="80">
        <v>0</v>
      </c>
      <c r="S552" s="80">
        <v>0</v>
      </c>
      <c r="T552" s="80">
        <v>0</v>
      </c>
      <c r="U552" s="80">
        <v>0</v>
      </c>
      <c r="V552" s="80">
        <v>0</v>
      </c>
      <c r="W552" s="80">
        <v>0</v>
      </c>
      <c r="X552" s="80">
        <v>0</v>
      </c>
      <c r="Y552" s="80">
        <v>0</v>
      </c>
    </row>
    <row r="553" spans="1:25" ht="14.25" x14ac:dyDescent="0.2">
      <c r="A553" s="80">
        <v>7537</v>
      </c>
      <c r="B553" s="80" t="s">
        <v>515</v>
      </c>
      <c r="C553" s="80">
        <v>0</v>
      </c>
      <c r="D553" s="80">
        <v>0</v>
      </c>
      <c r="E553" s="80">
        <v>0</v>
      </c>
      <c r="F553" s="80">
        <v>0</v>
      </c>
      <c r="G553" s="80">
        <v>0</v>
      </c>
      <c r="H553" s="80">
        <v>0</v>
      </c>
      <c r="I553" s="80">
        <v>0</v>
      </c>
      <c r="J553" s="80">
        <v>0</v>
      </c>
      <c r="K553" s="80">
        <v>0</v>
      </c>
      <c r="L553" s="80">
        <v>0</v>
      </c>
      <c r="M553" s="80">
        <v>0</v>
      </c>
      <c r="N553" s="80">
        <v>0</v>
      </c>
      <c r="O553" s="80">
        <v>0</v>
      </c>
      <c r="P553" s="80">
        <v>0</v>
      </c>
      <c r="Q553" s="80">
        <v>0</v>
      </c>
      <c r="R553" s="80">
        <v>0</v>
      </c>
      <c r="S553" s="80">
        <v>0</v>
      </c>
      <c r="T553" s="80">
        <v>0</v>
      </c>
      <c r="U553" s="80">
        <v>0</v>
      </c>
      <c r="V553" s="80">
        <v>0</v>
      </c>
      <c r="W553" s="80">
        <v>0</v>
      </c>
      <c r="X553" s="80">
        <v>0</v>
      </c>
      <c r="Y553" s="80">
        <v>0</v>
      </c>
    </row>
    <row r="554" spans="1:25" ht="14.25" x14ac:dyDescent="0.2">
      <c r="A554" s="80">
        <v>7538</v>
      </c>
      <c r="B554" s="80" t="s">
        <v>516</v>
      </c>
      <c r="C554" s="80">
        <v>237085</v>
      </c>
      <c r="D554" s="80">
        <v>224267</v>
      </c>
      <c r="E554" s="80">
        <v>278253</v>
      </c>
      <c r="F554" s="80">
        <v>306083</v>
      </c>
      <c r="G554" s="80">
        <v>375712</v>
      </c>
      <c r="H554" s="80">
        <v>353492</v>
      </c>
      <c r="I554" s="80">
        <v>402874</v>
      </c>
      <c r="J554" s="80">
        <v>266072</v>
      </c>
      <c r="K554" s="80">
        <v>230927</v>
      </c>
      <c r="L554" s="80">
        <v>203702</v>
      </c>
      <c r="M554" s="80">
        <v>219817</v>
      </c>
      <c r="N554" s="80">
        <v>231760</v>
      </c>
      <c r="O554" s="80">
        <v>255003</v>
      </c>
      <c r="P554" s="80">
        <v>219656</v>
      </c>
      <c r="Q554" s="80">
        <v>235083</v>
      </c>
      <c r="R554" s="80">
        <v>187265</v>
      </c>
      <c r="S554" s="80">
        <v>172370</v>
      </c>
      <c r="T554" s="80">
        <v>295584</v>
      </c>
      <c r="U554" s="80">
        <v>540571</v>
      </c>
      <c r="V554" s="80">
        <v>520452</v>
      </c>
      <c r="W554" s="80">
        <v>288401</v>
      </c>
      <c r="X554" s="80">
        <v>333346</v>
      </c>
      <c r="Y554" s="80">
        <v>814470</v>
      </c>
    </row>
    <row r="555" spans="1:25" ht="14.25" x14ac:dyDescent="0.2">
      <c r="A555" s="80">
        <v>7539</v>
      </c>
      <c r="B555" s="80" t="s">
        <v>517</v>
      </c>
    </row>
    <row r="556" spans="1:25" ht="14.25" x14ac:dyDescent="0.2">
      <c r="A556" s="80">
        <v>7540</v>
      </c>
      <c r="B556" s="80" t="s">
        <v>518</v>
      </c>
      <c r="C556" s="80">
        <v>216025</v>
      </c>
      <c r="D556" s="80">
        <v>213570</v>
      </c>
      <c r="E556" s="80">
        <v>291386</v>
      </c>
      <c r="F556" s="80">
        <v>418440</v>
      </c>
      <c r="G556" s="80">
        <v>326492</v>
      </c>
      <c r="H556" s="80">
        <v>236042</v>
      </c>
      <c r="I556" s="80">
        <v>377777</v>
      </c>
      <c r="J556" s="80">
        <v>342628</v>
      </c>
      <c r="K556" s="80">
        <v>295525</v>
      </c>
      <c r="L556" s="80">
        <v>211090</v>
      </c>
      <c r="M556" s="80">
        <v>285375</v>
      </c>
      <c r="N556" s="80">
        <v>155196</v>
      </c>
      <c r="O556" s="80">
        <v>329361</v>
      </c>
      <c r="P556" s="80">
        <v>217502</v>
      </c>
      <c r="Q556" s="80">
        <v>255403</v>
      </c>
      <c r="R556" s="80">
        <v>281973</v>
      </c>
      <c r="S556" s="80">
        <v>257917</v>
      </c>
      <c r="T556" s="80">
        <v>196553</v>
      </c>
      <c r="U556" s="80">
        <v>272122</v>
      </c>
      <c r="V556" s="80">
        <v>268235</v>
      </c>
      <c r="W556" s="80">
        <v>207006</v>
      </c>
      <c r="X556" s="80">
        <v>244825</v>
      </c>
      <c r="Y556" s="80">
        <v>215594</v>
      </c>
    </row>
    <row r="557" spans="1:25" ht="14.25" x14ac:dyDescent="0.2">
      <c r="A557" s="80">
        <v>7541</v>
      </c>
      <c r="B557" s="80" t="s">
        <v>519</v>
      </c>
      <c r="C557" s="80">
        <v>-18724</v>
      </c>
      <c r="D557" s="80">
        <v>-56632</v>
      </c>
      <c r="E557" s="80">
        <v>-96149</v>
      </c>
      <c r="F557" s="80">
        <v>-84794</v>
      </c>
      <c r="G557" s="80">
        <v>-147871</v>
      </c>
      <c r="H557" s="80">
        <v>-48394</v>
      </c>
      <c r="I557" s="80">
        <v>-104034</v>
      </c>
      <c r="J557" s="80">
        <v>-87045</v>
      </c>
      <c r="K557" s="80">
        <v>-57107</v>
      </c>
      <c r="L557" s="80">
        <v>13442</v>
      </c>
      <c r="M557" s="80">
        <v>-74243</v>
      </c>
      <c r="N557" s="80">
        <v>89997</v>
      </c>
      <c r="O557" s="80">
        <v>-70872</v>
      </c>
      <c r="P557" s="80">
        <v>38694</v>
      </c>
      <c r="Q557" s="80">
        <v>-16667</v>
      </c>
      <c r="R557" s="80">
        <v>-5341</v>
      </c>
      <c r="S557" s="80">
        <v>-44859</v>
      </c>
      <c r="T557" s="80">
        <v>27446</v>
      </c>
      <c r="U557" s="80">
        <v>-24565</v>
      </c>
      <c r="V557" s="80">
        <v>21983</v>
      </c>
      <c r="W557" s="80">
        <v>22795</v>
      </c>
      <c r="X557" s="80">
        <v>-27657</v>
      </c>
      <c r="Y557" s="80">
        <v>-48715</v>
      </c>
    </row>
    <row r="558" spans="1:25" ht="14.25" x14ac:dyDescent="0.2">
      <c r="A558" s="80">
        <v>7542</v>
      </c>
      <c r="B558" s="80" t="s">
        <v>520</v>
      </c>
      <c r="C558" s="80">
        <v>197301</v>
      </c>
      <c r="D558" s="80">
        <v>156938</v>
      </c>
      <c r="E558" s="80">
        <v>195237</v>
      </c>
      <c r="F558" s="80">
        <v>333646</v>
      </c>
      <c r="G558" s="80">
        <v>178621</v>
      </c>
      <c r="H558" s="80">
        <v>187648</v>
      </c>
      <c r="I558" s="80">
        <v>273743</v>
      </c>
      <c r="J558" s="80">
        <v>255583</v>
      </c>
      <c r="K558" s="80">
        <v>238418</v>
      </c>
      <c r="L558" s="80">
        <v>224532</v>
      </c>
      <c r="M558" s="80">
        <v>211132</v>
      </c>
      <c r="N558" s="80">
        <v>245193</v>
      </c>
      <c r="O558" s="80">
        <v>258489</v>
      </c>
      <c r="P558" s="80">
        <v>256196</v>
      </c>
      <c r="Q558" s="80">
        <v>238736</v>
      </c>
      <c r="R558" s="80">
        <v>276632</v>
      </c>
      <c r="S558" s="80">
        <v>213058</v>
      </c>
      <c r="T558" s="80">
        <v>223999</v>
      </c>
      <c r="U558" s="80">
        <v>247557</v>
      </c>
      <c r="V558" s="80">
        <v>290218</v>
      </c>
      <c r="W558" s="80">
        <v>229801</v>
      </c>
      <c r="X558" s="80">
        <v>217168</v>
      </c>
      <c r="Y558" s="80">
        <v>166879</v>
      </c>
    </row>
    <row r="559" spans="1:25" ht="14.25" x14ac:dyDescent="0.2">
      <c r="A559" s="80">
        <v>7543</v>
      </c>
      <c r="B559" s="80" t="s">
        <v>521</v>
      </c>
    </row>
    <row r="560" spans="1:25" ht="14.25" x14ac:dyDescent="0.2">
      <c r="A560" s="80">
        <v>7544</v>
      </c>
      <c r="B560" s="80" t="s">
        <v>493</v>
      </c>
    </row>
    <row r="561" spans="1:25" ht="14.25" x14ac:dyDescent="0.2">
      <c r="A561" s="80">
        <v>7545</v>
      </c>
      <c r="B561" s="80" t="s">
        <v>494</v>
      </c>
    </row>
    <row r="562" spans="1:25" ht="14.25" x14ac:dyDescent="0.2">
      <c r="A562" s="80">
        <v>7546</v>
      </c>
      <c r="B562" s="80" t="s">
        <v>495</v>
      </c>
      <c r="C562" s="80">
        <v>0</v>
      </c>
      <c r="D562" s="80">
        <v>0</v>
      </c>
      <c r="E562" s="80">
        <v>0</v>
      </c>
      <c r="F562" s="80">
        <v>0</v>
      </c>
      <c r="G562" s="80">
        <v>0</v>
      </c>
      <c r="H562" s="80">
        <v>0</v>
      </c>
      <c r="I562" s="80">
        <v>0</v>
      </c>
      <c r="J562" s="80">
        <v>0</v>
      </c>
      <c r="K562" s="80">
        <v>0</v>
      </c>
      <c r="L562" s="80">
        <v>0</v>
      </c>
      <c r="M562" s="80">
        <v>0</v>
      </c>
      <c r="N562" s="80">
        <v>0</v>
      </c>
      <c r="O562" s="80">
        <v>0</v>
      </c>
      <c r="P562" s="80">
        <v>0</v>
      </c>
      <c r="Q562" s="80">
        <v>0</v>
      </c>
      <c r="R562" s="80">
        <v>0</v>
      </c>
      <c r="S562" s="80">
        <v>0</v>
      </c>
      <c r="T562" s="80">
        <v>0</v>
      </c>
      <c r="U562" s="80">
        <v>0</v>
      </c>
      <c r="V562" s="80">
        <v>0</v>
      </c>
      <c r="W562" s="80">
        <v>0</v>
      </c>
      <c r="X562" s="80">
        <v>0</v>
      </c>
      <c r="Y562" s="80">
        <v>0</v>
      </c>
    </row>
    <row r="563" spans="1:25" ht="14.25" x14ac:dyDescent="0.2">
      <c r="A563" s="80">
        <v>7547</v>
      </c>
      <c r="B563" s="80" t="s">
        <v>496</v>
      </c>
      <c r="C563" s="80">
        <v>18635607</v>
      </c>
      <c r="D563" s="80">
        <v>11868936</v>
      </c>
      <c r="E563" s="80">
        <v>5849084</v>
      </c>
      <c r="F563" s="80">
        <v>24036279</v>
      </c>
      <c r="G563" s="80">
        <v>17661262</v>
      </c>
      <c r="H563" s="80">
        <v>11843826</v>
      </c>
      <c r="I563" s="80">
        <v>5752382</v>
      </c>
      <c r="J563" s="80">
        <v>22420369</v>
      </c>
      <c r="K563" s="80">
        <v>16442912</v>
      </c>
      <c r="L563" s="80">
        <v>10873630</v>
      </c>
      <c r="M563" s="80">
        <v>5211248</v>
      </c>
      <c r="N563" s="80">
        <v>20970683</v>
      </c>
      <c r="O563" s="80">
        <v>15122959</v>
      </c>
      <c r="P563" s="80">
        <v>9919170</v>
      </c>
      <c r="Q563" s="80">
        <v>4701863</v>
      </c>
      <c r="R563" s="80">
        <v>20064915</v>
      </c>
      <c r="S563" s="80">
        <v>14499838</v>
      </c>
      <c r="T563" s="80">
        <v>9684233</v>
      </c>
      <c r="U563" s="80">
        <v>4808589</v>
      </c>
      <c r="V563" s="80">
        <v>18180456</v>
      </c>
      <c r="W563" s="80">
        <v>13301578</v>
      </c>
      <c r="X563" s="80">
        <v>8758677</v>
      </c>
      <c r="Y563" s="80">
        <v>4327991</v>
      </c>
    </row>
    <row r="564" spans="1:25" ht="14.25" x14ac:dyDescent="0.2">
      <c r="A564" s="80">
        <v>7548</v>
      </c>
      <c r="B564" s="80" t="s">
        <v>497</v>
      </c>
      <c r="C564" s="80">
        <v>0</v>
      </c>
      <c r="D564" s="80">
        <v>0</v>
      </c>
      <c r="E564" s="80">
        <v>0</v>
      </c>
      <c r="F564" s="80">
        <v>0</v>
      </c>
      <c r="G564" s="80">
        <v>0</v>
      </c>
      <c r="H564" s="80">
        <v>0</v>
      </c>
      <c r="I564" s="80">
        <v>0</v>
      </c>
      <c r="J564" s="80">
        <v>0</v>
      </c>
      <c r="K564" s="80">
        <v>0</v>
      </c>
      <c r="L564" s="80">
        <v>0</v>
      </c>
      <c r="M564" s="80">
        <v>0</v>
      </c>
      <c r="N564" s="80">
        <v>0</v>
      </c>
      <c r="O564" s="80">
        <v>0</v>
      </c>
      <c r="P564" s="80">
        <v>0</v>
      </c>
      <c r="Q564" s="80">
        <v>0</v>
      </c>
      <c r="R564" s="80">
        <v>0</v>
      </c>
      <c r="S564" s="80">
        <v>0</v>
      </c>
      <c r="T564" s="80">
        <v>0</v>
      </c>
      <c r="U564" s="80">
        <v>0</v>
      </c>
      <c r="V564" s="80">
        <v>0</v>
      </c>
      <c r="W564" s="80">
        <v>0</v>
      </c>
      <c r="X564" s="80">
        <v>0</v>
      </c>
      <c r="Y564" s="80">
        <v>0</v>
      </c>
    </row>
    <row r="565" spans="1:25" ht="14.25" x14ac:dyDescent="0.2">
      <c r="A565" s="80">
        <v>7549</v>
      </c>
      <c r="B565" s="80" t="s">
        <v>498</v>
      </c>
      <c r="C565" s="80">
        <v>0</v>
      </c>
      <c r="D565" s="80">
        <v>0</v>
      </c>
      <c r="E565" s="80">
        <v>0</v>
      </c>
      <c r="F565" s="80">
        <v>0</v>
      </c>
      <c r="G565" s="80">
        <v>0</v>
      </c>
      <c r="H565" s="80">
        <v>0</v>
      </c>
      <c r="I565" s="80">
        <v>0</v>
      </c>
      <c r="J565" s="80">
        <v>0</v>
      </c>
      <c r="K565" s="80">
        <v>0</v>
      </c>
      <c r="L565" s="80">
        <v>0</v>
      </c>
      <c r="M565" s="80">
        <v>0</v>
      </c>
      <c r="N565" s="80">
        <v>0</v>
      </c>
      <c r="O565" s="80">
        <v>0</v>
      </c>
      <c r="P565" s="80">
        <v>0</v>
      </c>
      <c r="Q565" s="80">
        <v>0</v>
      </c>
      <c r="R565" s="80">
        <v>0</v>
      </c>
      <c r="S565" s="80">
        <v>0</v>
      </c>
      <c r="T565" s="80">
        <v>0</v>
      </c>
      <c r="U565" s="80">
        <v>0</v>
      </c>
      <c r="V565" s="80">
        <v>0</v>
      </c>
      <c r="W565" s="80">
        <v>0</v>
      </c>
      <c r="X565" s="80">
        <v>0</v>
      </c>
      <c r="Y565" s="80">
        <v>0</v>
      </c>
    </row>
    <row r="566" spans="1:25" ht="14.25" x14ac:dyDescent="0.2">
      <c r="A566" s="80">
        <v>7550</v>
      </c>
      <c r="B566" s="80" t="s">
        <v>499</v>
      </c>
      <c r="C566" s="80">
        <v>0</v>
      </c>
      <c r="D566" s="80">
        <v>0</v>
      </c>
      <c r="E566" s="80">
        <v>0</v>
      </c>
      <c r="F566" s="80">
        <v>0</v>
      </c>
      <c r="G566" s="80">
        <v>0</v>
      </c>
      <c r="H566" s="80">
        <v>0</v>
      </c>
      <c r="I566" s="80">
        <v>0</v>
      </c>
      <c r="J566" s="80">
        <v>0</v>
      </c>
      <c r="K566" s="80">
        <v>0</v>
      </c>
      <c r="L566" s="80">
        <v>0</v>
      </c>
      <c r="M566" s="80">
        <v>0</v>
      </c>
      <c r="N566" s="80">
        <v>0</v>
      </c>
      <c r="O566" s="80">
        <v>0</v>
      </c>
      <c r="P566" s="80">
        <v>0</v>
      </c>
      <c r="Q566" s="80">
        <v>0</v>
      </c>
      <c r="R566" s="80">
        <v>0</v>
      </c>
      <c r="S566" s="80">
        <v>0</v>
      </c>
      <c r="T566" s="80">
        <v>0</v>
      </c>
      <c r="U566" s="80">
        <v>0</v>
      </c>
      <c r="V566" s="80">
        <v>0</v>
      </c>
      <c r="W566" s="80">
        <v>0</v>
      </c>
      <c r="X566" s="80">
        <v>0</v>
      </c>
      <c r="Y566" s="80">
        <v>0</v>
      </c>
    </row>
    <row r="567" spans="1:25" ht="14.25" x14ac:dyDescent="0.2">
      <c r="A567" s="80">
        <v>7551</v>
      </c>
      <c r="B567" s="80" t="s">
        <v>500</v>
      </c>
      <c r="C567" s="80">
        <v>0</v>
      </c>
      <c r="D567" s="80">
        <v>0</v>
      </c>
      <c r="E567" s="80">
        <v>0</v>
      </c>
      <c r="F567" s="80">
        <v>0</v>
      </c>
      <c r="G567" s="80">
        <v>0</v>
      </c>
      <c r="H567" s="80">
        <v>0</v>
      </c>
      <c r="I567" s="80">
        <v>0</v>
      </c>
      <c r="J567" s="80">
        <v>0</v>
      </c>
      <c r="K567" s="80">
        <v>0</v>
      </c>
      <c r="L567" s="80">
        <v>0</v>
      </c>
      <c r="M567" s="80">
        <v>0</v>
      </c>
      <c r="N567" s="80">
        <v>0</v>
      </c>
      <c r="O567" s="80">
        <v>0</v>
      </c>
      <c r="P567" s="80">
        <v>0</v>
      </c>
      <c r="Q567" s="80">
        <v>0</v>
      </c>
      <c r="R567" s="80">
        <v>0</v>
      </c>
      <c r="S567" s="80">
        <v>0</v>
      </c>
      <c r="T567" s="80">
        <v>0</v>
      </c>
      <c r="U567" s="80">
        <v>0</v>
      </c>
      <c r="V567" s="80">
        <v>0</v>
      </c>
      <c r="W567" s="80">
        <v>0</v>
      </c>
      <c r="X567" s="80">
        <v>0</v>
      </c>
      <c r="Y567" s="80">
        <v>0</v>
      </c>
    </row>
    <row r="568" spans="1:25" ht="14.25" x14ac:dyDescent="0.2">
      <c r="A568" s="80">
        <v>7552</v>
      </c>
      <c r="B568" s="80" t="s">
        <v>501</v>
      </c>
      <c r="C568" s="80">
        <v>0</v>
      </c>
      <c r="D568" s="80">
        <v>0</v>
      </c>
      <c r="E568" s="80">
        <v>0</v>
      </c>
      <c r="F568" s="80">
        <v>0</v>
      </c>
      <c r="G568" s="80">
        <v>0</v>
      </c>
      <c r="H568" s="80">
        <v>0</v>
      </c>
      <c r="I568" s="80">
        <v>0</v>
      </c>
      <c r="J568" s="80">
        <v>0</v>
      </c>
      <c r="K568" s="80">
        <v>0</v>
      </c>
      <c r="L568" s="80">
        <v>0</v>
      </c>
      <c r="M568" s="80">
        <v>0</v>
      </c>
      <c r="N568" s="80">
        <v>0</v>
      </c>
      <c r="O568" s="80">
        <v>0</v>
      </c>
      <c r="P568" s="80">
        <v>0</v>
      </c>
      <c r="Q568" s="80">
        <v>0</v>
      </c>
      <c r="R568" s="80">
        <v>0</v>
      </c>
      <c r="S568" s="80">
        <v>0</v>
      </c>
      <c r="T568" s="80">
        <v>0</v>
      </c>
      <c r="U568" s="80">
        <v>0</v>
      </c>
      <c r="V568" s="80">
        <v>0</v>
      </c>
      <c r="W568" s="80">
        <v>0</v>
      </c>
      <c r="X568" s="80">
        <v>0</v>
      </c>
      <c r="Y568" s="80">
        <v>0</v>
      </c>
    </row>
    <row r="569" spans="1:25" ht="14.25" x14ac:dyDescent="0.2">
      <c r="A569" s="80">
        <v>7553</v>
      </c>
      <c r="B569" s="80" t="s">
        <v>56</v>
      </c>
      <c r="C569" s="80">
        <v>0</v>
      </c>
      <c r="D569" s="80">
        <v>0</v>
      </c>
      <c r="E569" s="80">
        <v>0</v>
      </c>
      <c r="F569" s="80">
        <v>0</v>
      </c>
      <c r="G569" s="80">
        <v>0</v>
      </c>
      <c r="H569" s="80">
        <v>0</v>
      </c>
      <c r="I569" s="80">
        <v>0</v>
      </c>
      <c r="J569" s="80">
        <v>0</v>
      </c>
      <c r="K569" s="80">
        <v>0</v>
      </c>
      <c r="L569" s="80">
        <v>0</v>
      </c>
      <c r="M569" s="80">
        <v>0</v>
      </c>
      <c r="N569" s="80">
        <v>0</v>
      </c>
      <c r="O569" s="80">
        <v>0</v>
      </c>
      <c r="P569" s="80">
        <v>0</v>
      </c>
      <c r="Q569" s="80">
        <v>0</v>
      </c>
      <c r="R569" s="80">
        <v>0</v>
      </c>
      <c r="S569" s="80">
        <v>0</v>
      </c>
      <c r="T569" s="80">
        <v>0</v>
      </c>
      <c r="U569" s="80">
        <v>0</v>
      </c>
      <c r="V569" s="80">
        <v>0</v>
      </c>
      <c r="W569" s="80">
        <v>0</v>
      </c>
      <c r="X569" s="80">
        <v>0</v>
      </c>
      <c r="Y569" s="80">
        <v>0</v>
      </c>
    </row>
    <row r="570" spans="1:25" ht="14.25" x14ac:dyDescent="0.2">
      <c r="A570" s="80">
        <v>7554</v>
      </c>
      <c r="B570" s="80" t="s">
        <v>502</v>
      </c>
      <c r="C570" s="80">
        <v>18635607</v>
      </c>
      <c r="D570" s="80">
        <v>11868936</v>
      </c>
      <c r="E570" s="80">
        <v>5849084</v>
      </c>
      <c r="F570" s="80">
        <v>24036279</v>
      </c>
      <c r="G570" s="80">
        <v>17661262</v>
      </c>
      <c r="H570" s="80">
        <v>11843826</v>
      </c>
      <c r="I570" s="80">
        <v>5752382</v>
      </c>
      <c r="J570" s="80">
        <v>22420369</v>
      </c>
      <c r="K570" s="80">
        <v>16442912</v>
      </c>
      <c r="L570" s="80">
        <v>10873630</v>
      </c>
      <c r="M570" s="80">
        <v>5211248</v>
      </c>
      <c r="N570" s="80">
        <v>20970683</v>
      </c>
      <c r="O570" s="80">
        <v>15122959</v>
      </c>
      <c r="P570" s="80">
        <v>9919170</v>
      </c>
      <c r="Q570" s="80">
        <v>4701863</v>
      </c>
      <c r="R570" s="80">
        <v>20064915</v>
      </c>
      <c r="S570" s="80">
        <v>14499838</v>
      </c>
      <c r="T570" s="80">
        <v>9684233</v>
      </c>
      <c r="U570" s="80">
        <v>4808589</v>
      </c>
      <c r="V570" s="80">
        <v>18180456</v>
      </c>
      <c r="W570" s="80">
        <v>13301578</v>
      </c>
      <c r="X570" s="80">
        <v>8758677</v>
      </c>
      <c r="Y570" s="80">
        <v>4327991</v>
      </c>
    </row>
    <row r="571" spans="1:25" ht="14.25" x14ac:dyDescent="0.2">
      <c r="A571" s="80">
        <v>7555</v>
      </c>
      <c r="B571" s="80" t="s">
        <v>503</v>
      </c>
    </row>
    <row r="572" spans="1:25" ht="14.25" x14ac:dyDescent="0.2">
      <c r="A572" s="80">
        <v>7556</v>
      </c>
      <c r="B572" s="80" t="s">
        <v>504</v>
      </c>
      <c r="C572" s="80">
        <v>98322</v>
      </c>
      <c r="D572" s="80">
        <v>68184</v>
      </c>
      <c r="E572" s="80">
        <v>37453</v>
      </c>
      <c r="F572" s="80">
        <v>174670</v>
      </c>
      <c r="G572" s="80">
        <v>137449</v>
      </c>
      <c r="H572" s="80">
        <v>83956</v>
      </c>
      <c r="I572" s="80">
        <v>40086</v>
      </c>
      <c r="J572" s="80">
        <v>145955</v>
      </c>
      <c r="K572" s="80">
        <v>102061</v>
      </c>
      <c r="L572" s="80">
        <v>68268</v>
      </c>
      <c r="M572" s="80">
        <v>32345</v>
      </c>
      <c r="N572" s="80">
        <v>120372</v>
      </c>
      <c r="O572" s="80">
        <v>78698</v>
      </c>
      <c r="P572" s="80">
        <v>48518</v>
      </c>
      <c r="Q572" s="80">
        <v>23869</v>
      </c>
      <c r="R572" s="80">
        <v>73677</v>
      </c>
      <c r="S572" s="80">
        <v>51915</v>
      </c>
      <c r="T572" s="80">
        <v>30517</v>
      </c>
      <c r="U572" s="80">
        <v>11342</v>
      </c>
      <c r="V572" s="80">
        <v>28625</v>
      </c>
      <c r="W572" s="80">
        <v>19968</v>
      </c>
      <c r="X572" s="80">
        <v>11661</v>
      </c>
      <c r="Y572" s="80">
        <v>7143</v>
      </c>
    </row>
    <row r="573" spans="1:25" ht="14.25" x14ac:dyDescent="0.2">
      <c r="A573" s="80">
        <v>7557</v>
      </c>
      <c r="B573" s="80" t="s">
        <v>505</v>
      </c>
      <c r="C573" s="80">
        <v>160181</v>
      </c>
      <c r="D573" s="80">
        <v>117607</v>
      </c>
      <c r="E573" s="80">
        <v>88485</v>
      </c>
      <c r="F573" s="80">
        <v>593907</v>
      </c>
      <c r="G573" s="80">
        <v>532615</v>
      </c>
      <c r="H573" s="80">
        <v>442555</v>
      </c>
      <c r="I573" s="80">
        <v>306727</v>
      </c>
      <c r="J573" s="80">
        <v>162435</v>
      </c>
      <c r="K573" s="80">
        <v>123033</v>
      </c>
      <c r="L573" s="80">
        <v>74480</v>
      </c>
      <c r="M573" s="80">
        <v>48318</v>
      </c>
      <c r="N573" s="80">
        <v>330529</v>
      </c>
      <c r="O573" s="80">
        <v>247671</v>
      </c>
      <c r="P573" s="80">
        <v>158406</v>
      </c>
      <c r="Q573" s="80">
        <v>61441</v>
      </c>
      <c r="R573" s="80">
        <v>624502</v>
      </c>
      <c r="S573" s="80">
        <v>548208</v>
      </c>
      <c r="T573" s="80">
        <v>505255</v>
      </c>
      <c r="U573" s="80">
        <v>411095</v>
      </c>
      <c r="V573" s="80">
        <v>1462214</v>
      </c>
      <c r="W573" s="80">
        <v>1096962</v>
      </c>
      <c r="X573" s="80">
        <v>917125</v>
      </c>
      <c r="Y573" s="80">
        <v>682740</v>
      </c>
    </row>
    <row r="574" spans="1:25" ht="14.25" x14ac:dyDescent="0.2">
      <c r="A574" s="80">
        <v>7558</v>
      </c>
      <c r="B574" s="80" t="s">
        <v>506</v>
      </c>
      <c r="C574" s="80">
        <v>0</v>
      </c>
      <c r="D574" s="80">
        <v>0</v>
      </c>
      <c r="E574" s="80">
        <v>0</v>
      </c>
      <c r="F574" s="80">
        <v>0</v>
      </c>
      <c r="G574" s="80">
        <v>0</v>
      </c>
      <c r="H574" s="80">
        <v>0</v>
      </c>
      <c r="I574" s="80">
        <v>0</v>
      </c>
      <c r="J574" s="80">
        <v>0</v>
      </c>
      <c r="K574" s="80">
        <v>0</v>
      </c>
      <c r="L574" s="80">
        <v>0</v>
      </c>
      <c r="M574" s="80">
        <v>0</v>
      </c>
      <c r="N574" s="80">
        <v>0</v>
      </c>
      <c r="O574" s="80">
        <v>0</v>
      </c>
      <c r="P574" s="80">
        <v>0</v>
      </c>
      <c r="Q574" s="80">
        <v>0</v>
      </c>
      <c r="R574" s="80">
        <v>0</v>
      </c>
      <c r="S574" s="80">
        <v>0</v>
      </c>
      <c r="T574" s="80">
        <v>0</v>
      </c>
      <c r="U574" s="80">
        <v>0</v>
      </c>
      <c r="V574" s="80">
        <v>0</v>
      </c>
      <c r="W574" s="80">
        <v>0</v>
      </c>
      <c r="X574" s="80">
        <v>0</v>
      </c>
      <c r="Y574" s="80">
        <v>0</v>
      </c>
    </row>
    <row r="575" spans="1:25" ht="14.25" x14ac:dyDescent="0.2">
      <c r="A575" s="80">
        <v>7559</v>
      </c>
      <c r="B575" s="80" t="s">
        <v>507</v>
      </c>
      <c r="C575" s="80">
        <v>0</v>
      </c>
      <c r="D575" s="80">
        <v>0</v>
      </c>
      <c r="E575" s="80">
        <v>0</v>
      </c>
      <c r="F575" s="80">
        <v>0</v>
      </c>
      <c r="G575" s="80">
        <v>0</v>
      </c>
      <c r="H575" s="80">
        <v>0</v>
      </c>
      <c r="I575" s="80">
        <v>0</v>
      </c>
      <c r="J575" s="80">
        <v>0</v>
      </c>
      <c r="K575" s="80">
        <v>0</v>
      </c>
      <c r="L575" s="80">
        <v>0</v>
      </c>
      <c r="M575" s="80">
        <v>0</v>
      </c>
      <c r="N575" s="80">
        <v>0</v>
      </c>
      <c r="O575" s="80">
        <v>0</v>
      </c>
      <c r="P575" s="80">
        <v>0</v>
      </c>
      <c r="Q575" s="80">
        <v>0</v>
      </c>
      <c r="R575" s="80">
        <v>0</v>
      </c>
      <c r="S575" s="80">
        <v>0</v>
      </c>
      <c r="T575" s="80">
        <v>0</v>
      </c>
      <c r="U575" s="80">
        <v>0</v>
      </c>
      <c r="V575" s="80">
        <v>0</v>
      </c>
      <c r="W575" s="80">
        <v>0</v>
      </c>
      <c r="X575" s="80">
        <v>0</v>
      </c>
      <c r="Y575" s="80">
        <v>0</v>
      </c>
    </row>
    <row r="576" spans="1:25" ht="14.25" x14ac:dyDescent="0.2">
      <c r="A576" s="80">
        <v>7560</v>
      </c>
      <c r="B576" s="80" t="s">
        <v>508</v>
      </c>
      <c r="C576" s="80">
        <v>0</v>
      </c>
      <c r="D576" s="80">
        <v>0</v>
      </c>
      <c r="E576" s="80">
        <v>0</v>
      </c>
      <c r="F576" s="80">
        <v>0</v>
      </c>
      <c r="G576" s="80">
        <v>0</v>
      </c>
      <c r="H576" s="80">
        <v>0</v>
      </c>
      <c r="I576" s="80">
        <v>0</v>
      </c>
      <c r="J576" s="80">
        <v>0</v>
      </c>
      <c r="K576" s="80">
        <v>0</v>
      </c>
      <c r="L576" s="80">
        <v>0</v>
      </c>
      <c r="M576" s="80">
        <v>0</v>
      </c>
      <c r="N576" s="80">
        <v>0</v>
      </c>
      <c r="O576" s="80">
        <v>0</v>
      </c>
      <c r="P576" s="80">
        <v>0</v>
      </c>
      <c r="Q576" s="80">
        <v>0</v>
      </c>
      <c r="R576" s="80">
        <v>0</v>
      </c>
      <c r="S576" s="80">
        <v>0</v>
      </c>
      <c r="T576" s="80">
        <v>0</v>
      </c>
      <c r="U576" s="80">
        <v>0</v>
      </c>
      <c r="V576" s="80">
        <v>0</v>
      </c>
      <c r="W576" s="80">
        <v>0</v>
      </c>
      <c r="X576" s="80">
        <v>0</v>
      </c>
      <c r="Y576" s="80">
        <v>0</v>
      </c>
    </row>
    <row r="577" spans="1:25" ht="14.25" x14ac:dyDescent="0.2">
      <c r="A577" s="80">
        <v>7561</v>
      </c>
      <c r="B577" s="80" t="s">
        <v>509</v>
      </c>
      <c r="C577" s="80">
        <v>258503</v>
      </c>
      <c r="D577" s="80">
        <v>185791</v>
      </c>
      <c r="E577" s="80">
        <v>125938</v>
      </c>
      <c r="F577" s="80">
        <v>768577</v>
      </c>
      <c r="G577" s="80">
        <v>670064</v>
      </c>
      <c r="H577" s="80">
        <v>526511</v>
      </c>
      <c r="I577" s="80">
        <v>346813</v>
      </c>
      <c r="J577" s="80">
        <v>308390</v>
      </c>
      <c r="K577" s="80">
        <v>225094</v>
      </c>
      <c r="L577" s="80">
        <v>142748</v>
      </c>
      <c r="M577" s="80">
        <v>80663</v>
      </c>
      <c r="N577" s="80">
        <v>450901</v>
      </c>
      <c r="O577" s="80">
        <v>326369</v>
      </c>
      <c r="P577" s="80">
        <v>206924</v>
      </c>
      <c r="Q577" s="80">
        <v>85310</v>
      </c>
      <c r="R577" s="80">
        <v>698179</v>
      </c>
      <c r="S577" s="80">
        <v>600123</v>
      </c>
      <c r="T577" s="80">
        <v>535772</v>
      </c>
      <c r="U577" s="80">
        <v>422437</v>
      </c>
      <c r="V577" s="80">
        <v>1490839</v>
      </c>
      <c r="W577" s="80">
        <v>1116930</v>
      </c>
      <c r="X577" s="80">
        <v>928786</v>
      </c>
      <c r="Y577" s="80">
        <v>689883</v>
      </c>
    </row>
    <row r="578" spans="1:25" ht="14.25" x14ac:dyDescent="0.2">
      <c r="A578" s="80">
        <v>7562</v>
      </c>
      <c r="B578" s="80" t="s">
        <v>510</v>
      </c>
    </row>
    <row r="579" spans="1:25" ht="14.25" x14ac:dyDescent="0.2">
      <c r="A579" s="80">
        <v>7563</v>
      </c>
      <c r="B579" s="80" t="s">
        <v>511</v>
      </c>
      <c r="C579" s="80">
        <v>629130</v>
      </c>
      <c r="D579" s="80">
        <v>414294</v>
      </c>
      <c r="E579" s="80">
        <v>206305</v>
      </c>
      <c r="F579" s="80">
        <v>906897</v>
      </c>
      <c r="G579" s="80">
        <v>705986</v>
      </c>
      <c r="H579" s="80">
        <v>426132</v>
      </c>
      <c r="I579" s="80">
        <v>198365</v>
      </c>
      <c r="J579" s="80">
        <v>724314</v>
      </c>
      <c r="K579" s="80">
        <v>523357</v>
      </c>
      <c r="L579" s="80">
        <v>341657</v>
      </c>
      <c r="M579" s="80">
        <v>170820</v>
      </c>
      <c r="N579" s="80">
        <v>598228</v>
      </c>
      <c r="O579" s="80">
        <v>444160</v>
      </c>
      <c r="P579" s="80">
        <v>285622</v>
      </c>
      <c r="Q579" s="80">
        <v>139405</v>
      </c>
      <c r="R579" s="80">
        <v>573491</v>
      </c>
      <c r="S579" s="80">
        <v>443315</v>
      </c>
      <c r="T579" s="80">
        <v>294234</v>
      </c>
      <c r="U579" s="80">
        <v>123995</v>
      </c>
      <c r="V579" s="80">
        <v>463223</v>
      </c>
      <c r="W579" s="80">
        <v>338074</v>
      </c>
      <c r="X579" s="80">
        <v>221484</v>
      </c>
      <c r="Y579" s="80">
        <v>105875</v>
      </c>
    </row>
    <row r="580" spans="1:25" ht="14.25" x14ac:dyDescent="0.2">
      <c r="A580" s="80">
        <v>7564</v>
      </c>
      <c r="B580" s="80" t="s">
        <v>512</v>
      </c>
      <c r="C580" s="80">
        <v>110475</v>
      </c>
      <c r="D580" s="80">
        <v>88226</v>
      </c>
      <c r="E580" s="80">
        <v>71948</v>
      </c>
      <c r="F580" s="80">
        <v>531264</v>
      </c>
      <c r="G580" s="80">
        <v>426092</v>
      </c>
      <c r="H580" s="80">
        <v>330234</v>
      </c>
      <c r="I580" s="80">
        <v>204509</v>
      </c>
      <c r="J580" s="80">
        <v>196204</v>
      </c>
      <c r="K580" s="80">
        <v>131089</v>
      </c>
      <c r="L580" s="80">
        <v>81862</v>
      </c>
      <c r="M580" s="80">
        <v>48997</v>
      </c>
      <c r="N580" s="80">
        <v>343274</v>
      </c>
      <c r="O580" s="80">
        <v>265582</v>
      </c>
      <c r="P580" s="80">
        <v>169117</v>
      </c>
      <c r="Q580" s="80">
        <v>95678</v>
      </c>
      <c r="R580" s="80">
        <v>622299</v>
      </c>
      <c r="S580" s="80">
        <v>565210</v>
      </c>
      <c r="T580" s="80">
        <v>541921</v>
      </c>
      <c r="U580" s="80">
        <v>416576</v>
      </c>
      <c r="V580" s="80">
        <v>1493446</v>
      </c>
      <c r="W580" s="80">
        <v>1098143</v>
      </c>
      <c r="X580" s="80">
        <v>926332</v>
      </c>
      <c r="Y580" s="80">
        <v>708595</v>
      </c>
    </row>
    <row r="581" spans="1:25" ht="14.25" x14ac:dyDescent="0.2">
      <c r="A581" s="80">
        <v>7565</v>
      </c>
      <c r="B581" s="80" t="s">
        <v>513</v>
      </c>
      <c r="C581" s="80">
        <v>0</v>
      </c>
      <c r="D581" s="80">
        <v>0</v>
      </c>
      <c r="E581" s="80">
        <v>0</v>
      </c>
      <c r="F581" s="80">
        <v>0</v>
      </c>
      <c r="G581" s="80">
        <v>0</v>
      </c>
      <c r="H581" s="80">
        <v>0</v>
      </c>
      <c r="I581" s="80">
        <v>0</v>
      </c>
      <c r="J581" s="80">
        <v>0</v>
      </c>
      <c r="K581" s="80">
        <v>0</v>
      </c>
      <c r="L581" s="80">
        <v>0</v>
      </c>
      <c r="M581" s="80">
        <v>0</v>
      </c>
      <c r="N581" s="80">
        <v>0</v>
      </c>
      <c r="O581" s="80">
        <v>0</v>
      </c>
      <c r="P581" s="80">
        <v>0</v>
      </c>
      <c r="Q581" s="80">
        <v>0</v>
      </c>
      <c r="R581" s="80">
        <v>0</v>
      </c>
      <c r="S581" s="80">
        <v>0</v>
      </c>
      <c r="T581" s="80">
        <v>0</v>
      </c>
      <c r="U581" s="80">
        <v>0</v>
      </c>
      <c r="V581" s="80">
        <v>0</v>
      </c>
      <c r="W581" s="80">
        <v>0</v>
      </c>
      <c r="X581" s="80">
        <v>0</v>
      </c>
      <c r="Y581" s="80">
        <v>0</v>
      </c>
    </row>
    <row r="582" spans="1:25" ht="14.25" x14ac:dyDescent="0.2">
      <c r="A582" s="80">
        <v>7566</v>
      </c>
      <c r="B582" s="80" t="s">
        <v>514</v>
      </c>
      <c r="C582" s="80">
        <v>0</v>
      </c>
      <c r="D582" s="80">
        <v>0</v>
      </c>
      <c r="E582" s="80">
        <v>0</v>
      </c>
      <c r="F582" s="80">
        <v>0</v>
      </c>
      <c r="G582" s="80">
        <v>0</v>
      </c>
      <c r="H582" s="80">
        <v>0</v>
      </c>
      <c r="I582" s="80">
        <v>0</v>
      </c>
      <c r="J582" s="80">
        <v>0</v>
      </c>
      <c r="K582" s="80">
        <v>0</v>
      </c>
      <c r="L582" s="80">
        <v>0</v>
      </c>
      <c r="M582" s="80">
        <v>0</v>
      </c>
      <c r="N582" s="80">
        <v>0</v>
      </c>
      <c r="O582" s="80">
        <v>0</v>
      </c>
      <c r="P582" s="80">
        <v>0</v>
      </c>
      <c r="Q582" s="80">
        <v>0</v>
      </c>
      <c r="R582" s="80">
        <v>0</v>
      </c>
      <c r="S582" s="80">
        <v>0</v>
      </c>
      <c r="T582" s="80">
        <v>0</v>
      </c>
      <c r="U582" s="80">
        <v>0</v>
      </c>
      <c r="V582" s="80">
        <v>0</v>
      </c>
      <c r="W582" s="80">
        <v>0</v>
      </c>
      <c r="X582" s="80">
        <v>0</v>
      </c>
      <c r="Y582" s="80">
        <v>0</v>
      </c>
    </row>
    <row r="583" spans="1:25" ht="14.25" x14ac:dyDescent="0.2">
      <c r="A583" s="80">
        <v>7567</v>
      </c>
      <c r="B583" s="80" t="s">
        <v>515</v>
      </c>
      <c r="C583" s="80">
        <v>0</v>
      </c>
      <c r="D583" s="80">
        <v>0</v>
      </c>
      <c r="E583" s="80">
        <v>0</v>
      </c>
      <c r="F583" s="80">
        <v>0</v>
      </c>
      <c r="G583" s="80">
        <v>0</v>
      </c>
      <c r="H583" s="80">
        <v>0</v>
      </c>
      <c r="I583" s="80">
        <v>0</v>
      </c>
      <c r="J583" s="80">
        <v>0</v>
      </c>
      <c r="K583" s="80">
        <v>0</v>
      </c>
      <c r="L583" s="80">
        <v>0</v>
      </c>
      <c r="M583" s="80">
        <v>0</v>
      </c>
      <c r="N583" s="80">
        <v>0</v>
      </c>
      <c r="O583" s="80">
        <v>0</v>
      </c>
      <c r="P583" s="80">
        <v>0</v>
      </c>
      <c r="Q583" s="80">
        <v>0</v>
      </c>
      <c r="R583" s="80">
        <v>0</v>
      </c>
      <c r="S583" s="80">
        <v>0</v>
      </c>
      <c r="T583" s="80">
        <v>0</v>
      </c>
      <c r="U583" s="80">
        <v>0</v>
      </c>
      <c r="V583" s="80">
        <v>0</v>
      </c>
      <c r="W583" s="80">
        <v>0</v>
      </c>
      <c r="X583" s="80">
        <v>0</v>
      </c>
      <c r="Y583" s="80">
        <v>0</v>
      </c>
    </row>
    <row r="584" spans="1:25" ht="14.25" x14ac:dyDescent="0.2">
      <c r="A584" s="80">
        <v>7568</v>
      </c>
      <c r="B584" s="80" t="s">
        <v>516</v>
      </c>
      <c r="C584" s="80">
        <v>739605</v>
      </c>
      <c r="D584" s="80">
        <v>502520</v>
      </c>
      <c r="E584" s="80">
        <v>278253</v>
      </c>
      <c r="F584" s="80">
        <v>1438161</v>
      </c>
      <c r="G584" s="80">
        <v>1132078</v>
      </c>
      <c r="H584" s="80">
        <v>756366</v>
      </c>
      <c r="I584" s="80">
        <v>402874</v>
      </c>
      <c r="J584" s="80">
        <v>920518</v>
      </c>
      <c r="K584" s="80">
        <v>654446</v>
      </c>
      <c r="L584" s="80">
        <v>423519</v>
      </c>
      <c r="M584" s="80">
        <v>219817</v>
      </c>
      <c r="N584" s="80">
        <v>941502</v>
      </c>
      <c r="O584" s="80">
        <v>709742</v>
      </c>
      <c r="P584" s="80">
        <v>454739</v>
      </c>
      <c r="Q584" s="80">
        <v>235083</v>
      </c>
      <c r="R584" s="80">
        <v>1195790</v>
      </c>
      <c r="S584" s="80">
        <v>1008525</v>
      </c>
      <c r="T584" s="80">
        <v>836155</v>
      </c>
      <c r="U584" s="80">
        <v>540571</v>
      </c>
      <c r="V584" s="80">
        <v>1956669</v>
      </c>
      <c r="W584" s="80">
        <v>1436217</v>
      </c>
      <c r="X584" s="80">
        <v>1147816</v>
      </c>
      <c r="Y584" s="80">
        <v>814470</v>
      </c>
    </row>
    <row r="585" spans="1:25" ht="14.25" x14ac:dyDescent="0.2">
      <c r="A585" s="80">
        <v>7569</v>
      </c>
      <c r="B585" s="80" t="s">
        <v>517</v>
      </c>
    </row>
    <row r="586" spans="1:25" ht="14.25" x14ac:dyDescent="0.2">
      <c r="A586" s="80">
        <v>7570</v>
      </c>
      <c r="B586" s="80" t="s">
        <v>518</v>
      </c>
      <c r="C586" s="80">
        <v>720981</v>
      </c>
      <c r="D586" s="80">
        <v>504956</v>
      </c>
      <c r="E586" s="80">
        <v>291386</v>
      </c>
      <c r="F586" s="80">
        <v>1358751</v>
      </c>
      <c r="G586" s="80">
        <v>940311</v>
      </c>
      <c r="H586" s="80">
        <v>613819</v>
      </c>
      <c r="I586" s="80">
        <v>377777</v>
      </c>
      <c r="J586" s="80">
        <v>1134618</v>
      </c>
      <c r="K586" s="80">
        <v>791990</v>
      </c>
      <c r="L586" s="80">
        <v>496465</v>
      </c>
      <c r="M586" s="80">
        <v>285375</v>
      </c>
      <c r="N586" s="80">
        <v>957462</v>
      </c>
      <c r="O586" s="80">
        <v>802266</v>
      </c>
      <c r="P586" s="80">
        <v>472905</v>
      </c>
      <c r="Q586" s="80">
        <v>255403</v>
      </c>
      <c r="R586" s="80">
        <v>1008565</v>
      </c>
      <c r="S586" s="80">
        <v>726592</v>
      </c>
      <c r="T586" s="80">
        <v>468675</v>
      </c>
      <c r="U586" s="80">
        <v>272122</v>
      </c>
      <c r="V586" s="80">
        <v>935660</v>
      </c>
      <c r="W586" s="80">
        <v>667425</v>
      </c>
      <c r="X586" s="80">
        <v>460419</v>
      </c>
      <c r="Y586" s="80">
        <v>215594</v>
      </c>
    </row>
    <row r="587" spans="1:25" ht="14.25" x14ac:dyDescent="0.2">
      <c r="A587" s="80">
        <v>7571</v>
      </c>
      <c r="B587" s="80" t="s">
        <v>519</v>
      </c>
      <c r="C587" s="80">
        <v>-171505</v>
      </c>
      <c r="D587" s="80">
        <v>-152781</v>
      </c>
      <c r="E587" s="80">
        <v>-96149</v>
      </c>
      <c r="F587" s="80">
        <v>-385093</v>
      </c>
      <c r="G587" s="80">
        <v>-300299</v>
      </c>
      <c r="H587" s="80">
        <v>-152428</v>
      </c>
      <c r="I587" s="80">
        <v>-104034</v>
      </c>
      <c r="J587" s="80">
        <v>-204953</v>
      </c>
      <c r="K587" s="80">
        <v>-117908</v>
      </c>
      <c r="L587" s="80">
        <v>-60801</v>
      </c>
      <c r="M587" s="80">
        <v>-74243</v>
      </c>
      <c r="N587" s="80">
        <v>41152</v>
      </c>
      <c r="O587" s="80">
        <v>-48845</v>
      </c>
      <c r="P587" s="80">
        <v>22027</v>
      </c>
      <c r="Q587" s="80">
        <v>-16667</v>
      </c>
      <c r="R587" s="80">
        <v>-47319</v>
      </c>
      <c r="S587" s="80">
        <v>-41978</v>
      </c>
      <c r="T587" s="80">
        <v>2881</v>
      </c>
      <c r="U587" s="80">
        <v>-24565</v>
      </c>
      <c r="V587" s="80">
        <v>-31594</v>
      </c>
      <c r="W587" s="80">
        <v>-53577</v>
      </c>
      <c r="X587" s="80">
        <v>-76372</v>
      </c>
      <c r="Y587" s="80">
        <v>-48715</v>
      </c>
    </row>
    <row r="588" spans="1:25" ht="14.25" x14ac:dyDescent="0.2">
      <c r="A588" s="80">
        <v>7572</v>
      </c>
      <c r="B588" s="80" t="s">
        <v>520</v>
      </c>
      <c r="C588" s="80">
        <v>549476</v>
      </c>
      <c r="D588" s="80">
        <v>352175</v>
      </c>
      <c r="E588" s="80">
        <v>195237</v>
      </c>
      <c r="F588" s="80">
        <v>973658</v>
      </c>
      <c r="G588" s="80">
        <v>640012</v>
      </c>
      <c r="H588" s="80">
        <v>461391</v>
      </c>
      <c r="I588" s="80">
        <v>273743</v>
      </c>
      <c r="J588" s="80">
        <v>929665</v>
      </c>
      <c r="K588" s="80">
        <v>674082</v>
      </c>
      <c r="L588" s="80">
        <v>435664</v>
      </c>
      <c r="M588" s="80">
        <v>211132</v>
      </c>
      <c r="N588" s="80">
        <v>998614</v>
      </c>
      <c r="O588" s="80">
        <v>753421</v>
      </c>
      <c r="P588" s="80">
        <v>494932</v>
      </c>
      <c r="Q588" s="80">
        <v>238736</v>
      </c>
      <c r="R588" s="80">
        <v>961246</v>
      </c>
      <c r="S588" s="80">
        <v>684614</v>
      </c>
      <c r="T588" s="80">
        <v>471556</v>
      </c>
      <c r="U588" s="80">
        <v>247557</v>
      </c>
      <c r="V588" s="80">
        <v>904066</v>
      </c>
      <c r="W588" s="80">
        <v>613848</v>
      </c>
      <c r="X588" s="80">
        <v>384047</v>
      </c>
      <c r="Y588" s="80">
        <v>166879</v>
      </c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Herdez (2016 - 3T. 2021</vt:lpstr>
      <vt:lpstr>financial_statement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Victor Benito Garcia Rocha</cp:lastModifiedBy>
  <cp:revision>2</cp:revision>
  <dcterms:modified xsi:type="dcterms:W3CDTF">2024-08-06T19:46:32Z</dcterms:modified>
  <dc:language>en-US</dc:language>
</cp:coreProperties>
</file>