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bb9050c5d1949eb4/Documentos/"/>
    </mc:Choice>
  </mc:AlternateContent>
  <xr:revisionPtr revIDLastSave="10" documentId="8_{07A18D5D-B380-4E6A-B53B-9C1CA55D8B4B}" xr6:coauthVersionLast="47" xr6:coauthVersionMax="47" xr10:uidLastSave="{10B1C8FE-E587-4872-AEC4-3EC5042F4DB0}"/>
  <bookViews>
    <workbookView minimized="1" xWindow="4140" yWindow="4185" windowWidth="21600" windowHeight="11295" activeTab="3" xr2:uid="{BE6EC4DF-7EBE-4094-8201-90DC95D13DF9}"/>
  </bookViews>
  <sheets>
    <sheet name="Ext.dez.24" sheetId="4" r:id="rId1"/>
    <sheet name="Poupança" sheetId="7" r:id="rId2"/>
    <sheet name="Controller" sheetId="1" r:id="rId3"/>
    <sheet name="Dash.Board" sheetId="5" r:id="rId4"/>
  </sheets>
  <definedNames>
    <definedName name="SegmentaçãodeDados_Mês">#N/A</definedName>
  </definedNames>
  <calcPr calcId="191029"/>
  <pivotCaches>
    <pivotCache cacheId="56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7" l="1"/>
  <c r="B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F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</calcChain>
</file>

<file path=xl/sharedStrings.xml><?xml version="1.0" encoding="utf-8"?>
<sst xmlns="http://schemas.openxmlformats.org/spreadsheetml/2006/main" count="257" uniqueCount="29">
  <si>
    <t>Data_Mov</t>
  </si>
  <si>
    <t>Nr_Doc</t>
  </si>
  <si>
    <t>Historico</t>
  </si>
  <si>
    <t>Valor</t>
  </si>
  <si>
    <t>Deb_Cred</t>
  </si>
  <si>
    <t>ENVIO PIX</t>
  </si>
  <si>
    <t>D</t>
  </si>
  <si>
    <t>CR RG POUP</t>
  </si>
  <si>
    <t>C</t>
  </si>
  <si>
    <t>COMPRA</t>
  </si>
  <si>
    <t>CRED PIX</t>
  </si>
  <si>
    <t>SAQUE B24H</t>
  </si>
  <si>
    <t>SALDO DIA</t>
  </si>
  <si>
    <t>ENVIO TEV</t>
  </si>
  <si>
    <t>CR DIV RH</t>
  </si>
  <si>
    <t>DB AP POUP</t>
  </si>
  <si>
    <t>PREST HAB</t>
  </si>
  <si>
    <t>CR SAL RH</t>
  </si>
  <si>
    <t>PAG BOLETO</t>
  </si>
  <si>
    <t>Rótulos de Linha</t>
  </si>
  <si>
    <t>Total Geral</t>
  </si>
  <si>
    <t>Soma de Valor</t>
  </si>
  <si>
    <t>Categoria</t>
  </si>
  <si>
    <t>SAÍDA</t>
  </si>
  <si>
    <t>ENTRADA</t>
  </si>
  <si>
    <t>Mês</t>
  </si>
  <si>
    <t>Data Lançamento</t>
  </si>
  <si>
    <t>Saldo:</t>
  </si>
  <si>
    <t>Meta: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</si>
</sst>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00FF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/>
    <xf numFmtId="1" fontId="0" fillId="0" borderId="0" xfId="0" applyNumberFormat="1"/>
    <xf numFmtId="44" fontId="0" fillId="0" borderId="0" xfId="1" applyFont="1"/>
    <xf numFmtId="0" fontId="2" fillId="3" borderId="0" xfId="0" applyFont="1" applyFill="1"/>
  </cellXfs>
  <cellStyles count="2">
    <cellStyle name="Moeda" xfId="1" builtinId="4"/>
    <cellStyle name="Normal" xfId="0" builtinId="0"/>
  </cellStyles>
  <dxfs count="4">
    <dxf>
      <numFmt numFmtId="19" formatCode="dd/mm/yyyy"/>
    </dxf>
    <dxf>
      <numFmt numFmtId="1" formatCode="0"/>
    </dxf>
    <dxf>
      <numFmt numFmtId="19" formatCode="dd/mm/yyyy"/>
    </dxf>
    <dxf>
      <numFmt numFmtId="0" formatCode="General"/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[Acompanhamento financeiro.xlsx]Controller!Tabela.ext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ENTRADAS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solidFill>
              <a:srgbClr val="00B050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Controller!$C$23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solidFill>
                <a:srgbClr val="00B05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Controller!$B$24:$B$29</c:f>
              <c:strCache>
                <c:ptCount val="5"/>
                <c:pt idx="0">
                  <c:v>CR DIV RH</c:v>
                </c:pt>
                <c:pt idx="1">
                  <c:v>CR RG POUP</c:v>
                </c:pt>
                <c:pt idx="2">
                  <c:v>CR SAL RH</c:v>
                </c:pt>
                <c:pt idx="3">
                  <c:v>CRED PIX</c:v>
                </c:pt>
                <c:pt idx="4">
                  <c:v>SALDO DIA</c:v>
                </c:pt>
              </c:strCache>
            </c:strRef>
          </c:cat>
          <c:val>
            <c:numRef>
              <c:f>Controller!$C$24:$C$29</c:f>
              <c:numCache>
                <c:formatCode>General</c:formatCode>
                <c:ptCount val="5"/>
                <c:pt idx="0">
                  <c:v>9634.3799999999992</c:v>
                </c:pt>
                <c:pt idx="1">
                  <c:v>1721.53</c:v>
                </c:pt>
                <c:pt idx="2">
                  <c:v>7995.68</c:v>
                </c:pt>
                <c:pt idx="3">
                  <c:v>7308.2000000000007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3333-4B5A-8443-2BEA5838421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5029711"/>
        <c:axId val="5030671"/>
      </c:barChart>
      <c:catAx>
        <c:axId val="5029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30671"/>
        <c:crosses val="autoZero"/>
        <c:auto val="1"/>
        <c:lblAlgn val="ctr"/>
        <c:lblOffset val="100"/>
        <c:noMultiLvlLbl val="0"/>
      </c:catAx>
      <c:valAx>
        <c:axId val="503067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0297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[Acompanhamento financeiro.xlsx]Controller!Tabela dinâmica4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SAÍDAS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solidFill>
              <a:srgbClr val="FF0000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  <c:pivotFmt>
        <c:idx val="7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  <c:pivotFmt>
        <c:idx val="8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  <c:pivotFmt>
        <c:idx val="9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  <c:pivotFmt>
        <c:idx val="1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  <c:pivotFmt>
        <c:idx val="1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1.2111202862647949E-2"/>
          <c:y val="0.28948636628754737"/>
          <c:w val="0.97577759427470412"/>
          <c:h val="0.5119127296587926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Controller!$F$21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solidFill>
                <a:srgbClr val="FF000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Controller!$E$22:$E$29</c:f>
              <c:strCache>
                <c:ptCount val="7"/>
                <c:pt idx="0">
                  <c:v>COMPRA</c:v>
                </c:pt>
                <c:pt idx="1">
                  <c:v>DB AP POUP</c:v>
                </c:pt>
                <c:pt idx="2">
                  <c:v>ENVIO PIX</c:v>
                </c:pt>
                <c:pt idx="3">
                  <c:v>ENVIO TEV</c:v>
                </c:pt>
                <c:pt idx="4">
                  <c:v>PAG BOLETO</c:v>
                </c:pt>
                <c:pt idx="5">
                  <c:v>PREST HAB</c:v>
                </c:pt>
                <c:pt idx="6">
                  <c:v>SAQUE B24H</c:v>
                </c:pt>
              </c:strCache>
            </c:strRef>
          </c:cat>
          <c:val>
            <c:numRef>
              <c:f>Controller!$F$22:$F$29</c:f>
              <c:numCache>
                <c:formatCode>General</c:formatCode>
                <c:ptCount val="7"/>
                <c:pt idx="0">
                  <c:v>1819.8200000000004</c:v>
                </c:pt>
                <c:pt idx="1">
                  <c:v>10000</c:v>
                </c:pt>
                <c:pt idx="2">
                  <c:v>8058.8599999999988</c:v>
                </c:pt>
                <c:pt idx="3">
                  <c:v>1250</c:v>
                </c:pt>
                <c:pt idx="4">
                  <c:v>2978.9900000000002</c:v>
                </c:pt>
                <c:pt idx="5">
                  <c:v>1572.29</c:v>
                </c:pt>
                <c:pt idx="6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C6-48FF-B8FA-7D095CF23B6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87136991"/>
        <c:axId val="287151391"/>
      </c:barChart>
      <c:catAx>
        <c:axId val="28713699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7151391"/>
        <c:crosses val="autoZero"/>
        <c:auto val="1"/>
        <c:lblAlgn val="ctr"/>
        <c:lblOffset val="100"/>
        <c:noMultiLvlLbl val="0"/>
      </c:catAx>
      <c:valAx>
        <c:axId val="28715139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87136991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  <c:extLst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Poupança</a:t>
            </a:r>
          </a:p>
        </c:rich>
      </c:tx>
      <c:layout>
        <c:manualLayout>
          <c:xMode val="edge"/>
          <c:yMode val="edge"/>
          <c:x val="0.38658333333333328"/>
          <c:y val="3.69799632012159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spPr>
            <a:solidFill>
              <a:schemeClr val="bg2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chemeClr val="bg2">
                  <a:alpha val="13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9C1-4829-9F3B-5FFD142FFD8D}"/>
              </c:ext>
            </c:extLst>
          </c:dPt>
          <c:val>
            <c:numRef>
              <c:f>Poupança!$B$4</c:f>
              <c:numCache>
                <c:formatCode>_("R$"* #,##0.00_);_("R$"* \(#,##0.00\);_("R$"* "-"??_);_(@_)</c:formatCode>
                <c:ptCount val="1"/>
                <c:pt idx="0">
                  <c:v>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9C1-4829-9F3B-5FFD142FFD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70"/>
        <c:overlap val="100"/>
        <c:axId val="287150431"/>
        <c:axId val="287148511"/>
      </c:barChart>
      <c:bar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2"/>
                </a:gs>
                <a:gs pos="91000">
                  <a:schemeClr val="accent2"/>
                </a:gs>
              </a:gsLst>
              <a:lin ang="2700000" scaled="1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Poupança!$B$3</c:f>
              <c:numCache>
                <c:formatCode>_("R$"* #,##0.00_);_("R$"* \(#,##0.00\);_("R$"* "-"??_);_(@_)</c:formatCode>
                <c:ptCount val="1"/>
                <c:pt idx="0">
                  <c:v>7500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9C1-4829-9F3B-5FFD142FFD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70"/>
        <c:overlap val="100"/>
        <c:axId val="287170591"/>
        <c:axId val="287186911"/>
      </c:barChart>
      <c:catAx>
        <c:axId val="28715043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87148511"/>
        <c:crosses val="autoZero"/>
        <c:auto val="1"/>
        <c:lblAlgn val="ctr"/>
        <c:lblOffset val="100"/>
        <c:noMultiLvlLbl val="0"/>
      </c:catAx>
      <c:valAx>
        <c:axId val="287148511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287150431"/>
        <c:crosses val="autoZero"/>
        <c:crossBetween val="between"/>
      </c:valAx>
      <c:valAx>
        <c:axId val="287186911"/>
        <c:scaling>
          <c:orientation val="minMax"/>
        </c:scaling>
        <c:delete val="1"/>
        <c:axPos val="r"/>
        <c:numFmt formatCode="_(&quot;R$&quot;* #,##0.00_);_(&quot;R$&quot;* \(#,##0.00\);_(&quot;R$&quot;* &quot;-&quot;??_);_(@_)" sourceLinked="1"/>
        <c:majorTickMark val="out"/>
        <c:minorTickMark val="none"/>
        <c:tickLblPos val="nextTo"/>
        <c:crossAx val="287170591"/>
        <c:crosses val="max"/>
        <c:crossBetween val="between"/>
      </c:valAx>
      <c:catAx>
        <c:axId val="287170591"/>
        <c:scaling>
          <c:orientation val="minMax"/>
        </c:scaling>
        <c:delete val="1"/>
        <c:axPos val="b"/>
        <c:majorTickMark val="out"/>
        <c:minorTickMark val="none"/>
        <c:tickLblPos val="nextTo"/>
        <c:crossAx val="28718691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2.svg"/><Relationship Id="rId4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0</xdr:row>
      <xdr:rowOff>76200</xdr:rowOff>
    </xdr:from>
    <xdr:to>
      <xdr:col>19</xdr:col>
      <xdr:colOff>542925</xdr:colOff>
      <xdr:row>14</xdr:row>
      <xdr:rowOff>47625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02162F0-3C86-46E7-91EB-93F7813F41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95250</xdr:colOff>
      <xdr:row>15</xdr:row>
      <xdr:rowOff>9525</xdr:rowOff>
    </xdr:from>
    <xdr:to>
      <xdr:col>19</xdr:col>
      <xdr:colOff>542926</xdr:colOff>
      <xdr:row>29</xdr:row>
      <xdr:rowOff>85725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E0CD198-F7C6-4820-88EA-7158864057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57150</xdr:colOff>
      <xdr:row>0</xdr:row>
      <xdr:rowOff>123825</xdr:rowOff>
    </xdr:from>
    <xdr:to>
      <xdr:col>0</xdr:col>
      <xdr:colOff>1885950</xdr:colOff>
      <xdr:row>5</xdr:row>
      <xdr:rowOff>142875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Mês">
              <a:extLst>
                <a:ext uri="{FF2B5EF4-FFF2-40B4-BE49-F238E27FC236}">
                  <a16:creationId xmlns:a16="http://schemas.microsoft.com/office/drawing/2014/main" id="{32B1DD6F-FB23-4024-AF51-187A0C5F57F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150" y="123825"/>
              <a:ext cx="1828800" cy="9715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20</xdr:col>
      <xdr:colOff>17930</xdr:colOff>
      <xdr:row>0</xdr:row>
      <xdr:rowOff>49866</xdr:rowOff>
    </xdr:from>
    <xdr:to>
      <xdr:col>27</xdr:col>
      <xdr:colOff>318248</xdr:colOff>
      <xdr:row>16</xdr:row>
      <xdr:rowOff>92729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D40B4FAF-2A6A-4A23-B6AE-9911CA9C95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78441</xdr:colOff>
      <xdr:row>7</xdr:row>
      <xdr:rowOff>168088</xdr:rowOff>
    </xdr:from>
    <xdr:to>
      <xdr:col>0</xdr:col>
      <xdr:colOff>992841</xdr:colOff>
      <xdr:row>12</xdr:row>
      <xdr:rowOff>129988</xdr:rowOff>
    </xdr:to>
    <xdr:pic>
      <xdr:nvPicPr>
        <xdr:cNvPr id="7" name="Gráfico 6" descr="Carteira estrutura de tópicos">
          <a:extLst>
            <a:ext uri="{FF2B5EF4-FFF2-40B4-BE49-F238E27FC236}">
              <a16:creationId xmlns:a16="http://schemas.microsoft.com/office/drawing/2014/main" id="{E4FEEEDB-FF58-3C28-CBAC-65EE868602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78441" y="1501588"/>
          <a:ext cx="914400" cy="914400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ctor Souza Sales" refreshedDate="45687.679677662039" createdVersion="8" refreshedVersion="8" minRefreshableVersion="3" recordCount="112" xr:uid="{3E272A91-8B3B-4F94-B5CB-3F778E1C5282}">
  <cacheSource type="worksheet">
    <worksheetSource name="Tabela4"/>
  </cacheSource>
  <cacheFields count="7">
    <cacheField name="Data_Mov" numFmtId="14">
      <sharedItems containsSemiMixedTypes="0" containsNonDate="0" containsDate="1" containsString="0" minDate="2024-12-02T00:00:00" maxDate="2025-01-03T00:00:00"/>
    </cacheField>
    <cacheField name="Mês" numFmtId="1">
      <sharedItems containsSemiMixedTypes="0" containsString="0" containsNumber="1" containsInteger="1" minValue="1" maxValue="12" count="2">
        <n v="12"/>
        <n v="1"/>
      </sharedItems>
    </cacheField>
    <cacheField name="Nr_Doc" numFmtId="0">
      <sharedItems containsSemiMixedTypes="0" containsString="0" containsNumber="1" containsInteger="1" minValue="0" maxValue="311850"/>
    </cacheField>
    <cacheField name="Historico" numFmtId="0">
      <sharedItems count="12">
        <s v="ENVIO PIX"/>
        <s v="CR RG POUP"/>
        <s v="COMPRA"/>
        <s v="CRED PIX"/>
        <s v="SAQUE B24H"/>
        <s v="SALDO DIA"/>
        <s v="ENVIO TEV"/>
        <s v="CR DIV RH"/>
        <s v="DB AP POUP"/>
        <s v="PREST HAB"/>
        <s v="CR SAL RH"/>
        <s v="PAG BOLETO"/>
      </sharedItems>
    </cacheField>
    <cacheField name="Valor" numFmtId="0">
      <sharedItems containsSemiMixedTypes="0" containsString="0" containsNumber="1" minValue="0" maxValue="10000"/>
    </cacheField>
    <cacheField name="Categoria" numFmtId="0">
      <sharedItems count="2">
        <s v="SAÍDA"/>
        <s v="ENTRADA"/>
      </sharedItems>
    </cacheField>
    <cacheField name="Deb_Cred" numFmtId="0">
      <sharedItems/>
    </cacheField>
  </cacheFields>
  <extLst>
    <ext xmlns:x14="http://schemas.microsoft.com/office/spreadsheetml/2009/9/main" uri="{725AE2AE-9491-48be-B2B4-4EB974FC3084}">
      <x14:pivotCacheDefinition pivotCacheId="541171364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2">
  <r>
    <d v="2024-12-02T00:00:00"/>
    <x v="0"/>
    <n v="300141"/>
    <x v="0"/>
    <n v="55.41"/>
    <x v="0"/>
    <s v="D"/>
  </r>
  <r>
    <d v="2024-12-02T00:00:00"/>
    <x v="0"/>
    <n v="300210"/>
    <x v="0"/>
    <n v="215.03"/>
    <x v="0"/>
    <s v="D"/>
  </r>
  <r>
    <d v="2024-12-02T00:00:00"/>
    <x v="0"/>
    <n v="301013"/>
    <x v="1"/>
    <n v="700"/>
    <x v="1"/>
    <s v="C"/>
  </r>
  <r>
    <d v="2024-12-02T00:00:00"/>
    <x v="0"/>
    <n v="301014"/>
    <x v="0"/>
    <n v="700"/>
    <x v="0"/>
    <s v="D"/>
  </r>
  <r>
    <d v="2024-12-02T00:00:00"/>
    <x v="0"/>
    <n v="301024"/>
    <x v="0"/>
    <n v="80"/>
    <x v="0"/>
    <s v="D"/>
  </r>
  <r>
    <d v="2024-12-02T00:00:00"/>
    <x v="0"/>
    <n v="301028"/>
    <x v="0"/>
    <n v="220"/>
    <x v="0"/>
    <s v="D"/>
  </r>
  <r>
    <d v="2024-12-02T00:00:00"/>
    <x v="0"/>
    <n v="301144"/>
    <x v="2"/>
    <n v="42.99"/>
    <x v="0"/>
    <s v="D"/>
  </r>
  <r>
    <d v="2024-12-02T00:00:00"/>
    <x v="0"/>
    <n v="301200"/>
    <x v="2"/>
    <n v="4.9000000000000004"/>
    <x v="0"/>
    <s v="D"/>
  </r>
  <r>
    <d v="2024-12-02T00:00:00"/>
    <x v="0"/>
    <n v="301826"/>
    <x v="2"/>
    <n v="30"/>
    <x v="0"/>
    <s v="D"/>
  </r>
  <r>
    <d v="2024-12-02T00:00:00"/>
    <x v="0"/>
    <n v="302041"/>
    <x v="2"/>
    <n v="150"/>
    <x v="0"/>
    <s v="D"/>
  </r>
  <r>
    <d v="2024-12-02T00:00:00"/>
    <x v="0"/>
    <n v="20913"/>
    <x v="3"/>
    <n v="200"/>
    <x v="1"/>
    <s v="C"/>
  </r>
  <r>
    <d v="2024-12-02T00:00:00"/>
    <x v="0"/>
    <n v="21030"/>
    <x v="4"/>
    <n v="200"/>
    <x v="0"/>
    <s v="D"/>
  </r>
  <r>
    <d v="2024-12-02T00:00:00"/>
    <x v="0"/>
    <n v="0"/>
    <x v="5"/>
    <n v="0"/>
    <x v="1"/>
    <s v="C"/>
  </r>
  <r>
    <d v="2024-12-03T00:00:00"/>
    <x v="0"/>
    <n v="31101"/>
    <x v="2"/>
    <n v="142.72"/>
    <x v="0"/>
    <s v="D"/>
  </r>
  <r>
    <d v="2024-12-03T00:00:00"/>
    <x v="0"/>
    <n v="31323"/>
    <x v="3"/>
    <n v="1250"/>
    <x v="1"/>
    <s v="C"/>
  </r>
  <r>
    <d v="2024-12-03T00:00:00"/>
    <x v="0"/>
    <n v="31326"/>
    <x v="6"/>
    <n v="1250"/>
    <x v="0"/>
    <s v="D"/>
  </r>
  <r>
    <d v="2024-12-03T00:00:00"/>
    <x v="0"/>
    <n v="31749"/>
    <x v="3"/>
    <n v="1587.9"/>
    <x v="1"/>
    <s v="C"/>
  </r>
  <r>
    <d v="2024-12-03T00:00:00"/>
    <x v="0"/>
    <n v="31815"/>
    <x v="2"/>
    <n v="13.84"/>
    <x v="0"/>
    <s v="D"/>
  </r>
  <r>
    <d v="2024-12-03T00:00:00"/>
    <x v="0"/>
    <n v="0"/>
    <x v="7"/>
    <n v="9634.3799999999992"/>
    <x v="1"/>
    <s v="C"/>
  </r>
  <r>
    <d v="2024-12-03T00:00:00"/>
    <x v="0"/>
    <n v="0"/>
    <x v="5"/>
    <n v="0"/>
    <x v="1"/>
    <s v="C"/>
  </r>
  <r>
    <d v="2024-12-04T00:00:00"/>
    <x v="0"/>
    <n v="40855"/>
    <x v="0"/>
    <n v="30"/>
    <x v="0"/>
    <s v="D"/>
  </r>
  <r>
    <d v="2024-12-04T00:00:00"/>
    <x v="0"/>
    <n v="41743"/>
    <x v="0"/>
    <n v="124.68"/>
    <x v="0"/>
    <s v="D"/>
  </r>
  <r>
    <d v="2024-12-04T00:00:00"/>
    <x v="0"/>
    <n v="41844"/>
    <x v="2"/>
    <n v="4.5"/>
    <x v="0"/>
    <s v="D"/>
  </r>
  <r>
    <d v="2024-12-04T00:00:00"/>
    <x v="0"/>
    <n v="42053"/>
    <x v="3"/>
    <n v="300"/>
    <x v="1"/>
    <s v="C"/>
  </r>
  <r>
    <d v="2024-12-04T00:00:00"/>
    <x v="0"/>
    <n v="42057"/>
    <x v="3"/>
    <n v="500"/>
    <x v="1"/>
    <s v="C"/>
  </r>
  <r>
    <d v="2024-12-04T00:00:00"/>
    <x v="0"/>
    <n v="42058"/>
    <x v="3"/>
    <n v="80"/>
    <x v="1"/>
    <s v="C"/>
  </r>
  <r>
    <d v="2024-12-04T00:00:00"/>
    <x v="0"/>
    <n v="42100"/>
    <x v="3"/>
    <n v="80"/>
    <x v="1"/>
    <s v="C"/>
  </r>
  <r>
    <d v="2024-12-04T00:00:00"/>
    <x v="0"/>
    <n v="0"/>
    <x v="5"/>
    <n v="0"/>
    <x v="1"/>
    <s v="C"/>
  </r>
  <r>
    <d v="2024-12-05T00:00:00"/>
    <x v="0"/>
    <n v="51138"/>
    <x v="0"/>
    <n v="10"/>
    <x v="0"/>
    <s v="D"/>
  </r>
  <r>
    <d v="2024-12-05T00:00:00"/>
    <x v="0"/>
    <n v="0"/>
    <x v="5"/>
    <n v="0"/>
    <x v="1"/>
    <s v="C"/>
  </r>
  <r>
    <d v="2024-12-06T00:00:00"/>
    <x v="0"/>
    <n v="61117"/>
    <x v="2"/>
    <n v="151.38"/>
    <x v="0"/>
    <s v="D"/>
  </r>
  <r>
    <d v="2024-12-06T00:00:00"/>
    <x v="0"/>
    <n v="61532"/>
    <x v="8"/>
    <n v="10000"/>
    <x v="0"/>
    <s v="D"/>
  </r>
  <r>
    <d v="2024-12-06T00:00:00"/>
    <x v="0"/>
    <n v="0"/>
    <x v="5"/>
    <n v="0"/>
    <x v="1"/>
    <s v="C"/>
  </r>
  <r>
    <d v="2024-12-09T00:00:00"/>
    <x v="0"/>
    <n v="71136"/>
    <x v="2"/>
    <n v="178"/>
    <x v="0"/>
    <s v="D"/>
  </r>
  <r>
    <d v="2024-12-09T00:00:00"/>
    <x v="0"/>
    <n v="71209"/>
    <x v="2"/>
    <n v="25"/>
    <x v="0"/>
    <s v="D"/>
  </r>
  <r>
    <d v="2024-12-09T00:00:00"/>
    <x v="0"/>
    <n v="82003"/>
    <x v="2"/>
    <n v="60"/>
    <x v="0"/>
    <s v="D"/>
  </r>
  <r>
    <d v="2024-12-09T00:00:00"/>
    <x v="0"/>
    <n v="0"/>
    <x v="5"/>
    <n v="0"/>
    <x v="1"/>
    <s v="C"/>
  </r>
  <r>
    <d v="2024-12-10T00:00:00"/>
    <x v="0"/>
    <n v="0"/>
    <x v="9"/>
    <n v="1572.29"/>
    <x v="0"/>
    <s v="D"/>
  </r>
  <r>
    <d v="2024-12-10T00:00:00"/>
    <x v="0"/>
    <n v="101901"/>
    <x v="0"/>
    <n v="97.5"/>
    <x v="0"/>
    <s v="D"/>
  </r>
  <r>
    <d v="2024-12-10T00:00:00"/>
    <x v="0"/>
    <n v="0"/>
    <x v="5"/>
    <n v="0"/>
    <x v="1"/>
    <s v="C"/>
  </r>
  <r>
    <d v="2024-12-11T00:00:00"/>
    <x v="0"/>
    <n v="111418"/>
    <x v="0"/>
    <n v="20"/>
    <x v="0"/>
    <s v="D"/>
  </r>
  <r>
    <d v="2024-12-11T00:00:00"/>
    <x v="0"/>
    <n v="111626"/>
    <x v="2"/>
    <n v="18"/>
    <x v="0"/>
    <s v="D"/>
  </r>
  <r>
    <d v="2024-12-11T00:00:00"/>
    <x v="0"/>
    <n v="111715"/>
    <x v="2"/>
    <n v="11.48"/>
    <x v="0"/>
    <s v="D"/>
  </r>
  <r>
    <d v="2024-12-11T00:00:00"/>
    <x v="0"/>
    <n v="111753"/>
    <x v="0"/>
    <n v="97.5"/>
    <x v="0"/>
    <s v="D"/>
  </r>
  <r>
    <d v="2024-12-11T00:00:00"/>
    <x v="0"/>
    <n v="111840"/>
    <x v="0"/>
    <n v="350"/>
    <x v="0"/>
    <s v="D"/>
  </r>
  <r>
    <d v="2024-12-11T00:00:00"/>
    <x v="0"/>
    <n v="0"/>
    <x v="5"/>
    <n v="0"/>
    <x v="1"/>
    <s v="C"/>
  </r>
  <r>
    <d v="2024-12-12T00:00:00"/>
    <x v="0"/>
    <n v="0"/>
    <x v="5"/>
    <n v="0"/>
    <x v="1"/>
    <s v="C"/>
  </r>
  <r>
    <d v="2024-12-13T00:00:00"/>
    <x v="0"/>
    <n v="0"/>
    <x v="10"/>
    <n v="7995.68"/>
    <x v="1"/>
    <s v="C"/>
  </r>
  <r>
    <d v="2024-12-13T00:00:00"/>
    <x v="0"/>
    <n v="131209"/>
    <x v="2"/>
    <n v="238.6"/>
    <x v="0"/>
    <s v="D"/>
  </r>
  <r>
    <d v="2024-12-13T00:00:00"/>
    <x v="0"/>
    <n v="131215"/>
    <x v="2"/>
    <n v="59"/>
    <x v="0"/>
    <s v="D"/>
  </r>
  <r>
    <d v="2024-12-13T00:00:00"/>
    <x v="0"/>
    <n v="131813"/>
    <x v="11"/>
    <n v="753.09"/>
    <x v="0"/>
    <s v="D"/>
  </r>
  <r>
    <d v="2024-12-13T00:00:00"/>
    <x v="0"/>
    <n v="0"/>
    <x v="5"/>
    <n v="0"/>
    <x v="1"/>
    <s v="C"/>
  </r>
  <r>
    <d v="2024-12-16T00:00:00"/>
    <x v="0"/>
    <n v="141121"/>
    <x v="2"/>
    <n v="98.5"/>
    <x v="0"/>
    <s v="D"/>
  </r>
  <r>
    <d v="2024-12-16T00:00:00"/>
    <x v="0"/>
    <n v="141136"/>
    <x v="2"/>
    <n v="4.7"/>
    <x v="0"/>
    <s v="D"/>
  </r>
  <r>
    <d v="2024-12-16T00:00:00"/>
    <x v="0"/>
    <n v="142128"/>
    <x v="2"/>
    <n v="13.5"/>
    <x v="0"/>
    <s v="D"/>
  </r>
  <r>
    <d v="2024-12-16T00:00:00"/>
    <x v="0"/>
    <n v="151907"/>
    <x v="2"/>
    <n v="4.5"/>
    <x v="0"/>
    <s v="D"/>
  </r>
  <r>
    <d v="2024-12-16T00:00:00"/>
    <x v="0"/>
    <n v="160935"/>
    <x v="0"/>
    <n v="1000"/>
    <x v="0"/>
    <s v="D"/>
  </r>
  <r>
    <d v="2024-12-16T00:00:00"/>
    <x v="0"/>
    <n v="161734"/>
    <x v="0"/>
    <n v="129.97999999999999"/>
    <x v="0"/>
    <s v="D"/>
  </r>
  <r>
    <d v="2024-12-16T00:00:00"/>
    <x v="0"/>
    <n v="162020"/>
    <x v="0"/>
    <n v="176.48"/>
    <x v="0"/>
    <s v="D"/>
  </r>
  <r>
    <d v="2024-12-16T00:00:00"/>
    <x v="0"/>
    <n v="0"/>
    <x v="5"/>
    <n v="0"/>
    <x v="1"/>
    <s v="C"/>
  </r>
  <r>
    <d v="2024-12-17T00:00:00"/>
    <x v="0"/>
    <n v="171018"/>
    <x v="0"/>
    <n v="12"/>
    <x v="0"/>
    <s v="D"/>
  </r>
  <r>
    <d v="2024-12-17T00:00:00"/>
    <x v="0"/>
    <n v="171811"/>
    <x v="0"/>
    <n v="150"/>
    <x v="0"/>
    <s v="D"/>
  </r>
  <r>
    <d v="2024-12-17T00:00:00"/>
    <x v="0"/>
    <n v="0"/>
    <x v="5"/>
    <n v="0"/>
    <x v="1"/>
    <s v="C"/>
  </r>
  <r>
    <d v="2024-12-18T00:00:00"/>
    <x v="0"/>
    <n v="0"/>
    <x v="5"/>
    <n v="0"/>
    <x v="1"/>
    <s v="C"/>
  </r>
  <r>
    <d v="2024-12-19T00:00:00"/>
    <x v="0"/>
    <n v="191112"/>
    <x v="2"/>
    <n v="45.99"/>
    <x v="0"/>
    <s v="D"/>
  </r>
  <r>
    <d v="2024-12-19T00:00:00"/>
    <x v="0"/>
    <n v="191426"/>
    <x v="0"/>
    <n v="10"/>
    <x v="0"/>
    <s v="D"/>
  </r>
  <r>
    <d v="2024-12-19T00:00:00"/>
    <x v="0"/>
    <n v="0"/>
    <x v="5"/>
    <n v="0"/>
    <x v="1"/>
    <s v="C"/>
  </r>
  <r>
    <d v="2024-12-20T00:00:00"/>
    <x v="0"/>
    <n v="200539"/>
    <x v="3"/>
    <n v="300"/>
    <x v="1"/>
    <s v="C"/>
  </r>
  <r>
    <d v="2024-12-20T00:00:00"/>
    <x v="0"/>
    <n v="200910"/>
    <x v="0"/>
    <n v="50"/>
    <x v="0"/>
    <s v="D"/>
  </r>
  <r>
    <d v="2024-12-20T00:00:00"/>
    <x v="0"/>
    <n v="201634"/>
    <x v="2"/>
    <n v="178.2"/>
    <x v="0"/>
    <s v="D"/>
  </r>
  <r>
    <d v="2024-12-20T00:00:00"/>
    <x v="0"/>
    <n v="201710"/>
    <x v="2"/>
    <n v="42.46"/>
    <x v="0"/>
    <s v="D"/>
  </r>
  <r>
    <d v="2024-12-20T00:00:00"/>
    <x v="0"/>
    <n v="0"/>
    <x v="5"/>
    <n v="0"/>
    <x v="1"/>
    <s v="C"/>
  </r>
  <r>
    <d v="2024-12-23T00:00:00"/>
    <x v="0"/>
    <n v="221621"/>
    <x v="0"/>
    <n v="10"/>
    <x v="0"/>
    <s v="D"/>
  </r>
  <r>
    <d v="2024-12-23T00:00:00"/>
    <x v="0"/>
    <n v="231810"/>
    <x v="2"/>
    <n v="5.96"/>
    <x v="0"/>
    <s v="D"/>
  </r>
  <r>
    <d v="2024-12-23T00:00:00"/>
    <x v="0"/>
    <n v="0"/>
    <x v="5"/>
    <n v="0"/>
    <x v="1"/>
    <s v="C"/>
  </r>
  <r>
    <d v="2024-12-24T00:00:00"/>
    <x v="0"/>
    <n v="241612"/>
    <x v="0"/>
    <n v="36"/>
    <x v="0"/>
    <s v="D"/>
  </r>
  <r>
    <d v="2024-12-24T00:00:00"/>
    <x v="0"/>
    <n v="0"/>
    <x v="5"/>
    <n v="0"/>
    <x v="1"/>
    <s v="C"/>
  </r>
  <r>
    <d v="2024-12-26T00:00:00"/>
    <x v="0"/>
    <n v="251149"/>
    <x v="2"/>
    <n v="28"/>
    <x v="0"/>
    <s v="D"/>
  </r>
  <r>
    <d v="2024-12-26T00:00:00"/>
    <x v="0"/>
    <n v="0"/>
    <x v="5"/>
    <n v="0"/>
    <x v="1"/>
    <s v="C"/>
  </r>
  <r>
    <d v="2024-12-27T00:00:00"/>
    <x v="0"/>
    <n v="270703"/>
    <x v="2"/>
    <n v="16.91"/>
    <x v="0"/>
    <s v="D"/>
  </r>
  <r>
    <d v="2024-12-27T00:00:00"/>
    <x v="0"/>
    <n v="270710"/>
    <x v="2"/>
    <n v="33.19"/>
    <x v="0"/>
    <s v="D"/>
  </r>
  <r>
    <d v="2024-12-27T00:00:00"/>
    <x v="0"/>
    <n v="271156"/>
    <x v="2"/>
    <n v="94"/>
    <x v="0"/>
    <s v="D"/>
  </r>
  <r>
    <d v="2024-12-27T00:00:00"/>
    <x v="0"/>
    <n v="271914"/>
    <x v="0"/>
    <n v="1250"/>
    <x v="0"/>
    <s v="D"/>
  </r>
  <r>
    <d v="2024-12-27T00:00:00"/>
    <x v="0"/>
    <n v="0"/>
    <x v="5"/>
    <n v="0"/>
    <x v="1"/>
    <s v="C"/>
  </r>
  <r>
    <d v="2024-12-30T00:00:00"/>
    <x v="0"/>
    <n v="281456"/>
    <x v="0"/>
    <n v="69.45"/>
    <x v="0"/>
    <s v="D"/>
  </r>
  <r>
    <d v="2024-12-30T00:00:00"/>
    <x v="0"/>
    <n v="281458"/>
    <x v="0"/>
    <n v="128.78"/>
    <x v="0"/>
    <s v="D"/>
  </r>
  <r>
    <d v="2024-12-30T00:00:00"/>
    <x v="0"/>
    <n v="281459"/>
    <x v="0"/>
    <n v="455"/>
    <x v="0"/>
    <s v="D"/>
  </r>
  <r>
    <d v="2024-12-30T00:00:00"/>
    <x v="0"/>
    <n v="281500"/>
    <x v="0"/>
    <n v="322.08999999999997"/>
    <x v="0"/>
    <s v="D"/>
  </r>
  <r>
    <d v="2024-12-30T00:00:00"/>
    <x v="0"/>
    <n v="281501"/>
    <x v="0"/>
    <n v="215.67"/>
    <x v="0"/>
    <s v="D"/>
  </r>
  <r>
    <d v="2024-12-30T00:00:00"/>
    <x v="0"/>
    <n v="281528"/>
    <x v="11"/>
    <n v="1402"/>
    <x v="0"/>
    <s v="D"/>
  </r>
  <r>
    <d v="2024-12-30T00:00:00"/>
    <x v="0"/>
    <n v="281545"/>
    <x v="11"/>
    <n v="823.9"/>
    <x v="0"/>
    <s v="D"/>
  </r>
  <r>
    <d v="2024-12-30T00:00:00"/>
    <x v="0"/>
    <n v="281613"/>
    <x v="1"/>
    <n v="1021.53"/>
    <x v="1"/>
    <s v="C"/>
  </r>
  <r>
    <d v="2024-12-30T00:00:00"/>
    <x v="0"/>
    <n v="281615"/>
    <x v="0"/>
    <n v="1794.71"/>
    <x v="0"/>
    <s v="D"/>
  </r>
  <r>
    <d v="2024-12-30T00:00:00"/>
    <x v="0"/>
    <n v="291802"/>
    <x v="0"/>
    <n v="20.09"/>
    <x v="0"/>
    <s v="D"/>
  </r>
  <r>
    <d v="2024-12-30T00:00:00"/>
    <x v="0"/>
    <n v="301527"/>
    <x v="3"/>
    <n v="1880.3"/>
    <x v="1"/>
    <s v="C"/>
  </r>
  <r>
    <d v="2024-12-30T00:00:00"/>
    <x v="0"/>
    <n v="301528"/>
    <x v="3"/>
    <n v="80"/>
    <x v="1"/>
    <s v="C"/>
  </r>
  <r>
    <d v="2024-12-30T00:00:00"/>
    <x v="0"/>
    <n v="301529"/>
    <x v="3"/>
    <n v="400"/>
    <x v="1"/>
    <s v="C"/>
  </r>
  <r>
    <d v="2024-12-30T00:00:00"/>
    <x v="0"/>
    <n v="301530"/>
    <x v="3"/>
    <n v="150"/>
    <x v="1"/>
    <s v="C"/>
  </r>
  <r>
    <d v="2024-12-30T00:00:00"/>
    <x v="0"/>
    <n v="301541"/>
    <x v="0"/>
    <n v="40"/>
    <x v="0"/>
    <s v="D"/>
  </r>
  <r>
    <d v="2024-12-30T00:00:00"/>
    <x v="0"/>
    <n v="301618"/>
    <x v="0"/>
    <n v="29.99"/>
    <x v="0"/>
    <s v="D"/>
  </r>
  <r>
    <d v="2024-12-30T00:00:00"/>
    <x v="0"/>
    <n v="301812"/>
    <x v="2"/>
    <n v="7.9"/>
    <x v="0"/>
    <s v="D"/>
  </r>
  <r>
    <d v="2024-12-30T00:00:00"/>
    <x v="0"/>
    <n v="0"/>
    <x v="5"/>
    <n v="0"/>
    <x v="1"/>
    <s v="C"/>
  </r>
  <r>
    <d v="2024-12-31T00:00:00"/>
    <x v="0"/>
    <n v="311626"/>
    <x v="3"/>
    <n v="500"/>
    <x v="1"/>
    <s v="C"/>
  </r>
  <r>
    <d v="2024-12-31T00:00:00"/>
    <x v="0"/>
    <n v="311850"/>
    <x v="0"/>
    <n v="95.69"/>
    <x v="0"/>
    <s v="D"/>
  </r>
  <r>
    <d v="2024-12-31T00:00:00"/>
    <x v="0"/>
    <n v="0"/>
    <x v="5"/>
    <n v="0"/>
    <x v="1"/>
    <s v="C"/>
  </r>
  <r>
    <d v="2025-01-02T00:00:00"/>
    <x v="1"/>
    <n v="11133"/>
    <x v="2"/>
    <n v="43"/>
    <x v="0"/>
    <s v="D"/>
  </r>
  <r>
    <d v="2025-01-02T00:00:00"/>
    <x v="1"/>
    <n v="11736"/>
    <x v="0"/>
    <n v="12.54"/>
    <x v="0"/>
    <s v="D"/>
  </r>
  <r>
    <d v="2025-01-02T00:00:00"/>
    <x v="1"/>
    <n v="11739"/>
    <x v="0"/>
    <n v="44.27"/>
    <x v="0"/>
    <s v="D"/>
  </r>
  <r>
    <d v="2025-01-02T00:00:00"/>
    <x v="1"/>
    <n v="21347"/>
    <x v="0"/>
    <n v="6"/>
    <x v="0"/>
    <s v="D"/>
  </r>
  <r>
    <d v="2025-01-02T00:00:00"/>
    <x v="1"/>
    <n v="21458"/>
    <x v="4"/>
    <n v="200"/>
    <x v="0"/>
    <s v="D"/>
  </r>
  <r>
    <d v="2025-01-02T00:00:00"/>
    <x v="1"/>
    <n v="21632"/>
    <x v="2"/>
    <n v="72.599999999999994"/>
    <x v="0"/>
    <s v="D"/>
  </r>
  <r>
    <d v="2025-01-02T00:00:00"/>
    <x v="1"/>
    <n v="0"/>
    <x v="5"/>
    <n v="0"/>
    <x v="1"/>
    <s v="C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179707-A687-4C22-802C-2EB7F7748F0E}" name="Tabela dinâmica4" cacheId="5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9">
  <location ref="E21:F29" firstHeaderRow="1" firstDataRow="1" firstDataCol="1" rowPageCount="1" colPageCount="1"/>
  <pivotFields count="7">
    <pivotField numFmtId="14" showAll="0"/>
    <pivotField numFmtId="1" showAll="0">
      <items count="3">
        <item x="1"/>
        <item x="0"/>
        <item t="default"/>
      </items>
    </pivotField>
    <pivotField showAll="0"/>
    <pivotField axis="axisRow" showAll="0">
      <items count="13">
        <item x="2"/>
        <item x="7"/>
        <item x="1"/>
        <item x="10"/>
        <item x="3"/>
        <item x="8"/>
        <item x="0"/>
        <item x="6"/>
        <item x="11"/>
        <item x="9"/>
        <item x="5"/>
        <item x="4"/>
        <item t="default"/>
      </items>
    </pivotField>
    <pivotField dataField="1" showAll="0"/>
    <pivotField axis="axisPage" showAll="0">
      <items count="3">
        <item x="1"/>
        <item x="0"/>
        <item t="default"/>
      </items>
    </pivotField>
    <pivotField showAll="0"/>
  </pivotFields>
  <rowFields count="1">
    <field x="3"/>
  </rowFields>
  <rowItems count="8">
    <i>
      <x/>
    </i>
    <i>
      <x v="5"/>
    </i>
    <i>
      <x v="6"/>
    </i>
    <i>
      <x v="7"/>
    </i>
    <i>
      <x v="8"/>
    </i>
    <i>
      <x v="9"/>
    </i>
    <i>
      <x v="11"/>
    </i>
    <i t="grand">
      <x/>
    </i>
  </rowItems>
  <colItems count="1">
    <i/>
  </colItems>
  <pageFields count="1">
    <pageField fld="5" item="1" hier="-1"/>
  </pageFields>
  <dataFields count="1">
    <dataField name="Soma de Valor" fld="4" baseField="0" baseItem="0"/>
  </dataFields>
  <chartFormats count="7"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2" format="1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5D77CD-812E-468C-A30F-41228D4B80DC}" name="Tabela.ext" cacheId="5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9">
  <location ref="B23:C29" firstHeaderRow="1" firstDataRow="1" firstDataCol="1" rowPageCount="1" colPageCount="1"/>
  <pivotFields count="7">
    <pivotField showAll="0"/>
    <pivotField numFmtId="1" showAll="0">
      <items count="3">
        <item x="1"/>
        <item x="0"/>
        <item t="default"/>
      </items>
    </pivotField>
    <pivotField showAll="0"/>
    <pivotField axis="axisRow" showAll="0">
      <items count="13">
        <item x="2"/>
        <item x="7"/>
        <item x="1"/>
        <item x="10"/>
        <item x="3"/>
        <item x="8"/>
        <item x="0"/>
        <item x="6"/>
        <item x="11"/>
        <item x="9"/>
        <item x="5"/>
        <item x="4"/>
        <item t="default"/>
      </items>
    </pivotField>
    <pivotField dataField="1" showAll="0"/>
    <pivotField axis="axisPage" multipleItemSelectionAllowed="1" showAll="0">
      <items count="3">
        <item x="1"/>
        <item h="1" x="0"/>
        <item t="default"/>
      </items>
    </pivotField>
    <pivotField showAll="0"/>
  </pivotFields>
  <rowFields count="1">
    <field x="3"/>
  </rowFields>
  <rowItems count="6">
    <i>
      <x v="1"/>
    </i>
    <i>
      <x v="2"/>
    </i>
    <i>
      <x v="3"/>
    </i>
    <i>
      <x v="4"/>
    </i>
    <i>
      <x v="10"/>
    </i>
    <i t="grand">
      <x/>
    </i>
  </rowItems>
  <colItems count="1">
    <i/>
  </colItems>
  <pageFields count="1">
    <pageField fld="5" hier="-1"/>
  </pageFields>
  <dataFields count="1">
    <dataField name="Soma de Valor" fld="4" baseField="0" baseItem="0"/>
  </dataFields>
  <chartFormats count="5">
    <chartFormat chart="4" format="4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4" format="4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4" format="4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4" format="5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90359173-CD2E-4783-A906-6EE47CB0E0D1}" sourceName="Mês">
  <pivotTables>
    <pivotTable tabId="1" name="Tabela.ext"/>
    <pivotTable tabId="1" name="Tabela dinâmica4"/>
  </pivotTables>
  <data>
    <tabular pivotCacheId="541171364">
      <items count="2">
        <i x="1" s="1"/>
        <i x="0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" xr10:uid="{C205EAB5-1050-4509-804B-166D1427EABA}" cache="SegmentaçãodeDados_Mês" caption="Mês" style="SlicerStyleDark2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D60A86C-2978-452C-8FF0-22882203C0BF}" name="Tabela4" displayName="Tabela4" ref="A1:G113" totalsRowShown="0">
  <autoFilter ref="A1:G113" xr:uid="{3D60A86C-2978-452C-8FF0-22882203C0BF}"/>
  <tableColumns count="7">
    <tableColumn id="1" xr3:uid="{5BC0EC2B-2698-4407-AC53-85DCE3D043DF}" name="Data_Mov" dataDxfId="2"/>
    <tableColumn id="8" xr3:uid="{000AB238-49F4-4E7B-9CFC-76BC8D169C4C}" name="Mês" dataDxfId="1">
      <calculatedColumnFormula>MONTH(Tabela4[[#This Row],[Data_Mov]])</calculatedColumnFormula>
    </tableColumn>
    <tableColumn id="2" xr3:uid="{8901884F-48F7-4369-A72C-93CD16CDF29A}" name="Nr_Doc"/>
    <tableColumn id="3" xr3:uid="{D5434647-7AC3-4CDF-A3BB-FA3BDB4E2585}" name="Historico"/>
    <tableColumn id="4" xr3:uid="{4A65B295-31A5-427A-BB72-328ABE65C666}" name="Valor"/>
    <tableColumn id="6" xr3:uid="{0BCF3E2B-EFC6-428D-BEBB-5022E7BAB01D}" name="Categoria" dataDxfId="3">
      <calculatedColumnFormula>IF(G2="d","SAÍDA","ENTRADA")</calculatedColumnFormula>
    </tableColumn>
    <tableColumn id="5" xr3:uid="{9D21AE5B-BDE5-4344-A39B-896B56DE8ED0}" name="Deb_Cred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039CC09-F87D-4D47-9CF6-D05A94109C2D}" name="Tabela5" displayName="Tabela5" ref="A6:B465" totalsRowShown="0">
  <autoFilter ref="A6:B465" xr:uid="{1039CC09-F87D-4D47-9CF6-D05A94109C2D}"/>
  <tableColumns count="2">
    <tableColumn id="1" xr3:uid="{BDB956E4-BD8E-4545-87BC-277F073772AF}" name="Data Lançamento" dataDxfId="0"/>
    <tableColumn id="2" xr3:uid="{0D7F8F13-EA46-4202-B215-0AE465C9C583}" name="Valor" dataCellStyle="Moeda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63B19-3DC2-49E9-8B85-61934036130F}">
  <dimension ref="A1:G113"/>
  <sheetViews>
    <sheetView workbookViewId="0">
      <selection activeCell="J7" sqref="J7"/>
    </sheetView>
  </sheetViews>
  <sheetFormatPr defaultRowHeight="15" x14ac:dyDescent="0.25"/>
  <cols>
    <col min="1" max="2" width="11.7109375" customWidth="1"/>
    <col min="3" max="3" width="9.5703125" customWidth="1"/>
    <col min="4" max="4" width="11.85546875" bestFit="1" customWidth="1"/>
    <col min="5" max="5" width="8" bestFit="1" customWidth="1"/>
    <col min="6" max="6" width="12" bestFit="1" customWidth="1"/>
    <col min="7" max="7" width="11.42578125" customWidth="1"/>
  </cols>
  <sheetData>
    <row r="1" spans="1:7" x14ac:dyDescent="0.25">
      <c r="A1" t="s">
        <v>0</v>
      </c>
      <c r="B1" t="s">
        <v>25</v>
      </c>
      <c r="C1" t="s">
        <v>1</v>
      </c>
      <c r="D1" t="s">
        <v>2</v>
      </c>
      <c r="E1" t="s">
        <v>3</v>
      </c>
      <c r="F1" t="s">
        <v>22</v>
      </c>
      <c r="G1" t="s">
        <v>4</v>
      </c>
    </row>
    <row r="2" spans="1:7" x14ac:dyDescent="0.25">
      <c r="A2" s="2">
        <v>45628</v>
      </c>
      <c r="B2" s="6">
        <f>MONTH(Tabela4[[#This Row],[Data_Mov]])</f>
        <v>12</v>
      </c>
      <c r="C2">
        <v>300141</v>
      </c>
      <c r="D2" t="s">
        <v>5</v>
      </c>
      <c r="E2">
        <v>55.41</v>
      </c>
      <c r="F2" t="str">
        <f>IF(G2="d","SAÍDA","ENTRADA")</f>
        <v>SAÍDA</v>
      </c>
      <c r="G2" t="s">
        <v>6</v>
      </c>
    </row>
    <row r="3" spans="1:7" x14ac:dyDescent="0.25">
      <c r="A3" s="2">
        <v>45628</v>
      </c>
      <c r="B3" s="6">
        <f>MONTH(Tabela4[[#This Row],[Data_Mov]])</f>
        <v>12</v>
      </c>
      <c r="C3">
        <v>300210</v>
      </c>
      <c r="D3" t="s">
        <v>5</v>
      </c>
      <c r="E3">
        <v>215.03</v>
      </c>
      <c r="F3" t="str">
        <f>IF(G3="d","SAÍDA","ENTRADA")</f>
        <v>SAÍDA</v>
      </c>
      <c r="G3" t="s">
        <v>6</v>
      </c>
    </row>
    <row r="4" spans="1:7" x14ac:dyDescent="0.25">
      <c r="A4" s="2">
        <v>45628</v>
      </c>
      <c r="B4" s="6">
        <f>MONTH(Tabela4[[#This Row],[Data_Mov]])</f>
        <v>12</v>
      </c>
      <c r="C4">
        <v>301013</v>
      </c>
      <c r="D4" t="s">
        <v>7</v>
      </c>
      <c r="E4">
        <v>700</v>
      </c>
      <c r="F4" t="str">
        <f>IF(G4="d","SAÍDA","ENTRADA")</f>
        <v>ENTRADA</v>
      </c>
      <c r="G4" t="s">
        <v>8</v>
      </c>
    </row>
    <row r="5" spans="1:7" x14ac:dyDescent="0.25">
      <c r="A5" s="2">
        <v>45628</v>
      </c>
      <c r="B5" s="6">
        <f>MONTH(Tabela4[[#This Row],[Data_Mov]])</f>
        <v>12</v>
      </c>
      <c r="C5">
        <v>301014</v>
      </c>
      <c r="D5" t="s">
        <v>5</v>
      </c>
      <c r="E5">
        <v>700</v>
      </c>
      <c r="F5" t="str">
        <f>IF(G5="d","SAÍDA","ENTRADA")</f>
        <v>SAÍDA</v>
      </c>
      <c r="G5" t="s">
        <v>6</v>
      </c>
    </row>
    <row r="6" spans="1:7" x14ac:dyDescent="0.25">
      <c r="A6" s="2">
        <v>45628</v>
      </c>
      <c r="B6" s="6">
        <f>MONTH(Tabela4[[#This Row],[Data_Mov]])</f>
        <v>12</v>
      </c>
      <c r="C6">
        <v>301024</v>
      </c>
      <c r="D6" t="s">
        <v>5</v>
      </c>
      <c r="E6">
        <v>80</v>
      </c>
      <c r="F6" t="str">
        <f>IF(G6="d","SAÍDA","ENTRADA")</f>
        <v>SAÍDA</v>
      </c>
      <c r="G6" t="s">
        <v>6</v>
      </c>
    </row>
    <row r="7" spans="1:7" x14ac:dyDescent="0.25">
      <c r="A7" s="2">
        <v>45628</v>
      </c>
      <c r="B7" s="6">
        <f>MONTH(Tabela4[[#This Row],[Data_Mov]])</f>
        <v>12</v>
      </c>
      <c r="C7">
        <v>301028</v>
      </c>
      <c r="D7" t="s">
        <v>5</v>
      </c>
      <c r="E7">
        <v>220</v>
      </c>
      <c r="F7" t="str">
        <f>IF(G7="d","SAÍDA","ENTRADA")</f>
        <v>SAÍDA</v>
      </c>
      <c r="G7" t="s">
        <v>6</v>
      </c>
    </row>
    <row r="8" spans="1:7" x14ac:dyDescent="0.25">
      <c r="A8" s="2">
        <v>45628</v>
      </c>
      <c r="B8" s="6">
        <f>MONTH(Tabela4[[#This Row],[Data_Mov]])</f>
        <v>12</v>
      </c>
      <c r="C8">
        <v>301144</v>
      </c>
      <c r="D8" t="s">
        <v>9</v>
      </c>
      <c r="E8">
        <v>42.99</v>
      </c>
      <c r="F8" t="str">
        <f>IF(G8="d","SAÍDA","ENTRADA")</f>
        <v>SAÍDA</v>
      </c>
      <c r="G8" t="s">
        <v>6</v>
      </c>
    </row>
    <row r="9" spans="1:7" x14ac:dyDescent="0.25">
      <c r="A9" s="2">
        <v>45628</v>
      </c>
      <c r="B9" s="6">
        <f>MONTH(Tabela4[[#This Row],[Data_Mov]])</f>
        <v>12</v>
      </c>
      <c r="C9">
        <v>301200</v>
      </c>
      <c r="D9" t="s">
        <v>9</v>
      </c>
      <c r="E9">
        <v>4.9000000000000004</v>
      </c>
      <c r="F9" t="str">
        <f>IF(G9="d","SAÍDA","ENTRADA")</f>
        <v>SAÍDA</v>
      </c>
      <c r="G9" t="s">
        <v>6</v>
      </c>
    </row>
    <row r="10" spans="1:7" x14ac:dyDescent="0.25">
      <c r="A10" s="2">
        <v>45628</v>
      </c>
      <c r="B10" s="6">
        <f>MONTH(Tabela4[[#This Row],[Data_Mov]])</f>
        <v>12</v>
      </c>
      <c r="C10">
        <v>301826</v>
      </c>
      <c r="D10" t="s">
        <v>9</v>
      </c>
      <c r="E10">
        <v>30</v>
      </c>
      <c r="F10" t="str">
        <f>IF(G10="d","SAÍDA","ENTRADA")</f>
        <v>SAÍDA</v>
      </c>
      <c r="G10" t="s">
        <v>6</v>
      </c>
    </row>
    <row r="11" spans="1:7" x14ac:dyDescent="0.25">
      <c r="A11" s="2">
        <v>45628</v>
      </c>
      <c r="B11" s="6">
        <f>MONTH(Tabela4[[#This Row],[Data_Mov]])</f>
        <v>12</v>
      </c>
      <c r="C11">
        <v>302041</v>
      </c>
      <c r="D11" t="s">
        <v>9</v>
      </c>
      <c r="E11">
        <v>150</v>
      </c>
      <c r="F11" t="str">
        <f>IF(G11="d","SAÍDA","ENTRADA")</f>
        <v>SAÍDA</v>
      </c>
      <c r="G11" t="s">
        <v>6</v>
      </c>
    </row>
    <row r="12" spans="1:7" x14ac:dyDescent="0.25">
      <c r="A12" s="2">
        <v>45628</v>
      </c>
      <c r="B12" s="6">
        <f>MONTH(Tabela4[[#This Row],[Data_Mov]])</f>
        <v>12</v>
      </c>
      <c r="C12">
        <v>20913</v>
      </c>
      <c r="D12" t="s">
        <v>10</v>
      </c>
      <c r="E12">
        <v>200</v>
      </c>
      <c r="F12" t="str">
        <f>IF(G12="d","SAÍDA","ENTRADA")</f>
        <v>ENTRADA</v>
      </c>
      <c r="G12" t="s">
        <v>8</v>
      </c>
    </row>
    <row r="13" spans="1:7" x14ac:dyDescent="0.25">
      <c r="A13" s="2">
        <v>45628</v>
      </c>
      <c r="B13" s="6">
        <f>MONTH(Tabela4[[#This Row],[Data_Mov]])</f>
        <v>12</v>
      </c>
      <c r="C13">
        <v>21030</v>
      </c>
      <c r="D13" t="s">
        <v>11</v>
      </c>
      <c r="E13">
        <v>200</v>
      </c>
      <c r="F13" t="str">
        <f>IF(G13="d","SAÍDA","ENTRADA")</f>
        <v>SAÍDA</v>
      </c>
      <c r="G13" t="s">
        <v>6</v>
      </c>
    </row>
    <row r="14" spans="1:7" x14ac:dyDescent="0.25">
      <c r="A14" s="2">
        <v>45628</v>
      </c>
      <c r="B14" s="6">
        <f>MONTH(Tabela4[[#This Row],[Data_Mov]])</f>
        <v>12</v>
      </c>
      <c r="C14">
        <v>0</v>
      </c>
      <c r="D14" t="s">
        <v>12</v>
      </c>
      <c r="E14">
        <v>0</v>
      </c>
      <c r="F14" t="str">
        <f>IF(G14="d","SAÍDA","ENTRADA")</f>
        <v>ENTRADA</v>
      </c>
      <c r="G14" t="s">
        <v>8</v>
      </c>
    </row>
    <row r="15" spans="1:7" x14ac:dyDescent="0.25">
      <c r="A15" s="2">
        <v>45629</v>
      </c>
      <c r="B15" s="6">
        <f>MONTH(Tabela4[[#This Row],[Data_Mov]])</f>
        <v>12</v>
      </c>
      <c r="C15">
        <v>31101</v>
      </c>
      <c r="D15" t="s">
        <v>9</v>
      </c>
      <c r="E15">
        <v>142.72</v>
      </c>
      <c r="F15" t="str">
        <f>IF(G15="d","SAÍDA","ENTRADA")</f>
        <v>SAÍDA</v>
      </c>
      <c r="G15" t="s">
        <v>6</v>
      </c>
    </row>
    <row r="16" spans="1:7" x14ac:dyDescent="0.25">
      <c r="A16" s="2">
        <v>45629</v>
      </c>
      <c r="B16" s="6">
        <f>MONTH(Tabela4[[#This Row],[Data_Mov]])</f>
        <v>12</v>
      </c>
      <c r="C16">
        <v>31323</v>
      </c>
      <c r="D16" t="s">
        <v>10</v>
      </c>
      <c r="E16">
        <v>1250</v>
      </c>
      <c r="F16" t="str">
        <f>IF(G16="d","SAÍDA","ENTRADA")</f>
        <v>ENTRADA</v>
      </c>
      <c r="G16" t="s">
        <v>8</v>
      </c>
    </row>
    <row r="17" spans="1:7" x14ac:dyDescent="0.25">
      <c r="A17" s="2">
        <v>45629</v>
      </c>
      <c r="B17" s="6">
        <f>MONTH(Tabela4[[#This Row],[Data_Mov]])</f>
        <v>12</v>
      </c>
      <c r="C17">
        <v>31326</v>
      </c>
      <c r="D17" t="s">
        <v>13</v>
      </c>
      <c r="E17">
        <v>1250</v>
      </c>
      <c r="F17" t="str">
        <f>IF(G17="d","SAÍDA","ENTRADA")</f>
        <v>SAÍDA</v>
      </c>
      <c r="G17" t="s">
        <v>6</v>
      </c>
    </row>
    <row r="18" spans="1:7" x14ac:dyDescent="0.25">
      <c r="A18" s="2">
        <v>45629</v>
      </c>
      <c r="B18" s="6">
        <f>MONTH(Tabela4[[#This Row],[Data_Mov]])</f>
        <v>12</v>
      </c>
      <c r="C18">
        <v>31749</v>
      </c>
      <c r="D18" t="s">
        <v>10</v>
      </c>
      <c r="E18">
        <v>1587.9</v>
      </c>
      <c r="F18" t="str">
        <f>IF(G18="d","SAÍDA","ENTRADA")</f>
        <v>ENTRADA</v>
      </c>
      <c r="G18" t="s">
        <v>8</v>
      </c>
    </row>
    <row r="19" spans="1:7" x14ac:dyDescent="0.25">
      <c r="A19" s="2">
        <v>45629</v>
      </c>
      <c r="B19" s="6">
        <f>MONTH(Tabela4[[#This Row],[Data_Mov]])</f>
        <v>12</v>
      </c>
      <c r="C19">
        <v>31815</v>
      </c>
      <c r="D19" t="s">
        <v>9</v>
      </c>
      <c r="E19">
        <v>13.84</v>
      </c>
      <c r="F19" t="str">
        <f>IF(G19="d","SAÍDA","ENTRADA")</f>
        <v>SAÍDA</v>
      </c>
      <c r="G19" t="s">
        <v>6</v>
      </c>
    </row>
    <row r="20" spans="1:7" x14ac:dyDescent="0.25">
      <c r="A20" s="2">
        <v>45629</v>
      </c>
      <c r="B20" s="6">
        <f>MONTH(Tabela4[[#This Row],[Data_Mov]])</f>
        <v>12</v>
      </c>
      <c r="C20">
        <v>0</v>
      </c>
      <c r="D20" t="s">
        <v>14</v>
      </c>
      <c r="E20">
        <v>9634.3799999999992</v>
      </c>
      <c r="F20" t="str">
        <f>IF(G20="d","SAÍDA","ENTRADA")</f>
        <v>ENTRADA</v>
      </c>
      <c r="G20" t="s">
        <v>8</v>
      </c>
    </row>
    <row r="21" spans="1:7" x14ac:dyDescent="0.25">
      <c r="A21" s="2">
        <v>45629</v>
      </c>
      <c r="B21" s="6">
        <f>MONTH(Tabela4[[#This Row],[Data_Mov]])</f>
        <v>12</v>
      </c>
      <c r="C21">
        <v>0</v>
      </c>
      <c r="D21" t="s">
        <v>12</v>
      </c>
      <c r="E21">
        <v>0</v>
      </c>
      <c r="F21" t="str">
        <f>IF(G21="d","SAÍDA","ENTRADA")</f>
        <v>ENTRADA</v>
      </c>
      <c r="G21" t="s">
        <v>8</v>
      </c>
    </row>
    <row r="22" spans="1:7" x14ac:dyDescent="0.25">
      <c r="A22" s="2">
        <v>45630</v>
      </c>
      <c r="B22" s="6">
        <f>MONTH(Tabela4[[#This Row],[Data_Mov]])</f>
        <v>12</v>
      </c>
      <c r="C22">
        <v>40855</v>
      </c>
      <c r="D22" t="s">
        <v>5</v>
      </c>
      <c r="E22">
        <v>30</v>
      </c>
      <c r="F22" t="str">
        <f>IF(G22="d","SAÍDA","ENTRADA")</f>
        <v>SAÍDA</v>
      </c>
      <c r="G22" t="s">
        <v>6</v>
      </c>
    </row>
    <row r="23" spans="1:7" x14ac:dyDescent="0.25">
      <c r="A23" s="2">
        <v>45630</v>
      </c>
      <c r="B23" s="6">
        <f>MONTH(Tabela4[[#This Row],[Data_Mov]])</f>
        <v>12</v>
      </c>
      <c r="C23">
        <v>41743</v>
      </c>
      <c r="D23" t="s">
        <v>5</v>
      </c>
      <c r="E23">
        <v>124.68</v>
      </c>
      <c r="F23" t="str">
        <f>IF(G23="d","SAÍDA","ENTRADA")</f>
        <v>SAÍDA</v>
      </c>
      <c r="G23" t="s">
        <v>6</v>
      </c>
    </row>
    <row r="24" spans="1:7" x14ac:dyDescent="0.25">
      <c r="A24" s="2">
        <v>45630</v>
      </c>
      <c r="B24" s="6">
        <f>MONTH(Tabela4[[#This Row],[Data_Mov]])</f>
        <v>12</v>
      </c>
      <c r="C24">
        <v>41844</v>
      </c>
      <c r="D24" t="s">
        <v>9</v>
      </c>
      <c r="E24">
        <v>4.5</v>
      </c>
      <c r="F24" t="str">
        <f>IF(G24="d","SAÍDA","ENTRADA")</f>
        <v>SAÍDA</v>
      </c>
      <c r="G24" t="s">
        <v>6</v>
      </c>
    </row>
    <row r="25" spans="1:7" x14ac:dyDescent="0.25">
      <c r="A25" s="2">
        <v>45630</v>
      </c>
      <c r="B25" s="6">
        <f>MONTH(Tabela4[[#This Row],[Data_Mov]])</f>
        <v>12</v>
      </c>
      <c r="C25">
        <v>42053</v>
      </c>
      <c r="D25" t="s">
        <v>10</v>
      </c>
      <c r="E25">
        <v>300</v>
      </c>
      <c r="F25" t="str">
        <f>IF(G25="d","SAÍDA","ENTRADA")</f>
        <v>ENTRADA</v>
      </c>
      <c r="G25" t="s">
        <v>8</v>
      </c>
    </row>
    <row r="26" spans="1:7" x14ac:dyDescent="0.25">
      <c r="A26" s="2">
        <v>45630</v>
      </c>
      <c r="B26" s="6">
        <f>MONTH(Tabela4[[#This Row],[Data_Mov]])</f>
        <v>12</v>
      </c>
      <c r="C26">
        <v>42057</v>
      </c>
      <c r="D26" t="s">
        <v>10</v>
      </c>
      <c r="E26">
        <v>500</v>
      </c>
      <c r="F26" t="str">
        <f>IF(G26="d","SAÍDA","ENTRADA")</f>
        <v>ENTRADA</v>
      </c>
      <c r="G26" t="s">
        <v>8</v>
      </c>
    </row>
    <row r="27" spans="1:7" x14ac:dyDescent="0.25">
      <c r="A27" s="2">
        <v>45630</v>
      </c>
      <c r="B27" s="6">
        <f>MONTH(Tabela4[[#This Row],[Data_Mov]])</f>
        <v>12</v>
      </c>
      <c r="C27">
        <v>42058</v>
      </c>
      <c r="D27" t="s">
        <v>10</v>
      </c>
      <c r="E27">
        <v>80</v>
      </c>
      <c r="F27" t="str">
        <f>IF(G27="d","SAÍDA","ENTRADA")</f>
        <v>ENTRADA</v>
      </c>
      <c r="G27" t="s">
        <v>8</v>
      </c>
    </row>
    <row r="28" spans="1:7" x14ac:dyDescent="0.25">
      <c r="A28" s="2">
        <v>45630</v>
      </c>
      <c r="B28" s="6">
        <f>MONTH(Tabela4[[#This Row],[Data_Mov]])</f>
        <v>12</v>
      </c>
      <c r="C28">
        <v>42100</v>
      </c>
      <c r="D28" t="s">
        <v>10</v>
      </c>
      <c r="E28">
        <v>80</v>
      </c>
      <c r="F28" t="str">
        <f>IF(G28="d","SAÍDA","ENTRADA")</f>
        <v>ENTRADA</v>
      </c>
      <c r="G28" t="s">
        <v>8</v>
      </c>
    </row>
    <row r="29" spans="1:7" x14ac:dyDescent="0.25">
      <c r="A29" s="2">
        <v>45630</v>
      </c>
      <c r="B29" s="6">
        <f>MONTH(Tabela4[[#This Row],[Data_Mov]])</f>
        <v>12</v>
      </c>
      <c r="C29">
        <v>0</v>
      </c>
      <c r="D29" t="s">
        <v>12</v>
      </c>
      <c r="E29">
        <v>0</v>
      </c>
      <c r="F29" t="str">
        <f>IF(G29="d","SAÍDA","ENTRADA")</f>
        <v>ENTRADA</v>
      </c>
      <c r="G29" t="s">
        <v>8</v>
      </c>
    </row>
    <row r="30" spans="1:7" x14ac:dyDescent="0.25">
      <c r="A30" s="2">
        <v>45631</v>
      </c>
      <c r="B30" s="6">
        <f>MONTH(Tabela4[[#This Row],[Data_Mov]])</f>
        <v>12</v>
      </c>
      <c r="C30">
        <v>51138</v>
      </c>
      <c r="D30" t="s">
        <v>5</v>
      </c>
      <c r="E30">
        <v>10</v>
      </c>
      <c r="F30" t="str">
        <f>IF(G30="d","SAÍDA","ENTRADA")</f>
        <v>SAÍDA</v>
      </c>
      <c r="G30" t="s">
        <v>6</v>
      </c>
    </row>
    <row r="31" spans="1:7" x14ac:dyDescent="0.25">
      <c r="A31" s="2">
        <v>45631</v>
      </c>
      <c r="B31" s="6">
        <f>MONTH(Tabela4[[#This Row],[Data_Mov]])</f>
        <v>12</v>
      </c>
      <c r="C31">
        <v>0</v>
      </c>
      <c r="D31" t="s">
        <v>12</v>
      </c>
      <c r="E31">
        <v>0</v>
      </c>
      <c r="F31" t="str">
        <f>IF(G31="d","SAÍDA","ENTRADA")</f>
        <v>ENTRADA</v>
      </c>
      <c r="G31" t="s">
        <v>8</v>
      </c>
    </row>
    <row r="32" spans="1:7" x14ac:dyDescent="0.25">
      <c r="A32" s="2">
        <v>45632</v>
      </c>
      <c r="B32" s="6">
        <f>MONTH(Tabela4[[#This Row],[Data_Mov]])</f>
        <v>12</v>
      </c>
      <c r="C32">
        <v>61117</v>
      </c>
      <c r="D32" t="s">
        <v>9</v>
      </c>
      <c r="E32">
        <v>151.38</v>
      </c>
      <c r="F32" t="str">
        <f>IF(G32="d","SAÍDA","ENTRADA")</f>
        <v>SAÍDA</v>
      </c>
      <c r="G32" t="s">
        <v>6</v>
      </c>
    </row>
    <row r="33" spans="1:7" x14ac:dyDescent="0.25">
      <c r="A33" s="2">
        <v>45632</v>
      </c>
      <c r="B33" s="6">
        <f>MONTH(Tabela4[[#This Row],[Data_Mov]])</f>
        <v>12</v>
      </c>
      <c r="C33">
        <v>61532</v>
      </c>
      <c r="D33" t="s">
        <v>15</v>
      </c>
      <c r="E33">
        <v>10000</v>
      </c>
      <c r="F33" t="str">
        <f>IF(G33="d","SAÍDA","ENTRADA")</f>
        <v>SAÍDA</v>
      </c>
      <c r="G33" t="s">
        <v>6</v>
      </c>
    </row>
    <row r="34" spans="1:7" x14ac:dyDescent="0.25">
      <c r="A34" s="2">
        <v>45632</v>
      </c>
      <c r="B34" s="6">
        <f>MONTH(Tabela4[[#This Row],[Data_Mov]])</f>
        <v>12</v>
      </c>
      <c r="C34">
        <v>0</v>
      </c>
      <c r="D34" t="s">
        <v>12</v>
      </c>
      <c r="E34">
        <v>0</v>
      </c>
      <c r="F34" t="str">
        <f>IF(G34="d","SAÍDA","ENTRADA")</f>
        <v>ENTRADA</v>
      </c>
      <c r="G34" t="s">
        <v>8</v>
      </c>
    </row>
    <row r="35" spans="1:7" x14ac:dyDescent="0.25">
      <c r="A35" s="2">
        <v>45635</v>
      </c>
      <c r="B35" s="6">
        <f>MONTH(Tabela4[[#This Row],[Data_Mov]])</f>
        <v>12</v>
      </c>
      <c r="C35">
        <v>71136</v>
      </c>
      <c r="D35" t="s">
        <v>9</v>
      </c>
      <c r="E35">
        <v>178</v>
      </c>
      <c r="F35" t="str">
        <f>IF(G35="d","SAÍDA","ENTRADA")</f>
        <v>SAÍDA</v>
      </c>
      <c r="G35" t="s">
        <v>6</v>
      </c>
    </row>
    <row r="36" spans="1:7" x14ac:dyDescent="0.25">
      <c r="A36" s="2">
        <v>45635</v>
      </c>
      <c r="B36" s="6">
        <f>MONTH(Tabela4[[#This Row],[Data_Mov]])</f>
        <v>12</v>
      </c>
      <c r="C36">
        <v>71209</v>
      </c>
      <c r="D36" t="s">
        <v>9</v>
      </c>
      <c r="E36">
        <v>25</v>
      </c>
      <c r="F36" t="str">
        <f>IF(G36="d","SAÍDA","ENTRADA")</f>
        <v>SAÍDA</v>
      </c>
      <c r="G36" t="s">
        <v>6</v>
      </c>
    </row>
    <row r="37" spans="1:7" x14ac:dyDescent="0.25">
      <c r="A37" s="2">
        <v>45635</v>
      </c>
      <c r="B37" s="6">
        <f>MONTH(Tabela4[[#This Row],[Data_Mov]])</f>
        <v>12</v>
      </c>
      <c r="C37">
        <v>82003</v>
      </c>
      <c r="D37" t="s">
        <v>9</v>
      </c>
      <c r="E37">
        <v>60</v>
      </c>
      <c r="F37" t="str">
        <f>IF(G37="d","SAÍDA","ENTRADA")</f>
        <v>SAÍDA</v>
      </c>
      <c r="G37" t="s">
        <v>6</v>
      </c>
    </row>
    <row r="38" spans="1:7" x14ac:dyDescent="0.25">
      <c r="A38" s="2">
        <v>45635</v>
      </c>
      <c r="B38" s="6">
        <f>MONTH(Tabela4[[#This Row],[Data_Mov]])</f>
        <v>12</v>
      </c>
      <c r="C38">
        <v>0</v>
      </c>
      <c r="D38" t="s">
        <v>12</v>
      </c>
      <c r="E38">
        <v>0</v>
      </c>
      <c r="F38" t="str">
        <f>IF(G38="d","SAÍDA","ENTRADA")</f>
        <v>ENTRADA</v>
      </c>
      <c r="G38" t="s">
        <v>8</v>
      </c>
    </row>
    <row r="39" spans="1:7" x14ac:dyDescent="0.25">
      <c r="A39" s="2">
        <v>45636</v>
      </c>
      <c r="B39" s="6">
        <f>MONTH(Tabela4[[#This Row],[Data_Mov]])</f>
        <v>12</v>
      </c>
      <c r="C39">
        <v>0</v>
      </c>
      <c r="D39" t="s">
        <v>16</v>
      </c>
      <c r="E39">
        <v>1572.29</v>
      </c>
      <c r="F39" t="str">
        <f>IF(G39="d","SAÍDA","ENTRADA")</f>
        <v>SAÍDA</v>
      </c>
      <c r="G39" t="s">
        <v>6</v>
      </c>
    </row>
    <row r="40" spans="1:7" x14ac:dyDescent="0.25">
      <c r="A40" s="2">
        <v>45636</v>
      </c>
      <c r="B40" s="6">
        <f>MONTH(Tabela4[[#This Row],[Data_Mov]])</f>
        <v>12</v>
      </c>
      <c r="C40">
        <v>101901</v>
      </c>
      <c r="D40" t="s">
        <v>5</v>
      </c>
      <c r="E40">
        <v>97.5</v>
      </c>
      <c r="F40" t="str">
        <f>IF(G40="d","SAÍDA","ENTRADA")</f>
        <v>SAÍDA</v>
      </c>
      <c r="G40" t="s">
        <v>6</v>
      </c>
    </row>
    <row r="41" spans="1:7" x14ac:dyDescent="0.25">
      <c r="A41" s="2">
        <v>45636</v>
      </c>
      <c r="B41" s="6">
        <f>MONTH(Tabela4[[#This Row],[Data_Mov]])</f>
        <v>12</v>
      </c>
      <c r="C41">
        <v>0</v>
      </c>
      <c r="D41" t="s">
        <v>12</v>
      </c>
      <c r="E41">
        <v>0</v>
      </c>
      <c r="F41" t="str">
        <f>IF(G41="d","SAÍDA","ENTRADA")</f>
        <v>ENTRADA</v>
      </c>
      <c r="G41" t="s">
        <v>8</v>
      </c>
    </row>
    <row r="42" spans="1:7" x14ac:dyDescent="0.25">
      <c r="A42" s="2">
        <v>45637</v>
      </c>
      <c r="B42" s="6">
        <f>MONTH(Tabela4[[#This Row],[Data_Mov]])</f>
        <v>12</v>
      </c>
      <c r="C42">
        <v>111418</v>
      </c>
      <c r="D42" t="s">
        <v>5</v>
      </c>
      <c r="E42">
        <v>20</v>
      </c>
      <c r="F42" t="str">
        <f>IF(G42="d","SAÍDA","ENTRADA")</f>
        <v>SAÍDA</v>
      </c>
      <c r="G42" t="s">
        <v>6</v>
      </c>
    </row>
    <row r="43" spans="1:7" x14ac:dyDescent="0.25">
      <c r="A43" s="2">
        <v>45637</v>
      </c>
      <c r="B43" s="6">
        <f>MONTH(Tabela4[[#This Row],[Data_Mov]])</f>
        <v>12</v>
      </c>
      <c r="C43">
        <v>111626</v>
      </c>
      <c r="D43" t="s">
        <v>9</v>
      </c>
      <c r="E43">
        <v>18</v>
      </c>
      <c r="F43" t="str">
        <f>IF(G43="d","SAÍDA","ENTRADA")</f>
        <v>SAÍDA</v>
      </c>
      <c r="G43" t="s">
        <v>6</v>
      </c>
    </row>
    <row r="44" spans="1:7" x14ac:dyDescent="0.25">
      <c r="A44" s="2">
        <v>45637</v>
      </c>
      <c r="B44" s="6">
        <f>MONTH(Tabela4[[#This Row],[Data_Mov]])</f>
        <v>12</v>
      </c>
      <c r="C44">
        <v>111715</v>
      </c>
      <c r="D44" t="s">
        <v>9</v>
      </c>
      <c r="E44">
        <v>11.48</v>
      </c>
      <c r="F44" t="str">
        <f>IF(G44="d","SAÍDA","ENTRADA")</f>
        <v>SAÍDA</v>
      </c>
      <c r="G44" t="s">
        <v>6</v>
      </c>
    </row>
    <row r="45" spans="1:7" x14ac:dyDescent="0.25">
      <c r="A45" s="2">
        <v>45637</v>
      </c>
      <c r="B45" s="6">
        <f>MONTH(Tabela4[[#This Row],[Data_Mov]])</f>
        <v>12</v>
      </c>
      <c r="C45">
        <v>111753</v>
      </c>
      <c r="D45" t="s">
        <v>5</v>
      </c>
      <c r="E45">
        <v>97.5</v>
      </c>
      <c r="F45" t="str">
        <f>IF(G45="d","SAÍDA","ENTRADA")</f>
        <v>SAÍDA</v>
      </c>
      <c r="G45" t="s">
        <v>6</v>
      </c>
    </row>
    <row r="46" spans="1:7" x14ac:dyDescent="0.25">
      <c r="A46" s="2">
        <v>45637</v>
      </c>
      <c r="B46" s="6">
        <f>MONTH(Tabela4[[#This Row],[Data_Mov]])</f>
        <v>12</v>
      </c>
      <c r="C46">
        <v>111840</v>
      </c>
      <c r="D46" t="s">
        <v>5</v>
      </c>
      <c r="E46">
        <v>350</v>
      </c>
      <c r="F46" t="str">
        <f>IF(G46="d","SAÍDA","ENTRADA")</f>
        <v>SAÍDA</v>
      </c>
      <c r="G46" t="s">
        <v>6</v>
      </c>
    </row>
    <row r="47" spans="1:7" x14ac:dyDescent="0.25">
      <c r="A47" s="2">
        <v>45637</v>
      </c>
      <c r="B47" s="6">
        <f>MONTH(Tabela4[[#This Row],[Data_Mov]])</f>
        <v>12</v>
      </c>
      <c r="C47">
        <v>0</v>
      </c>
      <c r="D47" t="s">
        <v>12</v>
      </c>
      <c r="E47">
        <v>0</v>
      </c>
      <c r="F47" t="str">
        <f>IF(G47="d","SAÍDA","ENTRADA")</f>
        <v>ENTRADA</v>
      </c>
      <c r="G47" t="s">
        <v>8</v>
      </c>
    </row>
    <row r="48" spans="1:7" x14ac:dyDescent="0.25">
      <c r="A48" s="2">
        <v>45638</v>
      </c>
      <c r="B48" s="6">
        <f>MONTH(Tabela4[[#This Row],[Data_Mov]])</f>
        <v>12</v>
      </c>
      <c r="C48">
        <v>0</v>
      </c>
      <c r="D48" t="s">
        <v>12</v>
      </c>
      <c r="E48">
        <v>0</v>
      </c>
      <c r="F48" t="str">
        <f>IF(G48="d","SAÍDA","ENTRADA")</f>
        <v>ENTRADA</v>
      </c>
      <c r="G48" t="s">
        <v>8</v>
      </c>
    </row>
    <row r="49" spans="1:7" x14ac:dyDescent="0.25">
      <c r="A49" s="2">
        <v>45639</v>
      </c>
      <c r="B49" s="6">
        <f>MONTH(Tabela4[[#This Row],[Data_Mov]])</f>
        <v>12</v>
      </c>
      <c r="C49">
        <v>0</v>
      </c>
      <c r="D49" t="s">
        <v>17</v>
      </c>
      <c r="E49">
        <v>7995.68</v>
      </c>
      <c r="F49" t="str">
        <f>IF(G49="d","SAÍDA","ENTRADA")</f>
        <v>ENTRADA</v>
      </c>
      <c r="G49" t="s">
        <v>8</v>
      </c>
    </row>
    <row r="50" spans="1:7" x14ac:dyDescent="0.25">
      <c r="A50" s="2">
        <v>45639</v>
      </c>
      <c r="B50" s="6">
        <f>MONTH(Tabela4[[#This Row],[Data_Mov]])</f>
        <v>12</v>
      </c>
      <c r="C50">
        <v>131209</v>
      </c>
      <c r="D50" t="s">
        <v>9</v>
      </c>
      <c r="E50">
        <v>238.6</v>
      </c>
      <c r="F50" t="str">
        <f>IF(G50="d","SAÍDA","ENTRADA")</f>
        <v>SAÍDA</v>
      </c>
      <c r="G50" t="s">
        <v>6</v>
      </c>
    </row>
    <row r="51" spans="1:7" x14ac:dyDescent="0.25">
      <c r="A51" s="2">
        <v>45639</v>
      </c>
      <c r="B51" s="6">
        <f>MONTH(Tabela4[[#This Row],[Data_Mov]])</f>
        <v>12</v>
      </c>
      <c r="C51">
        <v>131215</v>
      </c>
      <c r="D51" t="s">
        <v>9</v>
      </c>
      <c r="E51">
        <v>59</v>
      </c>
      <c r="F51" t="str">
        <f>IF(G51="d","SAÍDA","ENTRADA")</f>
        <v>SAÍDA</v>
      </c>
      <c r="G51" t="s">
        <v>6</v>
      </c>
    </row>
    <row r="52" spans="1:7" x14ac:dyDescent="0.25">
      <c r="A52" s="2">
        <v>45639</v>
      </c>
      <c r="B52" s="6">
        <f>MONTH(Tabela4[[#This Row],[Data_Mov]])</f>
        <v>12</v>
      </c>
      <c r="C52">
        <v>131813</v>
      </c>
      <c r="D52" t="s">
        <v>18</v>
      </c>
      <c r="E52">
        <v>753.09</v>
      </c>
      <c r="F52" t="str">
        <f>IF(G52="d","SAÍDA","ENTRADA")</f>
        <v>SAÍDA</v>
      </c>
      <c r="G52" t="s">
        <v>6</v>
      </c>
    </row>
    <row r="53" spans="1:7" x14ac:dyDescent="0.25">
      <c r="A53" s="2">
        <v>45639</v>
      </c>
      <c r="B53" s="6">
        <f>MONTH(Tabela4[[#This Row],[Data_Mov]])</f>
        <v>12</v>
      </c>
      <c r="C53">
        <v>0</v>
      </c>
      <c r="D53" t="s">
        <v>12</v>
      </c>
      <c r="E53">
        <v>0</v>
      </c>
      <c r="F53" t="str">
        <f>IF(G53="d","SAÍDA","ENTRADA")</f>
        <v>ENTRADA</v>
      </c>
      <c r="G53" t="s">
        <v>8</v>
      </c>
    </row>
    <row r="54" spans="1:7" x14ac:dyDescent="0.25">
      <c r="A54" s="2">
        <v>45642</v>
      </c>
      <c r="B54" s="6">
        <f>MONTH(Tabela4[[#This Row],[Data_Mov]])</f>
        <v>12</v>
      </c>
      <c r="C54">
        <v>141121</v>
      </c>
      <c r="D54" t="s">
        <v>9</v>
      </c>
      <c r="E54">
        <v>98.5</v>
      </c>
      <c r="F54" t="str">
        <f>IF(G54="d","SAÍDA","ENTRADA")</f>
        <v>SAÍDA</v>
      </c>
      <c r="G54" t="s">
        <v>6</v>
      </c>
    </row>
    <row r="55" spans="1:7" x14ac:dyDescent="0.25">
      <c r="A55" s="2">
        <v>45642</v>
      </c>
      <c r="B55" s="6">
        <f>MONTH(Tabela4[[#This Row],[Data_Mov]])</f>
        <v>12</v>
      </c>
      <c r="C55">
        <v>141136</v>
      </c>
      <c r="D55" t="s">
        <v>9</v>
      </c>
      <c r="E55">
        <v>4.7</v>
      </c>
      <c r="F55" t="str">
        <f>IF(G55="d","SAÍDA","ENTRADA")</f>
        <v>SAÍDA</v>
      </c>
      <c r="G55" t="s">
        <v>6</v>
      </c>
    </row>
    <row r="56" spans="1:7" x14ac:dyDescent="0.25">
      <c r="A56" s="2">
        <v>45642</v>
      </c>
      <c r="B56" s="6">
        <f>MONTH(Tabela4[[#This Row],[Data_Mov]])</f>
        <v>12</v>
      </c>
      <c r="C56">
        <v>142128</v>
      </c>
      <c r="D56" t="s">
        <v>9</v>
      </c>
      <c r="E56">
        <v>13.5</v>
      </c>
      <c r="F56" t="str">
        <f>IF(G56="d","SAÍDA","ENTRADA")</f>
        <v>SAÍDA</v>
      </c>
      <c r="G56" t="s">
        <v>6</v>
      </c>
    </row>
    <row r="57" spans="1:7" x14ac:dyDescent="0.25">
      <c r="A57" s="2">
        <v>45642</v>
      </c>
      <c r="B57" s="6">
        <f>MONTH(Tabela4[[#This Row],[Data_Mov]])</f>
        <v>12</v>
      </c>
      <c r="C57">
        <v>151907</v>
      </c>
      <c r="D57" t="s">
        <v>9</v>
      </c>
      <c r="E57">
        <v>4.5</v>
      </c>
      <c r="F57" t="str">
        <f>IF(G57="d","SAÍDA","ENTRADA")</f>
        <v>SAÍDA</v>
      </c>
      <c r="G57" t="s">
        <v>6</v>
      </c>
    </row>
    <row r="58" spans="1:7" x14ac:dyDescent="0.25">
      <c r="A58" s="2">
        <v>45642</v>
      </c>
      <c r="B58" s="6">
        <f>MONTH(Tabela4[[#This Row],[Data_Mov]])</f>
        <v>12</v>
      </c>
      <c r="C58">
        <v>160935</v>
      </c>
      <c r="D58" t="s">
        <v>5</v>
      </c>
      <c r="E58">
        <v>1000</v>
      </c>
      <c r="F58" t="str">
        <f>IF(G58="d","SAÍDA","ENTRADA")</f>
        <v>SAÍDA</v>
      </c>
      <c r="G58" t="s">
        <v>6</v>
      </c>
    </row>
    <row r="59" spans="1:7" x14ac:dyDescent="0.25">
      <c r="A59" s="2">
        <v>45642</v>
      </c>
      <c r="B59" s="6">
        <f>MONTH(Tabela4[[#This Row],[Data_Mov]])</f>
        <v>12</v>
      </c>
      <c r="C59">
        <v>161734</v>
      </c>
      <c r="D59" t="s">
        <v>5</v>
      </c>
      <c r="E59">
        <v>129.97999999999999</v>
      </c>
      <c r="F59" t="str">
        <f>IF(G59="d","SAÍDA","ENTRADA")</f>
        <v>SAÍDA</v>
      </c>
      <c r="G59" t="s">
        <v>6</v>
      </c>
    </row>
    <row r="60" spans="1:7" x14ac:dyDescent="0.25">
      <c r="A60" s="2">
        <v>45642</v>
      </c>
      <c r="B60" s="6">
        <f>MONTH(Tabela4[[#This Row],[Data_Mov]])</f>
        <v>12</v>
      </c>
      <c r="C60">
        <v>162020</v>
      </c>
      <c r="D60" t="s">
        <v>5</v>
      </c>
      <c r="E60">
        <v>176.48</v>
      </c>
      <c r="F60" t="str">
        <f>IF(G60="d","SAÍDA","ENTRADA")</f>
        <v>SAÍDA</v>
      </c>
      <c r="G60" t="s">
        <v>6</v>
      </c>
    </row>
    <row r="61" spans="1:7" x14ac:dyDescent="0.25">
      <c r="A61" s="2">
        <v>45642</v>
      </c>
      <c r="B61" s="6">
        <f>MONTH(Tabela4[[#This Row],[Data_Mov]])</f>
        <v>12</v>
      </c>
      <c r="C61">
        <v>0</v>
      </c>
      <c r="D61" t="s">
        <v>12</v>
      </c>
      <c r="E61">
        <v>0</v>
      </c>
      <c r="F61" t="str">
        <f>IF(G61="d","SAÍDA","ENTRADA")</f>
        <v>ENTRADA</v>
      </c>
      <c r="G61" t="s">
        <v>8</v>
      </c>
    </row>
    <row r="62" spans="1:7" x14ac:dyDescent="0.25">
      <c r="A62" s="2">
        <v>45643</v>
      </c>
      <c r="B62" s="6">
        <f>MONTH(Tabela4[[#This Row],[Data_Mov]])</f>
        <v>12</v>
      </c>
      <c r="C62">
        <v>171018</v>
      </c>
      <c r="D62" t="s">
        <v>5</v>
      </c>
      <c r="E62">
        <v>12</v>
      </c>
      <c r="F62" t="str">
        <f>IF(G62="d","SAÍDA","ENTRADA")</f>
        <v>SAÍDA</v>
      </c>
      <c r="G62" t="s">
        <v>6</v>
      </c>
    </row>
    <row r="63" spans="1:7" x14ac:dyDescent="0.25">
      <c r="A63" s="2">
        <v>45643</v>
      </c>
      <c r="B63" s="6">
        <f>MONTH(Tabela4[[#This Row],[Data_Mov]])</f>
        <v>12</v>
      </c>
      <c r="C63">
        <v>171811</v>
      </c>
      <c r="D63" t="s">
        <v>5</v>
      </c>
      <c r="E63">
        <v>150</v>
      </c>
      <c r="F63" t="str">
        <f>IF(G63="d","SAÍDA","ENTRADA")</f>
        <v>SAÍDA</v>
      </c>
      <c r="G63" t="s">
        <v>6</v>
      </c>
    </row>
    <row r="64" spans="1:7" x14ac:dyDescent="0.25">
      <c r="A64" s="2">
        <v>45643</v>
      </c>
      <c r="B64" s="6">
        <f>MONTH(Tabela4[[#This Row],[Data_Mov]])</f>
        <v>12</v>
      </c>
      <c r="C64">
        <v>0</v>
      </c>
      <c r="D64" t="s">
        <v>12</v>
      </c>
      <c r="E64">
        <v>0</v>
      </c>
      <c r="F64" t="str">
        <f>IF(G64="d","SAÍDA","ENTRADA")</f>
        <v>ENTRADA</v>
      </c>
      <c r="G64" t="s">
        <v>8</v>
      </c>
    </row>
    <row r="65" spans="1:7" x14ac:dyDescent="0.25">
      <c r="A65" s="2">
        <v>45644</v>
      </c>
      <c r="B65" s="6">
        <f>MONTH(Tabela4[[#This Row],[Data_Mov]])</f>
        <v>12</v>
      </c>
      <c r="C65">
        <v>0</v>
      </c>
      <c r="D65" t="s">
        <v>12</v>
      </c>
      <c r="E65">
        <v>0</v>
      </c>
      <c r="F65" t="str">
        <f>IF(G65="d","SAÍDA","ENTRADA")</f>
        <v>ENTRADA</v>
      </c>
      <c r="G65" t="s">
        <v>8</v>
      </c>
    </row>
    <row r="66" spans="1:7" x14ac:dyDescent="0.25">
      <c r="A66" s="2">
        <v>45645</v>
      </c>
      <c r="B66" s="6">
        <f>MONTH(Tabela4[[#This Row],[Data_Mov]])</f>
        <v>12</v>
      </c>
      <c r="C66">
        <v>191112</v>
      </c>
      <c r="D66" t="s">
        <v>9</v>
      </c>
      <c r="E66">
        <v>45.99</v>
      </c>
      <c r="F66" t="str">
        <f>IF(G66="d","SAÍDA","ENTRADA")</f>
        <v>SAÍDA</v>
      </c>
      <c r="G66" t="s">
        <v>6</v>
      </c>
    </row>
    <row r="67" spans="1:7" x14ac:dyDescent="0.25">
      <c r="A67" s="2">
        <v>45645</v>
      </c>
      <c r="B67" s="6">
        <f>MONTH(Tabela4[[#This Row],[Data_Mov]])</f>
        <v>12</v>
      </c>
      <c r="C67">
        <v>191426</v>
      </c>
      <c r="D67" t="s">
        <v>5</v>
      </c>
      <c r="E67">
        <v>10</v>
      </c>
      <c r="F67" t="str">
        <f>IF(G67="d","SAÍDA","ENTRADA")</f>
        <v>SAÍDA</v>
      </c>
      <c r="G67" t="s">
        <v>6</v>
      </c>
    </row>
    <row r="68" spans="1:7" x14ac:dyDescent="0.25">
      <c r="A68" s="2">
        <v>45645</v>
      </c>
      <c r="B68" s="6">
        <f>MONTH(Tabela4[[#This Row],[Data_Mov]])</f>
        <v>12</v>
      </c>
      <c r="C68">
        <v>0</v>
      </c>
      <c r="D68" t="s">
        <v>12</v>
      </c>
      <c r="E68">
        <v>0</v>
      </c>
      <c r="F68" t="str">
        <f>IF(G68="d","SAÍDA","ENTRADA")</f>
        <v>ENTRADA</v>
      </c>
      <c r="G68" t="s">
        <v>8</v>
      </c>
    </row>
    <row r="69" spans="1:7" x14ac:dyDescent="0.25">
      <c r="A69" s="2">
        <v>45646</v>
      </c>
      <c r="B69" s="6">
        <f>MONTH(Tabela4[[#This Row],[Data_Mov]])</f>
        <v>12</v>
      </c>
      <c r="C69">
        <v>200539</v>
      </c>
      <c r="D69" t="s">
        <v>10</v>
      </c>
      <c r="E69">
        <v>300</v>
      </c>
      <c r="F69" t="str">
        <f>IF(G69="d","SAÍDA","ENTRADA")</f>
        <v>ENTRADA</v>
      </c>
      <c r="G69" t="s">
        <v>8</v>
      </c>
    </row>
    <row r="70" spans="1:7" x14ac:dyDescent="0.25">
      <c r="A70" s="2">
        <v>45646</v>
      </c>
      <c r="B70" s="6">
        <f>MONTH(Tabela4[[#This Row],[Data_Mov]])</f>
        <v>12</v>
      </c>
      <c r="C70">
        <v>200910</v>
      </c>
      <c r="D70" t="s">
        <v>5</v>
      </c>
      <c r="E70">
        <v>50</v>
      </c>
      <c r="F70" t="str">
        <f>IF(G70="d","SAÍDA","ENTRADA")</f>
        <v>SAÍDA</v>
      </c>
      <c r="G70" t="s">
        <v>6</v>
      </c>
    </row>
    <row r="71" spans="1:7" x14ac:dyDescent="0.25">
      <c r="A71" s="2">
        <v>45646</v>
      </c>
      <c r="B71" s="6">
        <f>MONTH(Tabela4[[#This Row],[Data_Mov]])</f>
        <v>12</v>
      </c>
      <c r="C71">
        <v>201634</v>
      </c>
      <c r="D71" t="s">
        <v>9</v>
      </c>
      <c r="E71">
        <v>178.2</v>
      </c>
      <c r="F71" t="str">
        <f>IF(G71="d","SAÍDA","ENTRADA")</f>
        <v>SAÍDA</v>
      </c>
      <c r="G71" t="s">
        <v>6</v>
      </c>
    </row>
    <row r="72" spans="1:7" x14ac:dyDescent="0.25">
      <c r="A72" s="2">
        <v>45646</v>
      </c>
      <c r="B72" s="6">
        <f>MONTH(Tabela4[[#This Row],[Data_Mov]])</f>
        <v>12</v>
      </c>
      <c r="C72">
        <v>201710</v>
      </c>
      <c r="D72" t="s">
        <v>9</v>
      </c>
      <c r="E72">
        <v>42.46</v>
      </c>
      <c r="F72" t="str">
        <f>IF(G72="d","SAÍDA","ENTRADA")</f>
        <v>SAÍDA</v>
      </c>
      <c r="G72" t="s">
        <v>6</v>
      </c>
    </row>
    <row r="73" spans="1:7" x14ac:dyDescent="0.25">
      <c r="A73" s="2">
        <v>45646</v>
      </c>
      <c r="B73" s="6">
        <f>MONTH(Tabela4[[#This Row],[Data_Mov]])</f>
        <v>12</v>
      </c>
      <c r="C73">
        <v>0</v>
      </c>
      <c r="D73" t="s">
        <v>12</v>
      </c>
      <c r="E73">
        <v>0</v>
      </c>
      <c r="F73" t="str">
        <f>IF(G73="d","SAÍDA","ENTRADA")</f>
        <v>ENTRADA</v>
      </c>
      <c r="G73" t="s">
        <v>8</v>
      </c>
    </row>
    <row r="74" spans="1:7" x14ac:dyDescent="0.25">
      <c r="A74" s="2">
        <v>45649</v>
      </c>
      <c r="B74" s="6">
        <f>MONTH(Tabela4[[#This Row],[Data_Mov]])</f>
        <v>12</v>
      </c>
      <c r="C74">
        <v>221621</v>
      </c>
      <c r="D74" t="s">
        <v>5</v>
      </c>
      <c r="E74">
        <v>10</v>
      </c>
      <c r="F74" t="str">
        <f>IF(G74="d","SAÍDA","ENTRADA")</f>
        <v>SAÍDA</v>
      </c>
      <c r="G74" t="s">
        <v>6</v>
      </c>
    </row>
    <row r="75" spans="1:7" x14ac:dyDescent="0.25">
      <c r="A75" s="2">
        <v>45649</v>
      </c>
      <c r="B75" s="6">
        <f>MONTH(Tabela4[[#This Row],[Data_Mov]])</f>
        <v>12</v>
      </c>
      <c r="C75">
        <v>231810</v>
      </c>
      <c r="D75" t="s">
        <v>9</v>
      </c>
      <c r="E75">
        <v>5.96</v>
      </c>
      <c r="F75" t="str">
        <f>IF(G75="d","SAÍDA","ENTRADA")</f>
        <v>SAÍDA</v>
      </c>
      <c r="G75" t="s">
        <v>6</v>
      </c>
    </row>
    <row r="76" spans="1:7" x14ac:dyDescent="0.25">
      <c r="A76" s="2">
        <v>45649</v>
      </c>
      <c r="B76" s="6">
        <f>MONTH(Tabela4[[#This Row],[Data_Mov]])</f>
        <v>12</v>
      </c>
      <c r="C76">
        <v>0</v>
      </c>
      <c r="D76" t="s">
        <v>12</v>
      </c>
      <c r="E76">
        <v>0</v>
      </c>
      <c r="F76" t="str">
        <f>IF(G76="d","SAÍDA","ENTRADA")</f>
        <v>ENTRADA</v>
      </c>
      <c r="G76" t="s">
        <v>8</v>
      </c>
    </row>
    <row r="77" spans="1:7" x14ac:dyDescent="0.25">
      <c r="A77" s="2">
        <v>45650</v>
      </c>
      <c r="B77" s="6">
        <f>MONTH(Tabela4[[#This Row],[Data_Mov]])</f>
        <v>12</v>
      </c>
      <c r="C77">
        <v>241612</v>
      </c>
      <c r="D77" t="s">
        <v>5</v>
      </c>
      <c r="E77">
        <v>36</v>
      </c>
      <c r="F77" t="str">
        <f>IF(G77="d","SAÍDA","ENTRADA")</f>
        <v>SAÍDA</v>
      </c>
      <c r="G77" t="s">
        <v>6</v>
      </c>
    </row>
    <row r="78" spans="1:7" x14ac:dyDescent="0.25">
      <c r="A78" s="2">
        <v>45650</v>
      </c>
      <c r="B78" s="6">
        <f>MONTH(Tabela4[[#This Row],[Data_Mov]])</f>
        <v>12</v>
      </c>
      <c r="C78">
        <v>0</v>
      </c>
      <c r="D78" t="s">
        <v>12</v>
      </c>
      <c r="E78">
        <v>0</v>
      </c>
      <c r="F78" t="str">
        <f>IF(G78="d","SAÍDA","ENTRADA")</f>
        <v>ENTRADA</v>
      </c>
      <c r="G78" t="s">
        <v>8</v>
      </c>
    </row>
    <row r="79" spans="1:7" x14ac:dyDescent="0.25">
      <c r="A79" s="2">
        <v>45652</v>
      </c>
      <c r="B79" s="6">
        <f>MONTH(Tabela4[[#This Row],[Data_Mov]])</f>
        <v>12</v>
      </c>
      <c r="C79">
        <v>251149</v>
      </c>
      <c r="D79" t="s">
        <v>9</v>
      </c>
      <c r="E79">
        <v>28</v>
      </c>
      <c r="F79" t="str">
        <f>IF(G79="d","SAÍDA","ENTRADA")</f>
        <v>SAÍDA</v>
      </c>
      <c r="G79" t="s">
        <v>6</v>
      </c>
    </row>
    <row r="80" spans="1:7" x14ac:dyDescent="0.25">
      <c r="A80" s="2">
        <v>45652</v>
      </c>
      <c r="B80" s="6">
        <f>MONTH(Tabela4[[#This Row],[Data_Mov]])</f>
        <v>12</v>
      </c>
      <c r="C80">
        <v>0</v>
      </c>
      <c r="D80" t="s">
        <v>12</v>
      </c>
      <c r="E80">
        <v>0</v>
      </c>
      <c r="F80" t="str">
        <f>IF(G80="d","SAÍDA","ENTRADA")</f>
        <v>ENTRADA</v>
      </c>
      <c r="G80" t="s">
        <v>8</v>
      </c>
    </row>
    <row r="81" spans="1:7" x14ac:dyDescent="0.25">
      <c r="A81" s="2">
        <v>45653</v>
      </c>
      <c r="B81" s="6">
        <f>MONTH(Tabela4[[#This Row],[Data_Mov]])</f>
        <v>12</v>
      </c>
      <c r="C81">
        <v>270703</v>
      </c>
      <c r="D81" t="s">
        <v>9</v>
      </c>
      <c r="E81">
        <v>16.91</v>
      </c>
      <c r="F81" t="str">
        <f>IF(G81="d","SAÍDA","ENTRADA")</f>
        <v>SAÍDA</v>
      </c>
      <c r="G81" t="s">
        <v>6</v>
      </c>
    </row>
    <row r="82" spans="1:7" x14ac:dyDescent="0.25">
      <c r="A82" s="2">
        <v>45653</v>
      </c>
      <c r="B82" s="6">
        <f>MONTH(Tabela4[[#This Row],[Data_Mov]])</f>
        <v>12</v>
      </c>
      <c r="C82">
        <v>270710</v>
      </c>
      <c r="D82" t="s">
        <v>9</v>
      </c>
      <c r="E82">
        <v>33.19</v>
      </c>
      <c r="F82" t="str">
        <f>IF(G82="d","SAÍDA","ENTRADA")</f>
        <v>SAÍDA</v>
      </c>
      <c r="G82" t="s">
        <v>6</v>
      </c>
    </row>
    <row r="83" spans="1:7" x14ac:dyDescent="0.25">
      <c r="A83" s="2">
        <v>45653</v>
      </c>
      <c r="B83" s="6">
        <f>MONTH(Tabela4[[#This Row],[Data_Mov]])</f>
        <v>12</v>
      </c>
      <c r="C83">
        <v>271156</v>
      </c>
      <c r="D83" t="s">
        <v>9</v>
      </c>
      <c r="E83">
        <v>94</v>
      </c>
      <c r="F83" t="str">
        <f>IF(G83="d","SAÍDA","ENTRADA")</f>
        <v>SAÍDA</v>
      </c>
      <c r="G83" t="s">
        <v>6</v>
      </c>
    </row>
    <row r="84" spans="1:7" x14ac:dyDescent="0.25">
      <c r="A84" s="2">
        <v>45653</v>
      </c>
      <c r="B84" s="6">
        <f>MONTH(Tabela4[[#This Row],[Data_Mov]])</f>
        <v>12</v>
      </c>
      <c r="C84">
        <v>271914</v>
      </c>
      <c r="D84" t="s">
        <v>5</v>
      </c>
      <c r="E84">
        <v>1250</v>
      </c>
      <c r="F84" t="str">
        <f>IF(G84="d","SAÍDA","ENTRADA")</f>
        <v>SAÍDA</v>
      </c>
      <c r="G84" t="s">
        <v>6</v>
      </c>
    </row>
    <row r="85" spans="1:7" x14ac:dyDescent="0.25">
      <c r="A85" s="2">
        <v>45653</v>
      </c>
      <c r="B85" s="6">
        <f>MONTH(Tabela4[[#This Row],[Data_Mov]])</f>
        <v>12</v>
      </c>
      <c r="C85">
        <v>0</v>
      </c>
      <c r="D85" t="s">
        <v>12</v>
      </c>
      <c r="E85">
        <v>0</v>
      </c>
      <c r="F85" t="str">
        <f>IF(G85="d","SAÍDA","ENTRADA")</f>
        <v>ENTRADA</v>
      </c>
      <c r="G85" t="s">
        <v>8</v>
      </c>
    </row>
    <row r="86" spans="1:7" x14ac:dyDescent="0.25">
      <c r="A86" s="2">
        <v>45656</v>
      </c>
      <c r="B86" s="6">
        <f>MONTH(Tabela4[[#This Row],[Data_Mov]])</f>
        <v>12</v>
      </c>
      <c r="C86">
        <v>281456</v>
      </c>
      <c r="D86" t="s">
        <v>5</v>
      </c>
      <c r="E86">
        <v>69.45</v>
      </c>
      <c r="F86" t="str">
        <f>IF(G86="d","SAÍDA","ENTRADA")</f>
        <v>SAÍDA</v>
      </c>
      <c r="G86" t="s">
        <v>6</v>
      </c>
    </row>
    <row r="87" spans="1:7" x14ac:dyDescent="0.25">
      <c r="A87" s="2">
        <v>45656</v>
      </c>
      <c r="B87" s="6">
        <f>MONTH(Tabela4[[#This Row],[Data_Mov]])</f>
        <v>12</v>
      </c>
      <c r="C87">
        <v>281458</v>
      </c>
      <c r="D87" t="s">
        <v>5</v>
      </c>
      <c r="E87">
        <v>128.78</v>
      </c>
      <c r="F87" t="str">
        <f>IF(G87="d","SAÍDA","ENTRADA")</f>
        <v>SAÍDA</v>
      </c>
      <c r="G87" t="s">
        <v>6</v>
      </c>
    </row>
    <row r="88" spans="1:7" x14ac:dyDescent="0.25">
      <c r="A88" s="2">
        <v>45656</v>
      </c>
      <c r="B88" s="6">
        <f>MONTH(Tabela4[[#This Row],[Data_Mov]])</f>
        <v>12</v>
      </c>
      <c r="C88">
        <v>281459</v>
      </c>
      <c r="D88" t="s">
        <v>5</v>
      </c>
      <c r="E88">
        <v>455</v>
      </c>
      <c r="F88" t="str">
        <f>IF(G88="d","SAÍDA","ENTRADA")</f>
        <v>SAÍDA</v>
      </c>
      <c r="G88" t="s">
        <v>6</v>
      </c>
    </row>
    <row r="89" spans="1:7" x14ac:dyDescent="0.25">
      <c r="A89" s="2">
        <v>45656</v>
      </c>
      <c r="B89" s="6">
        <f>MONTH(Tabela4[[#This Row],[Data_Mov]])</f>
        <v>12</v>
      </c>
      <c r="C89">
        <v>281500</v>
      </c>
      <c r="D89" t="s">
        <v>5</v>
      </c>
      <c r="E89">
        <v>322.08999999999997</v>
      </c>
      <c r="F89" t="str">
        <f>IF(G89="d","SAÍDA","ENTRADA")</f>
        <v>SAÍDA</v>
      </c>
      <c r="G89" t="s">
        <v>6</v>
      </c>
    </row>
    <row r="90" spans="1:7" x14ac:dyDescent="0.25">
      <c r="A90" s="2">
        <v>45656</v>
      </c>
      <c r="B90" s="6">
        <f>MONTH(Tabela4[[#This Row],[Data_Mov]])</f>
        <v>12</v>
      </c>
      <c r="C90">
        <v>281501</v>
      </c>
      <c r="D90" t="s">
        <v>5</v>
      </c>
      <c r="E90">
        <v>215.67</v>
      </c>
      <c r="F90" t="str">
        <f>IF(G90="d","SAÍDA","ENTRADA")</f>
        <v>SAÍDA</v>
      </c>
      <c r="G90" t="s">
        <v>6</v>
      </c>
    </row>
    <row r="91" spans="1:7" x14ac:dyDescent="0.25">
      <c r="A91" s="2">
        <v>45656</v>
      </c>
      <c r="B91" s="6">
        <f>MONTH(Tabela4[[#This Row],[Data_Mov]])</f>
        <v>12</v>
      </c>
      <c r="C91">
        <v>281528</v>
      </c>
      <c r="D91" t="s">
        <v>18</v>
      </c>
      <c r="E91">
        <v>1402</v>
      </c>
      <c r="F91" t="str">
        <f>IF(G91="d","SAÍDA","ENTRADA")</f>
        <v>SAÍDA</v>
      </c>
      <c r="G91" t="s">
        <v>6</v>
      </c>
    </row>
    <row r="92" spans="1:7" x14ac:dyDescent="0.25">
      <c r="A92" s="2">
        <v>45656</v>
      </c>
      <c r="B92" s="6">
        <f>MONTH(Tabela4[[#This Row],[Data_Mov]])</f>
        <v>12</v>
      </c>
      <c r="C92">
        <v>281545</v>
      </c>
      <c r="D92" t="s">
        <v>18</v>
      </c>
      <c r="E92">
        <v>823.9</v>
      </c>
      <c r="F92" t="str">
        <f>IF(G92="d","SAÍDA","ENTRADA")</f>
        <v>SAÍDA</v>
      </c>
      <c r="G92" t="s">
        <v>6</v>
      </c>
    </row>
    <row r="93" spans="1:7" x14ac:dyDescent="0.25">
      <c r="A93" s="2">
        <v>45656</v>
      </c>
      <c r="B93" s="6">
        <f>MONTH(Tabela4[[#This Row],[Data_Mov]])</f>
        <v>12</v>
      </c>
      <c r="C93">
        <v>281613</v>
      </c>
      <c r="D93" t="s">
        <v>7</v>
      </c>
      <c r="E93">
        <v>1021.53</v>
      </c>
      <c r="F93" t="str">
        <f>IF(G93="d","SAÍDA","ENTRADA")</f>
        <v>ENTRADA</v>
      </c>
      <c r="G93" t="s">
        <v>8</v>
      </c>
    </row>
    <row r="94" spans="1:7" x14ac:dyDescent="0.25">
      <c r="A94" s="2">
        <v>45656</v>
      </c>
      <c r="B94" s="6">
        <f>MONTH(Tabela4[[#This Row],[Data_Mov]])</f>
        <v>12</v>
      </c>
      <c r="C94">
        <v>281615</v>
      </c>
      <c r="D94" t="s">
        <v>5</v>
      </c>
      <c r="E94">
        <v>1794.71</v>
      </c>
      <c r="F94" t="str">
        <f>IF(G94="d","SAÍDA","ENTRADA")</f>
        <v>SAÍDA</v>
      </c>
      <c r="G94" t="s">
        <v>6</v>
      </c>
    </row>
    <row r="95" spans="1:7" x14ac:dyDescent="0.25">
      <c r="A95" s="2">
        <v>45656</v>
      </c>
      <c r="B95" s="6">
        <f>MONTH(Tabela4[[#This Row],[Data_Mov]])</f>
        <v>12</v>
      </c>
      <c r="C95">
        <v>291802</v>
      </c>
      <c r="D95" t="s">
        <v>5</v>
      </c>
      <c r="E95">
        <v>20.09</v>
      </c>
      <c r="F95" t="str">
        <f>IF(G95="d","SAÍDA","ENTRADA")</f>
        <v>SAÍDA</v>
      </c>
      <c r="G95" t="s">
        <v>6</v>
      </c>
    </row>
    <row r="96" spans="1:7" x14ac:dyDescent="0.25">
      <c r="A96" s="2">
        <v>45656</v>
      </c>
      <c r="B96" s="6">
        <f>MONTH(Tabela4[[#This Row],[Data_Mov]])</f>
        <v>12</v>
      </c>
      <c r="C96">
        <v>301527</v>
      </c>
      <c r="D96" t="s">
        <v>10</v>
      </c>
      <c r="E96">
        <v>1880.3</v>
      </c>
      <c r="F96" t="str">
        <f>IF(G96="d","SAÍDA","ENTRADA")</f>
        <v>ENTRADA</v>
      </c>
      <c r="G96" t="s">
        <v>8</v>
      </c>
    </row>
    <row r="97" spans="1:7" x14ac:dyDescent="0.25">
      <c r="A97" s="2">
        <v>45656</v>
      </c>
      <c r="B97" s="6">
        <f>MONTH(Tabela4[[#This Row],[Data_Mov]])</f>
        <v>12</v>
      </c>
      <c r="C97">
        <v>301528</v>
      </c>
      <c r="D97" t="s">
        <v>10</v>
      </c>
      <c r="E97">
        <v>80</v>
      </c>
      <c r="F97" t="str">
        <f>IF(G97="d","SAÍDA","ENTRADA")</f>
        <v>ENTRADA</v>
      </c>
      <c r="G97" t="s">
        <v>8</v>
      </c>
    </row>
    <row r="98" spans="1:7" x14ac:dyDescent="0.25">
      <c r="A98" s="2">
        <v>45656</v>
      </c>
      <c r="B98" s="6">
        <f>MONTH(Tabela4[[#This Row],[Data_Mov]])</f>
        <v>12</v>
      </c>
      <c r="C98">
        <v>301529</v>
      </c>
      <c r="D98" t="s">
        <v>10</v>
      </c>
      <c r="E98">
        <v>400</v>
      </c>
      <c r="F98" t="str">
        <f>IF(G98="d","SAÍDA","ENTRADA")</f>
        <v>ENTRADA</v>
      </c>
      <c r="G98" t="s">
        <v>8</v>
      </c>
    </row>
    <row r="99" spans="1:7" x14ac:dyDescent="0.25">
      <c r="A99" s="2">
        <v>45656</v>
      </c>
      <c r="B99" s="6">
        <f>MONTH(Tabela4[[#This Row],[Data_Mov]])</f>
        <v>12</v>
      </c>
      <c r="C99">
        <v>301530</v>
      </c>
      <c r="D99" t="s">
        <v>10</v>
      </c>
      <c r="E99">
        <v>150</v>
      </c>
      <c r="F99" t="str">
        <f>IF(G99="d","SAÍDA","ENTRADA")</f>
        <v>ENTRADA</v>
      </c>
      <c r="G99" t="s">
        <v>8</v>
      </c>
    </row>
    <row r="100" spans="1:7" x14ac:dyDescent="0.25">
      <c r="A100" s="2">
        <v>45656</v>
      </c>
      <c r="B100" s="6">
        <f>MONTH(Tabela4[[#This Row],[Data_Mov]])</f>
        <v>12</v>
      </c>
      <c r="C100">
        <v>301541</v>
      </c>
      <c r="D100" t="s">
        <v>5</v>
      </c>
      <c r="E100">
        <v>40</v>
      </c>
      <c r="F100" t="str">
        <f>IF(G100="d","SAÍDA","ENTRADA")</f>
        <v>SAÍDA</v>
      </c>
      <c r="G100" t="s">
        <v>6</v>
      </c>
    </row>
    <row r="101" spans="1:7" x14ac:dyDescent="0.25">
      <c r="A101" s="2">
        <v>45656</v>
      </c>
      <c r="B101" s="6">
        <f>MONTH(Tabela4[[#This Row],[Data_Mov]])</f>
        <v>12</v>
      </c>
      <c r="C101">
        <v>301618</v>
      </c>
      <c r="D101" t="s">
        <v>5</v>
      </c>
      <c r="E101">
        <v>29.99</v>
      </c>
      <c r="F101" t="str">
        <f>IF(G101="d","SAÍDA","ENTRADA")</f>
        <v>SAÍDA</v>
      </c>
      <c r="G101" t="s">
        <v>6</v>
      </c>
    </row>
    <row r="102" spans="1:7" x14ac:dyDescent="0.25">
      <c r="A102" s="2">
        <v>45656</v>
      </c>
      <c r="B102" s="6">
        <f>MONTH(Tabela4[[#This Row],[Data_Mov]])</f>
        <v>12</v>
      </c>
      <c r="C102">
        <v>301812</v>
      </c>
      <c r="D102" t="s">
        <v>9</v>
      </c>
      <c r="E102">
        <v>7.9</v>
      </c>
      <c r="F102" t="str">
        <f>IF(G102="d","SAÍDA","ENTRADA")</f>
        <v>SAÍDA</v>
      </c>
      <c r="G102" t="s">
        <v>6</v>
      </c>
    </row>
    <row r="103" spans="1:7" x14ac:dyDescent="0.25">
      <c r="A103" s="2">
        <v>45656</v>
      </c>
      <c r="B103" s="6">
        <f>MONTH(Tabela4[[#This Row],[Data_Mov]])</f>
        <v>12</v>
      </c>
      <c r="C103">
        <v>0</v>
      </c>
      <c r="D103" t="s">
        <v>12</v>
      </c>
      <c r="E103">
        <v>0</v>
      </c>
      <c r="F103" t="str">
        <f>IF(G103="d","SAÍDA","ENTRADA")</f>
        <v>ENTRADA</v>
      </c>
      <c r="G103" t="s">
        <v>8</v>
      </c>
    </row>
    <row r="104" spans="1:7" x14ac:dyDescent="0.25">
      <c r="A104" s="2">
        <v>45657</v>
      </c>
      <c r="B104" s="6">
        <f>MONTH(Tabela4[[#This Row],[Data_Mov]])</f>
        <v>12</v>
      </c>
      <c r="C104">
        <v>311626</v>
      </c>
      <c r="D104" t="s">
        <v>10</v>
      </c>
      <c r="E104">
        <v>500</v>
      </c>
      <c r="F104" t="str">
        <f>IF(G104="d","SAÍDA","ENTRADA")</f>
        <v>ENTRADA</v>
      </c>
      <c r="G104" t="s">
        <v>8</v>
      </c>
    </row>
    <row r="105" spans="1:7" x14ac:dyDescent="0.25">
      <c r="A105" s="2">
        <v>45657</v>
      </c>
      <c r="B105" s="6">
        <f>MONTH(Tabela4[[#This Row],[Data_Mov]])</f>
        <v>12</v>
      </c>
      <c r="C105">
        <v>311850</v>
      </c>
      <c r="D105" t="s">
        <v>5</v>
      </c>
      <c r="E105">
        <v>95.69</v>
      </c>
      <c r="F105" t="str">
        <f>IF(G105="d","SAÍDA","ENTRADA")</f>
        <v>SAÍDA</v>
      </c>
      <c r="G105" t="s">
        <v>6</v>
      </c>
    </row>
    <row r="106" spans="1:7" x14ac:dyDescent="0.25">
      <c r="A106" s="2">
        <v>45657</v>
      </c>
      <c r="B106" s="6">
        <f>MONTH(Tabela4[[#This Row],[Data_Mov]])</f>
        <v>12</v>
      </c>
      <c r="C106">
        <v>0</v>
      </c>
      <c r="D106" t="s">
        <v>12</v>
      </c>
      <c r="E106">
        <v>0</v>
      </c>
      <c r="F106" t="str">
        <f>IF(G106="d","SAÍDA","ENTRADA")</f>
        <v>ENTRADA</v>
      </c>
      <c r="G106" t="s">
        <v>8</v>
      </c>
    </row>
    <row r="107" spans="1:7" x14ac:dyDescent="0.25">
      <c r="A107" s="2">
        <v>45659</v>
      </c>
      <c r="B107" s="6">
        <f>MONTH(Tabela4[[#This Row],[Data_Mov]])</f>
        <v>1</v>
      </c>
      <c r="C107">
        <v>11133</v>
      </c>
      <c r="D107" t="s">
        <v>9</v>
      </c>
      <c r="E107">
        <v>43</v>
      </c>
      <c r="F107" t="str">
        <f>IF(G107="d","SAÍDA","ENTRADA")</f>
        <v>SAÍDA</v>
      </c>
      <c r="G107" t="s">
        <v>6</v>
      </c>
    </row>
    <row r="108" spans="1:7" x14ac:dyDescent="0.25">
      <c r="A108" s="2">
        <v>45659</v>
      </c>
      <c r="B108" s="6">
        <f>MONTH(Tabela4[[#This Row],[Data_Mov]])</f>
        <v>1</v>
      </c>
      <c r="C108">
        <v>11736</v>
      </c>
      <c r="D108" t="s">
        <v>5</v>
      </c>
      <c r="E108">
        <v>12.54</v>
      </c>
      <c r="F108" t="str">
        <f>IF(G108="d","SAÍDA","ENTRADA")</f>
        <v>SAÍDA</v>
      </c>
      <c r="G108" t="s">
        <v>6</v>
      </c>
    </row>
    <row r="109" spans="1:7" x14ac:dyDescent="0.25">
      <c r="A109" s="2">
        <v>45659</v>
      </c>
      <c r="B109" s="6">
        <f>MONTH(Tabela4[[#This Row],[Data_Mov]])</f>
        <v>1</v>
      </c>
      <c r="C109">
        <v>11739</v>
      </c>
      <c r="D109" t="s">
        <v>5</v>
      </c>
      <c r="E109">
        <v>44.27</v>
      </c>
      <c r="F109" t="str">
        <f>IF(G109="d","SAÍDA","ENTRADA")</f>
        <v>SAÍDA</v>
      </c>
      <c r="G109" t="s">
        <v>6</v>
      </c>
    </row>
    <row r="110" spans="1:7" x14ac:dyDescent="0.25">
      <c r="A110" s="2">
        <v>45659</v>
      </c>
      <c r="B110" s="6">
        <f>MONTH(Tabela4[[#This Row],[Data_Mov]])</f>
        <v>1</v>
      </c>
      <c r="C110">
        <v>21347</v>
      </c>
      <c r="D110" t="s">
        <v>5</v>
      </c>
      <c r="E110">
        <v>6</v>
      </c>
      <c r="F110" t="str">
        <f>IF(G110="d","SAÍDA","ENTRADA")</f>
        <v>SAÍDA</v>
      </c>
      <c r="G110" t="s">
        <v>6</v>
      </c>
    </row>
    <row r="111" spans="1:7" x14ac:dyDescent="0.25">
      <c r="A111" s="2">
        <v>45659</v>
      </c>
      <c r="B111" s="6">
        <f>MONTH(Tabela4[[#This Row],[Data_Mov]])</f>
        <v>1</v>
      </c>
      <c r="C111">
        <v>21458</v>
      </c>
      <c r="D111" t="s">
        <v>11</v>
      </c>
      <c r="E111">
        <v>200</v>
      </c>
      <c r="F111" t="str">
        <f>IF(G111="d","SAÍDA","ENTRADA")</f>
        <v>SAÍDA</v>
      </c>
      <c r="G111" t="s">
        <v>6</v>
      </c>
    </row>
    <row r="112" spans="1:7" x14ac:dyDescent="0.25">
      <c r="A112" s="2">
        <v>45659</v>
      </c>
      <c r="B112" s="6">
        <f>MONTH(Tabela4[[#This Row],[Data_Mov]])</f>
        <v>1</v>
      </c>
      <c r="C112">
        <v>21632</v>
      </c>
      <c r="D112" t="s">
        <v>9</v>
      </c>
      <c r="E112">
        <v>72.599999999999994</v>
      </c>
      <c r="F112" t="str">
        <f>IF(G112="d","SAÍDA","ENTRADA")</f>
        <v>SAÍDA</v>
      </c>
      <c r="G112" t="s">
        <v>6</v>
      </c>
    </row>
    <row r="113" spans="1:7" x14ac:dyDescent="0.25">
      <c r="A113" s="2">
        <v>45659</v>
      </c>
      <c r="B113" s="6">
        <f>MONTH(Tabela4[[#This Row],[Data_Mov]])</f>
        <v>1</v>
      </c>
      <c r="C113">
        <v>0</v>
      </c>
      <c r="D113" t="s">
        <v>12</v>
      </c>
      <c r="E113">
        <v>0</v>
      </c>
      <c r="F113" t="str">
        <f>IF(G113="d","SAÍDA","ENTRADA")</f>
        <v>ENTRADA</v>
      </c>
      <c r="G113" t="s">
        <v>8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4A7B4-B21A-4BE9-9FCB-952447BC7C7E}">
  <dimension ref="A3:B465"/>
  <sheetViews>
    <sheetView workbookViewId="0">
      <selection activeCell="B16" sqref="B16"/>
    </sheetView>
  </sheetViews>
  <sheetFormatPr defaultRowHeight="15" x14ac:dyDescent="0.25"/>
  <cols>
    <col min="1" max="1" width="18.5703125" customWidth="1"/>
    <col min="2" max="2" width="13.28515625" bestFit="1" customWidth="1"/>
  </cols>
  <sheetData>
    <row r="3" spans="1:2" x14ac:dyDescent="0.25">
      <c r="A3" s="8" t="s">
        <v>27</v>
      </c>
      <c r="B3" s="7">
        <f>SUM(Tabela5[Valor])</f>
        <v>7500</v>
      </c>
    </row>
    <row r="4" spans="1:2" x14ac:dyDescent="0.25">
      <c r="A4" s="8" t="s">
        <v>28</v>
      </c>
      <c r="B4" s="7">
        <v>15000</v>
      </c>
    </row>
    <row r="6" spans="1:2" x14ac:dyDescent="0.25">
      <c r="A6" t="s">
        <v>26</v>
      </c>
      <c r="B6" t="s">
        <v>3</v>
      </c>
    </row>
    <row r="7" spans="1:2" x14ac:dyDescent="0.25">
      <c r="A7" s="2">
        <v>45383</v>
      </c>
      <c r="B7" s="7">
        <v>500</v>
      </c>
    </row>
    <row r="8" spans="1:2" x14ac:dyDescent="0.25">
      <c r="A8" s="2">
        <v>45413</v>
      </c>
      <c r="B8" s="7">
        <v>600</v>
      </c>
    </row>
    <row r="9" spans="1:2" x14ac:dyDescent="0.25">
      <c r="A9" s="2">
        <v>45444</v>
      </c>
      <c r="B9" s="7">
        <v>700</v>
      </c>
    </row>
    <row r="10" spans="1:2" x14ac:dyDescent="0.25">
      <c r="A10" s="2">
        <v>45474</v>
      </c>
      <c r="B10" s="7">
        <v>800</v>
      </c>
    </row>
    <row r="11" spans="1:2" x14ac:dyDescent="0.25">
      <c r="A11" s="2">
        <v>45505</v>
      </c>
      <c r="B11" s="7">
        <v>900</v>
      </c>
    </row>
    <row r="12" spans="1:2" x14ac:dyDescent="0.25">
      <c r="A12" s="2">
        <v>45536</v>
      </c>
      <c r="B12" s="7">
        <v>1000</v>
      </c>
    </row>
    <row r="13" spans="1:2" x14ac:dyDescent="0.25">
      <c r="A13" s="2">
        <v>45566</v>
      </c>
      <c r="B13" s="7">
        <v>1100</v>
      </c>
    </row>
    <row r="14" spans="1:2" x14ac:dyDescent="0.25">
      <c r="A14" s="2">
        <v>45597</v>
      </c>
      <c r="B14" s="7">
        <v>1200</v>
      </c>
    </row>
    <row r="15" spans="1:2" x14ac:dyDescent="0.25">
      <c r="A15" s="2">
        <v>45627</v>
      </c>
      <c r="B15" s="7">
        <v>700</v>
      </c>
    </row>
    <row r="16" spans="1:2" x14ac:dyDescent="0.25">
      <c r="A16" s="2">
        <v>45658</v>
      </c>
      <c r="B16" s="7"/>
    </row>
    <row r="17" spans="1:2" x14ac:dyDescent="0.25">
      <c r="A17" s="2">
        <v>45659</v>
      </c>
      <c r="B17" s="7"/>
    </row>
    <row r="18" spans="1:2" x14ac:dyDescent="0.25">
      <c r="A18" s="2">
        <v>45660</v>
      </c>
      <c r="B18" s="7"/>
    </row>
    <row r="19" spans="1:2" x14ac:dyDescent="0.25">
      <c r="A19" s="2"/>
      <c r="B19" s="7"/>
    </row>
    <row r="20" spans="1:2" x14ac:dyDescent="0.25">
      <c r="A20" s="2"/>
      <c r="B20" s="7"/>
    </row>
    <row r="21" spans="1:2" x14ac:dyDescent="0.25">
      <c r="A21" s="2"/>
      <c r="B21" s="7"/>
    </row>
    <row r="22" spans="1:2" x14ac:dyDescent="0.25">
      <c r="A22" s="2"/>
      <c r="B22" s="7"/>
    </row>
    <row r="23" spans="1:2" x14ac:dyDescent="0.25">
      <c r="A23" s="2"/>
      <c r="B23" s="7"/>
    </row>
    <row r="24" spans="1:2" x14ac:dyDescent="0.25">
      <c r="A24" s="2"/>
      <c r="B24" s="7"/>
    </row>
    <row r="25" spans="1:2" x14ac:dyDescent="0.25">
      <c r="A25" s="2"/>
      <c r="B25" s="7"/>
    </row>
    <row r="26" spans="1:2" x14ac:dyDescent="0.25">
      <c r="A26" s="2"/>
      <c r="B26" s="7"/>
    </row>
    <row r="27" spans="1:2" x14ac:dyDescent="0.25">
      <c r="A27" s="2"/>
      <c r="B27" s="7"/>
    </row>
    <row r="28" spans="1:2" x14ac:dyDescent="0.25">
      <c r="A28" s="2"/>
      <c r="B28" s="7"/>
    </row>
    <row r="29" spans="1:2" x14ac:dyDescent="0.25">
      <c r="A29" s="2"/>
      <c r="B29" s="7"/>
    </row>
    <row r="30" spans="1:2" x14ac:dyDescent="0.25">
      <c r="A30" s="2"/>
      <c r="B30" s="7"/>
    </row>
    <row r="31" spans="1:2" x14ac:dyDescent="0.25">
      <c r="A31" s="2"/>
      <c r="B31" s="7"/>
    </row>
    <row r="32" spans="1:2" x14ac:dyDescent="0.25">
      <c r="A32" s="2"/>
      <c r="B32" s="7"/>
    </row>
    <row r="33" spans="1:2" x14ac:dyDescent="0.25">
      <c r="A33" s="2"/>
      <c r="B33" s="7"/>
    </row>
    <row r="34" spans="1:2" x14ac:dyDescent="0.25">
      <c r="A34" s="2"/>
      <c r="B34" s="7"/>
    </row>
    <row r="35" spans="1:2" x14ac:dyDescent="0.25">
      <c r="A35" s="2"/>
      <c r="B35" s="7"/>
    </row>
    <row r="36" spans="1:2" x14ac:dyDescent="0.25">
      <c r="A36" s="2"/>
      <c r="B36" s="7"/>
    </row>
    <row r="37" spans="1:2" x14ac:dyDescent="0.25">
      <c r="A37" s="2"/>
      <c r="B37" s="7"/>
    </row>
    <row r="38" spans="1:2" x14ac:dyDescent="0.25">
      <c r="A38" s="2"/>
      <c r="B38" s="7"/>
    </row>
    <row r="39" spans="1:2" x14ac:dyDescent="0.25">
      <c r="A39" s="2"/>
      <c r="B39" s="7"/>
    </row>
    <row r="40" spans="1:2" x14ac:dyDescent="0.25">
      <c r="A40" s="2"/>
      <c r="B40" s="7"/>
    </row>
    <row r="41" spans="1:2" x14ac:dyDescent="0.25">
      <c r="A41" s="2"/>
      <c r="B41" s="7"/>
    </row>
    <row r="42" spans="1:2" x14ac:dyDescent="0.25">
      <c r="A42" s="2"/>
      <c r="B42" s="7"/>
    </row>
    <row r="43" spans="1:2" x14ac:dyDescent="0.25">
      <c r="A43" s="2"/>
      <c r="B43" s="7"/>
    </row>
    <row r="44" spans="1:2" x14ac:dyDescent="0.25">
      <c r="A44" s="2"/>
      <c r="B44" s="7"/>
    </row>
    <row r="45" spans="1:2" x14ac:dyDescent="0.25">
      <c r="A45" s="2"/>
      <c r="B45" s="7"/>
    </row>
    <row r="46" spans="1:2" x14ac:dyDescent="0.25">
      <c r="A46" s="2"/>
      <c r="B46" s="7"/>
    </row>
    <row r="47" spans="1:2" x14ac:dyDescent="0.25">
      <c r="A47" s="2"/>
      <c r="B47" s="7"/>
    </row>
    <row r="48" spans="1:2" x14ac:dyDescent="0.25">
      <c r="A48" s="2"/>
      <c r="B48" s="7"/>
    </row>
    <row r="49" spans="1:2" x14ac:dyDescent="0.25">
      <c r="A49" s="2"/>
      <c r="B49" s="7"/>
    </row>
    <row r="50" spans="1:2" x14ac:dyDescent="0.25">
      <c r="A50" s="2"/>
      <c r="B50" s="7"/>
    </row>
    <row r="51" spans="1:2" x14ac:dyDescent="0.25">
      <c r="A51" s="2"/>
      <c r="B51" s="7"/>
    </row>
    <row r="52" spans="1:2" x14ac:dyDescent="0.25">
      <c r="A52" s="2"/>
      <c r="B52" s="7"/>
    </row>
    <row r="53" spans="1:2" x14ac:dyDescent="0.25">
      <c r="A53" s="2"/>
      <c r="B53" s="7"/>
    </row>
    <row r="54" spans="1:2" x14ac:dyDescent="0.25">
      <c r="A54" s="2"/>
      <c r="B54" s="7"/>
    </row>
    <row r="55" spans="1:2" x14ac:dyDescent="0.25">
      <c r="A55" s="2"/>
      <c r="B55" s="7"/>
    </row>
    <row r="56" spans="1:2" x14ac:dyDescent="0.25">
      <c r="A56" s="2"/>
      <c r="B56" s="7"/>
    </row>
    <row r="57" spans="1:2" x14ac:dyDescent="0.25">
      <c r="A57" s="2"/>
      <c r="B57" s="7"/>
    </row>
    <row r="58" spans="1:2" x14ac:dyDescent="0.25">
      <c r="A58" s="2"/>
      <c r="B58" s="7"/>
    </row>
    <row r="59" spans="1:2" x14ac:dyDescent="0.25">
      <c r="A59" s="2"/>
      <c r="B59" s="7"/>
    </row>
    <row r="60" spans="1:2" x14ac:dyDescent="0.25">
      <c r="A60" s="2"/>
      <c r="B60" s="7"/>
    </row>
    <row r="61" spans="1:2" x14ac:dyDescent="0.25">
      <c r="A61" s="2"/>
      <c r="B61" s="7"/>
    </row>
    <row r="62" spans="1:2" x14ac:dyDescent="0.25">
      <c r="A62" s="2"/>
      <c r="B62" s="7"/>
    </row>
    <row r="63" spans="1:2" x14ac:dyDescent="0.25">
      <c r="A63" s="2"/>
      <c r="B63" s="7"/>
    </row>
    <row r="64" spans="1:2" x14ac:dyDescent="0.25">
      <c r="A64" s="2"/>
      <c r="B64" s="7"/>
    </row>
    <row r="65" spans="1:2" x14ac:dyDescent="0.25">
      <c r="A65" s="2"/>
      <c r="B65" s="7"/>
    </row>
    <row r="66" spans="1:2" x14ac:dyDescent="0.25">
      <c r="A66" s="2"/>
      <c r="B66" s="7"/>
    </row>
    <row r="67" spans="1:2" x14ac:dyDescent="0.25">
      <c r="A67" s="2"/>
      <c r="B67" s="7"/>
    </row>
    <row r="68" spans="1:2" x14ac:dyDescent="0.25">
      <c r="A68" s="2"/>
      <c r="B68" s="7"/>
    </row>
    <row r="69" spans="1:2" x14ac:dyDescent="0.25">
      <c r="A69" s="2"/>
      <c r="B69" s="7"/>
    </row>
    <row r="70" spans="1:2" x14ac:dyDescent="0.25">
      <c r="A70" s="2"/>
      <c r="B70" s="7"/>
    </row>
    <row r="71" spans="1:2" x14ac:dyDescent="0.25">
      <c r="A71" s="2"/>
      <c r="B71" s="7"/>
    </row>
    <row r="72" spans="1:2" x14ac:dyDescent="0.25">
      <c r="A72" s="2"/>
      <c r="B72" s="7"/>
    </row>
    <row r="73" spans="1:2" x14ac:dyDescent="0.25">
      <c r="A73" s="2"/>
      <c r="B73" s="7"/>
    </row>
    <row r="74" spans="1:2" x14ac:dyDescent="0.25">
      <c r="A74" s="2"/>
      <c r="B74" s="7"/>
    </row>
    <row r="75" spans="1:2" x14ac:dyDescent="0.25">
      <c r="A75" s="2"/>
      <c r="B75" s="7"/>
    </row>
    <row r="76" spans="1:2" x14ac:dyDescent="0.25">
      <c r="A76" s="2"/>
      <c r="B76" s="7"/>
    </row>
    <row r="77" spans="1:2" x14ac:dyDescent="0.25">
      <c r="A77" s="2"/>
      <c r="B77" s="7"/>
    </row>
    <row r="78" spans="1:2" x14ac:dyDescent="0.25">
      <c r="A78" s="2"/>
      <c r="B78" s="7"/>
    </row>
    <row r="79" spans="1:2" x14ac:dyDescent="0.25">
      <c r="A79" s="2"/>
      <c r="B79" s="7"/>
    </row>
    <row r="80" spans="1:2" x14ac:dyDescent="0.25">
      <c r="A80" s="2"/>
      <c r="B80" s="7"/>
    </row>
    <row r="81" spans="1:2" x14ac:dyDescent="0.25">
      <c r="A81" s="2"/>
      <c r="B81" s="7"/>
    </row>
    <row r="82" spans="1:2" x14ac:dyDescent="0.25">
      <c r="A82" s="2"/>
      <c r="B82" s="7"/>
    </row>
    <row r="83" spans="1:2" x14ac:dyDescent="0.25">
      <c r="A83" s="2"/>
      <c r="B83" s="7"/>
    </row>
    <row r="84" spans="1:2" x14ac:dyDescent="0.25">
      <c r="A84" s="2"/>
      <c r="B84" s="7"/>
    </row>
    <row r="85" spans="1:2" x14ac:dyDescent="0.25">
      <c r="A85" s="2"/>
      <c r="B85" s="7"/>
    </row>
    <row r="86" spans="1:2" x14ac:dyDescent="0.25">
      <c r="A86" s="2"/>
      <c r="B86" s="7"/>
    </row>
    <row r="87" spans="1:2" x14ac:dyDescent="0.25">
      <c r="A87" s="2"/>
      <c r="B87" s="7"/>
    </row>
    <row r="88" spans="1:2" x14ac:dyDescent="0.25">
      <c r="A88" s="2"/>
      <c r="B88" s="7"/>
    </row>
    <row r="89" spans="1:2" x14ac:dyDescent="0.25">
      <c r="A89" s="2"/>
      <c r="B89" s="7"/>
    </row>
    <row r="90" spans="1:2" x14ac:dyDescent="0.25">
      <c r="A90" s="2"/>
      <c r="B90" s="7"/>
    </row>
    <row r="91" spans="1:2" x14ac:dyDescent="0.25">
      <c r="A91" s="2"/>
      <c r="B91" s="7"/>
    </row>
    <row r="92" spans="1:2" x14ac:dyDescent="0.25">
      <c r="A92" s="2"/>
      <c r="B92" s="7"/>
    </row>
    <row r="93" spans="1:2" x14ac:dyDescent="0.25">
      <c r="A93" s="2"/>
      <c r="B93" s="7"/>
    </row>
    <row r="94" spans="1:2" x14ac:dyDescent="0.25">
      <c r="A94" s="2"/>
      <c r="B94" s="7"/>
    </row>
    <row r="95" spans="1:2" x14ac:dyDescent="0.25">
      <c r="A95" s="2"/>
      <c r="B95" s="7"/>
    </row>
    <row r="96" spans="1:2" x14ac:dyDescent="0.25">
      <c r="A96" s="2"/>
      <c r="B96" s="7"/>
    </row>
    <row r="97" spans="1:2" x14ac:dyDescent="0.25">
      <c r="A97" s="2"/>
      <c r="B97" s="7"/>
    </row>
    <row r="98" spans="1:2" x14ac:dyDescent="0.25">
      <c r="A98" s="2"/>
      <c r="B98" s="7"/>
    </row>
    <row r="99" spans="1:2" x14ac:dyDescent="0.25">
      <c r="A99" s="2"/>
      <c r="B99" s="7"/>
    </row>
    <row r="100" spans="1:2" x14ac:dyDescent="0.25">
      <c r="A100" s="2"/>
      <c r="B100" s="7"/>
    </row>
    <row r="101" spans="1:2" x14ac:dyDescent="0.25">
      <c r="A101" s="2"/>
      <c r="B101" s="7"/>
    </row>
    <row r="102" spans="1:2" x14ac:dyDescent="0.25">
      <c r="A102" s="2"/>
      <c r="B102" s="7"/>
    </row>
    <row r="103" spans="1:2" x14ac:dyDescent="0.25">
      <c r="A103" s="2"/>
      <c r="B103" s="7"/>
    </row>
    <row r="104" spans="1:2" x14ac:dyDescent="0.25">
      <c r="A104" s="2"/>
      <c r="B104" s="7"/>
    </row>
    <row r="105" spans="1:2" x14ac:dyDescent="0.25">
      <c r="A105" s="2"/>
      <c r="B105" s="7"/>
    </row>
    <row r="106" spans="1:2" x14ac:dyDescent="0.25">
      <c r="A106" s="2"/>
      <c r="B106" s="7"/>
    </row>
    <row r="107" spans="1:2" x14ac:dyDescent="0.25">
      <c r="A107" s="2"/>
      <c r="B107" s="7"/>
    </row>
    <row r="108" spans="1:2" x14ac:dyDescent="0.25">
      <c r="A108" s="2"/>
      <c r="B108" s="7"/>
    </row>
    <row r="109" spans="1:2" x14ac:dyDescent="0.25">
      <c r="A109" s="2"/>
      <c r="B109" s="7"/>
    </row>
    <row r="110" spans="1:2" x14ac:dyDescent="0.25">
      <c r="A110" s="2"/>
      <c r="B110" s="7"/>
    </row>
    <row r="111" spans="1:2" x14ac:dyDescent="0.25">
      <c r="A111" s="2"/>
      <c r="B111" s="7"/>
    </row>
    <row r="112" spans="1:2" x14ac:dyDescent="0.25">
      <c r="A112" s="2"/>
      <c r="B112" s="7"/>
    </row>
    <row r="113" spans="1:2" x14ac:dyDescent="0.25">
      <c r="A113" s="2"/>
      <c r="B113" s="7"/>
    </row>
    <row r="114" spans="1:2" x14ac:dyDescent="0.25">
      <c r="A114" s="2"/>
      <c r="B114" s="7"/>
    </row>
    <row r="115" spans="1:2" x14ac:dyDescent="0.25">
      <c r="A115" s="2"/>
      <c r="B115" s="7"/>
    </row>
    <row r="116" spans="1:2" x14ac:dyDescent="0.25">
      <c r="A116" s="2"/>
      <c r="B116" s="7"/>
    </row>
    <row r="117" spans="1:2" x14ac:dyDescent="0.25">
      <c r="A117" s="2"/>
      <c r="B117" s="7"/>
    </row>
    <row r="118" spans="1:2" x14ac:dyDescent="0.25">
      <c r="A118" s="2"/>
      <c r="B118" s="7"/>
    </row>
    <row r="119" spans="1:2" x14ac:dyDescent="0.25">
      <c r="A119" s="2"/>
      <c r="B119" s="7"/>
    </row>
    <row r="120" spans="1:2" x14ac:dyDescent="0.25">
      <c r="A120" s="2"/>
      <c r="B120" s="7"/>
    </row>
    <row r="121" spans="1:2" x14ac:dyDescent="0.25">
      <c r="A121" s="2"/>
      <c r="B121" s="7"/>
    </row>
    <row r="122" spans="1:2" x14ac:dyDescent="0.25">
      <c r="A122" s="2"/>
      <c r="B122" s="7"/>
    </row>
    <row r="123" spans="1:2" x14ac:dyDescent="0.25">
      <c r="A123" s="2"/>
      <c r="B123" s="7"/>
    </row>
    <row r="124" spans="1:2" x14ac:dyDescent="0.25">
      <c r="A124" s="2"/>
      <c r="B124" s="7"/>
    </row>
    <row r="125" spans="1:2" x14ac:dyDescent="0.25">
      <c r="A125" s="2"/>
      <c r="B125" s="7"/>
    </row>
    <row r="126" spans="1:2" x14ac:dyDescent="0.25">
      <c r="A126" s="2"/>
      <c r="B126" s="7"/>
    </row>
    <row r="127" spans="1:2" x14ac:dyDescent="0.25">
      <c r="A127" s="2"/>
      <c r="B127" s="7"/>
    </row>
    <row r="128" spans="1:2" x14ac:dyDescent="0.25">
      <c r="A128" s="2"/>
      <c r="B128" s="7"/>
    </row>
    <row r="129" spans="1:2" x14ac:dyDescent="0.25">
      <c r="A129" s="2"/>
      <c r="B129" s="7"/>
    </row>
    <row r="130" spans="1:2" x14ac:dyDescent="0.25">
      <c r="A130" s="2"/>
      <c r="B130" s="7"/>
    </row>
    <row r="131" spans="1:2" x14ac:dyDescent="0.25">
      <c r="A131" s="2"/>
      <c r="B131" s="7"/>
    </row>
    <row r="132" spans="1:2" x14ac:dyDescent="0.25">
      <c r="A132" s="2"/>
      <c r="B132" s="7"/>
    </row>
    <row r="133" spans="1:2" x14ac:dyDescent="0.25">
      <c r="A133" s="2"/>
      <c r="B133" s="7"/>
    </row>
    <row r="134" spans="1:2" x14ac:dyDescent="0.25">
      <c r="A134" s="2"/>
      <c r="B134" s="7"/>
    </row>
    <row r="135" spans="1:2" x14ac:dyDescent="0.25">
      <c r="A135" s="2"/>
      <c r="B135" s="7"/>
    </row>
    <row r="136" spans="1:2" x14ac:dyDescent="0.25">
      <c r="A136" s="2"/>
      <c r="B136" s="7"/>
    </row>
    <row r="137" spans="1:2" x14ac:dyDescent="0.25">
      <c r="A137" s="2"/>
      <c r="B137" s="7"/>
    </row>
    <row r="138" spans="1:2" x14ac:dyDescent="0.25">
      <c r="A138" s="2"/>
      <c r="B138" s="7"/>
    </row>
    <row r="139" spans="1:2" x14ac:dyDescent="0.25">
      <c r="A139" s="2"/>
      <c r="B139" s="7"/>
    </row>
    <row r="140" spans="1:2" x14ac:dyDescent="0.25">
      <c r="A140" s="2"/>
      <c r="B140" s="7"/>
    </row>
    <row r="141" spans="1:2" x14ac:dyDescent="0.25">
      <c r="A141" s="2"/>
      <c r="B141" s="7"/>
    </row>
    <row r="142" spans="1:2" x14ac:dyDescent="0.25">
      <c r="A142" s="2"/>
      <c r="B142" s="7"/>
    </row>
    <row r="143" spans="1:2" x14ac:dyDescent="0.25">
      <c r="A143" s="2"/>
      <c r="B143" s="7"/>
    </row>
    <row r="144" spans="1:2" x14ac:dyDescent="0.25">
      <c r="A144" s="2"/>
      <c r="B144" s="7"/>
    </row>
    <row r="145" spans="1:2" x14ac:dyDescent="0.25">
      <c r="A145" s="2"/>
      <c r="B145" s="7"/>
    </row>
    <row r="146" spans="1:2" x14ac:dyDescent="0.25">
      <c r="A146" s="2"/>
      <c r="B146" s="7"/>
    </row>
    <row r="147" spans="1:2" x14ac:dyDescent="0.25">
      <c r="A147" s="2"/>
      <c r="B147" s="7"/>
    </row>
    <row r="148" spans="1:2" x14ac:dyDescent="0.25">
      <c r="A148" s="2"/>
      <c r="B148" s="7"/>
    </row>
    <row r="149" spans="1:2" x14ac:dyDescent="0.25">
      <c r="A149" s="2"/>
      <c r="B149" s="7"/>
    </row>
    <row r="150" spans="1:2" x14ac:dyDescent="0.25">
      <c r="A150" s="2"/>
      <c r="B150" s="7"/>
    </row>
    <row r="151" spans="1:2" x14ac:dyDescent="0.25">
      <c r="A151" s="2"/>
      <c r="B151" s="7"/>
    </row>
    <row r="152" spans="1:2" x14ac:dyDescent="0.25">
      <c r="A152" s="2"/>
      <c r="B152" s="7"/>
    </row>
    <row r="153" spans="1:2" x14ac:dyDescent="0.25">
      <c r="A153" s="2"/>
      <c r="B153" s="7"/>
    </row>
    <row r="154" spans="1:2" x14ac:dyDescent="0.25">
      <c r="A154" s="2"/>
      <c r="B154" s="7"/>
    </row>
    <row r="155" spans="1:2" x14ac:dyDescent="0.25">
      <c r="A155" s="2"/>
      <c r="B155" s="7"/>
    </row>
    <row r="156" spans="1:2" x14ac:dyDescent="0.25">
      <c r="A156" s="2"/>
      <c r="B156" s="7"/>
    </row>
    <row r="157" spans="1:2" x14ac:dyDescent="0.25">
      <c r="A157" s="2"/>
      <c r="B157" s="7"/>
    </row>
    <row r="158" spans="1:2" x14ac:dyDescent="0.25">
      <c r="A158" s="2"/>
      <c r="B158" s="7"/>
    </row>
    <row r="159" spans="1:2" x14ac:dyDescent="0.25">
      <c r="A159" s="2"/>
      <c r="B159" s="7"/>
    </row>
    <row r="160" spans="1:2" x14ac:dyDescent="0.25">
      <c r="A160" s="2"/>
      <c r="B160" s="7"/>
    </row>
    <row r="161" spans="1:2" x14ac:dyDescent="0.25">
      <c r="A161" s="2"/>
      <c r="B161" s="7"/>
    </row>
    <row r="162" spans="1:2" x14ac:dyDescent="0.25">
      <c r="A162" s="2"/>
      <c r="B162" s="7"/>
    </row>
    <row r="163" spans="1:2" x14ac:dyDescent="0.25">
      <c r="A163" s="2"/>
      <c r="B163" s="7"/>
    </row>
    <row r="164" spans="1:2" x14ac:dyDescent="0.25">
      <c r="A164" s="2"/>
      <c r="B164" s="7"/>
    </row>
    <row r="165" spans="1:2" x14ac:dyDescent="0.25">
      <c r="A165" s="2"/>
      <c r="B165" s="7"/>
    </row>
    <row r="166" spans="1:2" x14ac:dyDescent="0.25">
      <c r="A166" s="2"/>
      <c r="B166" s="7"/>
    </row>
    <row r="167" spans="1:2" x14ac:dyDescent="0.25">
      <c r="A167" s="2"/>
      <c r="B167" s="7"/>
    </row>
    <row r="168" spans="1:2" x14ac:dyDescent="0.25">
      <c r="A168" s="2"/>
      <c r="B168" s="7"/>
    </row>
    <row r="169" spans="1:2" x14ac:dyDescent="0.25">
      <c r="A169" s="2"/>
      <c r="B169" s="7"/>
    </row>
    <row r="170" spans="1:2" x14ac:dyDescent="0.25">
      <c r="A170" s="2"/>
      <c r="B170" s="7"/>
    </row>
    <row r="171" spans="1:2" x14ac:dyDescent="0.25">
      <c r="A171" s="2"/>
      <c r="B171" s="7"/>
    </row>
    <row r="172" spans="1:2" x14ac:dyDescent="0.25">
      <c r="A172" s="2"/>
      <c r="B172" s="7"/>
    </row>
    <row r="173" spans="1:2" x14ac:dyDescent="0.25">
      <c r="A173" s="2"/>
      <c r="B173" s="7"/>
    </row>
    <row r="174" spans="1:2" x14ac:dyDescent="0.25">
      <c r="A174" s="2"/>
      <c r="B174" s="7"/>
    </row>
    <row r="175" spans="1:2" x14ac:dyDescent="0.25">
      <c r="A175" s="2"/>
      <c r="B175" s="7"/>
    </row>
    <row r="176" spans="1:2" x14ac:dyDescent="0.25">
      <c r="A176" s="2"/>
      <c r="B176" s="7"/>
    </row>
    <row r="177" spans="1:2" x14ac:dyDescent="0.25">
      <c r="A177" s="2"/>
      <c r="B177" s="7"/>
    </row>
    <row r="178" spans="1:2" x14ac:dyDescent="0.25">
      <c r="A178" s="2"/>
      <c r="B178" s="7"/>
    </row>
    <row r="179" spans="1:2" x14ac:dyDescent="0.25">
      <c r="A179" s="2"/>
      <c r="B179" s="7"/>
    </row>
    <row r="180" spans="1:2" x14ac:dyDescent="0.25">
      <c r="A180" s="2"/>
      <c r="B180" s="7"/>
    </row>
    <row r="181" spans="1:2" x14ac:dyDescent="0.25">
      <c r="A181" s="2"/>
      <c r="B181" s="7"/>
    </row>
    <row r="182" spans="1:2" x14ac:dyDescent="0.25">
      <c r="A182" s="2"/>
      <c r="B182" s="7"/>
    </row>
    <row r="183" spans="1:2" x14ac:dyDescent="0.25">
      <c r="A183" s="2"/>
      <c r="B183" s="7"/>
    </row>
    <row r="184" spans="1:2" x14ac:dyDescent="0.25">
      <c r="A184" s="2"/>
      <c r="B184" s="7"/>
    </row>
    <row r="185" spans="1:2" x14ac:dyDescent="0.25">
      <c r="A185" s="2"/>
      <c r="B185" s="7"/>
    </row>
    <row r="186" spans="1:2" x14ac:dyDescent="0.25">
      <c r="A186" s="2"/>
      <c r="B186" s="7"/>
    </row>
    <row r="187" spans="1:2" x14ac:dyDescent="0.25">
      <c r="A187" s="2"/>
      <c r="B187" s="7"/>
    </row>
    <row r="188" spans="1:2" x14ac:dyDescent="0.25">
      <c r="A188" s="2"/>
      <c r="B188" s="7"/>
    </row>
    <row r="189" spans="1:2" x14ac:dyDescent="0.25">
      <c r="A189" s="2"/>
      <c r="B189" s="7"/>
    </row>
    <row r="190" spans="1:2" x14ac:dyDescent="0.25">
      <c r="A190" s="2"/>
      <c r="B190" s="7"/>
    </row>
    <row r="191" spans="1:2" x14ac:dyDescent="0.25">
      <c r="A191" s="2"/>
      <c r="B191" s="7"/>
    </row>
    <row r="192" spans="1:2" x14ac:dyDescent="0.25">
      <c r="A192" s="2"/>
      <c r="B192" s="7"/>
    </row>
    <row r="193" spans="1:2" x14ac:dyDescent="0.25">
      <c r="A193" s="2"/>
      <c r="B193" s="7"/>
    </row>
    <row r="194" spans="1:2" x14ac:dyDescent="0.25">
      <c r="A194" s="2"/>
      <c r="B194" s="7"/>
    </row>
    <row r="195" spans="1:2" x14ac:dyDescent="0.25">
      <c r="A195" s="2"/>
      <c r="B195" s="7"/>
    </row>
    <row r="196" spans="1:2" x14ac:dyDescent="0.25">
      <c r="A196" s="2"/>
      <c r="B196" s="7"/>
    </row>
    <row r="197" spans="1:2" x14ac:dyDescent="0.25">
      <c r="A197" s="2"/>
      <c r="B197" s="7"/>
    </row>
    <row r="198" spans="1:2" x14ac:dyDescent="0.25">
      <c r="A198" s="2"/>
      <c r="B198" s="7"/>
    </row>
    <row r="199" spans="1:2" x14ac:dyDescent="0.25">
      <c r="A199" s="2"/>
      <c r="B199" s="7"/>
    </row>
    <row r="200" spans="1:2" x14ac:dyDescent="0.25">
      <c r="A200" s="2"/>
      <c r="B200" s="7"/>
    </row>
    <row r="201" spans="1:2" x14ac:dyDescent="0.25">
      <c r="A201" s="2"/>
      <c r="B201" s="7"/>
    </row>
    <row r="202" spans="1:2" x14ac:dyDescent="0.25">
      <c r="A202" s="2"/>
      <c r="B202" s="7"/>
    </row>
    <row r="203" spans="1:2" x14ac:dyDescent="0.25">
      <c r="A203" s="2"/>
      <c r="B203" s="7"/>
    </row>
    <row r="204" spans="1:2" x14ac:dyDescent="0.25">
      <c r="A204" s="2"/>
      <c r="B204" s="7"/>
    </row>
    <row r="205" spans="1:2" x14ac:dyDescent="0.25">
      <c r="A205" s="2"/>
      <c r="B205" s="7"/>
    </row>
    <row r="206" spans="1:2" x14ac:dyDescent="0.25">
      <c r="A206" s="2"/>
      <c r="B206" s="7"/>
    </row>
    <row r="207" spans="1:2" x14ac:dyDescent="0.25">
      <c r="A207" s="2"/>
      <c r="B207" s="7"/>
    </row>
    <row r="208" spans="1:2" x14ac:dyDescent="0.25">
      <c r="A208" s="2"/>
      <c r="B208" s="7"/>
    </row>
    <row r="209" spans="1:2" x14ac:dyDescent="0.25">
      <c r="A209" s="2"/>
      <c r="B209" s="7"/>
    </row>
    <row r="210" spans="1:2" x14ac:dyDescent="0.25">
      <c r="A210" s="2"/>
      <c r="B210" s="7"/>
    </row>
    <row r="211" spans="1:2" x14ac:dyDescent="0.25">
      <c r="A211" s="2"/>
      <c r="B211" s="7"/>
    </row>
    <row r="212" spans="1:2" x14ac:dyDescent="0.25">
      <c r="A212" s="2"/>
      <c r="B212" s="7"/>
    </row>
    <row r="213" spans="1:2" x14ac:dyDescent="0.25">
      <c r="A213" s="2"/>
      <c r="B213" s="7"/>
    </row>
    <row r="214" spans="1:2" x14ac:dyDescent="0.25">
      <c r="A214" s="2"/>
      <c r="B214" s="7"/>
    </row>
    <row r="215" spans="1:2" x14ac:dyDescent="0.25">
      <c r="A215" s="2"/>
      <c r="B215" s="7"/>
    </row>
    <row r="216" spans="1:2" x14ac:dyDescent="0.25">
      <c r="A216" s="2"/>
      <c r="B216" s="7"/>
    </row>
    <row r="217" spans="1:2" x14ac:dyDescent="0.25">
      <c r="A217" s="2"/>
      <c r="B217" s="7"/>
    </row>
    <row r="218" spans="1:2" x14ac:dyDescent="0.25">
      <c r="A218" s="2"/>
      <c r="B218" s="7"/>
    </row>
    <row r="219" spans="1:2" x14ac:dyDescent="0.25">
      <c r="A219" s="2"/>
      <c r="B219" s="7"/>
    </row>
    <row r="220" spans="1:2" x14ac:dyDescent="0.25">
      <c r="A220" s="2"/>
      <c r="B220" s="7"/>
    </row>
    <row r="221" spans="1:2" x14ac:dyDescent="0.25">
      <c r="A221" s="2"/>
      <c r="B221" s="7"/>
    </row>
    <row r="222" spans="1:2" x14ac:dyDescent="0.25">
      <c r="A222" s="2"/>
      <c r="B222" s="7"/>
    </row>
    <row r="223" spans="1:2" x14ac:dyDescent="0.25">
      <c r="A223" s="2"/>
      <c r="B223" s="7"/>
    </row>
    <row r="224" spans="1:2" x14ac:dyDescent="0.25">
      <c r="A224" s="2"/>
      <c r="B224" s="7"/>
    </row>
    <row r="225" spans="1:2" x14ac:dyDescent="0.25">
      <c r="A225" s="2"/>
      <c r="B225" s="7"/>
    </row>
    <row r="226" spans="1:2" x14ac:dyDescent="0.25">
      <c r="A226" s="2"/>
      <c r="B226" s="7"/>
    </row>
    <row r="227" spans="1:2" x14ac:dyDescent="0.25">
      <c r="A227" s="2"/>
      <c r="B227" s="7"/>
    </row>
    <row r="228" spans="1:2" x14ac:dyDescent="0.25">
      <c r="A228" s="2"/>
      <c r="B228" s="7"/>
    </row>
    <row r="229" spans="1:2" x14ac:dyDescent="0.25">
      <c r="A229" s="2"/>
      <c r="B229" s="7"/>
    </row>
    <row r="230" spans="1:2" x14ac:dyDescent="0.25">
      <c r="A230" s="2"/>
      <c r="B230" s="7"/>
    </row>
    <row r="231" spans="1:2" x14ac:dyDescent="0.25">
      <c r="A231" s="2"/>
      <c r="B231" s="7"/>
    </row>
    <row r="232" spans="1:2" x14ac:dyDescent="0.25">
      <c r="A232" s="2"/>
      <c r="B232" s="7"/>
    </row>
    <row r="233" spans="1:2" x14ac:dyDescent="0.25">
      <c r="A233" s="2"/>
      <c r="B233" s="7"/>
    </row>
    <row r="234" spans="1:2" x14ac:dyDescent="0.25">
      <c r="A234" s="2"/>
      <c r="B234" s="7"/>
    </row>
    <row r="235" spans="1:2" x14ac:dyDescent="0.25">
      <c r="A235" s="2"/>
      <c r="B235" s="7"/>
    </row>
    <row r="236" spans="1:2" x14ac:dyDescent="0.25">
      <c r="A236" s="2"/>
      <c r="B236" s="7"/>
    </row>
    <row r="237" spans="1:2" x14ac:dyDescent="0.25">
      <c r="A237" s="2"/>
      <c r="B237" s="7"/>
    </row>
    <row r="238" spans="1:2" x14ac:dyDescent="0.25">
      <c r="A238" s="2"/>
      <c r="B238" s="7"/>
    </row>
    <row r="239" spans="1:2" x14ac:dyDescent="0.25">
      <c r="A239" s="2"/>
      <c r="B239" s="7"/>
    </row>
    <row r="240" spans="1:2" x14ac:dyDescent="0.25">
      <c r="A240" s="2"/>
      <c r="B240" s="7"/>
    </row>
    <row r="241" spans="1:2" x14ac:dyDescent="0.25">
      <c r="A241" s="2"/>
      <c r="B241" s="7"/>
    </row>
    <row r="242" spans="1:2" x14ac:dyDescent="0.25">
      <c r="A242" s="2"/>
      <c r="B242" s="7"/>
    </row>
    <row r="243" spans="1:2" x14ac:dyDescent="0.25">
      <c r="A243" s="2"/>
      <c r="B243" s="7"/>
    </row>
    <row r="244" spans="1:2" x14ac:dyDescent="0.25">
      <c r="A244" s="2"/>
      <c r="B244" s="7"/>
    </row>
    <row r="245" spans="1:2" x14ac:dyDescent="0.25">
      <c r="A245" s="2"/>
      <c r="B245" s="7"/>
    </row>
    <row r="246" spans="1:2" x14ac:dyDescent="0.25">
      <c r="A246" s="2"/>
      <c r="B246" s="7"/>
    </row>
    <row r="247" spans="1:2" x14ac:dyDescent="0.25">
      <c r="A247" s="2"/>
      <c r="B247" s="7"/>
    </row>
    <row r="248" spans="1:2" x14ac:dyDescent="0.25">
      <c r="A248" s="2"/>
      <c r="B248" s="7"/>
    </row>
    <row r="249" spans="1:2" x14ac:dyDescent="0.25">
      <c r="A249" s="2"/>
      <c r="B249" s="7"/>
    </row>
    <row r="250" spans="1:2" x14ac:dyDescent="0.25">
      <c r="A250" s="2"/>
      <c r="B250" s="7"/>
    </row>
    <row r="251" spans="1:2" x14ac:dyDescent="0.25">
      <c r="A251" s="2"/>
      <c r="B251" s="7"/>
    </row>
    <row r="252" spans="1:2" x14ac:dyDescent="0.25">
      <c r="A252" s="2"/>
      <c r="B252" s="7"/>
    </row>
    <row r="253" spans="1:2" x14ac:dyDescent="0.25">
      <c r="A253" s="2"/>
      <c r="B253" s="7"/>
    </row>
    <row r="254" spans="1:2" x14ac:dyDescent="0.25">
      <c r="A254" s="2"/>
      <c r="B254" s="7"/>
    </row>
    <row r="255" spans="1:2" x14ac:dyDescent="0.25">
      <c r="A255" s="2"/>
      <c r="B255" s="7"/>
    </row>
    <row r="256" spans="1:2" x14ac:dyDescent="0.25">
      <c r="A256" s="2"/>
      <c r="B256" s="7"/>
    </row>
    <row r="257" spans="1:2" x14ac:dyDescent="0.25">
      <c r="A257" s="2"/>
      <c r="B257" s="7"/>
    </row>
    <row r="258" spans="1:2" x14ac:dyDescent="0.25">
      <c r="A258" s="2"/>
      <c r="B258" s="7"/>
    </row>
    <row r="259" spans="1:2" x14ac:dyDescent="0.25">
      <c r="A259" s="2"/>
      <c r="B259" s="7"/>
    </row>
    <row r="260" spans="1:2" x14ac:dyDescent="0.25">
      <c r="A260" s="2"/>
      <c r="B260" s="7"/>
    </row>
    <row r="261" spans="1:2" x14ac:dyDescent="0.25">
      <c r="A261" s="2"/>
      <c r="B261" s="7"/>
    </row>
    <row r="262" spans="1:2" x14ac:dyDescent="0.25">
      <c r="A262" s="2"/>
      <c r="B262" s="7"/>
    </row>
    <row r="263" spans="1:2" x14ac:dyDescent="0.25">
      <c r="A263" s="2"/>
      <c r="B263" s="7"/>
    </row>
    <row r="264" spans="1:2" x14ac:dyDescent="0.25">
      <c r="A264" s="2"/>
      <c r="B264" s="7"/>
    </row>
    <row r="265" spans="1:2" x14ac:dyDescent="0.25">
      <c r="A265" s="2"/>
      <c r="B265" s="7"/>
    </row>
    <row r="266" spans="1:2" x14ac:dyDescent="0.25">
      <c r="A266" s="2"/>
      <c r="B266" s="7"/>
    </row>
    <row r="267" spans="1:2" x14ac:dyDescent="0.25">
      <c r="A267" s="2"/>
      <c r="B267" s="7"/>
    </row>
    <row r="268" spans="1:2" x14ac:dyDescent="0.25">
      <c r="A268" s="2"/>
      <c r="B268" s="7"/>
    </row>
    <row r="269" spans="1:2" x14ac:dyDescent="0.25">
      <c r="A269" s="2"/>
      <c r="B269" s="7"/>
    </row>
    <row r="270" spans="1:2" x14ac:dyDescent="0.25">
      <c r="A270" s="2"/>
      <c r="B270" s="7"/>
    </row>
    <row r="271" spans="1:2" x14ac:dyDescent="0.25">
      <c r="A271" s="2"/>
      <c r="B271" s="7"/>
    </row>
    <row r="272" spans="1:2" x14ac:dyDescent="0.25">
      <c r="A272" s="2"/>
      <c r="B272" s="7"/>
    </row>
    <row r="273" spans="1:2" x14ac:dyDescent="0.25">
      <c r="A273" s="2"/>
      <c r="B273" s="7"/>
    </row>
    <row r="274" spans="1:2" x14ac:dyDescent="0.25">
      <c r="A274" s="2"/>
      <c r="B274" s="7"/>
    </row>
    <row r="275" spans="1:2" x14ac:dyDescent="0.25">
      <c r="A275" s="2"/>
      <c r="B275" s="7"/>
    </row>
    <row r="276" spans="1:2" x14ac:dyDescent="0.25">
      <c r="A276" s="2"/>
      <c r="B276" s="7"/>
    </row>
    <row r="277" spans="1:2" x14ac:dyDescent="0.25">
      <c r="A277" s="2"/>
      <c r="B277" s="7"/>
    </row>
    <row r="278" spans="1:2" x14ac:dyDescent="0.25">
      <c r="A278" s="2"/>
      <c r="B278" s="7"/>
    </row>
    <row r="279" spans="1:2" x14ac:dyDescent="0.25">
      <c r="A279" s="2"/>
      <c r="B279" s="7"/>
    </row>
    <row r="280" spans="1:2" x14ac:dyDescent="0.25">
      <c r="A280" s="2"/>
      <c r="B280" s="7"/>
    </row>
    <row r="281" spans="1:2" x14ac:dyDescent="0.25">
      <c r="A281" s="2"/>
      <c r="B281" s="7"/>
    </row>
    <row r="282" spans="1:2" x14ac:dyDescent="0.25">
      <c r="A282" s="2"/>
      <c r="B282" s="7"/>
    </row>
    <row r="283" spans="1:2" x14ac:dyDescent="0.25">
      <c r="A283" s="2"/>
      <c r="B283" s="7"/>
    </row>
    <row r="284" spans="1:2" x14ac:dyDescent="0.25">
      <c r="A284" s="2"/>
      <c r="B284" s="7"/>
    </row>
    <row r="285" spans="1:2" x14ac:dyDescent="0.25">
      <c r="A285" s="2"/>
      <c r="B285" s="7"/>
    </row>
    <row r="286" spans="1:2" x14ac:dyDescent="0.25">
      <c r="A286" s="2"/>
      <c r="B286" s="7"/>
    </row>
    <row r="287" spans="1:2" x14ac:dyDescent="0.25">
      <c r="A287" s="2"/>
      <c r="B287" s="7"/>
    </row>
    <row r="288" spans="1:2" x14ac:dyDescent="0.25">
      <c r="A288" s="2"/>
      <c r="B288" s="7"/>
    </row>
    <row r="289" spans="1:2" x14ac:dyDescent="0.25">
      <c r="A289" s="2"/>
      <c r="B289" s="7"/>
    </row>
    <row r="290" spans="1:2" x14ac:dyDescent="0.25">
      <c r="A290" s="2"/>
      <c r="B290" s="7"/>
    </row>
    <row r="291" spans="1:2" x14ac:dyDescent="0.25">
      <c r="A291" s="2"/>
      <c r="B291" s="7"/>
    </row>
    <row r="292" spans="1:2" x14ac:dyDescent="0.25">
      <c r="A292" s="2"/>
      <c r="B292" s="7"/>
    </row>
    <row r="293" spans="1:2" x14ac:dyDescent="0.25">
      <c r="A293" s="2"/>
      <c r="B293" s="7"/>
    </row>
    <row r="294" spans="1:2" x14ac:dyDescent="0.25">
      <c r="A294" s="2"/>
      <c r="B294" s="7"/>
    </row>
    <row r="295" spans="1:2" x14ac:dyDescent="0.25">
      <c r="A295" s="2"/>
      <c r="B295" s="7"/>
    </row>
    <row r="296" spans="1:2" x14ac:dyDescent="0.25">
      <c r="A296" s="2"/>
      <c r="B296" s="7"/>
    </row>
    <row r="297" spans="1:2" x14ac:dyDescent="0.25">
      <c r="A297" s="2"/>
      <c r="B297" s="7"/>
    </row>
    <row r="298" spans="1:2" x14ac:dyDescent="0.25">
      <c r="A298" s="2"/>
      <c r="B298" s="7"/>
    </row>
    <row r="299" spans="1:2" x14ac:dyDescent="0.25">
      <c r="A299" s="2"/>
      <c r="B299" s="7"/>
    </row>
    <row r="300" spans="1:2" x14ac:dyDescent="0.25">
      <c r="A300" s="2"/>
      <c r="B300" s="7"/>
    </row>
    <row r="301" spans="1:2" x14ac:dyDescent="0.25">
      <c r="A301" s="2"/>
      <c r="B301" s="7"/>
    </row>
    <row r="302" spans="1:2" x14ac:dyDescent="0.25">
      <c r="A302" s="2"/>
      <c r="B302" s="7"/>
    </row>
    <row r="303" spans="1:2" x14ac:dyDescent="0.25">
      <c r="A303" s="2"/>
      <c r="B303" s="7"/>
    </row>
    <row r="304" spans="1:2" x14ac:dyDescent="0.25">
      <c r="A304" s="2"/>
      <c r="B304" s="7"/>
    </row>
    <row r="305" spans="1:2" x14ac:dyDescent="0.25">
      <c r="A305" s="2"/>
      <c r="B305" s="7"/>
    </row>
    <row r="306" spans="1:2" x14ac:dyDescent="0.25">
      <c r="A306" s="2"/>
      <c r="B306" s="7"/>
    </row>
    <row r="307" spans="1:2" x14ac:dyDescent="0.25">
      <c r="A307" s="2"/>
      <c r="B307" s="7"/>
    </row>
    <row r="308" spans="1:2" x14ac:dyDescent="0.25">
      <c r="A308" s="2"/>
      <c r="B308" s="7"/>
    </row>
    <row r="309" spans="1:2" x14ac:dyDescent="0.25">
      <c r="A309" s="2"/>
      <c r="B309" s="7"/>
    </row>
    <row r="310" spans="1:2" x14ac:dyDescent="0.25">
      <c r="A310" s="2"/>
      <c r="B310" s="7"/>
    </row>
    <row r="311" spans="1:2" x14ac:dyDescent="0.25">
      <c r="A311" s="2"/>
      <c r="B311" s="7"/>
    </row>
    <row r="312" spans="1:2" x14ac:dyDescent="0.25">
      <c r="A312" s="2"/>
      <c r="B312" s="7"/>
    </row>
    <row r="313" spans="1:2" x14ac:dyDescent="0.25">
      <c r="A313" s="2"/>
      <c r="B313" s="7"/>
    </row>
    <row r="314" spans="1:2" x14ac:dyDescent="0.25">
      <c r="A314" s="2"/>
      <c r="B314" s="7"/>
    </row>
    <row r="315" spans="1:2" x14ac:dyDescent="0.25">
      <c r="A315" s="2"/>
      <c r="B315" s="7"/>
    </row>
    <row r="316" spans="1:2" x14ac:dyDescent="0.25">
      <c r="A316" s="2"/>
      <c r="B316" s="7"/>
    </row>
    <row r="317" spans="1:2" x14ac:dyDescent="0.25">
      <c r="A317" s="2"/>
      <c r="B317" s="7"/>
    </row>
    <row r="318" spans="1:2" x14ac:dyDescent="0.25">
      <c r="A318" s="2"/>
      <c r="B318" s="7"/>
    </row>
    <row r="319" spans="1:2" x14ac:dyDescent="0.25">
      <c r="A319" s="2"/>
      <c r="B319" s="7"/>
    </row>
    <row r="320" spans="1:2" x14ac:dyDescent="0.25">
      <c r="A320" s="2"/>
      <c r="B320" s="7"/>
    </row>
    <row r="321" spans="1:2" x14ac:dyDescent="0.25">
      <c r="A321" s="2"/>
      <c r="B321" s="7"/>
    </row>
    <row r="322" spans="1:2" x14ac:dyDescent="0.25">
      <c r="A322" s="2"/>
      <c r="B322" s="7"/>
    </row>
    <row r="323" spans="1:2" x14ac:dyDescent="0.25">
      <c r="A323" s="2"/>
      <c r="B323" s="7"/>
    </row>
    <row r="324" spans="1:2" x14ac:dyDescent="0.25">
      <c r="A324" s="2"/>
      <c r="B324" s="7"/>
    </row>
    <row r="325" spans="1:2" x14ac:dyDescent="0.25">
      <c r="A325" s="2"/>
      <c r="B325" s="7"/>
    </row>
    <row r="326" spans="1:2" x14ac:dyDescent="0.25">
      <c r="A326" s="2"/>
      <c r="B326" s="7"/>
    </row>
    <row r="327" spans="1:2" x14ac:dyDescent="0.25">
      <c r="A327" s="2"/>
      <c r="B327" s="7"/>
    </row>
    <row r="328" spans="1:2" x14ac:dyDescent="0.25">
      <c r="A328" s="2"/>
      <c r="B328" s="7"/>
    </row>
    <row r="329" spans="1:2" x14ac:dyDescent="0.25">
      <c r="A329" s="2"/>
      <c r="B329" s="7"/>
    </row>
    <row r="330" spans="1:2" x14ac:dyDescent="0.25">
      <c r="A330" s="2"/>
      <c r="B330" s="7"/>
    </row>
    <row r="331" spans="1:2" x14ac:dyDescent="0.25">
      <c r="A331" s="2"/>
      <c r="B331" s="7"/>
    </row>
    <row r="332" spans="1:2" x14ac:dyDescent="0.25">
      <c r="A332" s="2"/>
      <c r="B332" s="7"/>
    </row>
    <row r="333" spans="1:2" x14ac:dyDescent="0.25">
      <c r="A333" s="2"/>
      <c r="B333" s="7"/>
    </row>
    <row r="334" spans="1:2" x14ac:dyDescent="0.25">
      <c r="A334" s="2"/>
      <c r="B334" s="7"/>
    </row>
    <row r="335" spans="1:2" x14ac:dyDescent="0.25">
      <c r="A335" s="2"/>
      <c r="B335" s="7"/>
    </row>
    <row r="336" spans="1:2" x14ac:dyDescent="0.25">
      <c r="A336" s="2"/>
      <c r="B336" s="7"/>
    </row>
    <row r="337" spans="1:2" x14ac:dyDescent="0.25">
      <c r="A337" s="2"/>
      <c r="B337" s="7"/>
    </row>
    <row r="338" spans="1:2" x14ac:dyDescent="0.25">
      <c r="A338" s="2"/>
      <c r="B338" s="7"/>
    </row>
    <row r="339" spans="1:2" x14ac:dyDescent="0.25">
      <c r="A339" s="2"/>
      <c r="B339" s="7"/>
    </row>
    <row r="340" spans="1:2" x14ac:dyDescent="0.25">
      <c r="A340" s="2"/>
      <c r="B340" s="7"/>
    </row>
    <row r="341" spans="1:2" x14ac:dyDescent="0.25">
      <c r="A341" s="2"/>
      <c r="B341" s="7"/>
    </row>
    <row r="342" spans="1:2" x14ac:dyDescent="0.25">
      <c r="A342" s="2"/>
      <c r="B342" s="7"/>
    </row>
    <row r="343" spans="1:2" x14ac:dyDescent="0.25">
      <c r="A343" s="2"/>
      <c r="B343" s="7"/>
    </row>
    <row r="344" spans="1:2" x14ac:dyDescent="0.25">
      <c r="A344" s="2"/>
      <c r="B344" s="7"/>
    </row>
    <row r="345" spans="1:2" x14ac:dyDescent="0.25">
      <c r="A345" s="2"/>
      <c r="B345" s="7"/>
    </row>
    <row r="346" spans="1:2" x14ac:dyDescent="0.25">
      <c r="A346" s="2"/>
      <c r="B346" s="7"/>
    </row>
    <row r="347" spans="1:2" x14ac:dyDescent="0.25">
      <c r="A347" s="2"/>
      <c r="B347" s="7"/>
    </row>
    <row r="348" spans="1:2" x14ac:dyDescent="0.25">
      <c r="A348" s="2"/>
      <c r="B348" s="7"/>
    </row>
    <row r="349" spans="1:2" x14ac:dyDescent="0.25">
      <c r="A349" s="2"/>
      <c r="B349" s="7"/>
    </row>
    <row r="350" spans="1:2" x14ac:dyDescent="0.25">
      <c r="A350" s="2"/>
      <c r="B350" s="7"/>
    </row>
    <row r="351" spans="1:2" x14ac:dyDescent="0.25">
      <c r="A351" s="2"/>
      <c r="B351" s="7"/>
    </row>
    <row r="352" spans="1:2" x14ac:dyDescent="0.25">
      <c r="A352" s="2"/>
      <c r="B352" s="7"/>
    </row>
    <row r="353" spans="1:2" x14ac:dyDescent="0.25">
      <c r="A353" s="2"/>
      <c r="B353" s="7"/>
    </row>
    <row r="354" spans="1:2" x14ac:dyDescent="0.25">
      <c r="A354" s="2"/>
      <c r="B354" s="7"/>
    </row>
    <row r="355" spans="1:2" x14ac:dyDescent="0.25">
      <c r="A355" s="2"/>
      <c r="B355" s="7"/>
    </row>
    <row r="356" spans="1:2" x14ac:dyDescent="0.25">
      <c r="A356" s="2"/>
      <c r="B356" s="7"/>
    </row>
    <row r="357" spans="1:2" x14ac:dyDescent="0.25">
      <c r="A357" s="2"/>
      <c r="B357" s="7"/>
    </row>
    <row r="358" spans="1:2" x14ac:dyDescent="0.25">
      <c r="A358" s="2"/>
      <c r="B358" s="7"/>
    </row>
    <row r="359" spans="1:2" x14ac:dyDescent="0.25">
      <c r="A359" s="2"/>
      <c r="B359" s="7"/>
    </row>
    <row r="360" spans="1:2" x14ac:dyDescent="0.25">
      <c r="A360" s="2"/>
      <c r="B360" s="7"/>
    </row>
    <row r="361" spans="1:2" x14ac:dyDescent="0.25">
      <c r="A361" s="2"/>
      <c r="B361" s="7"/>
    </row>
    <row r="362" spans="1:2" x14ac:dyDescent="0.25">
      <c r="A362" s="2"/>
      <c r="B362" s="7"/>
    </row>
    <row r="363" spans="1:2" x14ac:dyDescent="0.25">
      <c r="A363" s="2"/>
      <c r="B363" s="7"/>
    </row>
    <row r="364" spans="1:2" x14ac:dyDescent="0.25">
      <c r="A364" s="2"/>
      <c r="B364" s="7"/>
    </row>
    <row r="365" spans="1:2" x14ac:dyDescent="0.25">
      <c r="A365" s="2"/>
      <c r="B365" s="7"/>
    </row>
    <row r="366" spans="1:2" x14ac:dyDescent="0.25">
      <c r="A366" s="2"/>
      <c r="B366" s="7"/>
    </row>
    <row r="367" spans="1:2" x14ac:dyDescent="0.25">
      <c r="A367" s="2"/>
      <c r="B367" s="7"/>
    </row>
    <row r="368" spans="1:2" x14ac:dyDescent="0.25">
      <c r="A368" s="2"/>
      <c r="B368" s="7"/>
    </row>
    <row r="369" spans="1:2" x14ac:dyDescent="0.25">
      <c r="A369" s="2"/>
      <c r="B369" s="7"/>
    </row>
    <row r="370" spans="1:2" x14ac:dyDescent="0.25">
      <c r="A370" s="2"/>
      <c r="B370" s="7"/>
    </row>
    <row r="371" spans="1:2" x14ac:dyDescent="0.25">
      <c r="A371" s="2"/>
      <c r="B371" s="7"/>
    </row>
    <row r="372" spans="1:2" x14ac:dyDescent="0.25">
      <c r="A372" s="2"/>
      <c r="B372" s="7"/>
    </row>
    <row r="373" spans="1:2" x14ac:dyDescent="0.25">
      <c r="A373" s="2"/>
      <c r="B373" s="7"/>
    </row>
    <row r="374" spans="1:2" x14ac:dyDescent="0.25">
      <c r="A374" s="2"/>
      <c r="B374" s="7"/>
    </row>
    <row r="375" spans="1:2" x14ac:dyDescent="0.25">
      <c r="A375" s="2"/>
      <c r="B375" s="7"/>
    </row>
    <row r="376" spans="1:2" x14ac:dyDescent="0.25">
      <c r="A376" s="2"/>
      <c r="B376" s="7"/>
    </row>
    <row r="377" spans="1:2" x14ac:dyDescent="0.25">
      <c r="A377" s="2"/>
      <c r="B377" s="7"/>
    </row>
    <row r="378" spans="1:2" x14ac:dyDescent="0.25">
      <c r="A378" s="2"/>
      <c r="B378" s="7"/>
    </row>
    <row r="379" spans="1:2" x14ac:dyDescent="0.25">
      <c r="A379" s="2"/>
      <c r="B379" s="7"/>
    </row>
    <row r="380" spans="1:2" x14ac:dyDescent="0.25">
      <c r="A380" s="2"/>
      <c r="B380" s="7"/>
    </row>
    <row r="381" spans="1:2" x14ac:dyDescent="0.25">
      <c r="A381" s="2"/>
      <c r="B381" s="7"/>
    </row>
    <row r="382" spans="1:2" x14ac:dyDescent="0.25">
      <c r="A382" s="2"/>
      <c r="B382" s="7"/>
    </row>
    <row r="383" spans="1:2" x14ac:dyDescent="0.25">
      <c r="A383" s="2"/>
      <c r="B383" s="7"/>
    </row>
    <row r="384" spans="1:2" x14ac:dyDescent="0.25">
      <c r="A384" s="2"/>
      <c r="B384" s="7"/>
    </row>
    <row r="385" spans="1:2" x14ac:dyDescent="0.25">
      <c r="A385" s="2"/>
      <c r="B385" s="7"/>
    </row>
    <row r="386" spans="1:2" x14ac:dyDescent="0.25">
      <c r="A386" s="2"/>
      <c r="B386" s="7"/>
    </row>
    <row r="387" spans="1:2" x14ac:dyDescent="0.25">
      <c r="A387" s="2"/>
      <c r="B387" s="7"/>
    </row>
    <row r="388" spans="1:2" x14ac:dyDescent="0.25">
      <c r="A388" s="2"/>
      <c r="B388" s="7"/>
    </row>
    <row r="389" spans="1:2" x14ac:dyDescent="0.25">
      <c r="A389" s="2"/>
      <c r="B389" s="7"/>
    </row>
    <row r="390" spans="1:2" x14ac:dyDescent="0.25">
      <c r="A390" s="2"/>
      <c r="B390" s="7"/>
    </row>
    <row r="391" spans="1:2" x14ac:dyDescent="0.25">
      <c r="A391" s="2"/>
      <c r="B391" s="7"/>
    </row>
    <row r="392" spans="1:2" x14ac:dyDescent="0.25">
      <c r="A392" s="2"/>
      <c r="B392" s="7"/>
    </row>
    <row r="393" spans="1:2" x14ac:dyDescent="0.25">
      <c r="A393" s="2"/>
      <c r="B393" s="7"/>
    </row>
    <row r="394" spans="1:2" x14ac:dyDescent="0.25">
      <c r="A394" s="2"/>
      <c r="B394" s="7"/>
    </row>
    <row r="395" spans="1:2" x14ac:dyDescent="0.25">
      <c r="A395" s="2"/>
      <c r="B395" s="7"/>
    </row>
    <row r="396" spans="1:2" x14ac:dyDescent="0.25">
      <c r="A396" s="2"/>
      <c r="B396" s="7"/>
    </row>
    <row r="397" spans="1:2" x14ac:dyDescent="0.25">
      <c r="A397" s="2"/>
      <c r="B397" s="7"/>
    </row>
    <row r="398" spans="1:2" x14ac:dyDescent="0.25">
      <c r="A398" s="2"/>
      <c r="B398" s="7"/>
    </row>
    <row r="399" spans="1:2" x14ac:dyDescent="0.25">
      <c r="A399" s="2"/>
      <c r="B399" s="7"/>
    </row>
    <row r="400" spans="1:2" x14ac:dyDescent="0.25">
      <c r="A400" s="2"/>
      <c r="B400" s="7"/>
    </row>
    <row r="401" spans="1:2" x14ac:dyDescent="0.25">
      <c r="A401" s="2"/>
      <c r="B401" s="7"/>
    </row>
    <row r="402" spans="1:2" x14ac:dyDescent="0.25">
      <c r="A402" s="2"/>
      <c r="B402" s="7"/>
    </row>
    <row r="403" spans="1:2" x14ac:dyDescent="0.25">
      <c r="A403" s="2"/>
      <c r="B403" s="7"/>
    </row>
    <row r="404" spans="1:2" x14ac:dyDescent="0.25">
      <c r="A404" s="2"/>
      <c r="B404" s="7"/>
    </row>
    <row r="405" spans="1:2" x14ac:dyDescent="0.25">
      <c r="A405" s="2"/>
      <c r="B405" s="7"/>
    </row>
    <row r="406" spans="1:2" x14ac:dyDescent="0.25">
      <c r="A406" s="2"/>
      <c r="B406" s="7"/>
    </row>
    <row r="407" spans="1:2" x14ac:dyDescent="0.25">
      <c r="A407" s="2"/>
      <c r="B407" s="7"/>
    </row>
    <row r="408" spans="1:2" x14ac:dyDescent="0.25">
      <c r="A408" s="2"/>
      <c r="B408" s="7"/>
    </row>
    <row r="409" spans="1:2" x14ac:dyDescent="0.25">
      <c r="A409" s="2"/>
      <c r="B409" s="7"/>
    </row>
    <row r="410" spans="1:2" x14ac:dyDescent="0.25">
      <c r="A410" s="2"/>
      <c r="B410" s="7"/>
    </row>
    <row r="411" spans="1:2" x14ac:dyDescent="0.25">
      <c r="A411" s="2"/>
      <c r="B411" s="7"/>
    </row>
    <row r="412" spans="1:2" x14ac:dyDescent="0.25">
      <c r="A412" s="2"/>
      <c r="B412" s="7"/>
    </row>
    <row r="413" spans="1:2" x14ac:dyDescent="0.25">
      <c r="A413" s="2"/>
      <c r="B413" s="7"/>
    </row>
    <row r="414" spans="1:2" x14ac:dyDescent="0.25">
      <c r="A414" s="2"/>
      <c r="B414" s="7"/>
    </row>
    <row r="415" spans="1:2" x14ac:dyDescent="0.25">
      <c r="A415" s="2"/>
      <c r="B415" s="7"/>
    </row>
    <row r="416" spans="1:2" x14ac:dyDescent="0.25">
      <c r="A416" s="2"/>
      <c r="B416" s="7"/>
    </row>
    <row r="417" spans="1:2" x14ac:dyDescent="0.25">
      <c r="A417" s="2"/>
      <c r="B417" s="7"/>
    </row>
    <row r="418" spans="1:2" x14ac:dyDescent="0.25">
      <c r="A418" s="2"/>
      <c r="B418" s="7"/>
    </row>
    <row r="419" spans="1:2" x14ac:dyDescent="0.25">
      <c r="A419" s="2"/>
      <c r="B419" s="7"/>
    </row>
    <row r="420" spans="1:2" x14ac:dyDescent="0.25">
      <c r="A420" s="2"/>
      <c r="B420" s="7"/>
    </row>
    <row r="421" spans="1:2" x14ac:dyDescent="0.25">
      <c r="A421" s="2"/>
      <c r="B421" s="7"/>
    </row>
    <row r="422" spans="1:2" x14ac:dyDescent="0.25">
      <c r="A422" s="2"/>
      <c r="B422" s="7"/>
    </row>
    <row r="423" spans="1:2" x14ac:dyDescent="0.25">
      <c r="A423" s="2"/>
      <c r="B423" s="7"/>
    </row>
    <row r="424" spans="1:2" x14ac:dyDescent="0.25">
      <c r="A424" s="2"/>
      <c r="B424" s="7"/>
    </row>
    <row r="425" spans="1:2" x14ac:dyDescent="0.25">
      <c r="A425" s="2"/>
      <c r="B425" s="7"/>
    </row>
    <row r="426" spans="1:2" x14ac:dyDescent="0.25">
      <c r="A426" s="2"/>
      <c r="B426" s="7"/>
    </row>
    <row r="427" spans="1:2" x14ac:dyDescent="0.25">
      <c r="A427" s="2"/>
      <c r="B427" s="7"/>
    </row>
    <row r="428" spans="1:2" x14ac:dyDescent="0.25">
      <c r="A428" s="2"/>
      <c r="B428" s="7"/>
    </row>
    <row r="429" spans="1:2" x14ac:dyDescent="0.25">
      <c r="A429" s="2"/>
      <c r="B429" s="7"/>
    </row>
    <row r="430" spans="1:2" x14ac:dyDescent="0.25">
      <c r="A430" s="2"/>
      <c r="B430" s="7"/>
    </row>
    <row r="431" spans="1:2" x14ac:dyDescent="0.25">
      <c r="A431" s="2"/>
      <c r="B431" s="7"/>
    </row>
    <row r="432" spans="1:2" x14ac:dyDescent="0.25">
      <c r="A432" s="2"/>
      <c r="B432" s="7"/>
    </row>
    <row r="433" spans="1:2" x14ac:dyDescent="0.25">
      <c r="A433" s="2"/>
      <c r="B433" s="7"/>
    </row>
    <row r="434" spans="1:2" x14ac:dyDescent="0.25">
      <c r="A434" s="2"/>
      <c r="B434" s="7"/>
    </row>
    <row r="435" spans="1:2" x14ac:dyDescent="0.25">
      <c r="A435" s="2"/>
      <c r="B435" s="7"/>
    </row>
    <row r="436" spans="1:2" x14ac:dyDescent="0.25">
      <c r="A436" s="2"/>
      <c r="B436" s="7"/>
    </row>
    <row r="437" spans="1:2" x14ac:dyDescent="0.25">
      <c r="A437" s="2"/>
      <c r="B437" s="7"/>
    </row>
    <row r="438" spans="1:2" x14ac:dyDescent="0.25">
      <c r="A438" s="2"/>
      <c r="B438" s="7"/>
    </row>
    <row r="439" spans="1:2" x14ac:dyDescent="0.25">
      <c r="A439" s="2"/>
      <c r="B439" s="7"/>
    </row>
    <row r="440" spans="1:2" x14ac:dyDescent="0.25">
      <c r="A440" s="2"/>
      <c r="B440" s="7"/>
    </row>
    <row r="441" spans="1:2" x14ac:dyDescent="0.25">
      <c r="A441" s="2"/>
      <c r="B441" s="7"/>
    </row>
    <row r="442" spans="1:2" x14ac:dyDescent="0.25">
      <c r="A442" s="2"/>
      <c r="B442" s="7"/>
    </row>
    <row r="443" spans="1:2" x14ac:dyDescent="0.25">
      <c r="A443" s="2"/>
      <c r="B443" s="7"/>
    </row>
    <row r="444" spans="1:2" x14ac:dyDescent="0.25">
      <c r="A444" s="2"/>
      <c r="B444" s="7"/>
    </row>
    <row r="445" spans="1:2" x14ac:dyDescent="0.25">
      <c r="A445" s="2"/>
      <c r="B445" s="7"/>
    </row>
    <row r="446" spans="1:2" x14ac:dyDescent="0.25">
      <c r="A446" s="2"/>
      <c r="B446" s="7"/>
    </row>
    <row r="447" spans="1:2" x14ac:dyDescent="0.25">
      <c r="A447" s="2"/>
      <c r="B447" s="7"/>
    </row>
    <row r="448" spans="1:2" x14ac:dyDescent="0.25">
      <c r="A448" s="2"/>
      <c r="B448" s="7"/>
    </row>
    <row r="449" spans="1:2" x14ac:dyDescent="0.25">
      <c r="A449" s="2"/>
      <c r="B449" s="7"/>
    </row>
    <row r="450" spans="1:2" x14ac:dyDescent="0.25">
      <c r="A450" s="2"/>
      <c r="B450" s="7"/>
    </row>
    <row r="451" spans="1:2" x14ac:dyDescent="0.25">
      <c r="A451" s="2"/>
      <c r="B451" s="7"/>
    </row>
    <row r="452" spans="1:2" x14ac:dyDescent="0.25">
      <c r="A452" s="2"/>
      <c r="B452" s="7"/>
    </row>
    <row r="453" spans="1:2" x14ac:dyDescent="0.25">
      <c r="A453" s="2"/>
      <c r="B453" s="7"/>
    </row>
    <row r="454" spans="1:2" x14ac:dyDescent="0.25">
      <c r="A454" s="2"/>
      <c r="B454" s="7"/>
    </row>
    <row r="455" spans="1:2" x14ac:dyDescent="0.25">
      <c r="A455" s="2"/>
      <c r="B455" s="7"/>
    </row>
    <row r="456" spans="1:2" x14ac:dyDescent="0.25">
      <c r="A456" s="2"/>
      <c r="B456" s="7"/>
    </row>
    <row r="457" spans="1:2" x14ac:dyDescent="0.25">
      <c r="A457" s="2"/>
      <c r="B457" s="7"/>
    </row>
    <row r="458" spans="1:2" x14ac:dyDescent="0.25">
      <c r="A458" s="2"/>
      <c r="B458" s="7"/>
    </row>
    <row r="459" spans="1:2" x14ac:dyDescent="0.25">
      <c r="A459" s="2"/>
      <c r="B459" s="7"/>
    </row>
    <row r="460" spans="1:2" x14ac:dyDescent="0.25">
      <c r="A460" s="2"/>
      <c r="B460" s="7"/>
    </row>
    <row r="461" spans="1:2" x14ac:dyDescent="0.25">
      <c r="A461" s="2"/>
      <c r="B461" s="7"/>
    </row>
    <row r="462" spans="1:2" x14ac:dyDescent="0.25">
      <c r="A462" s="2"/>
      <c r="B462" s="7"/>
    </row>
    <row r="463" spans="1:2" x14ac:dyDescent="0.25">
      <c r="A463" s="2"/>
      <c r="B463" s="7"/>
    </row>
    <row r="464" spans="1:2" x14ac:dyDescent="0.25">
      <c r="A464" s="2"/>
      <c r="B464" s="7"/>
    </row>
    <row r="465" spans="1:2" x14ac:dyDescent="0.25">
      <c r="A465" s="2"/>
      <c r="B465" s="7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36D87-D92C-46D2-A9FE-010EBD34CD56}">
  <dimension ref="B19:F29"/>
  <sheetViews>
    <sheetView topLeftCell="A16" workbookViewId="0">
      <selection activeCell="C25" sqref="C25"/>
    </sheetView>
  </sheetViews>
  <sheetFormatPr defaultRowHeight="15" x14ac:dyDescent="0.25"/>
  <cols>
    <col min="2" max="2" width="18.42578125" bestFit="1" customWidth="1"/>
    <col min="3" max="3" width="13.85546875" bestFit="1" customWidth="1"/>
    <col min="4" max="4" width="12.85546875" bestFit="1" customWidth="1"/>
    <col min="5" max="5" width="18.42578125" bestFit="1" customWidth="1"/>
    <col min="6" max="6" width="13.85546875" bestFit="1" customWidth="1"/>
    <col min="7" max="7" width="6.42578125" bestFit="1" customWidth="1"/>
    <col min="8" max="8" width="10.7109375" bestFit="1" customWidth="1"/>
    <col min="9" max="13" width="20.140625" bestFit="1" customWidth="1"/>
    <col min="14" max="14" width="10.7109375" bestFit="1" customWidth="1"/>
    <col min="15" max="25" width="22.5703125" bestFit="1" customWidth="1"/>
    <col min="26" max="26" width="27.5703125" bestFit="1" customWidth="1"/>
    <col min="27" max="27" width="18.85546875" bestFit="1" customWidth="1"/>
  </cols>
  <sheetData>
    <row r="19" spans="2:6" x14ac:dyDescent="0.25">
      <c r="E19" s="3" t="s">
        <v>22</v>
      </c>
      <c r="F19" t="s">
        <v>23</v>
      </c>
    </row>
    <row r="21" spans="2:6" x14ac:dyDescent="0.25">
      <c r="B21" s="3" t="s">
        <v>22</v>
      </c>
      <c r="C21" t="s">
        <v>24</v>
      </c>
      <c r="E21" s="3" t="s">
        <v>19</v>
      </c>
      <c r="F21" t="s">
        <v>21</v>
      </c>
    </row>
    <row r="22" spans="2:6" x14ac:dyDescent="0.25">
      <c r="E22" s="4" t="s">
        <v>9</v>
      </c>
      <c r="F22" s="1">
        <v>1819.8200000000004</v>
      </c>
    </row>
    <row r="23" spans="2:6" x14ac:dyDescent="0.25">
      <c r="B23" s="3" t="s">
        <v>19</v>
      </c>
      <c r="C23" t="s">
        <v>21</v>
      </c>
      <c r="E23" s="4" t="s">
        <v>15</v>
      </c>
      <c r="F23" s="1">
        <v>10000</v>
      </c>
    </row>
    <row r="24" spans="2:6" x14ac:dyDescent="0.25">
      <c r="B24" s="4" t="s">
        <v>14</v>
      </c>
      <c r="C24" s="1">
        <v>9634.3799999999992</v>
      </c>
      <c r="E24" s="4" t="s">
        <v>5</v>
      </c>
      <c r="F24" s="1">
        <v>8058.8599999999988</v>
      </c>
    </row>
    <row r="25" spans="2:6" x14ac:dyDescent="0.25">
      <c r="B25" s="4" t="s">
        <v>7</v>
      </c>
      <c r="C25" s="1">
        <v>1721.53</v>
      </c>
      <c r="E25" s="4" t="s">
        <v>13</v>
      </c>
      <c r="F25" s="1">
        <v>1250</v>
      </c>
    </row>
    <row r="26" spans="2:6" x14ac:dyDescent="0.25">
      <c r="B26" s="4" t="s">
        <v>17</v>
      </c>
      <c r="C26" s="1">
        <v>7995.68</v>
      </c>
      <c r="E26" s="4" t="s">
        <v>18</v>
      </c>
      <c r="F26" s="1">
        <v>2978.9900000000002</v>
      </c>
    </row>
    <row r="27" spans="2:6" x14ac:dyDescent="0.25">
      <c r="B27" s="4" t="s">
        <v>10</v>
      </c>
      <c r="C27" s="1">
        <v>7308.2000000000007</v>
      </c>
      <c r="E27" s="4" t="s">
        <v>16</v>
      </c>
      <c r="F27" s="1">
        <v>1572.29</v>
      </c>
    </row>
    <row r="28" spans="2:6" x14ac:dyDescent="0.25">
      <c r="B28" s="4" t="s">
        <v>12</v>
      </c>
      <c r="C28" s="1">
        <v>0</v>
      </c>
      <c r="E28" s="4" t="s">
        <v>11</v>
      </c>
      <c r="F28" s="1">
        <v>400</v>
      </c>
    </row>
    <row r="29" spans="2:6" x14ac:dyDescent="0.25">
      <c r="B29" s="4" t="s">
        <v>20</v>
      </c>
      <c r="C29" s="1">
        <v>26659.79</v>
      </c>
      <c r="E29" s="4" t="s">
        <v>20</v>
      </c>
      <c r="F29" s="1">
        <v>26079.960000000003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2E138-59DE-44E6-8BA1-D8533B940887}">
  <dimension ref="A1"/>
  <sheetViews>
    <sheetView showGridLines="0" tabSelected="1" zoomScale="85" zoomScaleNormal="85" workbookViewId="0">
      <selection activeCell="M35" sqref="M35"/>
    </sheetView>
  </sheetViews>
  <sheetFormatPr defaultRowHeight="15" x14ac:dyDescent="0.25"/>
  <cols>
    <col min="1" max="1" width="29.42578125" style="5" customWidth="1"/>
  </cols>
  <sheetData/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Z H Y + W s T w G L O l A A A A 9 g A A A B I A H A B D b 2 5 m a W c v U G F j a 2 F n Z S 5 4 b W w g o h g A K K A U A A A A A A A A A A A A A A A A A A A A A A A A A A A A h Y 9 N D o I w G E S v Q r q n p Z D 4 Q z 5 K o l t J j C b G b V M q N E I h t F j u 5 s I j e Q U x i r p z O W / e Y u Z + v U E 6 1 J V 3 k Z 1 R j U 4 Q x Q H y p B Z N r n S R o N 6 e / A V K G W y 5 O P N C e q O s T T y Y P E G l t W 1 M i H M O u w g 3 X U H C I K D k m G 3 2 o p Q 1 R x 9 Z / Z d 9 p Y 3 l W k j E 4 P A a w 0 J M o y W m 8 x k O g E w Q M q W / Q j j u f b Y / E N Z 9 Z f t O s t b 6 q x 2 Q K Q J 5 f 2 A P U E s D B B Q A A g A I A G R 2 P l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k d j 5 a K I p H u A 4 A A A A R A A A A E w A c A E Z v c m 1 1 b G F z L 1 N l Y 3 R p b 2 4 x L m 0 g o h g A K K A U A A A A A A A A A A A A A A A A A A A A A A A A A A A A K 0 5 N L s n M z 1 M I h t C G 1 g B Q S w E C L Q A U A A I A C A B k d j 5 a x P A Y s 6 U A A A D 2 A A A A E g A A A A A A A A A A A A A A A A A A A A A A Q 2 9 u Z m l n L 1 B h Y 2 t h Z 2 U u e G 1 s U E s B A i 0 A F A A C A A g A Z H Y + W g / K 6 a u k A A A A 6 Q A A A B M A A A A A A A A A A A A A A A A A 8 Q A A A F t D b 2 5 0 Z W 5 0 X 1 R 5 c G V z X S 5 4 b W x Q S w E C L Q A U A A I A C A B k d j 5 a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H U m b u q g H 6 E W o w D j U F U k x 1 w A A A A A C A A A A A A A Q Z g A A A A E A A C A A A A B v k O t f 1 R / u Q N f 6 U 9 t + b p Z 8 2 r m 9 Q W I O g + W V g 7 b q Q w M a t Q A A A A A O g A A A A A I A A C A A A A D X B K Z i H h a q d + z 5 R t G r g r W 0 c u O b V P G + Q x 0 G I O p U D q I L B 1 A A A A D h D k l y E N f 0 / l / 3 0 X v y m / 4 Z z I K J O h O 2 A B b J d p X z v / D e S 8 7 v r A N u X L b d a 9 f q n 0 j u W j Y O J i L Y d v 0 t l A E k u 9 q 4 Q 7 j E 9 c f N 6 U + X S I Y Q D F u 7 w N Q l O k A A A A C L Z Y p u i w x 5 E i + H k r B D i q v s a o B j l / d N T F p f c O H U G l U w 5 + L 4 a a F 7 V / Z / H p 2 7 r 9 e U O i 1 L T b B + / m U 7 V b S A / X 6 n N d k u < / D a t a M a s h u p > 
</file>

<file path=customXml/itemProps1.xml><?xml version="1.0" encoding="utf-8"?>
<ds:datastoreItem xmlns:ds="http://schemas.openxmlformats.org/officeDocument/2006/customXml" ds:itemID="{F75E80AC-731D-452C-B3BC-6C7E37498AE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Ext.dez.24</vt:lpstr>
      <vt:lpstr>Poupança</vt:lpstr>
      <vt:lpstr>Controller</vt:lpstr>
      <vt:lpstr>Dash.Board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Souza Sales</dc:creator>
  <cp:lastModifiedBy>Victor Souza Sales</cp:lastModifiedBy>
  <dcterms:created xsi:type="dcterms:W3CDTF">2025-01-30T17:29:38Z</dcterms:created>
  <dcterms:modified xsi:type="dcterms:W3CDTF">2025-01-30T20:02:11Z</dcterms:modified>
</cp:coreProperties>
</file>