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2" firstSheet="0" activeTab="0"/>
  </bookViews>
  <sheets>
    <sheet name="200 Samples" sheetId="1" state="visible" r:id="rId2"/>
    <sheet name="900 Samples" sheetId="2" state="visible" r:id="rId3"/>
    <sheet name="1600 Samples" sheetId="3" state="visible" r:id="rId4"/>
    <sheet name="2300 Samp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<sst xmlns="http://schemas.openxmlformats.org/spreadsheetml/2006/main" count="169" uniqueCount="120">
  <si>
    <t>ID Prueba</t>
  </si>
  <si>
    <t>A</t>
  </si>
  <si>
    <t>B</t>
  </si>
  <si>
    <t>D</t>
  </si>
  <si>
    <t>E</t>
  </si>
  <si>
    <t>Comando</t>
  </si>
  <si>
    <t>Muestras:</t>
  </si>
  <si>
    <t>Total Encontradas:</t>
  </si>
  <si>
    <t>Muestras</t>
  </si>
  <si>
    <t>Total Encontradas</t>
  </si>
  <si>
    <t>./som2 1 user1_1_1.txt user2_1_2.txt user3_1_2.txt user3_2_3.txt</t>
  </si>
  <si>
    <t>Correct:68</t>
  </si>
  <si>
    <t>Correct:80</t>
  </si>
  <si>
    <t>Correct:46</t>
  </si>
  <si>
    <t>Correct:67</t>
  </si>
  <si>
    <t>2:1 1 1</t>
  </si>
  <si>
    <t>4:2 2 42</t>
  </si>
  <si>
    <t>2:1 1 5</t>
  </si>
  <si>
    <t>4:2 2 35</t>
  </si>
  <si>
    <t>6:3 3 38</t>
  </si>
  <si>
    <t>4:2 2 18</t>
  </si>
  <si>
    <t>4:2 2 55</t>
  </si>
  <si>
    <t>6:3 3 32</t>
  </si>
  <si>
    <t>Errors:129</t>
  </si>
  <si>
    <t>6:3 3 23</t>
  </si>
  <si>
    <t>6:3 3 11</t>
  </si>
  <si>
    <t>Promedio Aciertos:</t>
  </si>
  <si>
    <t>Errors:69</t>
  </si>
  <si>
    <t>3:1 2 23</t>
  </si>
  <si>
    <t>Errors:112</t>
  </si>
  <si>
    <t>Errors:97</t>
  </si>
  <si>
    <t>Promedio Error</t>
  </si>
  <si>
    <t>3:2 1 40</t>
  </si>
  <si>
    <t>4:3 1 64</t>
  </si>
  <si>
    <t>3:2 1 33</t>
  </si>
  <si>
    <t>3:1 2 39</t>
  </si>
  <si>
    <t>Promedio Muestras Encontradas</t>
  </si>
  <si>
    <t>4:3 1 2</t>
  </si>
  <si>
    <t>5:3 2 42</t>
  </si>
  <si>
    <t>4:3 1 28</t>
  </si>
  <si>
    <t>4:3 1 10</t>
  </si>
  <si>
    <t>Promedio Repetidas</t>
  </si>
  <si>
    <t>5:3 2 27</t>
  </si>
  <si>
    <t>5:3 2 51</t>
  </si>
  <si>
    <t>5:3 2 48</t>
  </si>
  <si>
    <t>BMUs repetidas</t>
  </si>
  <si>
    <t>F</t>
  </si>
  <si>
    <t>G</t>
  </si>
  <si>
    <t>H</t>
  </si>
  <si>
    <t>I</t>
  </si>
  <si>
    <t>./som2 1 user1_2_2.txt user2_2_3.txt user3_2_3.txt user3_3_2.txt</t>
  </si>
  <si>
    <t>Correct:75</t>
  </si>
  <si>
    <t>Correct:45</t>
  </si>
  <si>
    <t>Correct:82</t>
  </si>
  <si>
    <t>Correct:79</t>
  </si>
  <si>
    <t>4:2 2 26</t>
  </si>
  <si>
    <t>2:1 1 2</t>
  </si>
  <si>
    <t>6:3 3 20</t>
  </si>
  <si>
    <t>6:3 3 19</t>
  </si>
  <si>
    <t>4:2 2 51</t>
  </si>
  <si>
    <t>6:3 3 44</t>
  </si>
  <si>
    <t>Errors:93</t>
  </si>
  <si>
    <t>Errors:145</t>
  </si>
  <si>
    <t>6:3 3 29</t>
  </si>
  <si>
    <t>Errors:138</t>
  </si>
  <si>
    <t>3:1 2 16</t>
  </si>
  <si>
    <t>Errors:85</t>
  </si>
  <si>
    <t>3:1 2 30</t>
  </si>
  <si>
    <t>4:3 1 42</t>
  </si>
  <si>
    <t>4:3 1 39</t>
  </si>
  <si>
    <t>3:1 2 37</t>
  </si>
  <si>
    <t>4:3 1 37</t>
  </si>
  <si>
    <t>5:3 2 35</t>
  </si>
  <si>
    <t>5:3 2 83</t>
  </si>
  <si>
    <t>4:3 1 16</t>
  </si>
  <si>
    <t>5:3 2 71</t>
  </si>
  <si>
    <t>Muestras por comando </t>
  </si>
  <si>
    <t>Promedio Global aciertos</t>
  </si>
  <si>
    <t>Promedio Global errores</t>
  </si>
  <si>
    <t>Promedio Global Muestras Encontradas</t>
  </si>
  <si>
    <t>Aciertos</t>
  </si>
  <si>
    <t>Errores</t>
  </si>
  <si>
    <t>R</t>
  </si>
  <si>
    <t>S</t>
  </si>
  <si>
    <t>T</t>
  </si>
  <si>
    <t>U</t>
  </si>
  <si>
    <t>Correct:86</t>
  </si>
  <si>
    <t>2 2 16</t>
  </si>
  <si>
    <t>3 3 70</t>
  </si>
  <si>
    <t>Errors:81</t>
  </si>
  <si>
    <t>2 1 21</t>
  </si>
  <si>
    <t>3 1 51</t>
  </si>
  <si>
    <t>2 3 9</t>
  </si>
  <si>
    <t>V</t>
  </si>
  <si>
    <t>W</t>
  </si>
  <si>
    <t>X</t>
  </si>
  <si>
    <t>Y</t>
  </si>
  <si>
    <t>Z</t>
  </si>
  <si>
    <t>A1</t>
  </si>
  <si>
    <t>A2</t>
  </si>
  <si>
    <t>A3</t>
  </si>
  <si>
    <t>Correct:65</t>
  </si>
  <si>
    <t>Correct:77</t>
  </si>
  <si>
    <t>2 2 21</t>
  </si>
  <si>
    <t>1 1 1</t>
  </si>
  <si>
    <t>3 3 44</t>
  </si>
  <si>
    <t>2 2 31</t>
  </si>
  <si>
    <t>Errors:94</t>
  </si>
  <si>
    <t>3 3 45</t>
  </si>
  <si>
    <t>1 2 19</t>
  </si>
  <si>
    <t>Errors:126</t>
  </si>
  <si>
    <t>3 1 24</t>
  </si>
  <si>
    <t>1 2 29</t>
  </si>
  <si>
    <t>3 2 51</t>
  </si>
  <si>
    <t>3 1 26</t>
  </si>
  <si>
    <t>3 2 71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</si>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</sst>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FF0000"/>
        <bgColor rgb="FFFF420E"/>
      </patternFill>
    </fill>
    <fill>
      <patternFill patternType="solid">
        <fgColor rgb="FF00CC33"/>
        <bgColor rgb="FF00CC00"/>
      </patternFill>
    </fill>
    <fill>
      <patternFill patternType="solid">
        <fgColor rgb="FF9999FF"/>
        <bgColor rgb="FFCC99FF"/>
      </patternFill>
    </fill>
    <fill>
      <patternFill patternType="solid">
        <fgColor rgb="FFFF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  <fill>
      <patternFill patternType="solid">
        <fgColor rgb="FFCCCCFF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RUE" xfId="20" builtinId="54" customBuiltin="true"/>
    <cellStyle name="FALSE" xfId="21" builtinId="54" customBuiltin="true"/>
    <cellStyle name="100" xfId="22" builtinId="54" customBuiltin="true"/>
    <cellStyle name="Less-100" xfId="23" builtinId="54" customBuiltin="true"/>
    <cellStyle name="Great-100" xfId="24" builtinId="54" customBuiltin="true"/>
    <cellStyle name="Less-0" xfId="25" builtinId="54" customBuiltin="true"/>
    <cellStyle name="Less-00" xfId="26" builtinId="54" customBuiltin="true"/>
    <cellStyle name="Postive" xfId="27" builtinId="54" customBuiltin="true"/>
    <cellStyle name="Negative" xfId="28" builtinId="54" customBuiltin="true"/>
  </cellStyles>
  <dxfs count="7"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rgb="FF00CC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CC33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FF"/>
      <rgbColor rgb="FF66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'200 Samples'!$B$52</c:f>
              <c:strCache>
                <c:ptCount val="1"/>
                <c:pt idx="0">
                  <c:v>Aciertos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'200 Samples'!$A$53:$A$60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'200 Samples'!$B$53:$B$60</c:f>
              <c:numCache>
                <c:formatCode>General</c:formatCode>
                <c:ptCount val="8"/>
                <c:pt idx="0">
                  <c:v>49.6350364963504</c:v>
                </c:pt>
                <c:pt idx="1">
                  <c:v>38.2775119617225</c:v>
                </c:pt>
                <c:pt idx="2">
                  <c:v>29.1139240506329</c:v>
                </c:pt>
                <c:pt idx="3">
                  <c:v>40.8536585365854</c:v>
                </c:pt>
                <c:pt idx="4">
                  <c:v>44.6428571428571</c:v>
                </c:pt>
                <c:pt idx="5">
                  <c:v>23.6842105263158</c:v>
                </c:pt>
                <c:pt idx="6">
                  <c:v>49.1017964071856</c:v>
                </c:pt>
                <c:pt idx="7">
                  <c:v>36.405529953917</c:v>
                </c:pt>
              </c:numCache>
            </c:numRef>
          </c:val>
        </c:ser>
        <c:ser>
          <c:idx val="1"/>
          <c:order val="1"/>
          <c:tx>
            <c:strRef>
              <c:f>'200 Samples'!$C$52</c:f>
              <c:strCache>
                <c:ptCount val="1"/>
                <c:pt idx="0">
                  <c:v>Errores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'200 Samples'!$A$53:$A$60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'200 Samples'!$C$53:$C$60</c:f>
              <c:numCache>
                <c:formatCode>General</c:formatCode>
                <c:ptCount val="8"/>
                <c:pt idx="0">
                  <c:v>50.3649635036496</c:v>
                </c:pt>
                <c:pt idx="1">
                  <c:v>61.7224880382775</c:v>
                </c:pt>
                <c:pt idx="2">
                  <c:v>70.8860759493671</c:v>
                </c:pt>
                <c:pt idx="3">
                  <c:v>59.1463414634146</c:v>
                </c:pt>
                <c:pt idx="4">
                  <c:v>55.3571428571429</c:v>
                </c:pt>
                <c:pt idx="5">
                  <c:v>76.3157894736842</c:v>
                </c:pt>
                <c:pt idx="6">
                  <c:v>50.8982035928144</c:v>
                </c:pt>
                <c:pt idx="7">
                  <c:v>63.594470046083</c:v>
                </c:pt>
              </c:numCache>
            </c:numRef>
          </c:val>
        </c:ser>
        <c:gapWidth val="100"/>
        <c:shape val="box"/>
        <c:axId val="61103715"/>
        <c:axId val="50849030"/>
        <c:axId val="0"/>
      </c:bar3DChart>
      <c:catAx>
        <c:axId val="611037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849030"/>
        <c:crosses val="autoZero"/>
        <c:auto val="1"/>
        <c:lblAlgn val="ctr"/>
        <c:lblOffset val="100"/>
      </c:catAx>
      <c:valAx>
        <c:axId val="50849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037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47</xdr:row>
      <xdr:rowOff>36000</xdr:rowOff>
    </xdr:from>
    <xdr:to>
      <xdr:col>12</xdr:col>
      <xdr:colOff>493200</xdr:colOff>
      <xdr:row>67</xdr:row>
      <xdr:rowOff>24480</xdr:rowOff>
    </xdr:to>
    <xdr:graphicFrame>
      <xdr:nvGraphicFramePr>
        <xdr:cNvPr id="0" name=""/>
        <xdr:cNvGraphicFramePr/>
      </xdr:nvGraphicFramePr>
      <xdr:xfrm>
        <a:off x="6906960" y="767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18" activeCellId="0" sqref="U18"/>
    </sheetView>
  </sheetViews>
  <sheetFormatPr defaultRowHeight="12.8"/>
  <cols>
    <col collapsed="false" hidden="false" max="1" min="1" style="0" width="32.6479591836735"/>
    <col collapsed="false" hidden="false" max="2" min="2" style="0" width="13.6173469387755"/>
    <col collapsed="false" hidden="false" max="3" min="3" style="0" width="20.0051020408163"/>
    <col collapsed="false" hidden="false" max="4" min="4" style="0" width="10.2755102040816"/>
    <col collapsed="false" hidden="false" max="5" min="5" style="0" width="11.5204081632653"/>
    <col collapsed="false" hidden="false" max="6" min="6" style="0" width="9.30612244897959"/>
    <col collapsed="false" hidden="false" max="7" min="7" style="0" width="13.4744897959184"/>
    <col collapsed="false" hidden="false" max="8" min="8" style="0" width="15"/>
    <col collapsed="false" hidden="false" max="9" min="9" style="0" width="9.16836734693878"/>
    <col collapsed="false" hidden="false" max="10" min="10" style="0" width="14.5867346938776"/>
    <col collapsed="false" hidden="false" max="11" min="11" style="0" width="9.30612244897959"/>
    <col collapsed="false" hidden="false" max="12" min="12" style="0" width="13.6173469387755"/>
    <col collapsed="false" hidden="false" max="13" min="13" style="0" width="16.530612244898"/>
    <col collapsed="false" hidden="false" max="14" min="14" style="0" width="8.33163265306122"/>
    <col collapsed="false" hidden="false" max="15" min="15" style="0" width="14.7244897959184"/>
    <col collapsed="false" hidden="false" max="16" min="16" style="0" width="8.75"/>
    <col collapsed="false" hidden="false" max="17" min="17" style="0" width="13.8877551020408"/>
    <col collapsed="false" hidden="false" max="18" min="18" style="0" width="15.280612244898"/>
    <col collapsed="false" hidden="false" max="20" min="19" style="0" width="11.5204081632653"/>
    <col collapsed="false" hidden="false" max="21" min="21" style="0" width="29.5918367346939"/>
    <col collapsed="false" hidden="false" max="22" min="22" style="0" width="13.1938775510204"/>
    <col collapsed="false" hidden="false" max="23" min="23" style="0" width="19.1683673469388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 t="s">
        <v>0</v>
      </c>
      <c r="G1" s="1" t="s">
        <v>2</v>
      </c>
      <c r="H1" s="1"/>
      <c r="I1" s="1"/>
      <c r="J1" s="1"/>
      <c r="K1" s="1" t="s">
        <v>0</v>
      </c>
      <c r="L1" s="1" t="s">
        <v>3</v>
      </c>
      <c r="M1" s="1"/>
      <c r="N1" s="1"/>
      <c r="O1" s="1"/>
      <c r="P1" s="1" t="s">
        <v>0</v>
      </c>
      <c r="Q1" s="1" t="s">
        <v>4</v>
      </c>
      <c r="R1" s="1"/>
      <c r="S1" s="1"/>
      <c r="T1" s="1"/>
      <c r="U1" s="1" t="s">
        <v>5</v>
      </c>
      <c r="V1" s="1"/>
      <c r="W1" s="1"/>
      <c r="X1" s="1"/>
    </row>
    <row r="2" customFormat="false" ht="12.8" hidden="false" customHeight="false" outlineLevel="0" collapsed="false">
      <c r="A2" s="2" t="s">
        <v>6</v>
      </c>
      <c r="B2" s="2" t="n">
        <v>200</v>
      </c>
      <c r="C2" s="2" t="s">
        <v>7</v>
      </c>
      <c r="D2" s="2" t="n">
        <f aca="false">C3+C7</f>
        <v>137</v>
      </c>
      <c r="E2" s="2"/>
      <c r="F2" s="2" t="s">
        <v>8</v>
      </c>
      <c r="G2" s="2" t="n">
        <f aca="false">B2</f>
        <v>200</v>
      </c>
      <c r="H2" s="2" t="s">
        <v>9</v>
      </c>
      <c r="I2" s="2" t="n">
        <f aca="false">H3+H7</f>
        <v>209</v>
      </c>
      <c r="J2" s="2"/>
      <c r="K2" s="2" t="s">
        <v>8</v>
      </c>
      <c r="L2" s="2" t="n">
        <f aca="false">G2</f>
        <v>200</v>
      </c>
      <c r="M2" s="2" t="s">
        <v>9</v>
      </c>
      <c r="N2" s="2" t="n">
        <f aca="false">M3+M7</f>
        <v>158</v>
      </c>
      <c r="O2" s="2"/>
      <c r="P2" s="2" t="s">
        <v>8</v>
      </c>
      <c r="Q2" s="2" t="n">
        <f aca="false">L2</f>
        <v>200</v>
      </c>
      <c r="R2" s="2" t="s">
        <v>9</v>
      </c>
      <c r="S2" s="2" t="n">
        <f aca="false">R3+R7</f>
        <v>164</v>
      </c>
      <c r="T2" s="2"/>
      <c r="U2" s="3" t="s">
        <v>10</v>
      </c>
      <c r="V2" s="3"/>
      <c r="W2" s="3"/>
      <c r="X2" s="3"/>
    </row>
    <row r="3" customFormat="false" ht="12.8" hidden="false" customHeight="false" outlineLevel="0" collapsed="false">
      <c r="B3" s="0" t="s">
        <v>11</v>
      </c>
      <c r="C3" s="0" t="n">
        <v>68</v>
      </c>
      <c r="D3" s="0" t="n">
        <f aca="false">C3/D2*100</f>
        <v>49.6350364963504</v>
      </c>
      <c r="G3" s="0" t="s">
        <v>12</v>
      </c>
      <c r="H3" s="0" t="n">
        <v>80</v>
      </c>
      <c r="I3" s="0" t="n">
        <f aca="false">H3/I2*100</f>
        <v>38.2775119617225</v>
      </c>
      <c r="L3" s="0" t="s">
        <v>13</v>
      </c>
      <c r="M3" s="0" t="n">
        <v>46</v>
      </c>
      <c r="N3" s="0" t="n">
        <f aca="false">M3/N2*100</f>
        <v>29.1139240506329</v>
      </c>
      <c r="Q3" s="0" t="s">
        <v>14</v>
      </c>
      <c r="R3" s="0" t="n">
        <v>67</v>
      </c>
      <c r="S3" s="0" t="n">
        <f aca="false">R3/S2*100</f>
        <v>40.8536585365854</v>
      </c>
    </row>
    <row r="4" customFormat="false" ht="12.8" hidden="false" customHeight="false" outlineLevel="0" collapsed="false">
      <c r="B4" s="0" t="s">
        <v>15</v>
      </c>
      <c r="G4" s="0" t="s">
        <v>16</v>
      </c>
      <c r="L4" s="0" t="s">
        <v>17</v>
      </c>
      <c r="Q4" s="0" t="s">
        <v>15</v>
      </c>
    </row>
    <row r="5" customFormat="false" ht="12.8" hidden="false" customHeight="false" outlineLevel="0" collapsed="false">
      <c r="B5" s="0" t="s">
        <v>18</v>
      </c>
      <c r="G5" s="0" t="s">
        <v>19</v>
      </c>
      <c r="L5" s="0" t="s">
        <v>20</v>
      </c>
      <c r="Q5" s="0" t="s">
        <v>21</v>
      </c>
    </row>
    <row r="6" customFormat="false" ht="12.8" hidden="false" customHeight="false" outlineLevel="0" collapsed="false">
      <c r="B6" s="0" t="s">
        <v>22</v>
      </c>
      <c r="G6" s="0" t="s">
        <v>23</v>
      </c>
      <c r="L6" s="0" t="s">
        <v>24</v>
      </c>
      <c r="Q6" s="0" t="s">
        <v>25</v>
      </c>
      <c r="U6" s="4" t="s">
        <v>26</v>
      </c>
      <c r="V6" s="5" t="n">
        <f aca="false">D3+I3+N3+S3</f>
        <v>157.880131045291</v>
      </c>
      <c r="W6" s="6" t="n">
        <f aca="false">V6/B44</f>
        <v>39.4700327613228</v>
      </c>
    </row>
    <row r="7" customFormat="false" ht="12.8" hidden="false" customHeight="false" outlineLevel="0" collapsed="false">
      <c r="B7" s="0" t="s">
        <v>27</v>
      </c>
      <c r="C7" s="0" t="n">
        <v>69</v>
      </c>
      <c r="D7" s="0" t="n">
        <f aca="false">C7/D2*100</f>
        <v>50.3649635036496</v>
      </c>
      <c r="G7" s="0" t="s">
        <v>28</v>
      </c>
      <c r="H7" s="0" t="n">
        <v>129</v>
      </c>
      <c r="I7" s="0" t="n">
        <f aca="false">H7/I2*100</f>
        <v>61.7224880382775</v>
      </c>
      <c r="L7" s="0" t="s">
        <v>29</v>
      </c>
      <c r="M7" s="0" t="n">
        <v>112</v>
      </c>
      <c r="N7" s="0" t="n">
        <f aca="false">M7/N2*100</f>
        <v>70.8860759493671</v>
      </c>
      <c r="Q7" s="0" t="s">
        <v>30</v>
      </c>
      <c r="R7" s="0" t="n">
        <v>97</v>
      </c>
      <c r="S7" s="0" t="n">
        <f aca="false">R7/S2*100</f>
        <v>59.1463414634146</v>
      </c>
      <c r="U7" s="4" t="s">
        <v>31</v>
      </c>
      <c r="V7" s="4" t="n">
        <f aca="false">D7+I7+N7+S7</f>
        <v>242.119868954709</v>
      </c>
      <c r="W7" s="6" t="n">
        <f aca="false">V7/B44</f>
        <v>60.5299672386772</v>
      </c>
    </row>
    <row r="8" customFormat="false" ht="12.8" hidden="false" customHeight="false" outlineLevel="0" collapsed="false">
      <c r="B8" s="0" t="s">
        <v>32</v>
      </c>
      <c r="G8" s="0" t="s">
        <v>33</v>
      </c>
      <c r="L8" s="0" t="s">
        <v>34</v>
      </c>
      <c r="Q8" s="0" t="s">
        <v>35</v>
      </c>
      <c r="U8" s="4" t="s">
        <v>36</v>
      </c>
      <c r="V8" s="4" t="n">
        <f aca="false">D2+I2+N2+S2</f>
        <v>668</v>
      </c>
      <c r="W8" s="6" t="n">
        <f aca="false">V8/B44</f>
        <v>167</v>
      </c>
    </row>
    <row r="9" customFormat="false" ht="12.8" hidden="false" customHeight="false" outlineLevel="0" collapsed="false">
      <c r="B9" s="0" t="s">
        <v>37</v>
      </c>
      <c r="D9" s="7" t="n">
        <f aca="false">IF((D3+D7)=100)</f>
        <v>1</v>
      </c>
      <c r="G9" s="0" t="s">
        <v>38</v>
      </c>
      <c r="I9" s="7" t="n">
        <f aca="false">IF((I3+I7)=100)</f>
        <v>1</v>
      </c>
      <c r="L9" s="0" t="s">
        <v>39</v>
      </c>
      <c r="N9" s="7" t="n">
        <f aca="false">IF((N3+N7)=100)</f>
        <v>1</v>
      </c>
      <c r="Q9" s="0" t="s">
        <v>40</v>
      </c>
      <c r="S9" s="7" t="n">
        <f aca="false">IF((S3+S7)=100)</f>
        <v>1</v>
      </c>
      <c r="U9" s="4" t="s">
        <v>41</v>
      </c>
      <c r="V9" s="4" t="n">
        <f aca="false">C12+H12+M12+R12</f>
        <v>132</v>
      </c>
      <c r="W9" s="6" t="n">
        <f aca="false">V9/B44</f>
        <v>33</v>
      </c>
    </row>
    <row r="10" customFormat="false" ht="12.8" hidden="false" customHeight="false" outlineLevel="0" collapsed="false">
      <c r="B10" s="0" t="s">
        <v>42</v>
      </c>
      <c r="L10" s="0" t="s">
        <v>43</v>
      </c>
      <c r="Q10" s="0" t="s">
        <v>44</v>
      </c>
    </row>
    <row r="11" customFormat="false" ht="12.8" hidden="false" customHeight="false" outlineLevel="0" collapsed="false">
      <c r="C11" s="8"/>
      <c r="D11" s="8"/>
      <c r="E11" s="8"/>
    </row>
    <row r="12" customFormat="false" ht="12.8" hidden="false" customHeight="false" outlineLevel="0" collapsed="false">
      <c r="B12" s="0" t="s">
        <v>45</v>
      </c>
      <c r="C12" s="8" t="n">
        <f aca="false">B2-D2</f>
        <v>63</v>
      </c>
      <c r="D12" s="8"/>
      <c r="E12" s="8"/>
      <c r="G12" s="0" t="s">
        <v>45</v>
      </c>
      <c r="H12" s="8" t="n">
        <f aca="false">G2-I2</f>
        <v>-9</v>
      </c>
      <c r="I12" s="8"/>
      <c r="L12" s="0" t="s">
        <v>45</v>
      </c>
      <c r="M12" s="8" t="n">
        <f aca="false">L2-N2</f>
        <v>42</v>
      </c>
      <c r="N12" s="8"/>
      <c r="Q12" s="0" t="s">
        <v>45</v>
      </c>
      <c r="R12" s="8" t="n">
        <f aca="false">Q2-S2</f>
        <v>36</v>
      </c>
      <c r="S12" s="8"/>
    </row>
    <row r="13" customFormat="false" ht="12.8" hidden="false" customHeight="false" outlineLevel="0" collapsed="false">
      <c r="E13" s="8"/>
    </row>
    <row r="14" customFormat="false" ht="12.8" hidden="false" customHeight="false" outlineLevel="0" collapsed="false">
      <c r="A14" s="0" t="n">
        <v>1</v>
      </c>
      <c r="B14" s="0" t="n">
        <v>1</v>
      </c>
      <c r="C14" s="8" t="n">
        <v>42</v>
      </c>
      <c r="D14" s="8" t="n">
        <f aca="false">C14+B14</f>
        <v>43</v>
      </c>
      <c r="E14" s="8"/>
      <c r="F14" s="0" t="n">
        <v>1</v>
      </c>
      <c r="G14" s="0" t="n">
        <v>0</v>
      </c>
      <c r="H14" s="8" t="n">
        <v>64</v>
      </c>
      <c r="I14" s="8" t="n">
        <f aca="false">H14+G14</f>
        <v>64</v>
      </c>
      <c r="K14" s="0" t="n">
        <v>1</v>
      </c>
      <c r="L14" s="0" t="n">
        <v>5</v>
      </c>
      <c r="M14" s="8" t="n">
        <v>61</v>
      </c>
      <c r="N14" s="8" t="n">
        <f aca="false">M14+L14</f>
        <v>66</v>
      </c>
      <c r="P14" s="0" t="n">
        <v>1</v>
      </c>
      <c r="Q14" s="0" t="n">
        <v>1</v>
      </c>
      <c r="R14" s="8" t="n">
        <v>10</v>
      </c>
      <c r="S14" s="8" t="n">
        <f aca="false">R14+Q14</f>
        <v>11</v>
      </c>
    </row>
    <row r="15" customFormat="false" ht="12.8" hidden="false" customHeight="false" outlineLevel="0" collapsed="false">
      <c r="A15" s="0" t="n">
        <v>2</v>
      </c>
      <c r="B15" s="0" t="n">
        <v>35</v>
      </c>
      <c r="C15" s="8" t="n">
        <v>27</v>
      </c>
      <c r="D15" s="8" t="n">
        <f aca="false">C15+B15</f>
        <v>62</v>
      </c>
      <c r="E15" s="8"/>
      <c r="F15" s="0" t="n">
        <v>2</v>
      </c>
      <c r="G15" s="0" t="n">
        <v>42</v>
      </c>
      <c r="H15" s="8" t="n">
        <v>65</v>
      </c>
      <c r="I15" s="8" t="n">
        <f aca="false">H15+G15</f>
        <v>107</v>
      </c>
      <c r="K15" s="0" t="n">
        <v>2</v>
      </c>
      <c r="L15" s="0" t="n">
        <v>18</v>
      </c>
      <c r="M15" s="8" t="n">
        <v>51</v>
      </c>
      <c r="N15" s="8" t="n">
        <f aca="false">M15+L15</f>
        <v>69</v>
      </c>
      <c r="P15" s="0" t="n">
        <v>2</v>
      </c>
      <c r="Q15" s="0" t="n">
        <v>55</v>
      </c>
      <c r="R15" s="8" t="n">
        <v>87</v>
      </c>
      <c r="S15" s="8" t="n">
        <f aca="false">R15+Q15</f>
        <v>142</v>
      </c>
    </row>
    <row r="16" customFormat="false" ht="12.8" hidden="false" customHeight="false" outlineLevel="0" collapsed="false">
      <c r="A16" s="0" t="n">
        <v>3</v>
      </c>
      <c r="B16" s="0" t="n">
        <v>32</v>
      </c>
      <c r="C16" s="8" t="n">
        <v>0</v>
      </c>
      <c r="D16" s="8" t="n">
        <f aca="false">C16+B16</f>
        <v>32</v>
      </c>
      <c r="E16" s="8"/>
      <c r="F16" s="0" t="n">
        <v>3</v>
      </c>
      <c r="G16" s="0" t="n">
        <v>38</v>
      </c>
      <c r="H16" s="8" t="n">
        <v>0</v>
      </c>
      <c r="I16" s="8" t="n">
        <f aca="false">H16+G16</f>
        <v>38</v>
      </c>
      <c r="K16" s="0" t="n">
        <v>3</v>
      </c>
      <c r="L16" s="0" t="n">
        <v>23</v>
      </c>
      <c r="M16" s="8" t="n">
        <v>0</v>
      </c>
      <c r="N16" s="8" t="n">
        <f aca="false">M16+L16</f>
        <v>23</v>
      </c>
      <c r="P16" s="0" t="n">
        <v>3</v>
      </c>
      <c r="Q16" s="0" t="n">
        <v>11</v>
      </c>
      <c r="R16" s="8" t="n">
        <v>0</v>
      </c>
      <c r="S16" s="8" t="n">
        <f aca="false">R16+Q16</f>
        <v>11</v>
      </c>
    </row>
    <row r="17" customFormat="false" ht="12.8" hidden="false" customHeight="false" outlineLevel="0" collapsed="false">
      <c r="B17" s="7" t="n">
        <f aca="false">IF((B14+B15+B16) = C3)</f>
        <v>1</v>
      </c>
      <c r="C17" s="9" t="n">
        <f aca="false">IF((C14+C15+C16)=C7)</f>
        <v>1</v>
      </c>
      <c r="D17" s="10" t="n">
        <f aca="false">IF((D14+D15+D16)=D2)</f>
        <v>1</v>
      </c>
      <c r="E17" s="8"/>
      <c r="G17" s="7" t="n">
        <f aca="false">IF((G14+G15+G16) = H3)</f>
        <v>1</v>
      </c>
      <c r="H17" s="9" t="n">
        <f aca="false">IF((H14+H15+H16)=H7)</f>
        <v>1</v>
      </c>
      <c r="I17" s="10" t="n">
        <f aca="false">IF((I14+I15+I16)=I2)</f>
        <v>1</v>
      </c>
      <c r="L17" s="7" t="n">
        <f aca="false">IF((L14+L15+L16) = M3)</f>
        <v>1</v>
      </c>
      <c r="M17" s="9" t="n">
        <f aca="false">IF((M14+M15+M16)=M7)</f>
        <v>1</v>
      </c>
      <c r="N17" s="10" t="n">
        <f aca="false">IF((N14+N15+N16)=N2)</f>
        <v>1</v>
      </c>
      <c r="Q17" s="7" t="n">
        <f aca="false">IF((Q14+Q15+Q16) = R3)</f>
        <v>1</v>
      </c>
      <c r="R17" s="9" t="n">
        <f aca="false">IF((R14+R15+R16)=R7)</f>
        <v>1</v>
      </c>
      <c r="S17" s="10" t="n">
        <f aca="false">IF((S14+S15+S16)=S2)</f>
        <v>1</v>
      </c>
    </row>
    <row r="18" customFormat="false" ht="12.8" hidden="false" customHeight="false" outlineLevel="0" collapsed="false">
      <c r="D18" s="8"/>
      <c r="E18" s="8"/>
      <c r="I18" s="8"/>
      <c r="N18" s="8"/>
      <c r="S18" s="8"/>
    </row>
    <row r="19" customFormat="false" ht="12.8" hidden="false" customHeight="false" outlineLevel="0" collapsed="false">
      <c r="A19" s="0" t="n">
        <v>1</v>
      </c>
      <c r="B19" s="0" t="n">
        <f aca="false">B14/D14*100</f>
        <v>2.32558139534884</v>
      </c>
      <c r="C19" s="0" t="n">
        <f aca="false">C14/D14*100</f>
        <v>97.6744186046512</v>
      </c>
      <c r="D19" s="8" t="n">
        <f aca="false">B19+C19</f>
        <v>100</v>
      </c>
      <c r="E19" s="8"/>
      <c r="F19" s="0" t="n">
        <v>1</v>
      </c>
      <c r="G19" s="0" t="n">
        <f aca="false">G14/I14*100</f>
        <v>0</v>
      </c>
      <c r="H19" s="0" t="n">
        <f aca="false">H14/I14*100</f>
        <v>100</v>
      </c>
      <c r="I19" s="8" t="n">
        <f aca="false">G19+H19</f>
        <v>100</v>
      </c>
      <c r="K19" s="0" t="n">
        <v>1</v>
      </c>
      <c r="L19" s="0" t="n">
        <f aca="false">L14/N14*100</f>
        <v>7.57575757575758</v>
      </c>
      <c r="M19" s="0" t="n">
        <f aca="false">M14/N14*100</f>
        <v>92.4242424242424</v>
      </c>
      <c r="N19" s="8" t="n">
        <f aca="false">L19+M19</f>
        <v>100</v>
      </c>
      <c r="P19" s="0" t="n">
        <v>1</v>
      </c>
      <c r="Q19" s="0" t="n">
        <f aca="false">Q14/S14*100</f>
        <v>9.09090909090909</v>
      </c>
      <c r="R19" s="0" t="n">
        <f aca="false">R14/S14*100</f>
        <v>90.9090909090909</v>
      </c>
      <c r="S19" s="8" t="n">
        <f aca="false">Q19+R19</f>
        <v>100</v>
      </c>
    </row>
    <row r="20" customFormat="false" ht="12.8" hidden="false" customHeight="false" outlineLevel="0" collapsed="false">
      <c r="A20" s="0" t="n">
        <v>2</v>
      </c>
      <c r="B20" s="0" t="n">
        <f aca="false">B15/D15*100</f>
        <v>56.4516129032258</v>
      </c>
      <c r="C20" s="0" t="n">
        <f aca="false">C15/D15*100</f>
        <v>43.5483870967742</v>
      </c>
      <c r="D20" s="8" t="n">
        <f aca="false">B20+C20</f>
        <v>100</v>
      </c>
      <c r="E20" s="8"/>
      <c r="F20" s="0" t="n">
        <v>2</v>
      </c>
      <c r="G20" s="0" t="n">
        <f aca="false">G15/I15*100</f>
        <v>39.2523364485981</v>
      </c>
      <c r="H20" s="0" t="n">
        <f aca="false">H15/I15*100</f>
        <v>60.7476635514019</v>
      </c>
      <c r="I20" s="8" t="n">
        <f aca="false">G20+H20</f>
        <v>100</v>
      </c>
      <c r="J20" s="8"/>
      <c r="K20" s="0" t="n">
        <v>2</v>
      </c>
      <c r="L20" s="0" t="n">
        <f aca="false">L15/N15*100</f>
        <v>26.0869565217391</v>
      </c>
      <c r="M20" s="0" t="n">
        <f aca="false">M15/N15*100</f>
        <v>73.9130434782609</v>
      </c>
      <c r="N20" s="8" t="n">
        <f aca="false">L20+M20</f>
        <v>100</v>
      </c>
      <c r="P20" s="0" t="n">
        <v>2</v>
      </c>
      <c r="Q20" s="0" t="n">
        <f aca="false">Q15/S15*100</f>
        <v>38.7323943661972</v>
      </c>
      <c r="R20" s="0" t="n">
        <f aca="false">R15/S15*100</f>
        <v>61.2676056338028</v>
      </c>
      <c r="S20" s="8" t="n">
        <f aca="false">Q20+R20</f>
        <v>100</v>
      </c>
    </row>
    <row r="21" customFormat="false" ht="12.8" hidden="false" customHeight="false" outlineLevel="0" collapsed="false">
      <c r="A21" s="0" t="n">
        <v>3</v>
      </c>
      <c r="B21" s="0" t="n">
        <f aca="false">B16/D16*100</f>
        <v>100</v>
      </c>
      <c r="C21" s="11" t="n">
        <f aca="false">C16/D16*100</f>
        <v>0</v>
      </c>
      <c r="D21" s="8" t="n">
        <f aca="false">C21+B21</f>
        <v>100</v>
      </c>
      <c r="E21" s="8"/>
      <c r="F21" s="0" t="n">
        <v>3</v>
      </c>
      <c r="G21" s="0" t="n">
        <f aca="false">G16/I16*100</f>
        <v>100</v>
      </c>
      <c r="H21" s="11" t="n">
        <f aca="false">H16/I16*100</f>
        <v>0</v>
      </c>
      <c r="I21" s="8" t="n">
        <f aca="false">H21+G21</f>
        <v>100</v>
      </c>
      <c r="J21" s="8"/>
      <c r="K21" s="0" t="n">
        <v>3</v>
      </c>
      <c r="L21" s="0" t="n">
        <f aca="false">L16/N16*100</f>
        <v>100</v>
      </c>
      <c r="M21" s="11" t="n">
        <f aca="false">M16/N16*100</f>
        <v>0</v>
      </c>
      <c r="N21" s="8" t="n">
        <f aca="false">M21+L21</f>
        <v>100</v>
      </c>
      <c r="P21" s="0" t="n">
        <v>3</v>
      </c>
      <c r="Q21" s="0" t="n">
        <f aca="false">Q16/S16*100</f>
        <v>100</v>
      </c>
      <c r="R21" s="11" t="n">
        <f aca="false">R16/S16*100</f>
        <v>0</v>
      </c>
      <c r="S21" s="8" t="n">
        <f aca="false">R21+Q21</f>
        <v>100</v>
      </c>
    </row>
    <row r="22" customFormat="false" ht="12.8" hidden="false" customHeight="false" outlineLevel="0" collapsed="false">
      <c r="C22" s="11"/>
      <c r="D22" s="8"/>
      <c r="E22" s="8"/>
      <c r="F22" s="8"/>
      <c r="G22" s="8"/>
      <c r="H22" s="8"/>
      <c r="I22" s="8"/>
      <c r="J22" s="8"/>
      <c r="K22" s="8"/>
      <c r="L22" s="8"/>
    </row>
    <row r="23" customFormat="false" ht="12.8" hidden="false" customHeight="false" outlineLevel="0" collapsed="false">
      <c r="A23" s="1" t="s">
        <v>0</v>
      </c>
      <c r="B23" s="1" t="s">
        <v>46</v>
      </c>
      <c r="C23" s="1"/>
      <c r="D23" s="1"/>
      <c r="E23" s="1"/>
      <c r="F23" s="1"/>
      <c r="G23" s="1" t="s">
        <v>47</v>
      </c>
      <c r="H23" s="1"/>
      <c r="I23" s="1"/>
      <c r="J23" s="1"/>
      <c r="K23" s="1"/>
      <c r="L23" s="1" t="s">
        <v>48</v>
      </c>
      <c r="M23" s="1"/>
      <c r="N23" s="1"/>
      <c r="O23" s="1"/>
      <c r="P23" s="1"/>
      <c r="Q23" s="1" t="s">
        <v>49</v>
      </c>
      <c r="R23" s="1"/>
      <c r="S23" s="1"/>
      <c r="T23" s="1"/>
      <c r="U23" s="1" t="s">
        <v>5</v>
      </c>
      <c r="V23" s="1"/>
      <c r="W23" s="1"/>
      <c r="X23" s="1"/>
    </row>
    <row r="24" customFormat="false" ht="12.8" hidden="false" customHeight="false" outlineLevel="0" collapsed="false">
      <c r="A24" s="2" t="s">
        <v>6</v>
      </c>
      <c r="B24" s="2" t="n">
        <f aca="false">B2</f>
        <v>200</v>
      </c>
      <c r="C24" s="2" t="s">
        <v>7</v>
      </c>
      <c r="D24" s="2" t="n">
        <f aca="false">C25+C29</f>
        <v>168</v>
      </c>
      <c r="E24" s="2"/>
      <c r="F24" s="2" t="s">
        <v>6</v>
      </c>
      <c r="G24" s="2" t="n">
        <f aca="false">B24</f>
        <v>200</v>
      </c>
      <c r="H24" s="2" t="s">
        <v>7</v>
      </c>
      <c r="I24" s="2" t="n">
        <f aca="false">H25+H29</f>
        <v>190</v>
      </c>
      <c r="J24" s="2"/>
      <c r="K24" s="2" t="s">
        <v>6</v>
      </c>
      <c r="L24" s="2" t="n">
        <f aca="false">G24</f>
        <v>200</v>
      </c>
      <c r="M24" s="2" t="s">
        <v>7</v>
      </c>
      <c r="N24" s="2" t="n">
        <f aca="false">M25+M29</f>
        <v>167</v>
      </c>
      <c r="O24" s="2"/>
      <c r="P24" s="2" t="s">
        <v>6</v>
      </c>
      <c r="Q24" s="2" t="n">
        <f aca="false">L24</f>
        <v>200</v>
      </c>
      <c r="R24" s="2" t="s">
        <v>7</v>
      </c>
      <c r="S24" s="2" t="n">
        <f aca="false">R25+R29</f>
        <v>217</v>
      </c>
      <c r="T24" s="2"/>
      <c r="U24" s="3" t="s">
        <v>50</v>
      </c>
      <c r="V24" s="3"/>
      <c r="W24" s="3"/>
      <c r="X24" s="3"/>
    </row>
    <row r="25" customFormat="false" ht="12.8" hidden="false" customHeight="false" outlineLevel="0" collapsed="false">
      <c r="B25" s="0" t="s">
        <v>51</v>
      </c>
      <c r="C25" s="0" t="n">
        <v>75</v>
      </c>
      <c r="D25" s="0" t="n">
        <f aca="false">C25/D24*100</f>
        <v>44.6428571428571</v>
      </c>
      <c r="G25" s="0" t="s">
        <v>52</v>
      </c>
      <c r="H25" s="0" t="n">
        <v>45</v>
      </c>
      <c r="I25" s="0" t="n">
        <f aca="false">H25/I24*100</f>
        <v>23.6842105263158</v>
      </c>
      <c r="L25" s="0" t="s">
        <v>53</v>
      </c>
      <c r="M25" s="0" t="n">
        <v>82</v>
      </c>
      <c r="N25" s="0" t="n">
        <f aca="false">M25/N24*100</f>
        <v>49.1017964071856</v>
      </c>
      <c r="Q25" s="0" t="s">
        <v>54</v>
      </c>
      <c r="R25" s="0" t="n">
        <v>79</v>
      </c>
      <c r="S25" s="0" t="n">
        <f aca="false">R25/S24*100</f>
        <v>36.405529953917</v>
      </c>
    </row>
    <row r="26" customFormat="false" ht="12.8" hidden="false" customHeight="false" outlineLevel="0" collapsed="false">
      <c r="B26" s="0" t="s">
        <v>21</v>
      </c>
      <c r="G26" s="0" t="s">
        <v>55</v>
      </c>
      <c r="L26" s="0" t="s">
        <v>56</v>
      </c>
      <c r="Q26" s="0" t="s">
        <v>18</v>
      </c>
    </row>
    <row r="27" customFormat="false" ht="12.8" hidden="false" customHeight="false" outlineLevel="0" collapsed="false">
      <c r="B27" s="0" t="s">
        <v>57</v>
      </c>
      <c r="G27" s="0" t="s">
        <v>58</v>
      </c>
      <c r="L27" s="0" t="s">
        <v>59</v>
      </c>
      <c r="Q27" s="0" t="s">
        <v>60</v>
      </c>
    </row>
    <row r="28" customFormat="false" ht="12.8" hidden="false" customHeight="false" outlineLevel="0" collapsed="false">
      <c r="B28" s="0" t="s">
        <v>61</v>
      </c>
      <c r="G28" s="0" t="s">
        <v>62</v>
      </c>
      <c r="L28" s="0" t="s">
        <v>63</v>
      </c>
      <c r="Q28" s="0" t="s">
        <v>64</v>
      </c>
    </row>
    <row r="29" customFormat="false" ht="12.8" hidden="false" customHeight="false" outlineLevel="0" collapsed="false">
      <c r="B29" s="0" t="s">
        <v>65</v>
      </c>
      <c r="C29" s="0" t="n">
        <v>93</v>
      </c>
      <c r="D29" s="0" t="n">
        <f aca="false">C29/D24*100</f>
        <v>55.3571428571429</v>
      </c>
      <c r="G29" s="0" t="s">
        <v>28</v>
      </c>
      <c r="H29" s="0" t="n">
        <v>145</v>
      </c>
      <c r="I29" s="0" t="n">
        <f aca="false">H29/I24*100</f>
        <v>76.3157894736842</v>
      </c>
      <c r="L29" s="0" t="s">
        <v>66</v>
      </c>
      <c r="M29" s="0" t="n">
        <v>85</v>
      </c>
      <c r="N29" s="0" t="n">
        <f aca="false">M29/N24*100</f>
        <v>50.8982035928144</v>
      </c>
      <c r="Q29" s="0" t="s">
        <v>67</v>
      </c>
      <c r="R29" s="0" t="n">
        <v>138</v>
      </c>
      <c r="S29" s="0" t="n">
        <f aca="false">R29/S24*100</f>
        <v>63.594470046083</v>
      </c>
      <c r="U29" s="4" t="s">
        <v>26</v>
      </c>
      <c r="V29" s="5" t="n">
        <f aca="false">D25+I25+N25+S25</f>
        <v>153.834394030276</v>
      </c>
      <c r="W29" s="6" t="n">
        <f aca="false">V29/B44</f>
        <v>38.4585985075689</v>
      </c>
    </row>
    <row r="30" customFormat="false" ht="12.8" hidden="false" customHeight="false" outlineLevel="0" collapsed="false">
      <c r="B30" s="0" t="s">
        <v>68</v>
      </c>
      <c r="G30" s="0" t="s">
        <v>69</v>
      </c>
      <c r="L30" s="0" t="s">
        <v>70</v>
      </c>
      <c r="Q30" s="0" t="s">
        <v>71</v>
      </c>
      <c r="U30" s="4" t="s">
        <v>31</v>
      </c>
      <c r="V30" s="4" t="n">
        <f aca="false">D29+I29+N29+S29</f>
        <v>246.165605969724</v>
      </c>
      <c r="W30" s="6" t="n">
        <f aca="false">V30/B44</f>
        <v>61.5414014924311</v>
      </c>
    </row>
    <row r="31" customFormat="false" ht="12.8" hidden="false" customHeight="false" outlineLevel="0" collapsed="false">
      <c r="B31" s="0" t="s">
        <v>72</v>
      </c>
      <c r="D31" s="7" t="n">
        <f aca="false">IF((D25+D29)=100)</f>
        <v>1</v>
      </c>
      <c r="G31" s="0" t="s">
        <v>73</v>
      </c>
      <c r="I31" s="7" t="n">
        <f aca="false">IF((I25+I29)=100)</f>
        <v>1</v>
      </c>
      <c r="L31" s="0" t="s">
        <v>74</v>
      </c>
      <c r="N31" s="7" t="n">
        <f aca="false">IF((N25+N29)=100)</f>
        <v>1</v>
      </c>
      <c r="Q31" s="0" t="s">
        <v>75</v>
      </c>
      <c r="S31" s="7" t="n">
        <f aca="false">IF((S25+S29)=100)</f>
        <v>1</v>
      </c>
      <c r="U31" s="4" t="s">
        <v>36</v>
      </c>
      <c r="V31" s="4" t="n">
        <f aca="false">D24+I24+N24+S24</f>
        <v>742</v>
      </c>
      <c r="W31" s="6" t="n">
        <f aca="false">V31/B44</f>
        <v>185.5</v>
      </c>
    </row>
    <row r="32" customFormat="false" ht="12.8" hidden="false" customHeight="false" outlineLevel="0" collapsed="false">
      <c r="U32" s="4" t="s">
        <v>41</v>
      </c>
      <c r="V32" s="4" t="n">
        <f aca="false">C33+H33+M33+R33</f>
        <v>58</v>
      </c>
      <c r="W32" s="6" t="n">
        <f aca="false">V32/B44</f>
        <v>14.5</v>
      </c>
    </row>
    <row r="33" customFormat="false" ht="12.8" hidden="false" customHeight="false" outlineLevel="0" collapsed="false">
      <c r="B33" s="0" t="s">
        <v>45</v>
      </c>
      <c r="C33" s="8" t="n">
        <f aca="false">B24-D24</f>
        <v>32</v>
      </c>
      <c r="D33" s="8"/>
      <c r="E33" s="8"/>
      <c r="G33" s="0" t="s">
        <v>45</v>
      </c>
      <c r="H33" s="8" t="n">
        <f aca="false">G24-I24</f>
        <v>10</v>
      </c>
      <c r="I33" s="8"/>
      <c r="L33" s="0" t="s">
        <v>45</v>
      </c>
      <c r="M33" s="8" t="n">
        <f aca="false">L24-N24</f>
        <v>33</v>
      </c>
      <c r="N33" s="8"/>
      <c r="Q33" s="0" t="s">
        <v>45</v>
      </c>
      <c r="R33" s="8" t="n">
        <f aca="false">Q24-S24</f>
        <v>-17</v>
      </c>
      <c r="S33" s="8"/>
    </row>
    <row r="34" customFormat="false" ht="12.8" hidden="false" customHeight="false" outlineLevel="0" collapsed="false">
      <c r="E34" s="8"/>
    </row>
    <row r="35" customFormat="false" ht="12.8" hidden="false" customHeight="false" outlineLevel="0" collapsed="false">
      <c r="A35" s="0" t="n">
        <v>1</v>
      </c>
      <c r="B35" s="0" t="n">
        <v>0</v>
      </c>
      <c r="C35" s="8" t="n">
        <v>42</v>
      </c>
      <c r="D35" s="8" t="n">
        <f aca="false">C35+B35</f>
        <v>42</v>
      </c>
      <c r="E35" s="8"/>
      <c r="F35" s="0" t="n">
        <v>1</v>
      </c>
      <c r="G35" s="0" t="n">
        <v>0</v>
      </c>
      <c r="H35" s="8" t="n">
        <v>39</v>
      </c>
      <c r="I35" s="8" t="n">
        <f aca="false">H35+G35</f>
        <v>39</v>
      </c>
      <c r="K35" s="0" t="n">
        <v>1</v>
      </c>
      <c r="L35" s="0" t="n">
        <v>2</v>
      </c>
      <c r="M35" s="8" t="n">
        <v>16</v>
      </c>
      <c r="N35" s="8" t="n">
        <f aca="false">M35+L35</f>
        <v>18</v>
      </c>
      <c r="P35" s="0" t="n">
        <v>1</v>
      </c>
      <c r="Q35" s="0" t="n">
        <v>0</v>
      </c>
      <c r="R35" s="8" t="n">
        <v>37</v>
      </c>
      <c r="S35" s="8" t="n">
        <f aca="false">R35+Q35</f>
        <v>37</v>
      </c>
    </row>
    <row r="36" customFormat="false" ht="12.8" hidden="false" customHeight="false" outlineLevel="0" collapsed="false">
      <c r="A36" s="0" t="n">
        <v>2</v>
      </c>
      <c r="B36" s="0" t="n">
        <v>55</v>
      </c>
      <c r="C36" s="8" t="n">
        <v>51</v>
      </c>
      <c r="D36" s="8" t="n">
        <f aca="false">C36+B36</f>
        <v>106</v>
      </c>
      <c r="E36" s="8"/>
      <c r="F36" s="0" t="n">
        <v>2</v>
      </c>
      <c r="G36" s="0" t="n">
        <v>26</v>
      </c>
      <c r="H36" s="8" t="n">
        <v>106</v>
      </c>
      <c r="I36" s="8" t="n">
        <f aca="false">H36+G36</f>
        <v>132</v>
      </c>
      <c r="K36" s="0" t="n">
        <v>2</v>
      </c>
      <c r="L36" s="0" t="n">
        <v>51</v>
      </c>
      <c r="M36" s="8" t="n">
        <v>37</v>
      </c>
      <c r="N36" s="8" t="n">
        <f aca="false">M36+L36</f>
        <v>88</v>
      </c>
      <c r="P36" s="0" t="n">
        <v>2</v>
      </c>
      <c r="Q36" s="0" t="n">
        <v>35</v>
      </c>
      <c r="R36" s="8" t="n">
        <v>101</v>
      </c>
      <c r="S36" s="8" t="n">
        <f aca="false">R36+Q36</f>
        <v>136</v>
      </c>
    </row>
    <row r="37" customFormat="false" ht="12.8" hidden="false" customHeight="false" outlineLevel="0" collapsed="false">
      <c r="A37" s="0" t="n">
        <v>3</v>
      </c>
      <c r="B37" s="0" t="n">
        <v>20</v>
      </c>
      <c r="C37" s="8" t="n">
        <v>0</v>
      </c>
      <c r="D37" s="8" t="n">
        <f aca="false">C37+B37</f>
        <v>20</v>
      </c>
      <c r="E37" s="8"/>
      <c r="F37" s="0" t="n">
        <v>3</v>
      </c>
      <c r="G37" s="0" t="n">
        <v>19</v>
      </c>
      <c r="H37" s="8" t="n">
        <v>0</v>
      </c>
      <c r="I37" s="8" t="n">
        <f aca="false">H37+G37</f>
        <v>19</v>
      </c>
      <c r="K37" s="0" t="n">
        <v>3</v>
      </c>
      <c r="L37" s="0" t="n">
        <v>29</v>
      </c>
      <c r="M37" s="8"/>
      <c r="N37" s="8" t="n">
        <f aca="false">M37+L37</f>
        <v>29</v>
      </c>
      <c r="P37" s="0" t="n">
        <v>3</v>
      </c>
      <c r="Q37" s="0" t="n">
        <v>44</v>
      </c>
      <c r="R37" s="8"/>
      <c r="S37" s="8" t="n">
        <f aca="false">R37+Q37</f>
        <v>44</v>
      </c>
    </row>
    <row r="38" customFormat="false" ht="12.8" hidden="false" customHeight="false" outlineLevel="0" collapsed="false">
      <c r="B38" s="7" t="n">
        <f aca="false">IF((B35+B36+B37) = C25)</f>
        <v>1</v>
      </c>
      <c r="C38" s="9" t="n">
        <f aca="false">IF((C35+C36+C37)=C29)</f>
        <v>1</v>
      </c>
      <c r="D38" s="9" t="n">
        <f aca="false">IF((D35+D36+D37)=D24)</f>
        <v>1</v>
      </c>
      <c r="E38" s="8"/>
      <c r="G38" s="7" t="n">
        <f aca="false">IF((G35+G36+G37) = H25)</f>
        <v>1</v>
      </c>
      <c r="H38" s="9" t="n">
        <f aca="false">IF((H35+H36+H37)=H29)</f>
        <v>1</v>
      </c>
      <c r="I38" s="9" t="n">
        <f aca="false">IF((I35+I36+I37)=I24)</f>
        <v>1</v>
      </c>
      <c r="L38" s="7" t="n">
        <f aca="false">IF((L35+L36+L37) = M25)</f>
        <v>1</v>
      </c>
      <c r="M38" s="9" t="n">
        <f aca="false">IF((M35+M36+M37)=M29)</f>
        <v>0</v>
      </c>
      <c r="N38" s="9" t="n">
        <f aca="false">IF((N35+N36+N37)=N24)</f>
        <v>0</v>
      </c>
      <c r="Q38" s="7" t="n">
        <f aca="false">IF((Q35+Q36+Q37) = R25)</f>
        <v>1</v>
      </c>
      <c r="R38" s="9" t="n">
        <f aca="false">IF((R35+R36+R37)=R29)</f>
        <v>1</v>
      </c>
      <c r="S38" s="9" t="n">
        <f aca="false">IF((S35+S36+S37)=S24)</f>
        <v>1</v>
      </c>
    </row>
    <row r="39" customFormat="false" ht="12.8" hidden="false" customHeight="false" outlineLevel="0" collapsed="false">
      <c r="D39" s="8"/>
      <c r="E39" s="8"/>
      <c r="I39" s="8"/>
      <c r="N39" s="8"/>
      <c r="S39" s="8"/>
    </row>
    <row r="40" customFormat="false" ht="12.8" hidden="false" customHeight="false" outlineLevel="0" collapsed="false">
      <c r="A40" s="0" t="n">
        <v>1</v>
      </c>
      <c r="B40" s="0" t="n">
        <f aca="false">B35/D35*100</f>
        <v>0</v>
      </c>
      <c r="C40" s="0" t="n">
        <f aca="false">C35/D35*100</f>
        <v>100</v>
      </c>
      <c r="D40" s="8" t="n">
        <f aca="false">B40+C40</f>
        <v>100</v>
      </c>
      <c r="E40" s="8"/>
      <c r="F40" s="0" t="n">
        <v>1</v>
      </c>
      <c r="G40" s="0" t="n">
        <f aca="false">G35/I35*100</f>
        <v>0</v>
      </c>
      <c r="H40" s="0" t="n">
        <f aca="false">H35/I35*100</f>
        <v>100</v>
      </c>
      <c r="I40" s="8" t="n">
        <f aca="false">G40+H40</f>
        <v>100</v>
      </c>
      <c r="K40" s="0" t="n">
        <v>1</v>
      </c>
      <c r="L40" s="0" t="n">
        <f aca="false">L35/N35*100</f>
        <v>11.1111111111111</v>
      </c>
      <c r="M40" s="0" t="n">
        <f aca="false">M35/N35*100</f>
        <v>88.8888888888889</v>
      </c>
      <c r="N40" s="8" t="n">
        <f aca="false">L40+M40</f>
        <v>100</v>
      </c>
      <c r="P40" s="0" t="n">
        <v>1</v>
      </c>
      <c r="Q40" s="0" t="n">
        <f aca="false">Q35/S35*100</f>
        <v>0</v>
      </c>
      <c r="R40" s="0" t="n">
        <f aca="false">R35/S35*100</f>
        <v>100</v>
      </c>
      <c r="S40" s="8" t="n">
        <f aca="false">Q40+R40</f>
        <v>100</v>
      </c>
    </row>
    <row r="41" customFormat="false" ht="12.8" hidden="false" customHeight="false" outlineLevel="0" collapsed="false">
      <c r="A41" s="0" t="n">
        <v>2</v>
      </c>
      <c r="B41" s="0" t="n">
        <f aca="false">B36/D36*100</f>
        <v>51.8867924528302</v>
      </c>
      <c r="C41" s="0" t="n">
        <f aca="false">C36/D36*100</f>
        <v>48.1132075471698</v>
      </c>
      <c r="D41" s="8" t="n">
        <f aca="false">B41+C41</f>
        <v>100</v>
      </c>
      <c r="E41" s="8"/>
      <c r="F41" s="0" t="n">
        <v>2</v>
      </c>
      <c r="G41" s="0" t="n">
        <f aca="false">G36/I36*100</f>
        <v>19.6969696969697</v>
      </c>
      <c r="H41" s="0" t="n">
        <f aca="false">H36/I36*100</f>
        <v>80.3030303030303</v>
      </c>
      <c r="I41" s="8" t="n">
        <f aca="false">G41+H41</f>
        <v>100</v>
      </c>
      <c r="J41" s="8"/>
      <c r="K41" s="0" t="n">
        <v>2</v>
      </c>
      <c r="L41" s="0" t="n">
        <f aca="false">L36/N36*100</f>
        <v>57.9545454545455</v>
      </c>
      <c r="M41" s="0" t="n">
        <f aca="false">M36/N36*100</f>
        <v>42.0454545454546</v>
      </c>
      <c r="N41" s="8" t="n">
        <f aca="false">L41+M41</f>
        <v>100</v>
      </c>
      <c r="P41" s="0" t="n">
        <v>2</v>
      </c>
      <c r="Q41" s="0" t="n">
        <f aca="false">Q36/S36*100</f>
        <v>25.7352941176471</v>
      </c>
      <c r="R41" s="0" t="n">
        <f aca="false">R36/S36*100</f>
        <v>74.2647058823529</v>
      </c>
      <c r="S41" s="8" t="n">
        <f aca="false">Q41+R41</f>
        <v>100</v>
      </c>
    </row>
    <row r="42" customFormat="false" ht="12.8" hidden="false" customHeight="false" outlineLevel="0" collapsed="false">
      <c r="A42" s="0" t="n">
        <v>3</v>
      </c>
      <c r="B42" s="0" t="n">
        <f aca="false">B37/D37*100</f>
        <v>100</v>
      </c>
      <c r="C42" s="11" t="n">
        <f aca="false">C37/D37*100</f>
        <v>0</v>
      </c>
      <c r="D42" s="8" t="n">
        <f aca="false">C42+B42</f>
        <v>100</v>
      </c>
      <c r="E42" s="8"/>
      <c r="F42" s="0" t="n">
        <v>3</v>
      </c>
      <c r="G42" s="0" t="n">
        <f aca="false">G37/I37*100</f>
        <v>100</v>
      </c>
      <c r="H42" s="11" t="n">
        <f aca="false">H37/I37*100</f>
        <v>0</v>
      </c>
      <c r="I42" s="8" t="n">
        <f aca="false">H42+G42</f>
        <v>100</v>
      </c>
      <c r="J42" s="8"/>
      <c r="K42" s="0" t="n">
        <v>3</v>
      </c>
      <c r="L42" s="0" t="n">
        <f aca="false">L37/N37*100</f>
        <v>100</v>
      </c>
      <c r="M42" s="11" t="n">
        <f aca="false">M37/N37*100</f>
        <v>0</v>
      </c>
      <c r="N42" s="8" t="n">
        <f aca="false">M42+L42</f>
        <v>100</v>
      </c>
      <c r="P42" s="0" t="n">
        <v>3</v>
      </c>
      <c r="Q42" s="0" t="n">
        <f aca="false">Q37/S37*100</f>
        <v>100</v>
      </c>
      <c r="R42" s="11" t="n">
        <f aca="false">R37/S37*100</f>
        <v>0</v>
      </c>
      <c r="S42" s="8" t="n">
        <f aca="false">R42+Q42</f>
        <v>100</v>
      </c>
    </row>
    <row r="44" customFormat="false" ht="12.8" hidden="false" customHeight="false" outlineLevel="0" collapsed="false">
      <c r="A44" s="0" t="s">
        <v>76</v>
      </c>
      <c r="B44" s="0" t="n">
        <v>4</v>
      </c>
    </row>
    <row r="48" customFormat="false" ht="12.8" hidden="false" customHeight="false" outlineLevel="0" collapsed="false">
      <c r="A48" s="6" t="s">
        <v>77</v>
      </c>
      <c r="B48" s="6" t="n">
        <f aca="false">W6+W29</f>
        <v>77.9286312688917</v>
      </c>
      <c r="C48" s="12" t="n">
        <f aca="false">B48/2</f>
        <v>38.9643156344458</v>
      </c>
      <c r="D48" s="8"/>
    </row>
    <row r="49" customFormat="false" ht="12.8" hidden="false" customHeight="false" outlineLevel="0" collapsed="false">
      <c r="A49" s="6" t="s">
        <v>78</v>
      </c>
      <c r="B49" s="6" t="n">
        <f aca="false">W7+W30</f>
        <v>122.071368731108</v>
      </c>
      <c r="C49" s="12" t="n">
        <f aca="false">B49/2</f>
        <v>61.0356843655542</v>
      </c>
      <c r="D49" s="8"/>
    </row>
    <row r="50" customFormat="false" ht="12.8" hidden="false" customHeight="false" outlineLevel="0" collapsed="false">
      <c r="A50" s="6" t="s">
        <v>79</v>
      </c>
      <c r="B50" s="6" t="n">
        <f aca="false">W8+W31</f>
        <v>352.5</v>
      </c>
      <c r="C50" s="12" t="n">
        <f aca="false">B50/2</f>
        <v>176.25</v>
      </c>
      <c r="D50" s="8"/>
    </row>
    <row r="52" customFormat="false" ht="12.8" hidden="false" customHeight="false" outlineLevel="0" collapsed="false">
      <c r="A52" s="13" t="s">
        <v>8</v>
      </c>
      <c r="B52" s="13" t="s">
        <v>80</v>
      </c>
      <c r="C52" s="13" t="s">
        <v>81</v>
      </c>
    </row>
    <row r="53" customFormat="false" ht="12.8" hidden="false" customHeight="false" outlineLevel="0" collapsed="false">
      <c r="A53" s="13" t="n">
        <v>1</v>
      </c>
      <c r="B53" s="13" t="n">
        <f aca="false">D3</f>
        <v>49.6350364963504</v>
      </c>
      <c r="C53" s="13" t="n">
        <f aca="false">D7</f>
        <v>50.3649635036496</v>
      </c>
    </row>
    <row r="54" customFormat="false" ht="12.8" hidden="false" customHeight="false" outlineLevel="0" collapsed="false">
      <c r="A54" s="13" t="n">
        <v>2</v>
      </c>
      <c r="B54" s="13" t="n">
        <f aca="false">I3</f>
        <v>38.2775119617225</v>
      </c>
      <c r="C54" s="13" t="n">
        <f aca="false">I7</f>
        <v>61.7224880382775</v>
      </c>
    </row>
    <row r="55" customFormat="false" ht="12.8" hidden="false" customHeight="false" outlineLevel="0" collapsed="false">
      <c r="A55" s="13" t="n">
        <v>3</v>
      </c>
      <c r="B55" s="13" t="n">
        <f aca="false">N3</f>
        <v>29.1139240506329</v>
      </c>
      <c r="C55" s="13" t="n">
        <f aca="false">N7</f>
        <v>70.8860759493671</v>
      </c>
    </row>
    <row r="56" customFormat="false" ht="12.8" hidden="false" customHeight="false" outlineLevel="0" collapsed="false">
      <c r="A56" s="13" t="n">
        <v>4</v>
      </c>
      <c r="B56" s="13" t="n">
        <f aca="false">S3</f>
        <v>40.8536585365854</v>
      </c>
      <c r="C56" s="13" t="n">
        <f aca="false">S7</f>
        <v>59.1463414634146</v>
      </c>
    </row>
    <row r="57" customFormat="false" ht="12.8" hidden="false" customHeight="false" outlineLevel="0" collapsed="false">
      <c r="A57" s="13" t="n">
        <v>5</v>
      </c>
      <c r="B57" s="13" t="n">
        <f aca="false">D25</f>
        <v>44.6428571428571</v>
      </c>
      <c r="C57" s="13" t="n">
        <f aca="false">D29</f>
        <v>55.3571428571429</v>
      </c>
    </row>
    <row r="58" customFormat="false" ht="12.8" hidden="false" customHeight="false" outlineLevel="0" collapsed="false">
      <c r="A58" s="13" t="n">
        <v>6</v>
      </c>
      <c r="B58" s="13" t="n">
        <f aca="false">I25</f>
        <v>23.6842105263158</v>
      </c>
      <c r="C58" s="13" t="n">
        <f aca="false">I29</f>
        <v>76.3157894736842</v>
      </c>
    </row>
    <row r="59" customFormat="false" ht="12.8" hidden="false" customHeight="false" outlineLevel="0" collapsed="false">
      <c r="A59" s="13" t="n">
        <v>7</v>
      </c>
      <c r="B59" s="13" t="n">
        <f aca="false">N25</f>
        <v>49.1017964071856</v>
      </c>
      <c r="C59" s="13" t="n">
        <f aca="false">N29</f>
        <v>50.8982035928144</v>
      </c>
    </row>
    <row r="60" customFormat="false" ht="12.8" hidden="false" customHeight="false" outlineLevel="0" collapsed="false">
      <c r="A60" s="13" t="n">
        <v>8</v>
      </c>
      <c r="B60" s="13" t="n">
        <f aca="false">S25</f>
        <v>36.405529953917</v>
      </c>
      <c r="C60" s="13" t="n">
        <f aca="false">S29</f>
        <v>63.594470046083</v>
      </c>
    </row>
  </sheetData>
  <conditionalFormatting sqref="D9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B17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</conditionalFormatting>
  <conditionalFormatting sqref="B17:D17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1">
      <formula>0</formula>
    </cfRule>
  </conditionalFormatting>
  <conditionalFormatting sqref="D19:D21">
    <cfRule type="cellIs" priority="8" operator="equal" aboveAverage="0" equalAverage="0" bottom="0" percent="0" rank="0" text="" dxfId="2">
      <formula>100</formula>
    </cfRule>
    <cfRule type="cellIs" priority="9" operator="lessThan" aboveAverage="0" equalAverage="0" bottom="0" percent="0" rank="0" text="" dxfId="3">
      <formula>100</formula>
    </cfRule>
    <cfRule type="cellIs" priority="10" operator="greaterThan" aboveAverage="0" equalAverage="0" bottom="0" percent="0" rank="0" text="" dxfId="4">
      <formula>100</formula>
    </cfRule>
  </conditionalFormatting>
  <conditionalFormatting sqref="G17">
    <cfRule type="cellIs" priority="11" operator="equal" aboveAverage="0" equalAverage="0" bottom="0" percent="0" rank="0" text="" dxfId="0">
      <formula>1</formula>
    </cfRule>
    <cfRule type="cellIs" priority="12" operator="equal" aboveAverage="0" equalAverage="0" bottom="0" percent="0" rank="0" text="" dxfId="1">
      <formula>0</formula>
    </cfRule>
  </conditionalFormatting>
  <conditionalFormatting sqref="G17:I17">
    <cfRule type="cellIs" priority="13" operator="equal" aboveAverage="0" equalAverage="0" bottom="0" percent="0" rank="0" text="" dxfId="0">
      <formula>1</formula>
    </cfRule>
    <cfRule type="cellIs" priority="14" operator="equal" aboveAverage="0" equalAverage="0" bottom="0" percent="0" rank="0" text="" dxfId="1">
      <formula>0</formula>
    </cfRule>
  </conditionalFormatting>
  <conditionalFormatting sqref="I19:I21">
    <cfRule type="cellIs" priority="15" operator="equal" aboveAverage="0" equalAverage="0" bottom="0" percent="0" rank="0" text="" dxfId="2">
      <formula>100</formula>
    </cfRule>
    <cfRule type="cellIs" priority="16" operator="lessThan" aboveAverage="0" equalAverage="0" bottom="0" percent="0" rank="0" text="" dxfId="3">
      <formula>100</formula>
    </cfRule>
    <cfRule type="cellIs" priority="17" operator="greaterThan" aboveAverage="0" equalAverage="0" bottom="0" percent="0" rank="0" text="" dxfId="4">
      <formula>100</formula>
    </cfRule>
  </conditionalFormatting>
  <conditionalFormatting sqref="L17">
    <cfRule type="cellIs" priority="18" operator="equal" aboveAverage="0" equalAverage="0" bottom="0" percent="0" rank="0" text="" dxfId="0">
      <formula>1</formula>
    </cfRule>
    <cfRule type="cellIs" priority="19" operator="equal" aboveAverage="0" equalAverage="0" bottom="0" percent="0" rank="0" text="" dxfId="1">
      <formula>0</formula>
    </cfRule>
  </conditionalFormatting>
  <conditionalFormatting sqref="L17:N17">
    <cfRule type="cellIs" priority="20" operator="equal" aboveAverage="0" equalAverage="0" bottom="0" percent="0" rank="0" text="" dxfId="0">
      <formula>1</formula>
    </cfRule>
    <cfRule type="cellIs" priority="21" operator="equal" aboveAverage="0" equalAverage="0" bottom="0" percent="0" rank="0" text="" dxfId="1">
      <formula>0</formula>
    </cfRule>
  </conditionalFormatting>
  <conditionalFormatting sqref="N19:N21">
    <cfRule type="cellIs" priority="22" operator="equal" aboveAverage="0" equalAverage="0" bottom="0" percent="0" rank="0" text="" dxfId="2">
      <formula>100</formula>
    </cfRule>
    <cfRule type="cellIs" priority="23" operator="lessThan" aboveAverage="0" equalAverage="0" bottom="0" percent="0" rank="0" text="" dxfId="3">
      <formula>100</formula>
    </cfRule>
    <cfRule type="cellIs" priority="24" operator="greaterThan" aboveAverage="0" equalAverage="0" bottom="0" percent="0" rank="0" text="" dxfId="4">
      <formula>100</formula>
    </cfRule>
  </conditionalFormatting>
  <conditionalFormatting sqref="Q17">
    <cfRule type="cellIs" priority="25" operator="equal" aboveAverage="0" equalAverage="0" bottom="0" percent="0" rank="0" text="" dxfId="0">
      <formula>1</formula>
    </cfRule>
    <cfRule type="cellIs" priority="26" operator="equal" aboveAverage="0" equalAverage="0" bottom="0" percent="0" rank="0" text="" dxfId="1">
      <formula>0</formula>
    </cfRule>
  </conditionalFormatting>
  <conditionalFormatting sqref="Q17:S17">
    <cfRule type="cellIs" priority="27" operator="equal" aboveAverage="0" equalAverage="0" bottom="0" percent="0" rank="0" text="" dxfId="0">
      <formula>1</formula>
    </cfRule>
    <cfRule type="cellIs" priority="28" operator="equal" aboveAverage="0" equalAverage="0" bottom="0" percent="0" rank="0" text="" dxfId="1">
      <formula>0</formula>
    </cfRule>
  </conditionalFormatting>
  <conditionalFormatting sqref="S19:S21">
    <cfRule type="cellIs" priority="29" operator="equal" aboveAverage="0" equalAverage="0" bottom="0" percent="0" rank="0" text="" dxfId="2">
      <formula>100</formula>
    </cfRule>
    <cfRule type="cellIs" priority="30" operator="lessThan" aboveAverage="0" equalAverage="0" bottom="0" percent="0" rank="0" text="" dxfId="3">
      <formula>100</formula>
    </cfRule>
    <cfRule type="cellIs" priority="31" operator="greaterThan" aboveAverage="0" equalAverage="0" bottom="0" percent="0" rank="0" text="" dxfId="4">
      <formula>100</formula>
    </cfRule>
  </conditionalFormatting>
  <conditionalFormatting sqref="I9">
    <cfRule type="cellIs" priority="32" operator="equal" aboveAverage="0" equalAverage="0" bottom="0" percent="0" rank="0" text="" dxfId="0">
      <formula>1</formula>
    </cfRule>
    <cfRule type="cellIs" priority="33" operator="equal" aboveAverage="0" equalAverage="0" bottom="0" percent="0" rank="0" text="" dxfId="1">
      <formula>0</formula>
    </cfRule>
  </conditionalFormatting>
  <conditionalFormatting sqref="N9">
    <cfRule type="cellIs" priority="34" operator="equal" aboveAverage="0" equalAverage="0" bottom="0" percent="0" rank="0" text="" dxfId="0">
      <formula>1</formula>
    </cfRule>
    <cfRule type="cellIs" priority="35" operator="equal" aboveAverage="0" equalAverage="0" bottom="0" percent="0" rank="0" text="" dxfId="1">
      <formula>0</formula>
    </cfRule>
  </conditionalFormatting>
  <conditionalFormatting sqref="S9">
    <cfRule type="cellIs" priority="36" operator="equal" aboveAverage="0" equalAverage="0" bottom="0" percent="0" rank="0" text="" dxfId="0">
      <formula>1</formula>
    </cfRule>
    <cfRule type="cellIs" priority="37" operator="equal" aboveAverage="0" equalAverage="0" bottom="0" percent="0" rank="0" text="" dxfId="1">
      <formula>0</formula>
    </cfRule>
  </conditionalFormatting>
  <conditionalFormatting sqref="C12">
    <cfRule type="cellIs" priority="38" operator="lessThan" aboveAverage="0" equalAverage="0" bottom="0" percent="0" rank="0" text="" dxfId="5">
      <formula>0</formula>
    </cfRule>
    <cfRule type="cellIs" priority="39" operator="greaterThan" aboveAverage="0" equalAverage="0" bottom="0" percent="0" rank="0" text="" dxfId="6">
      <formula>0</formula>
    </cfRule>
  </conditionalFormatting>
  <conditionalFormatting sqref="H12">
    <cfRule type="cellIs" priority="40" operator="lessThan" aboveAverage="0" equalAverage="0" bottom="0" percent="0" rank="0" text="" dxfId="5">
      <formula>0</formula>
    </cfRule>
    <cfRule type="cellIs" priority="41" operator="greaterThan" aboveAverage="0" equalAverage="0" bottom="0" percent="0" rank="0" text="" dxfId="6">
      <formula>0</formula>
    </cfRule>
  </conditionalFormatting>
  <conditionalFormatting sqref="M12">
    <cfRule type="cellIs" priority="42" operator="lessThan" aboveAverage="0" equalAverage="0" bottom="0" percent="0" rank="0" text="" dxfId="5">
      <formula>0</formula>
    </cfRule>
    <cfRule type="cellIs" priority="43" operator="greaterThan" aboveAverage="0" equalAverage="0" bottom="0" percent="0" rank="0" text="" dxfId="6">
      <formula>0</formula>
    </cfRule>
  </conditionalFormatting>
  <conditionalFormatting sqref="R12">
    <cfRule type="cellIs" priority="44" operator="lessThan" aboveAverage="0" equalAverage="0" bottom="0" percent="0" rank="0" text="" dxfId="5">
      <formula>0</formula>
    </cfRule>
    <cfRule type="cellIs" priority="45" operator="greaterThan" aboveAverage="0" equalAverage="0" bottom="0" percent="0" rank="0" text="" dxfId="6">
      <formula>0</formula>
    </cfRule>
  </conditionalFormatting>
  <conditionalFormatting sqref="B38">
    <cfRule type="cellIs" priority="46" operator="equal" aboveAverage="0" equalAverage="0" bottom="0" percent="0" rank="0" text="" dxfId="0">
      <formula>1</formula>
    </cfRule>
    <cfRule type="cellIs" priority="47" operator="equal" aboveAverage="0" equalAverage="0" bottom="0" percent="0" rank="0" text="" dxfId="1">
      <formula>0</formula>
    </cfRule>
  </conditionalFormatting>
  <conditionalFormatting sqref="B38:D38">
    <cfRule type="cellIs" priority="48" operator="equal" aboveAverage="0" equalAverage="0" bottom="0" percent="0" rank="0" text="" dxfId="0">
      <formula>1</formula>
    </cfRule>
    <cfRule type="cellIs" priority="49" operator="equal" aboveAverage="0" equalAverage="0" bottom="0" percent="0" rank="0" text="" dxfId="1">
      <formula>0</formula>
    </cfRule>
  </conditionalFormatting>
  <conditionalFormatting sqref="D40:D42">
    <cfRule type="cellIs" priority="50" operator="equal" aboveAverage="0" equalAverage="0" bottom="0" percent="0" rank="0" text="" dxfId="2">
      <formula>100</formula>
    </cfRule>
    <cfRule type="cellIs" priority="51" operator="lessThan" aboveAverage="0" equalAverage="0" bottom="0" percent="0" rank="0" text="" dxfId="3">
      <formula>100</formula>
    </cfRule>
    <cfRule type="cellIs" priority="52" operator="greaterThan" aboveAverage="0" equalAverage="0" bottom="0" percent="0" rank="0" text="" dxfId="4">
      <formula>100</formula>
    </cfRule>
  </conditionalFormatting>
  <conditionalFormatting sqref="I40:I42">
    <cfRule type="cellIs" priority="53" operator="equal" aboveAverage="0" equalAverage="0" bottom="0" percent="0" rank="0" text="" dxfId="2">
      <formula>100</formula>
    </cfRule>
    <cfRule type="cellIs" priority="54" operator="lessThan" aboveAverage="0" equalAverage="0" bottom="0" percent="0" rank="0" text="" dxfId="3">
      <formula>100</formula>
    </cfRule>
    <cfRule type="cellIs" priority="55" operator="greaterThan" aboveAverage="0" equalAverage="0" bottom="0" percent="0" rank="0" text="" dxfId="4">
      <formula>100</formula>
    </cfRule>
  </conditionalFormatting>
  <conditionalFormatting sqref="N40:N42">
    <cfRule type="cellIs" priority="56" operator="equal" aboveAverage="0" equalAverage="0" bottom="0" percent="0" rank="0" text="" dxfId="2">
      <formula>100</formula>
    </cfRule>
    <cfRule type="cellIs" priority="57" operator="lessThan" aboveAverage="0" equalAverage="0" bottom="0" percent="0" rank="0" text="" dxfId="3">
      <formula>100</formula>
    </cfRule>
    <cfRule type="cellIs" priority="58" operator="greaterThan" aboveAverage="0" equalAverage="0" bottom="0" percent="0" rank="0" text="" dxfId="4">
      <formula>100</formula>
    </cfRule>
  </conditionalFormatting>
  <conditionalFormatting sqref="S40:S42">
    <cfRule type="cellIs" priority="59" operator="equal" aboveAverage="0" equalAverage="0" bottom="0" percent="0" rank="0" text="" dxfId="2">
      <formula>100</formula>
    </cfRule>
    <cfRule type="cellIs" priority="60" operator="lessThan" aboveAverage="0" equalAverage="0" bottom="0" percent="0" rank="0" text="" dxfId="3">
      <formula>100</formula>
    </cfRule>
    <cfRule type="cellIs" priority="61" operator="greaterThan" aboveAverage="0" equalAverage="0" bottom="0" percent="0" rank="0" text="" dxfId="4">
      <formula>100</formula>
    </cfRule>
  </conditionalFormatting>
  <conditionalFormatting sqref="C33">
    <cfRule type="cellIs" priority="62" operator="lessThan" aboveAverage="0" equalAverage="0" bottom="0" percent="0" rank="0" text="" dxfId="5">
      <formula>0</formula>
    </cfRule>
    <cfRule type="cellIs" priority="63" operator="greaterThan" aboveAverage="0" equalAverage="0" bottom="0" percent="0" rank="0" text="" dxfId="6">
      <formula>0</formula>
    </cfRule>
  </conditionalFormatting>
  <conditionalFormatting sqref="D31">
    <cfRule type="cellIs" priority="64" operator="equal" aboveAverage="0" equalAverage="0" bottom="0" percent="0" rank="0" text="" dxfId="0">
      <formula>1</formula>
    </cfRule>
    <cfRule type="cellIs" priority="65" operator="equal" aboveAverage="0" equalAverage="0" bottom="0" percent="0" rank="0" text="" dxfId="1">
      <formula>0</formula>
    </cfRule>
  </conditionalFormatting>
  <conditionalFormatting sqref="I31">
    <cfRule type="cellIs" priority="66" operator="equal" aboveAverage="0" equalAverage="0" bottom="0" percent="0" rank="0" text="" dxfId="0">
      <formula>1</formula>
    </cfRule>
    <cfRule type="cellIs" priority="67" operator="equal" aboveAverage="0" equalAverage="0" bottom="0" percent="0" rank="0" text="" dxfId="1">
      <formula>0</formula>
    </cfRule>
  </conditionalFormatting>
  <conditionalFormatting sqref="N31">
    <cfRule type="cellIs" priority="68" operator="equal" aboveAverage="0" equalAverage="0" bottom="0" percent="0" rank="0" text="" dxfId="0">
      <formula>1</formula>
    </cfRule>
    <cfRule type="cellIs" priority="69" operator="equal" aboveAverage="0" equalAverage="0" bottom="0" percent="0" rank="0" text="" dxfId="1">
      <formula>0</formula>
    </cfRule>
  </conditionalFormatting>
  <conditionalFormatting sqref="S31">
    <cfRule type="cellIs" priority="70" operator="equal" aboveAverage="0" equalAverage="0" bottom="0" percent="0" rank="0" text="" dxfId="0">
      <formula>1</formula>
    </cfRule>
    <cfRule type="cellIs" priority="71" operator="equal" aboveAverage="0" equalAverage="0" bottom="0" percent="0" rank="0" text="" dxfId="1">
      <formula>0</formula>
    </cfRule>
  </conditionalFormatting>
  <conditionalFormatting sqref="H33">
    <cfRule type="cellIs" priority="72" operator="lessThan" aboveAverage="0" equalAverage="0" bottom="0" percent="0" rank="0" text="" dxfId="5">
      <formula>0</formula>
    </cfRule>
    <cfRule type="cellIs" priority="73" operator="greaterThan" aboveAverage="0" equalAverage="0" bottom="0" percent="0" rank="0" text="" dxfId="6">
      <formula>0</formula>
    </cfRule>
  </conditionalFormatting>
  <conditionalFormatting sqref="M33">
    <cfRule type="cellIs" priority="74" operator="lessThan" aboveAverage="0" equalAverage="0" bottom="0" percent="0" rank="0" text="" dxfId="5">
      <formula>0</formula>
    </cfRule>
    <cfRule type="cellIs" priority="75" operator="greaterThan" aboveAverage="0" equalAverage="0" bottom="0" percent="0" rank="0" text="" dxfId="6">
      <formula>0</formula>
    </cfRule>
  </conditionalFormatting>
  <conditionalFormatting sqref="R33">
    <cfRule type="cellIs" priority="76" operator="lessThan" aboveAverage="0" equalAverage="0" bottom="0" percent="0" rank="0" text="" dxfId="5">
      <formula>0</formula>
    </cfRule>
    <cfRule type="cellIs" priority="77" operator="greaterThan" aboveAverage="0" equalAverage="0" bottom="0" percent="0" rank="0" text="" dxfId="6">
      <formula>0</formula>
    </cfRule>
  </conditionalFormatting>
  <conditionalFormatting sqref="G38">
    <cfRule type="cellIs" priority="78" operator="equal" aboveAverage="0" equalAverage="0" bottom="0" percent="0" rank="0" text="" dxfId="0">
      <formula>1</formula>
    </cfRule>
    <cfRule type="cellIs" priority="79" operator="equal" aboveAverage="0" equalAverage="0" bottom="0" percent="0" rank="0" text="" dxfId="1">
      <formula>0</formula>
    </cfRule>
  </conditionalFormatting>
  <conditionalFormatting sqref="G38:I38">
    <cfRule type="cellIs" priority="80" operator="equal" aboveAverage="0" equalAverage="0" bottom="0" percent="0" rank="0" text="" dxfId="0">
      <formula>1</formula>
    </cfRule>
    <cfRule type="cellIs" priority="81" operator="equal" aboveAverage="0" equalAverage="0" bottom="0" percent="0" rank="0" text="" dxfId="1">
      <formula>0</formula>
    </cfRule>
  </conditionalFormatting>
  <conditionalFormatting sqref="L38">
    <cfRule type="cellIs" priority="82" operator="equal" aboveAverage="0" equalAverage="0" bottom="0" percent="0" rank="0" text="" dxfId="0">
      <formula>1</formula>
    </cfRule>
    <cfRule type="cellIs" priority="83" operator="equal" aboveAverage="0" equalAverage="0" bottom="0" percent="0" rank="0" text="" dxfId="1">
      <formula>0</formula>
    </cfRule>
  </conditionalFormatting>
  <conditionalFormatting sqref="L38:N38">
    <cfRule type="cellIs" priority="84" operator="equal" aboveAverage="0" equalAverage="0" bottom="0" percent="0" rank="0" text="" dxfId="0">
      <formula>1</formula>
    </cfRule>
    <cfRule type="cellIs" priority="85" operator="equal" aboveAverage="0" equalAverage="0" bottom="0" percent="0" rank="0" text="" dxfId="1">
      <formula>0</formula>
    </cfRule>
  </conditionalFormatting>
  <conditionalFormatting sqref="Q38">
    <cfRule type="cellIs" priority="86" operator="equal" aboveAverage="0" equalAverage="0" bottom="0" percent="0" rank="0" text="" dxfId="0">
      <formula>1</formula>
    </cfRule>
    <cfRule type="cellIs" priority="87" operator="equal" aboveAverage="0" equalAverage="0" bottom="0" percent="0" rank="0" text="" dxfId="1">
      <formula>0</formula>
    </cfRule>
  </conditionalFormatting>
  <conditionalFormatting sqref="Q38:S38">
    <cfRule type="cellIs" priority="88" operator="equal" aboveAverage="0" equalAverage="0" bottom="0" percent="0" rank="0" text="" dxfId="0">
      <formula>1</formula>
    </cfRule>
    <cfRule type="cellIs" priority="8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82</v>
      </c>
      <c r="E1" s="0" t="s">
        <v>83</v>
      </c>
      <c r="H1" s="0" t="s">
        <v>84</v>
      </c>
      <c r="K1" s="0" t="s">
        <v>85</v>
      </c>
      <c r="M1" s="0" t="s">
        <v>5</v>
      </c>
    </row>
    <row r="2" customFormat="false" ht="12.8" hidden="false" customHeight="false" outlineLevel="0" collapsed="false">
      <c r="A2" s="0" t="s">
        <v>6</v>
      </c>
      <c r="B2" s="0" t="n">
        <v>1600</v>
      </c>
      <c r="E2" s="0" t="n">
        <f aca="false">B2</f>
        <v>1600</v>
      </c>
      <c r="H2" s="0" t="n">
        <f aca="false">B2</f>
        <v>1600</v>
      </c>
      <c r="K2" s="0" t="n">
        <f aca="false">B2</f>
        <v>1600</v>
      </c>
      <c r="M2" s="0" t="s">
        <v>10</v>
      </c>
    </row>
    <row r="3" customFormat="false" ht="12.8" hidden="false" customHeight="false" outlineLevel="0" collapsed="false">
      <c r="B3" s="0" t="s">
        <v>86</v>
      </c>
    </row>
    <row r="4" customFormat="false" ht="12.8" hidden="false" customHeight="false" outlineLevel="0" collapsed="false">
      <c r="B4" s="0" t="s">
        <v>87</v>
      </c>
    </row>
    <row r="5" customFormat="false" ht="12.8" hidden="false" customHeight="false" outlineLevel="0" collapsed="false">
      <c r="B5" s="0" t="s">
        <v>88</v>
      </c>
    </row>
    <row r="6" customFormat="false" ht="12.8" hidden="false" customHeight="false" outlineLevel="0" collapsed="false">
      <c r="B6" s="0" t="s">
        <v>89</v>
      </c>
    </row>
    <row r="7" customFormat="false" ht="12.8" hidden="false" customHeight="false" outlineLevel="0" collapsed="false">
      <c r="B7" s="0" t="s">
        <v>90</v>
      </c>
    </row>
    <row r="8" customFormat="false" ht="12.8" hidden="false" customHeight="false" outlineLevel="0" collapsed="false">
      <c r="B8" s="0" t="s">
        <v>91</v>
      </c>
    </row>
    <row r="9" customFormat="false" ht="12.8" hidden="false" customHeight="false" outlineLevel="0" collapsed="false">
      <c r="B9" s="0" t="s">
        <v>92</v>
      </c>
    </row>
    <row r="12" customFormat="false" ht="12.8" hidden="false" customHeight="false" outlineLevel="0" collapsed="false">
      <c r="A12" s="0" t="n">
        <v>1</v>
      </c>
      <c r="B12" s="0" t="n">
        <v>0</v>
      </c>
      <c r="D12" s="0" t="n">
        <v>1</v>
      </c>
      <c r="G12" s="0" t="n">
        <v>1</v>
      </c>
      <c r="J12" s="0" t="n">
        <v>1</v>
      </c>
    </row>
    <row r="13" customFormat="false" ht="12.8" hidden="false" customHeight="false" outlineLevel="0" collapsed="false">
      <c r="A13" s="0" t="n">
        <v>2</v>
      </c>
      <c r="B13" s="0" t="n">
        <v>16</v>
      </c>
      <c r="D13" s="0" t="n">
        <v>2</v>
      </c>
      <c r="G13" s="0" t="n">
        <v>2</v>
      </c>
      <c r="J13" s="0" t="n">
        <v>2</v>
      </c>
    </row>
    <row r="14" customFormat="false" ht="12.8" hidden="false" customHeight="false" outlineLevel="0" collapsed="false">
      <c r="A14" s="0" t="n">
        <v>3</v>
      </c>
      <c r="B14" s="0" t="n">
        <v>70</v>
      </c>
      <c r="D14" s="0" t="n">
        <v>3</v>
      </c>
      <c r="G14" s="0" t="n">
        <v>3</v>
      </c>
      <c r="J14" s="0" t="n">
        <v>3</v>
      </c>
    </row>
    <row r="22" customFormat="false" ht="12.8" hidden="false" customHeight="false" outlineLevel="0" collapsed="false">
      <c r="A22" s="0" t="s">
        <v>0</v>
      </c>
      <c r="B22" s="0" t="s">
        <v>93</v>
      </c>
      <c r="E22" s="0" t="s">
        <v>94</v>
      </c>
      <c r="H22" s="0" t="s">
        <v>95</v>
      </c>
      <c r="K22" s="0" t="s">
        <v>96</v>
      </c>
      <c r="M22" s="0" t="s">
        <v>5</v>
      </c>
    </row>
    <row r="23" customFormat="false" ht="12.8" hidden="false" customHeight="false" outlineLevel="0" collapsed="false">
      <c r="A23" s="0" t="s">
        <v>6</v>
      </c>
      <c r="B23" s="0" t="n">
        <f aca="false">B2</f>
        <v>1600</v>
      </c>
      <c r="E23" s="0" t="n">
        <f aca="false">B2</f>
        <v>1600</v>
      </c>
      <c r="H23" s="0" t="n">
        <f aca="false">B2</f>
        <v>1600</v>
      </c>
      <c r="K23" s="0" t="n">
        <f aca="false">B2</f>
        <v>1600</v>
      </c>
      <c r="M23" s="0" t="s">
        <v>50</v>
      </c>
    </row>
    <row r="32" customFormat="false" ht="12.8" hidden="false" customHeight="false" outlineLevel="0" collapsed="false">
      <c r="A32" s="0" t="n">
        <v>1</v>
      </c>
      <c r="D32" s="0" t="n">
        <v>1</v>
      </c>
      <c r="G32" s="0" t="n">
        <v>1</v>
      </c>
      <c r="J32" s="0" t="n">
        <v>1</v>
      </c>
    </row>
    <row r="33" customFormat="false" ht="12.8" hidden="false" customHeight="false" outlineLevel="0" collapsed="false">
      <c r="A33" s="0" t="n">
        <v>2</v>
      </c>
      <c r="D33" s="0" t="n">
        <v>2</v>
      </c>
      <c r="G33" s="0" t="n">
        <v>2</v>
      </c>
      <c r="J33" s="0" t="n">
        <v>2</v>
      </c>
    </row>
    <row r="34" customFormat="false" ht="12.8" hidden="false" customHeight="false" outlineLevel="0" collapsed="false">
      <c r="A34" s="0" t="n">
        <v>3</v>
      </c>
      <c r="D34" s="0" t="n">
        <v>3</v>
      </c>
      <c r="G34" s="0" t="n">
        <v>3</v>
      </c>
      <c r="J3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97</v>
      </c>
      <c r="E1" s="0" t="s">
        <v>98</v>
      </c>
      <c r="H1" s="0" t="s">
        <v>99</v>
      </c>
      <c r="K1" s="0" t="s">
        <v>100</v>
      </c>
      <c r="M1" s="0" t="s">
        <v>5</v>
      </c>
    </row>
    <row r="2" customFormat="false" ht="12.8" hidden="false" customHeight="false" outlineLevel="0" collapsed="false">
      <c r="A2" s="0" t="s">
        <v>6</v>
      </c>
      <c r="B2" s="0" t="n">
        <v>2300</v>
      </c>
      <c r="E2" s="0" t="n">
        <f aca="false">B2</f>
        <v>2300</v>
      </c>
      <c r="H2" s="0" t="n">
        <f aca="false">B2</f>
        <v>2300</v>
      </c>
      <c r="K2" s="0" t="n">
        <f aca="false">B2</f>
        <v>2300</v>
      </c>
      <c r="M2" s="0" t="s">
        <v>10</v>
      </c>
    </row>
    <row r="3" customFormat="false" ht="12.8" hidden="false" customHeight="false" outlineLevel="0" collapsed="false">
      <c r="B3" s="0" t="s">
        <v>101</v>
      </c>
      <c r="E3" s="0" t="s">
        <v>102</v>
      </c>
    </row>
    <row r="4" customFormat="false" ht="12.8" hidden="false" customHeight="false" outlineLevel="0" collapsed="false">
      <c r="B4" s="0" t="s">
        <v>103</v>
      </c>
      <c r="E4" s="0" t="s">
        <v>104</v>
      </c>
    </row>
    <row r="5" customFormat="false" ht="12.8" hidden="false" customHeight="false" outlineLevel="0" collapsed="false">
      <c r="B5" s="0" t="s">
        <v>105</v>
      </c>
      <c r="E5" s="0" t="s">
        <v>106</v>
      </c>
    </row>
    <row r="6" customFormat="false" ht="12.8" hidden="false" customHeight="false" outlineLevel="0" collapsed="false">
      <c r="B6" s="0" t="s">
        <v>107</v>
      </c>
      <c r="E6" s="0" t="s">
        <v>108</v>
      </c>
    </row>
    <row r="7" customFormat="false" ht="12.8" hidden="false" customHeight="false" outlineLevel="0" collapsed="false">
      <c r="B7" s="0" t="s">
        <v>109</v>
      </c>
      <c r="E7" s="0" t="s">
        <v>110</v>
      </c>
    </row>
    <row r="8" customFormat="false" ht="12.8" hidden="false" customHeight="false" outlineLevel="0" collapsed="false">
      <c r="B8" s="0" t="s">
        <v>111</v>
      </c>
      <c r="E8" s="0" t="s">
        <v>112</v>
      </c>
    </row>
    <row r="9" customFormat="false" ht="12.8" hidden="false" customHeight="false" outlineLevel="0" collapsed="false">
      <c r="B9" s="0" t="s">
        <v>113</v>
      </c>
      <c r="E9" s="0" t="s">
        <v>114</v>
      </c>
    </row>
    <row r="10" customFormat="false" ht="12.8" hidden="false" customHeight="false" outlineLevel="0" collapsed="false">
      <c r="E10" s="0" t="s">
        <v>115</v>
      </c>
    </row>
    <row r="12" customFormat="false" ht="12.8" hidden="false" customHeight="false" outlineLevel="0" collapsed="false">
      <c r="A12" s="0" t="n">
        <v>1</v>
      </c>
      <c r="D12" s="0" t="n">
        <v>1</v>
      </c>
      <c r="G12" s="0" t="n">
        <v>1</v>
      </c>
      <c r="J12" s="0" t="n">
        <v>1</v>
      </c>
    </row>
    <row r="13" customFormat="false" ht="12.8" hidden="false" customHeight="false" outlineLevel="0" collapsed="false">
      <c r="A13" s="0" t="n">
        <v>2</v>
      </c>
      <c r="D13" s="0" t="n">
        <v>2</v>
      </c>
      <c r="G13" s="0" t="n">
        <v>2</v>
      </c>
      <c r="J13" s="0" t="n">
        <v>2</v>
      </c>
    </row>
    <row r="14" customFormat="false" ht="12.8" hidden="false" customHeight="false" outlineLevel="0" collapsed="false">
      <c r="A14" s="0" t="n">
        <v>3</v>
      </c>
      <c r="D14" s="0" t="n">
        <v>3</v>
      </c>
      <c r="G14" s="0" t="n">
        <v>3</v>
      </c>
      <c r="J14" s="0" t="n">
        <v>3</v>
      </c>
    </row>
    <row r="22" customFormat="false" ht="12.8" hidden="false" customHeight="false" outlineLevel="0" collapsed="false">
      <c r="A22" s="0" t="s">
        <v>0</v>
      </c>
      <c r="B22" s="0" t="s">
        <v>116</v>
      </c>
      <c r="E22" s="0" t="s">
        <v>117</v>
      </c>
      <c r="H22" s="0" t="s">
        <v>118</v>
      </c>
      <c r="K22" s="0" t="s">
        <v>119</v>
      </c>
      <c r="M22" s="0" t="s">
        <v>5</v>
      </c>
    </row>
    <row r="23" customFormat="false" ht="12.8" hidden="false" customHeight="false" outlineLevel="0" collapsed="false">
      <c r="A23" s="0" t="s">
        <v>6</v>
      </c>
      <c r="B23" s="0" t="n">
        <f aca="false">B2</f>
        <v>2300</v>
      </c>
      <c r="E23" s="0" t="n">
        <f aca="false">B2</f>
        <v>2300</v>
      </c>
      <c r="H23" s="0" t="n">
        <f aca="false">B2</f>
        <v>2300</v>
      </c>
      <c r="K23" s="0" t="n">
        <f aca="false">B2</f>
        <v>2300</v>
      </c>
      <c r="M23" s="0" t="s">
        <v>50</v>
      </c>
    </row>
    <row r="32" customFormat="false" ht="12.8" hidden="false" customHeight="false" outlineLevel="0" collapsed="false">
      <c r="A32" s="0" t="n">
        <v>1</v>
      </c>
      <c r="D32" s="0" t="n">
        <v>1</v>
      </c>
      <c r="G32" s="0" t="n">
        <v>1</v>
      </c>
      <c r="J32" s="0" t="n">
        <v>1</v>
      </c>
    </row>
    <row r="33" customFormat="false" ht="12.8" hidden="false" customHeight="false" outlineLevel="0" collapsed="false">
      <c r="A33" s="0" t="n">
        <v>2</v>
      </c>
      <c r="D33" s="0" t="n">
        <v>2</v>
      </c>
      <c r="G33" s="0" t="n">
        <v>2</v>
      </c>
      <c r="J33" s="0" t="n">
        <v>2</v>
      </c>
    </row>
    <row r="34" customFormat="false" ht="12.8" hidden="false" customHeight="false" outlineLevel="0" collapsed="false">
      <c r="A34" s="0" t="n">
        <v>3</v>
      </c>
      <c r="D34" s="0" t="n">
        <v>3</v>
      </c>
      <c r="G34" s="0" t="n">
        <v>3</v>
      </c>
      <c r="J3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2016-11-20T00:01:47Z</dcterms:created>
  <dc:language>en-US</dc:language>
  <cp:revision>0</cp:revision>
</cp:coreProperties>
</file>