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CE8EDEE2-31A6-47C8-97CF-9E332CABB43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modity_labels" sheetId="1" r:id="rId1"/>
    <sheet name="commodities" sheetId="3" r:id="rId2"/>
    <sheet name="Efficiency" sheetId="2" r:id="rId3"/>
    <sheet name="CapacityFactorTe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2" l="1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G55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G54" i="2"/>
  <c r="H32" i="2" l="1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G40" i="2"/>
  <c r="G39" i="2"/>
  <c r="G38" i="2"/>
  <c r="G37" i="2"/>
  <c r="G36" i="2"/>
  <c r="G35" i="2"/>
  <c r="G34" i="2"/>
  <c r="G33" i="2"/>
  <c r="G32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G30" i="2"/>
  <c r="G29" i="2"/>
  <c r="G28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G27" i="2"/>
  <c r="G26" i="2"/>
  <c r="G25" i="2"/>
</calcChain>
</file>

<file path=xl/sharedStrings.xml><?xml version="1.0" encoding="utf-8"?>
<sst xmlns="http://schemas.openxmlformats.org/spreadsheetml/2006/main" count="515" uniqueCount="110">
  <si>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</si>
  <si>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</si>
  <si>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</si>
  <si>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</si>
  <si>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</si>
  <si>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</si>
  <si>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</si>
  <si>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</si>
  <si>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</si>
  <si>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</si>
  <si>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</si>
  <si>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Batt_10h_New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</si>
  <si>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</si>
  <si>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</si>
  <si>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</si>
  <si>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</si>
  <si>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</si>
  <si>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</si>
  <si>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</si>
  <si>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</si>
  <si>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</si>
  <si>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</si>
  <si>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</si>
  <si>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</si>
  <si>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</si>
  <si>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</si>
  <si>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</si>
  <si>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</si>
  <si>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</si>
  <si>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</si>
  <si>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</si>
  <si>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DFO_CA_Existing</t>
  </si>
  <si>
    <t>DFO_CT_Existing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</si>
  <si>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</si>
  <si>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</si>
  <si>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</si>
  <si>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</si>
  <si>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</si>
  <si>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</si>
  <si>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NG_CA_Existing</t>
  </si>
  <si>
    <t>NG_CT_Existing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</si>
  <si>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</si>
  <si>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</si>
  <si>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</si>
  <si>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</si>
  <si>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</si>
  <si>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</si>
  <si>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</si>
  <si>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</si>
  <si>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</si>
  <si>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</si>
  <si>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</si>
  <si>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</si>
  <si>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</si>
  <si>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</si>
  <si>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</si>
  <si>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</si>
  <si>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</si>
  <si>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</si>
  <si>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</si>
  <si>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</si>
  <si>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</si>
  <si>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</si>
  <si>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</si>
  <si>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</si>
  <si>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</si>
  <si>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</si>
  <si>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</si>
  <si>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</si>
  <si>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</si>
  <si>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</si>
  <si>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</si>
  <si>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</si>
  <si>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</si>
  <si>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</si>
  <si>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</si>
  <si>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</si>
  <si>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</si>
  <si>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</si>
  <si>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</si>
  <si>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</si>
  <si>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</si>
  <si>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</si>
  <si>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</si>
  <si>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</si>
  <si>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</si>
  <si>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</si>
  <si>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GHI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</si>
  <si>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</si>
  <si>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</si>
  <si>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</si>
  <si>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</si>
  <si>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</si>
  <si>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</si>
  <si>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</si>
  <si>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</si>
  <si>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</si>
  <si>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</si>
  <si>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</si>
  <si>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</si>
  <si>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</si>
  <si>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</si>
  <si>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Efficiency already incorporated in the CF</t>
  </si>
  <si>
    <t>Efficiency incorporated at 2020 in the CF- efficiencies after 2020 are used to adjust from 2020 efficiencies</t>
  </si>
  <si>
    <t>NREL ATB-22</t>
  </si>
  <si>
    <t>Efficiency here is not significant as the commodity cost is incorporated as variable cost on the output and the tech has no emissions</t>
  </si>
  <si>
    <t>Pending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</si>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</sst>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 x14ac:dyDescent="0.25"/>
  <cols>
    <col min="1" max="1" width="16.85546875" style="1" customWidth="1"/>
    <col min="2" max="2" width="24.5703125" style="1" customWidth="1"/>
  </cols>
  <sheetData>
    <row r="1" spans="1:2" x14ac:dyDescent="0.25">
      <c r="A1" s="2" t="s">
        <v>54</v>
      </c>
      <c r="B1" s="2" t="s">
        <v>84</v>
      </c>
    </row>
    <row r="2" spans="1:2" x14ac:dyDescent="0.25">
      <c r="A2" s="1" t="s">
        <v>0</v>
      </c>
      <c r="B2" s="1" t="s">
        <v>5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3"/>
  <sheetViews>
    <sheetView workbookViewId="0">
      <selection activeCell="C1" sqref="C1"/>
    </sheetView>
  </sheetViews>
  <sheetFormatPr defaultRowHeight="15" x14ac:dyDescent="0.25"/>
  <cols>
    <col min="1" max="1" width="14.85546875" customWidth="1"/>
    <col min="3" max="3" width="31.85546875" customWidth="1"/>
  </cols>
  <sheetData>
    <row r="1" spans="1:3" x14ac:dyDescent="0.25">
      <c r="A1" s="2" t="s">
        <v>54</v>
      </c>
      <c r="B1" s="2" t="s">
        <v>55</v>
      </c>
      <c r="C1" s="2" t="s">
        <v>56</v>
      </c>
    </row>
    <row r="2" spans="1:3" x14ac:dyDescent="0.25">
      <c r="A2" t="s">
        <v>57</v>
      </c>
      <c r="B2" t="s">
        <v>0</v>
      </c>
      <c r="C2" t="s">
        <v>58</v>
      </c>
    </row>
    <row r="3" spans="1:3" x14ac:dyDescent="0.25">
      <c r="A3" t="s">
        <v>59</v>
      </c>
      <c r="B3" t="s">
        <v>0</v>
      </c>
      <c r="C3" t="s">
        <v>60</v>
      </c>
    </row>
    <row r="4" spans="1:3" x14ac:dyDescent="0.25">
      <c r="A4" t="s">
        <v>61</v>
      </c>
      <c r="B4" t="s">
        <v>0</v>
      </c>
      <c r="C4" t="s">
        <v>62</v>
      </c>
    </row>
    <row r="5" spans="1:3" x14ac:dyDescent="0.25">
      <c r="A5" t="s">
        <v>63</v>
      </c>
      <c r="B5" t="s">
        <v>0</v>
      </c>
      <c r="C5" t="s">
        <v>64</v>
      </c>
    </row>
    <row r="6" spans="1:3" x14ac:dyDescent="0.25">
      <c r="A6" t="s">
        <v>65</v>
      </c>
      <c r="B6" t="s">
        <v>0</v>
      </c>
      <c r="C6" t="s">
        <v>66</v>
      </c>
    </row>
    <row r="7" spans="1:3" x14ac:dyDescent="0.25">
      <c r="A7" t="s">
        <v>67</v>
      </c>
      <c r="B7" t="s">
        <v>0</v>
      </c>
      <c r="C7" t="s">
        <v>68</v>
      </c>
    </row>
    <row r="8" spans="1:3" x14ac:dyDescent="0.25">
      <c r="A8" t="s">
        <v>69</v>
      </c>
      <c r="B8" t="s">
        <v>0</v>
      </c>
      <c r="C8" t="s">
        <v>70</v>
      </c>
    </row>
    <row r="9" spans="1:3" x14ac:dyDescent="0.25">
      <c r="A9" t="s">
        <v>71</v>
      </c>
      <c r="B9" t="s">
        <v>0</v>
      </c>
      <c r="C9" t="s">
        <v>72</v>
      </c>
    </row>
    <row r="10" spans="1:3" x14ac:dyDescent="0.25">
      <c r="A10" t="s">
        <v>73</v>
      </c>
      <c r="B10" t="s">
        <v>0</v>
      </c>
      <c r="C10" t="s">
        <v>74</v>
      </c>
    </row>
    <row r="11" spans="1:3" x14ac:dyDescent="0.25">
      <c r="A11" t="s">
        <v>76</v>
      </c>
      <c r="B11" t="s">
        <v>0</v>
      </c>
      <c r="C11" t="s">
        <v>77</v>
      </c>
    </row>
    <row r="12" spans="1:3" x14ac:dyDescent="0.25">
      <c r="A12" t="s">
        <v>78</v>
      </c>
      <c r="B12" t="s">
        <v>0</v>
      </c>
      <c r="C12" t="s">
        <v>79</v>
      </c>
    </row>
    <row r="13" spans="1:3" x14ac:dyDescent="0.25">
      <c r="A13" t="s">
        <v>80</v>
      </c>
      <c r="B13" t="s">
        <v>3</v>
      </c>
      <c r="C1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K58"/>
  <sheetViews>
    <sheetView tabSelected="1" topLeftCell="A37" workbookViewId="0">
      <selection activeCell="G55" sqref="G55"/>
    </sheetView>
  </sheetViews>
  <sheetFormatPr defaultRowHeight="12" x14ac:dyDescent="0.2"/>
  <cols>
    <col min="1" max="1" width="10" style="4" customWidth="1"/>
    <col min="2" max="2" width="11" style="6" customWidth="1"/>
    <col min="3" max="3" width="10" style="4" customWidth="1"/>
    <col min="4" max="4" width="23.28515625" style="4" customWidth="1"/>
    <col min="5" max="5" width="10.5703125" style="6" customWidth="1"/>
    <col min="6" max="6" width="11.140625" style="4" customWidth="1"/>
    <col min="7" max="37" width="5.85546875" style="4" customWidth="1"/>
    <col min="38" max="16384" width="9.140625" style="4"/>
  </cols>
  <sheetData>
    <row r="1" spans="1:37" x14ac:dyDescent="0.2">
      <c r="A1" s="4" t="s">
        <v>94</v>
      </c>
      <c r="B1" s="5" t="s">
        <v>88</v>
      </c>
      <c r="C1" s="3" t="s">
        <v>10</v>
      </c>
      <c r="D1" s="3" t="s">
        <v>7</v>
      </c>
      <c r="E1" s="5" t="s">
        <v>8</v>
      </c>
      <c r="F1" s="3" t="s">
        <v>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  <c r="L1" s="4">
        <v>2025</v>
      </c>
      <c r="M1" s="4">
        <v>2026</v>
      </c>
      <c r="N1" s="4">
        <v>2027</v>
      </c>
      <c r="O1" s="4">
        <v>2028</v>
      </c>
      <c r="P1" s="4">
        <v>2029</v>
      </c>
      <c r="Q1" s="4">
        <v>2030</v>
      </c>
      <c r="R1" s="4">
        <v>2031</v>
      </c>
      <c r="S1" s="4">
        <v>2032</v>
      </c>
      <c r="T1" s="4">
        <v>2033</v>
      </c>
      <c r="U1" s="4">
        <v>2034</v>
      </c>
      <c r="V1" s="4">
        <v>2035</v>
      </c>
      <c r="W1" s="4">
        <v>2036</v>
      </c>
      <c r="X1" s="4">
        <v>2037</v>
      </c>
      <c r="Y1" s="4">
        <v>2038</v>
      </c>
      <c r="Z1" s="4">
        <v>2039</v>
      </c>
      <c r="AA1" s="4">
        <v>2040</v>
      </c>
      <c r="AB1" s="4">
        <v>2041</v>
      </c>
      <c r="AC1" s="4">
        <v>2042</v>
      </c>
      <c r="AD1" s="4">
        <v>2043</v>
      </c>
      <c r="AE1" s="4">
        <v>2044</v>
      </c>
      <c r="AF1" s="4">
        <v>2045</v>
      </c>
      <c r="AG1" s="4">
        <v>2046</v>
      </c>
      <c r="AH1" s="4">
        <v>2047</v>
      </c>
      <c r="AI1" s="4">
        <v>2048</v>
      </c>
      <c r="AJ1" s="4">
        <v>2049</v>
      </c>
      <c r="AK1" s="4">
        <v>2050</v>
      </c>
    </row>
    <row r="2" spans="1:37" x14ac:dyDescent="0.2">
      <c r="A2" s="4" t="s">
        <v>6</v>
      </c>
      <c r="B2" s="6" t="s">
        <v>6</v>
      </c>
      <c r="C2" s="4" t="s">
        <v>106</v>
      </c>
      <c r="D2" s="4" t="s">
        <v>16</v>
      </c>
      <c r="E2" s="6" t="s">
        <v>59</v>
      </c>
      <c r="F2" s="4" t="s">
        <v>57</v>
      </c>
      <c r="G2" s="4">
        <v>404</v>
      </c>
      <c r="H2" s="4">
        <v>404</v>
      </c>
      <c r="I2" s="4">
        <v>404</v>
      </c>
      <c r="J2" s="4">
        <v>404</v>
      </c>
      <c r="K2" s="4">
        <v>404</v>
      </c>
      <c r="L2" s="4">
        <v>404</v>
      </c>
      <c r="M2" s="4">
        <v>404</v>
      </c>
      <c r="N2" s="4">
        <v>404</v>
      </c>
      <c r="O2" s="4">
        <v>404</v>
      </c>
      <c r="P2" s="4">
        <v>404</v>
      </c>
      <c r="Q2" s="4">
        <v>404</v>
      </c>
      <c r="R2" s="4">
        <v>404</v>
      </c>
      <c r="S2" s="4">
        <v>404</v>
      </c>
      <c r="T2" s="4">
        <v>404</v>
      </c>
      <c r="U2" s="4">
        <v>404</v>
      </c>
      <c r="V2" s="4">
        <v>404</v>
      </c>
      <c r="W2" s="4">
        <v>404</v>
      </c>
      <c r="X2" s="4">
        <v>404</v>
      </c>
      <c r="Y2" s="4">
        <v>404</v>
      </c>
      <c r="Z2" s="4">
        <v>404</v>
      </c>
      <c r="AA2" s="4">
        <v>404</v>
      </c>
      <c r="AB2" s="4">
        <v>404</v>
      </c>
      <c r="AC2" s="4">
        <v>404</v>
      </c>
      <c r="AD2" s="4">
        <v>404</v>
      </c>
      <c r="AE2" s="4">
        <v>404</v>
      </c>
      <c r="AF2" s="4">
        <v>404</v>
      </c>
      <c r="AG2" s="4">
        <v>404</v>
      </c>
      <c r="AH2" s="4">
        <v>404</v>
      </c>
      <c r="AI2" s="4">
        <v>404</v>
      </c>
      <c r="AJ2" s="4">
        <v>404</v>
      </c>
      <c r="AK2" s="4">
        <v>404</v>
      </c>
    </row>
    <row r="3" spans="1:37" x14ac:dyDescent="0.2">
      <c r="A3" s="4" t="s">
        <v>6</v>
      </c>
      <c r="B3" s="6" t="s">
        <v>6</v>
      </c>
      <c r="C3" s="4" t="s">
        <v>106</v>
      </c>
      <c r="D3" s="4" t="s">
        <v>28</v>
      </c>
      <c r="E3" s="6" t="s">
        <v>59</v>
      </c>
      <c r="F3" s="4" t="s">
        <v>57</v>
      </c>
      <c r="G3" s="4">
        <v>404</v>
      </c>
      <c r="H3" s="4">
        <v>404</v>
      </c>
      <c r="I3" s="4">
        <v>404</v>
      </c>
      <c r="J3" s="4">
        <v>404</v>
      </c>
      <c r="K3" s="4">
        <v>404</v>
      </c>
      <c r="L3" s="4">
        <v>404</v>
      </c>
      <c r="M3" s="4">
        <v>404</v>
      </c>
      <c r="N3" s="4">
        <v>404</v>
      </c>
      <c r="O3" s="4">
        <v>404</v>
      </c>
      <c r="P3" s="4">
        <v>404</v>
      </c>
      <c r="Q3" s="4">
        <v>404</v>
      </c>
      <c r="R3" s="4">
        <v>404</v>
      </c>
      <c r="S3" s="4">
        <v>404</v>
      </c>
      <c r="T3" s="4">
        <v>404</v>
      </c>
      <c r="U3" s="4">
        <v>404</v>
      </c>
      <c r="V3" s="4">
        <v>404</v>
      </c>
      <c r="W3" s="4">
        <v>404</v>
      </c>
      <c r="X3" s="4">
        <v>404</v>
      </c>
      <c r="Y3" s="4">
        <v>404</v>
      </c>
      <c r="Z3" s="4">
        <v>404</v>
      </c>
      <c r="AA3" s="4">
        <v>404</v>
      </c>
      <c r="AB3" s="4">
        <v>404</v>
      </c>
      <c r="AC3" s="4">
        <v>404</v>
      </c>
      <c r="AD3" s="4">
        <v>404</v>
      </c>
      <c r="AE3" s="4">
        <v>404</v>
      </c>
      <c r="AF3" s="4">
        <v>404</v>
      </c>
      <c r="AG3" s="4">
        <v>404</v>
      </c>
      <c r="AH3" s="4">
        <v>404</v>
      </c>
      <c r="AI3" s="4">
        <v>404</v>
      </c>
      <c r="AJ3" s="4">
        <v>404</v>
      </c>
      <c r="AK3" s="4">
        <v>404</v>
      </c>
    </row>
    <row r="4" spans="1:37" x14ac:dyDescent="0.2">
      <c r="A4" s="4" t="s">
        <v>6</v>
      </c>
      <c r="B4" s="6" t="s">
        <v>6</v>
      </c>
      <c r="C4" s="4" t="s">
        <v>106</v>
      </c>
      <c r="D4" s="4" t="s">
        <v>30</v>
      </c>
      <c r="E4" s="6" t="s">
        <v>59</v>
      </c>
      <c r="F4" s="4" t="s">
        <v>57</v>
      </c>
      <c r="G4" s="4">
        <v>404</v>
      </c>
      <c r="H4" s="4">
        <v>404</v>
      </c>
      <c r="I4" s="4">
        <v>404</v>
      </c>
      <c r="J4" s="4">
        <v>404</v>
      </c>
      <c r="K4" s="4">
        <v>404</v>
      </c>
      <c r="L4" s="4">
        <v>404</v>
      </c>
      <c r="M4" s="4">
        <v>404</v>
      </c>
      <c r="N4" s="4">
        <v>404</v>
      </c>
      <c r="O4" s="4">
        <v>404</v>
      </c>
      <c r="P4" s="4">
        <v>404</v>
      </c>
      <c r="Q4" s="4">
        <v>404</v>
      </c>
      <c r="R4" s="4">
        <v>404</v>
      </c>
      <c r="S4" s="4">
        <v>404</v>
      </c>
      <c r="T4" s="4">
        <v>404</v>
      </c>
      <c r="U4" s="4">
        <v>404</v>
      </c>
      <c r="V4" s="4">
        <v>404</v>
      </c>
      <c r="W4" s="4">
        <v>404</v>
      </c>
      <c r="X4" s="4">
        <v>404</v>
      </c>
      <c r="Y4" s="4">
        <v>404</v>
      </c>
      <c r="Z4" s="4">
        <v>404</v>
      </c>
      <c r="AA4" s="4">
        <v>404</v>
      </c>
      <c r="AB4" s="4">
        <v>404</v>
      </c>
      <c r="AC4" s="4">
        <v>404</v>
      </c>
      <c r="AD4" s="4">
        <v>404</v>
      </c>
      <c r="AE4" s="4">
        <v>404</v>
      </c>
      <c r="AF4" s="4">
        <v>404</v>
      </c>
      <c r="AG4" s="4">
        <v>404</v>
      </c>
      <c r="AH4" s="4">
        <v>404</v>
      </c>
      <c r="AI4" s="4">
        <v>404</v>
      </c>
      <c r="AJ4" s="4">
        <v>404</v>
      </c>
      <c r="AK4" s="4">
        <v>404</v>
      </c>
    </row>
    <row r="5" spans="1:37" x14ac:dyDescent="0.2">
      <c r="A5" s="4" t="s">
        <v>6</v>
      </c>
      <c r="B5" s="6" t="s">
        <v>6</v>
      </c>
      <c r="C5" s="4" t="s">
        <v>106</v>
      </c>
      <c r="D5" s="4" t="s">
        <v>44</v>
      </c>
      <c r="E5" s="6" t="s">
        <v>59</v>
      </c>
      <c r="F5" s="4" t="s">
        <v>57</v>
      </c>
      <c r="G5" s="4">
        <v>404</v>
      </c>
      <c r="H5" s="4">
        <v>404</v>
      </c>
      <c r="I5" s="4">
        <v>404</v>
      </c>
      <c r="J5" s="4">
        <v>404</v>
      </c>
      <c r="K5" s="4">
        <v>404</v>
      </c>
      <c r="L5" s="4">
        <v>404</v>
      </c>
      <c r="M5" s="4">
        <v>404</v>
      </c>
      <c r="N5" s="4">
        <v>404</v>
      </c>
      <c r="O5" s="4">
        <v>404</v>
      </c>
      <c r="P5" s="4">
        <v>404</v>
      </c>
      <c r="Q5" s="4">
        <v>404</v>
      </c>
      <c r="R5" s="4">
        <v>404</v>
      </c>
      <c r="S5" s="4">
        <v>404</v>
      </c>
      <c r="T5" s="4">
        <v>404</v>
      </c>
      <c r="U5" s="4">
        <v>404</v>
      </c>
      <c r="V5" s="4">
        <v>404</v>
      </c>
      <c r="W5" s="4">
        <v>404</v>
      </c>
      <c r="X5" s="4">
        <v>404</v>
      </c>
      <c r="Y5" s="4">
        <v>404</v>
      </c>
      <c r="Z5" s="4">
        <v>404</v>
      </c>
      <c r="AA5" s="4">
        <v>404</v>
      </c>
      <c r="AB5" s="4">
        <v>404</v>
      </c>
      <c r="AC5" s="4">
        <v>404</v>
      </c>
      <c r="AD5" s="4">
        <v>404</v>
      </c>
      <c r="AE5" s="4">
        <v>404</v>
      </c>
      <c r="AF5" s="4">
        <v>404</v>
      </c>
      <c r="AG5" s="4">
        <v>404</v>
      </c>
      <c r="AH5" s="4">
        <v>404</v>
      </c>
      <c r="AI5" s="4">
        <v>404</v>
      </c>
      <c r="AJ5" s="4">
        <v>404</v>
      </c>
      <c r="AK5" s="4">
        <v>404</v>
      </c>
    </row>
    <row r="6" spans="1:37" x14ac:dyDescent="0.2">
      <c r="A6" s="4" t="s">
        <v>6</v>
      </c>
      <c r="B6" s="6" t="s">
        <v>6</v>
      </c>
      <c r="C6" s="4" t="s">
        <v>106</v>
      </c>
      <c r="D6" s="4" t="s">
        <v>48</v>
      </c>
      <c r="E6" s="6" t="s">
        <v>59</v>
      </c>
      <c r="F6" s="4" t="s">
        <v>57</v>
      </c>
      <c r="G6" s="4">
        <v>404</v>
      </c>
      <c r="H6" s="4">
        <v>404</v>
      </c>
      <c r="I6" s="4">
        <v>404</v>
      </c>
      <c r="J6" s="4">
        <v>404</v>
      </c>
      <c r="K6" s="4">
        <v>404</v>
      </c>
      <c r="L6" s="4">
        <v>404</v>
      </c>
      <c r="M6" s="4">
        <v>404</v>
      </c>
      <c r="N6" s="4">
        <v>404</v>
      </c>
      <c r="O6" s="4">
        <v>404</v>
      </c>
      <c r="P6" s="4">
        <v>404</v>
      </c>
      <c r="Q6" s="4">
        <v>404</v>
      </c>
      <c r="R6" s="4">
        <v>404</v>
      </c>
      <c r="S6" s="4">
        <v>404</v>
      </c>
      <c r="T6" s="4">
        <v>404</v>
      </c>
      <c r="U6" s="4">
        <v>404</v>
      </c>
      <c r="V6" s="4">
        <v>404</v>
      </c>
      <c r="W6" s="4">
        <v>404</v>
      </c>
      <c r="X6" s="4">
        <v>404</v>
      </c>
      <c r="Y6" s="4">
        <v>404</v>
      </c>
      <c r="Z6" s="4">
        <v>404</v>
      </c>
      <c r="AA6" s="4">
        <v>404</v>
      </c>
      <c r="AB6" s="4">
        <v>404</v>
      </c>
      <c r="AC6" s="4">
        <v>404</v>
      </c>
      <c r="AD6" s="4">
        <v>404</v>
      </c>
      <c r="AE6" s="4">
        <v>404</v>
      </c>
      <c r="AF6" s="4">
        <v>404</v>
      </c>
      <c r="AG6" s="4">
        <v>404</v>
      </c>
      <c r="AH6" s="4">
        <v>404</v>
      </c>
      <c r="AI6" s="4">
        <v>404</v>
      </c>
      <c r="AJ6" s="4">
        <v>404</v>
      </c>
      <c r="AK6" s="4">
        <v>404</v>
      </c>
    </row>
    <row r="7" spans="1:37" x14ac:dyDescent="0.2">
      <c r="A7" s="4" t="s">
        <v>6</v>
      </c>
      <c r="B7" s="6" t="s">
        <v>6</v>
      </c>
      <c r="C7" s="4" t="s">
        <v>106</v>
      </c>
      <c r="D7" s="4" t="s">
        <v>49</v>
      </c>
      <c r="E7" s="6" t="s">
        <v>59</v>
      </c>
      <c r="F7" s="4" t="s">
        <v>57</v>
      </c>
      <c r="G7" s="4">
        <v>404</v>
      </c>
      <c r="H7" s="4">
        <v>404</v>
      </c>
      <c r="I7" s="4">
        <v>404</v>
      </c>
      <c r="J7" s="4">
        <v>404</v>
      </c>
      <c r="K7" s="4">
        <v>404</v>
      </c>
      <c r="L7" s="4">
        <v>404</v>
      </c>
      <c r="M7" s="4">
        <v>404</v>
      </c>
      <c r="N7" s="4">
        <v>404</v>
      </c>
      <c r="O7" s="4">
        <v>404</v>
      </c>
      <c r="P7" s="4">
        <v>404</v>
      </c>
      <c r="Q7" s="4">
        <v>404</v>
      </c>
      <c r="R7" s="4">
        <v>404</v>
      </c>
      <c r="S7" s="4">
        <v>404</v>
      </c>
      <c r="T7" s="4">
        <v>404</v>
      </c>
      <c r="U7" s="4">
        <v>404</v>
      </c>
      <c r="V7" s="4">
        <v>404</v>
      </c>
      <c r="W7" s="4">
        <v>404</v>
      </c>
      <c r="X7" s="4">
        <v>404</v>
      </c>
      <c r="Y7" s="4">
        <v>404</v>
      </c>
      <c r="Z7" s="4">
        <v>404</v>
      </c>
      <c r="AA7" s="4">
        <v>404</v>
      </c>
      <c r="AB7" s="4">
        <v>404</v>
      </c>
      <c r="AC7" s="4">
        <v>404</v>
      </c>
      <c r="AD7" s="4">
        <v>404</v>
      </c>
      <c r="AE7" s="4">
        <v>404</v>
      </c>
      <c r="AF7" s="4">
        <v>404</v>
      </c>
      <c r="AG7" s="4">
        <v>404</v>
      </c>
      <c r="AH7" s="4">
        <v>404</v>
      </c>
      <c r="AI7" s="4">
        <v>404</v>
      </c>
      <c r="AJ7" s="4">
        <v>404</v>
      </c>
      <c r="AK7" s="4">
        <v>404</v>
      </c>
    </row>
    <row r="8" spans="1:37" x14ac:dyDescent="0.2">
      <c r="A8" s="4" t="s">
        <v>6</v>
      </c>
      <c r="B8" s="6" t="s">
        <v>6</v>
      </c>
      <c r="C8" s="4" t="s">
        <v>106</v>
      </c>
      <c r="D8" s="4" t="s">
        <v>35</v>
      </c>
      <c r="E8" s="6" t="s">
        <v>75</v>
      </c>
      <c r="F8" s="4" t="s">
        <v>57</v>
      </c>
      <c r="G8" s="4">
        <v>404</v>
      </c>
      <c r="H8" s="4">
        <v>404</v>
      </c>
      <c r="I8" s="4">
        <v>404</v>
      </c>
      <c r="J8" s="4">
        <v>404</v>
      </c>
      <c r="K8" s="4">
        <v>404</v>
      </c>
      <c r="L8" s="4">
        <v>404</v>
      </c>
      <c r="M8" s="4">
        <v>404</v>
      </c>
      <c r="N8" s="4">
        <v>404</v>
      </c>
      <c r="O8" s="4">
        <v>404</v>
      </c>
      <c r="P8" s="4">
        <v>404</v>
      </c>
      <c r="Q8" s="4">
        <v>404</v>
      </c>
      <c r="R8" s="4">
        <v>404</v>
      </c>
      <c r="S8" s="4">
        <v>404</v>
      </c>
      <c r="T8" s="4">
        <v>404</v>
      </c>
      <c r="U8" s="4">
        <v>404</v>
      </c>
      <c r="V8" s="4">
        <v>404</v>
      </c>
      <c r="W8" s="4">
        <v>404</v>
      </c>
      <c r="X8" s="4">
        <v>404</v>
      </c>
      <c r="Y8" s="4">
        <v>404</v>
      </c>
      <c r="Z8" s="4">
        <v>404</v>
      </c>
      <c r="AA8" s="4">
        <v>404</v>
      </c>
      <c r="AB8" s="4">
        <v>404</v>
      </c>
      <c r="AC8" s="4">
        <v>404</v>
      </c>
      <c r="AD8" s="4">
        <v>404</v>
      </c>
      <c r="AE8" s="4">
        <v>404</v>
      </c>
      <c r="AF8" s="4">
        <v>404</v>
      </c>
      <c r="AG8" s="4">
        <v>404</v>
      </c>
      <c r="AH8" s="4">
        <v>404</v>
      </c>
      <c r="AI8" s="4">
        <v>404</v>
      </c>
      <c r="AJ8" s="4">
        <v>404</v>
      </c>
      <c r="AK8" s="4">
        <v>404</v>
      </c>
    </row>
    <row r="9" spans="1:37" x14ac:dyDescent="0.2">
      <c r="A9" s="4" t="s">
        <v>6</v>
      </c>
      <c r="B9" s="6" t="s">
        <v>6</v>
      </c>
      <c r="C9" s="4" t="s">
        <v>106</v>
      </c>
      <c r="D9" s="4" t="s">
        <v>36</v>
      </c>
      <c r="E9" s="6" t="s">
        <v>75</v>
      </c>
      <c r="F9" s="4" t="s">
        <v>57</v>
      </c>
      <c r="G9" s="4">
        <v>404</v>
      </c>
      <c r="H9" s="4">
        <v>404</v>
      </c>
      <c r="I9" s="4">
        <v>404</v>
      </c>
      <c r="J9" s="4">
        <v>404</v>
      </c>
      <c r="K9" s="4">
        <v>404</v>
      </c>
      <c r="L9" s="4">
        <v>404</v>
      </c>
      <c r="M9" s="4">
        <v>404</v>
      </c>
      <c r="N9" s="4">
        <v>404</v>
      </c>
      <c r="O9" s="4">
        <v>404</v>
      </c>
      <c r="P9" s="4">
        <v>404</v>
      </c>
      <c r="Q9" s="4">
        <v>404</v>
      </c>
      <c r="R9" s="4">
        <v>404</v>
      </c>
      <c r="S9" s="4">
        <v>404</v>
      </c>
      <c r="T9" s="4">
        <v>404</v>
      </c>
      <c r="U9" s="4">
        <v>404</v>
      </c>
      <c r="V9" s="4">
        <v>404</v>
      </c>
      <c r="W9" s="4">
        <v>404</v>
      </c>
      <c r="X9" s="4">
        <v>404</v>
      </c>
      <c r="Y9" s="4">
        <v>404</v>
      </c>
      <c r="Z9" s="4">
        <v>404</v>
      </c>
      <c r="AA9" s="4">
        <v>404</v>
      </c>
      <c r="AB9" s="4">
        <v>404</v>
      </c>
      <c r="AC9" s="4">
        <v>404</v>
      </c>
      <c r="AD9" s="4">
        <v>404</v>
      </c>
      <c r="AE9" s="4">
        <v>404</v>
      </c>
      <c r="AF9" s="4">
        <v>404</v>
      </c>
      <c r="AG9" s="4">
        <v>404</v>
      </c>
      <c r="AH9" s="4">
        <v>404</v>
      </c>
      <c r="AI9" s="4">
        <v>404</v>
      </c>
      <c r="AJ9" s="4">
        <v>404</v>
      </c>
      <c r="AK9" s="4">
        <v>404</v>
      </c>
    </row>
    <row r="10" spans="1:37" x14ac:dyDescent="0.2">
      <c r="A10" s="4" t="s">
        <v>6</v>
      </c>
      <c r="B10" s="6" t="s">
        <v>6</v>
      </c>
      <c r="C10" s="4" t="s">
        <v>106</v>
      </c>
      <c r="D10" s="4" t="s">
        <v>19</v>
      </c>
      <c r="E10" s="6" t="s">
        <v>67</v>
      </c>
      <c r="F10" s="4" t="s">
        <v>57</v>
      </c>
      <c r="G10" s="4">
        <v>404</v>
      </c>
      <c r="H10" s="4">
        <v>404</v>
      </c>
      <c r="I10" s="4">
        <v>404</v>
      </c>
      <c r="J10" s="4">
        <v>404</v>
      </c>
      <c r="K10" s="4">
        <v>404</v>
      </c>
      <c r="L10" s="4">
        <v>404</v>
      </c>
      <c r="M10" s="4">
        <v>404</v>
      </c>
      <c r="N10" s="4">
        <v>404</v>
      </c>
      <c r="O10" s="4">
        <v>404</v>
      </c>
      <c r="P10" s="4">
        <v>404</v>
      </c>
      <c r="Q10" s="4">
        <v>404</v>
      </c>
      <c r="R10" s="4">
        <v>404</v>
      </c>
      <c r="S10" s="4">
        <v>404</v>
      </c>
      <c r="T10" s="4">
        <v>404</v>
      </c>
      <c r="U10" s="4">
        <v>404</v>
      </c>
      <c r="V10" s="4">
        <v>404</v>
      </c>
      <c r="W10" s="4">
        <v>404</v>
      </c>
      <c r="X10" s="4">
        <v>404</v>
      </c>
      <c r="Y10" s="4">
        <v>404</v>
      </c>
      <c r="Z10" s="4">
        <v>404</v>
      </c>
      <c r="AA10" s="4">
        <v>404</v>
      </c>
      <c r="AB10" s="4">
        <v>404</v>
      </c>
      <c r="AC10" s="4">
        <v>404</v>
      </c>
      <c r="AD10" s="4">
        <v>404</v>
      </c>
      <c r="AE10" s="4">
        <v>404</v>
      </c>
      <c r="AF10" s="4">
        <v>404</v>
      </c>
      <c r="AG10" s="4">
        <v>404</v>
      </c>
      <c r="AH10" s="4">
        <v>404</v>
      </c>
      <c r="AI10" s="4">
        <v>404</v>
      </c>
      <c r="AJ10" s="4">
        <v>404</v>
      </c>
      <c r="AK10" s="4">
        <v>404</v>
      </c>
    </row>
    <row r="11" spans="1:37" x14ac:dyDescent="0.2">
      <c r="A11" s="4" t="s">
        <v>6</v>
      </c>
      <c r="B11" s="6" t="s">
        <v>6</v>
      </c>
      <c r="C11" s="4" t="s">
        <v>106</v>
      </c>
      <c r="D11" s="4" t="s">
        <v>20</v>
      </c>
      <c r="E11" s="6" t="s">
        <v>67</v>
      </c>
      <c r="F11" s="4" t="s">
        <v>57</v>
      </c>
      <c r="G11" s="4">
        <v>404</v>
      </c>
      <c r="H11" s="4">
        <v>404</v>
      </c>
      <c r="I11" s="4">
        <v>404</v>
      </c>
      <c r="J11" s="4">
        <v>404</v>
      </c>
      <c r="K11" s="4">
        <v>404</v>
      </c>
      <c r="L11" s="4">
        <v>404</v>
      </c>
      <c r="M11" s="4">
        <v>404</v>
      </c>
      <c r="N11" s="4">
        <v>404</v>
      </c>
      <c r="O11" s="4">
        <v>404</v>
      </c>
      <c r="P11" s="4">
        <v>404</v>
      </c>
      <c r="Q11" s="4">
        <v>404</v>
      </c>
      <c r="R11" s="4">
        <v>404</v>
      </c>
      <c r="S11" s="4">
        <v>404</v>
      </c>
      <c r="T11" s="4">
        <v>404</v>
      </c>
      <c r="U11" s="4">
        <v>404</v>
      </c>
      <c r="V11" s="4">
        <v>404</v>
      </c>
      <c r="W11" s="4">
        <v>404</v>
      </c>
      <c r="X11" s="4">
        <v>404</v>
      </c>
      <c r="Y11" s="4">
        <v>404</v>
      </c>
      <c r="Z11" s="4">
        <v>404</v>
      </c>
      <c r="AA11" s="4">
        <v>404</v>
      </c>
      <c r="AB11" s="4">
        <v>404</v>
      </c>
      <c r="AC11" s="4">
        <v>404</v>
      </c>
      <c r="AD11" s="4">
        <v>404</v>
      </c>
      <c r="AE11" s="4">
        <v>404</v>
      </c>
      <c r="AF11" s="4">
        <v>404</v>
      </c>
      <c r="AG11" s="4">
        <v>404</v>
      </c>
      <c r="AH11" s="4">
        <v>404</v>
      </c>
      <c r="AI11" s="4">
        <v>404</v>
      </c>
      <c r="AJ11" s="4">
        <v>404</v>
      </c>
      <c r="AK11" s="4">
        <v>404</v>
      </c>
    </row>
    <row r="12" spans="1:37" x14ac:dyDescent="0.2">
      <c r="A12" s="4" t="s">
        <v>6</v>
      </c>
      <c r="B12" s="6" t="s">
        <v>6</v>
      </c>
      <c r="C12" s="4" t="s">
        <v>106</v>
      </c>
      <c r="D12" s="4" t="s">
        <v>21</v>
      </c>
      <c r="E12" s="6" t="s">
        <v>67</v>
      </c>
      <c r="F12" s="4" t="s">
        <v>57</v>
      </c>
      <c r="G12" s="4">
        <v>404</v>
      </c>
      <c r="H12" s="4">
        <v>404</v>
      </c>
      <c r="I12" s="4">
        <v>404</v>
      </c>
      <c r="J12" s="4">
        <v>404</v>
      </c>
      <c r="K12" s="4">
        <v>404</v>
      </c>
      <c r="L12" s="4">
        <v>404</v>
      </c>
      <c r="M12" s="4">
        <v>404</v>
      </c>
      <c r="N12" s="4">
        <v>404</v>
      </c>
      <c r="O12" s="4">
        <v>404</v>
      </c>
      <c r="P12" s="4">
        <v>404</v>
      </c>
      <c r="Q12" s="4">
        <v>404</v>
      </c>
      <c r="R12" s="4">
        <v>404</v>
      </c>
      <c r="S12" s="4">
        <v>404</v>
      </c>
      <c r="T12" s="4">
        <v>404</v>
      </c>
      <c r="U12" s="4">
        <v>404</v>
      </c>
      <c r="V12" s="4">
        <v>404</v>
      </c>
      <c r="W12" s="4">
        <v>404</v>
      </c>
      <c r="X12" s="4">
        <v>404</v>
      </c>
      <c r="Y12" s="4">
        <v>404</v>
      </c>
      <c r="Z12" s="4">
        <v>404</v>
      </c>
      <c r="AA12" s="4">
        <v>404</v>
      </c>
      <c r="AB12" s="4">
        <v>404</v>
      </c>
      <c r="AC12" s="4">
        <v>404</v>
      </c>
      <c r="AD12" s="4">
        <v>404</v>
      </c>
      <c r="AE12" s="4">
        <v>404</v>
      </c>
      <c r="AF12" s="4">
        <v>404</v>
      </c>
      <c r="AG12" s="4">
        <v>404</v>
      </c>
      <c r="AH12" s="4">
        <v>404</v>
      </c>
      <c r="AI12" s="4">
        <v>404</v>
      </c>
      <c r="AJ12" s="4">
        <v>404</v>
      </c>
      <c r="AK12" s="4">
        <v>404</v>
      </c>
    </row>
    <row r="13" spans="1:37" x14ac:dyDescent="0.2">
      <c r="A13" s="4" t="s">
        <v>6</v>
      </c>
      <c r="B13" s="6" t="s">
        <v>6</v>
      </c>
      <c r="C13" s="4" t="s">
        <v>106</v>
      </c>
      <c r="D13" s="4" t="s">
        <v>39</v>
      </c>
      <c r="E13" s="6" t="s">
        <v>67</v>
      </c>
      <c r="F13" s="4" t="s">
        <v>57</v>
      </c>
      <c r="G13" s="4">
        <v>404</v>
      </c>
      <c r="H13" s="4">
        <v>404</v>
      </c>
      <c r="I13" s="4">
        <v>404</v>
      </c>
      <c r="J13" s="4">
        <v>404</v>
      </c>
      <c r="K13" s="4">
        <v>404</v>
      </c>
      <c r="L13" s="4">
        <v>404</v>
      </c>
      <c r="M13" s="4">
        <v>404</v>
      </c>
      <c r="N13" s="4">
        <v>404</v>
      </c>
      <c r="O13" s="4">
        <v>404</v>
      </c>
      <c r="P13" s="4">
        <v>404</v>
      </c>
      <c r="Q13" s="4">
        <v>404</v>
      </c>
      <c r="R13" s="4">
        <v>404</v>
      </c>
      <c r="S13" s="4">
        <v>404</v>
      </c>
      <c r="T13" s="4">
        <v>404</v>
      </c>
      <c r="U13" s="4">
        <v>404</v>
      </c>
      <c r="V13" s="4">
        <v>404</v>
      </c>
      <c r="W13" s="4">
        <v>404</v>
      </c>
      <c r="X13" s="4">
        <v>404</v>
      </c>
      <c r="Y13" s="4">
        <v>404</v>
      </c>
      <c r="Z13" s="4">
        <v>404</v>
      </c>
      <c r="AA13" s="4">
        <v>404</v>
      </c>
      <c r="AB13" s="4">
        <v>404</v>
      </c>
      <c r="AC13" s="4">
        <v>404</v>
      </c>
      <c r="AD13" s="4">
        <v>404</v>
      </c>
      <c r="AE13" s="4">
        <v>404</v>
      </c>
      <c r="AF13" s="4">
        <v>404</v>
      </c>
      <c r="AG13" s="4">
        <v>404</v>
      </c>
      <c r="AH13" s="4">
        <v>404</v>
      </c>
      <c r="AI13" s="4">
        <v>404</v>
      </c>
      <c r="AJ13" s="4">
        <v>404</v>
      </c>
      <c r="AK13" s="4">
        <v>404</v>
      </c>
    </row>
    <row r="14" spans="1:37" x14ac:dyDescent="0.2">
      <c r="A14" s="4" t="s">
        <v>6</v>
      </c>
      <c r="B14" s="6" t="s">
        <v>6</v>
      </c>
      <c r="C14" s="4" t="s">
        <v>106</v>
      </c>
      <c r="D14" s="4" t="s">
        <v>40</v>
      </c>
      <c r="E14" s="6" t="s">
        <v>67</v>
      </c>
      <c r="F14" s="4" t="s">
        <v>57</v>
      </c>
      <c r="G14" s="4">
        <v>404</v>
      </c>
      <c r="H14" s="4">
        <v>404</v>
      </c>
      <c r="I14" s="4">
        <v>404</v>
      </c>
      <c r="J14" s="4">
        <v>404</v>
      </c>
      <c r="K14" s="4">
        <v>404</v>
      </c>
      <c r="L14" s="4">
        <v>404</v>
      </c>
      <c r="M14" s="4">
        <v>404</v>
      </c>
      <c r="N14" s="4">
        <v>404</v>
      </c>
      <c r="O14" s="4">
        <v>404</v>
      </c>
      <c r="P14" s="4">
        <v>404</v>
      </c>
      <c r="Q14" s="4">
        <v>404</v>
      </c>
      <c r="R14" s="4">
        <v>404</v>
      </c>
      <c r="S14" s="4">
        <v>404</v>
      </c>
      <c r="T14" s="4">
        <v>404</v>
      </c>
      <c r="U14" s="4">
        <v>404</v>
      </c>
      <c r="V14" s="4">
        <v>404</v>
      </c>
      <c r="W14" s="4">
        <v>404</v>
      </c>
      <c r="X14" s="4">
        <v>404</v>
      </c>
      <c r="Y14" s="4">
        <v>404</v>
      </c>
      <c r="Z14" s="4">
        <v>404</v>
      </c>
      <c r="AA14" s="4">
        <v>404</v>
      </c>
      <c r="AB14" s="4">
        <v>404</v>
      </c>
      <c r="AC14" s="4">
        <v>404</v>
      </c>
      <c r="AD14" s="4">
        <v>404</v>
      </c>
      <c r="AE14" s="4">
        <v>404</v>
      </c>
      <c r="AF14" s="4">
        <v>404</v>
      </c>
      <c r="AG14" s="4">
        <v>404</v>
      </c>
      <c r="AH14" s="4">
        <v>404</v>
      </c>
      <c r="AI14" s="4">
        <v>404</v>
      </c>
      <c r="AJ14" s="4">
        <v>404</v>
      </c>
      <c r="AK14" s="4">
        <v>404</v>
      </c>
    </row>
    <row r="15" spans="1:37" x14ac:dyDescent="0.2">
      <c r="A15" s="4" t="s">
        <v>6</v>
      </c>
      <c r="B15" s="6" t="s">
        <v>6</v>
      </c>
      <c r="C15" s="4" t="s">
        <v>106</v>
      </c>
      <c r="D15" s="4" t="s">
        <v>41</v>
      </c>
      <c r="E15" s="6" t="s">
        <v>67</v>
      </c>
      <c r="F15" s="4" t="s">
        <v>57</v>
      </c>
      <c r="G15" s="4">
        <v>404</v>
      </c>
      <c r="H15" s="4">
        <v>404</v>
      </c>
      <c r="I15" s="4">
        <v>404</v>
      </c>
      <c r="J15" s="4">
        <v>404</v>
      </c>
      <c r="K15" s="4">
        <v>404</v>
      </c>
      <c r="L15" s="4">
        <v>404</v>
      </c>
      <c r="M15" s="4">
        <v>404</v>
      </c>
      <c r="N15" s="4">
        <v>404</v>
      </c>
      <c r="O15" s="4">
        <v>404</v>
      </c>
      <c r="P15" s="4">
        <v>404</v>
      </c>
      <c r="Q15" s="4">
        <v>404</v>
      </c>
      <c r="R15" s="4">
        <v>404</v>
      </c>
      <c r="S15" s="4">
        <v>404</v>
      </c>
      <c r="T15" s="4">
        <v>404</v>
      </c>
      <c r="U15" s="4">
        <v>404</v>
      </c>
      <c r="V15" s="4">
        <v>404</v>
      </c>
      <c r="W15" s="4">
        <v>404</v>
      </c>
      <c r="X15" s="4">
        <v>404</v>
      </c>
      <c r="Y15" s="4">
        <v>404</v>
      </c>
      <c r="Z15" s="4">
        <v>404</v>
      </c>
      <c r="AA15" s="4">
        <v>404</v>
      </c>
      <c r="AB15" s="4">
        <v>404</v>
      </c>
      <c r="AC15" s="4">
        <v>404</v>
      </c>
      <c r="AD15" s="4">
        <v>404</v>
      </c>
      <c r="AE15" s="4">
        <v>404</v>
      </c>
      <c r="AF15" s="4">
        <v>404</v>
      </c>
      <c r="AG15" s="4">
        <v>404</v>
      </c>
      <c r="AH15" s="4">
        <v>404</v>
      </c>
      <c r="AI15" s="4">
        <v>404</v>
      </c>
      <c r="AJ15" s="4">
        <v>404</v>
      </c>
      <c r="AK15" s="4">
        <v>404</v>
      </c>
    </row>
    <row r="16" spans="1:37" x14ac:dyDescent="0.2">
      <c r="A16" s="4" t="s">
        <v>6</v>
      </c>
      <c r="B16" s="6" t="s">
        <v>6</v>
      </c>
      <c r="C16" s="4" t="s">
        <v>106</v>
      </c>
      <c r="D16" s="4" t="s">
        <v>42</v>
      </c>
      <c r="E16" s="6" t="s">
        <v>67</v>
      </c>
      <c r="F16" s="4" t="s">
        <v>57</v>
      </c>
      <c r="G16" s="4">
        <v>404</v>
      </c>
      <c r="H16" s="4">
        <v>404</v>
      </c>
      <c r="I16" s="4">
        <v>404</v>
      </c>
      <c r="J16" s="4">
        <v>404</v>
      </c>
      <c r="K16" s="4">
        <v>404</v>
      </c>
      <c r="L16" s="4">
        <v>404</v>
      </c>
      <c r="M16" s="4">
        <v>404</v>
      </c>
      <c r="N16" s="4">
        <v>404</v>
      </c>
      <c r="O16" s="4">
        <v>404</v>
      </c>
      <c r="P16" s="4">
        <v>404</v>
      </c>
      <c r="Q16" s="4">
        <v>404</v>
      </c>
      <c r="R16" s="4">
        <v>404</v>
      </c>
      <c r="S16" s="4">
        <v>404</v>
      </c>
      <c r="T16" s="4">
        <v>404</v>
      </c>
      <c r="U16" s="4">
        <v>404</v>
      </c>
      <c r="V16" s="4">
        <v>404</v>
      </c>
      <c r="W16" s="4">
        <v>404</v>
      </c>
      <c r="X16" s="4">
        <v>404</v>
      </c>
      <c r="Y16" s="4">
        <v>404</v>
      </c>
      <c r="Z16" s="4">
        <v>404</v>
      </c>
      <c r="AA16" s="4">
        <v>404</v>
      </c>
      <c r="AB16" s="4">
        <v>404</v>
      </c>
      <c r="AC16" s="4">
        <v>404</v>
      </c>
      <c r="AD16" s="4">
        <v>404</v>
      </c>
      <c r="AE16" s="4">
        <v>404</v>
      </c>
      <c r="AF16" s="4">
        <v>404</v>
      </c>
      <c r="AG16" s="4">
        <v>404</v>
      </c>
      <c r="AH16" s="4">
        <v>404</v>
      </c>
      <c r="AI16" s="4">
        <v>404</v>
      </c>
      <c r="AJ16" s="4">
        <v>404</v>
      </c>
      <c r="AK16" s="4">
        <v>404</v>
      </c>
    </row>
    <row r="17" spans="1:37" x14ac:dyDescent="0.2">
      <c r="A17" s="4" t="s">
        <v>6</v>
      </c>
      <c r="B17" s="6" t="s">
        <v>6</v>
      </c>
      <c r="C17" s="4" t="s">
        <v>106</v>
      </c>
      <c r="D17" s="4" t="s">
        <v>31</v>
      </c>
      <c r="E17" s="6" t="s">
        <v>73</v>
      </c>
      <c r="F17" s="4" t="s">
        <v>57</v>
      </c>
      <c r="G17" s="4">
        <v>404</v>
      </c>
      <c r="H17" s="4">
        <v>404</v>
      </c>
      <c r="I17" s="4">
        <v>404</v>
      </c>
      <c r="J17" s="4">
        <v>404</v>
      </c>
      <c r="K17" s="4">
        <v>404</v>
      </c>
      <c r="L17" s="4">
        <v>404</v>
      </c>
      <c r="M17" s="4">
        <v>404</v>
      </c>
      <c r="N17" s="4">
        <v>404</v>
      </c>
      <c r="O17" s="4">
        <v>404</v>
      </c>
      <c r="P17" s="4">
        <v>404</v>
      </c>
      <c r="Q17" s="4">
        <v>404</v>
      </c>
      <c r="R17" s="4">
        <v>404</v>
      </c>
      <c r="S17" s="4">
        <v>404</v>
      </c>
      <c r="T17" s="4">
        <v>404</v>
      </c>
      <c r="U17" s="4">
        <v>404</v>
      </c>
      <c r="V17" s="4">
        <v>404</v>
      </c>
      <c r="W17" s="4">
        <v>404</v>
      </c>
      <c r="X17" s="4">
        <v>404</v>
      </c>
      <c r="Y17" s="4">
        <v>404</v>
      </c>
      <c r="Z17" s="4">
        <v>404</v>
      </c>
      <c r="AA17" s="4">
        <v>404</v>
      </c>
      <c r="AB17" s="4">
        <v>404</v>
      </c>
      <c r="AC17" s="4">
        <v>404</v>
      </c>
      <c r="AD17" s="4">
        <v>404</v>
      </c>
      <c r="AE17" s="4">
        <v>404</v>
      </c>
      <c r="AF17" s="4">
        <v>404</v>
      </c>
      <c r="AG17" s="4">
        <v>404</v>
      </c>
      <c r="AH17" s="4">
        <v>404</v>
      </c>
      <c r="AI17" s="4">
        <v>404</v>
      </c>
      <c r="AJ17" s="4">
        <v>404</v>
      </c>
      <c r="AK17" s="4">
        <v>404</v>
      </c>
    </row>
    <row r="18" spans="1:37" x14ac:dyDescent="0.2">
      <c r="A18" s="4" t="s">
        <v>6</v>
      </c>
      <c r="B18" s="6" t="s">
        <v>6</v>
      </c>
      <c r="C18" s="4" t="s">
        <v>106</v>
      </c>
      <c r="D18" s="4" t="s">
        <v>32</v>
      </c>
      <c r="E18" s="6" t="s">
        <v>73</v>
      </c>
      <c r="F18" s="4" t="s">
        <v>57</v>
      </c>
      <c r="G18" s="4">
        <v>404</v>
      </c>
      <c r="H18" s="4">
        <v>404</v>
      </c>
      <c r="I18" s="4">
        <v>404</v>
      </c>
      <c r="J18" s="4">
        <v>404</v>
      </c>
      <c r="K18" s="4">
        <v>404</v>
      </c>
      <c r="L18" s="4">
        <v>404</v>
      </c>
      <c r="M18" s="4">
        <v>404</v>
      </c>
      <c r="N18" s="4">
        <v>404</v>
      </c>
      <c r="O18" s="4">
        <v>404</v>
      </c>
      <c r="P18" s="4">
        <v>404</v>
      </c>
      <c r="Q18" s="4">
        <v>404</v>
      </c>
      <c r="R18" s="4">
        <v>404</v>
      </c>
      <c r="S18" s="4">
        <v>404</v>
      </c>
      <c r="T18" s="4">
        <v>404</v>
      </c>
      <c r="U18" s="4">
        <v>404</v>
      </c>
      <c r="V18" s="4">
        <v>404</v>
      </c>
      <c r="W18" s="4">
        <v>404</v>
      </c>
      <c r="X18" s="4">
        <v>404</v>
      </c>
      <c r="Y18" s="4">
        <v>404</v>
      </c>
      <c r="Z18" s="4">
        <v>404</v>
      </c>
      <c r="AA18" s="4">
        <v>404</v>
      </c>
      <c r="AB18" s="4">
        <v>404</v>
      </c>
      <c r="AC18" s="4">
        <v>404</v>
      </c>
      <c r="AD18" s="4">
        <v>404</v>
      </c>
      <c r="AE18" s="4">
        <v>404</v>
      </c>
      <c r="AF18" s="4">
        <v>404</v>
      </c>
      <c r="AG18" s="4">
        <v>404</v>
      </c>
      <c r="AH18" s="4">
        <v>404</v>
      </c>
      <c r="AI18" s="4">
        <v>404</v>
      </c>
      <c r="AJ18" s="4">
        <v>404</v>
      </c>
      <c r="AK18" s="4">
        <v>404</v>
      </c>
    </row>
    <row r="19" spans="1:37" x14ac:dyDescent="0.2">
      <c r="A19" s="4" t="s">
        <v>6</v>
      </c>
      <c r="B19" s="6" t="s">
        <v>6</v>
      </c>
      <c r="C19" s="4" t="s">
        <v>106</v>
      </c>
      <c r="D19" s="4" t="s">
        <v>33</v>
      </c>
      <c r="E19" s="6" t="s">
        <v>73</v>
      </c>
      <c r="F19" s="4" t="s">
        <v>57</v>
      </c>
      <c r="G19" s="4">
        <v>404</v>
      </c>
      <c r="H19" s="4">
        <v>404</v>
      </c>
      <c r="I19" s="4">
        <v>404</v>
      </c>
      <c r="J19" s="4">
        <v>404</v>
      </c>
      <c r="K19" s="4">
        <v>404</v>
      </c>
      <c r="L19" s="4">
        <v>404</v>
      </c>
      <c r="M19" s="4">
        <v>404</v>
      </c>
      <c r="N19" s="4">
        <v>404</v>
      </c>
      <c r="O19" s="4">
        <v>404</v>
      </c>
      <c r="P19" s="4">
        <v>404</v>
      </c>
      <c r="Q19" s="4">
        <v>404</v>
      </c>
      <c r="R19" s="4">
        <v>404</v>
      </c>
      <c r="S19" s="4">
        <v>404</v>
      </c>
      <c r="T19" s="4">
        <v>404</v>
      </c>
      <c r="U19" s="4">
        <v>404</v>
      </c>
      <c r="V19" s="4">
        <v>404</v>
      </c>
      <c r="W19" s="4">
        <v>404</v>
      </c>
      <c r="X19" s="4">
        <v>404</v>
      </c>
      <c r="Y19" s="4">
        <v>404</v>
      </c>
      <c r="Z19" s="4">
        <v>404</v>
      </c>
      <c r="AA19" s="4">
        <v>404</v>
      </c>
      <c r="AB19" s="4">
        <v>404</v>
      </c>
      <c r="AC19" s="4">
        <v>404</v>
      </c>
      <c r="AD19" s="4">
        <v>404</v>
      </c>
      <c r="AE19" s="4">
        <v>404</v>
      </c>
      <c r="AF19" s="4">
        <v>404</v>
      </c>
      <c r="AG19" s="4">
        <v>404</v>
      </c>
      <c r="AH19" s="4">
        <v>404</v>
      </c>
      <c r="AI19" s="4">
        <v>404</v>
      </c>
      <c r="AJ19" s="4">
        <v>404</v>
      </c>
      <c r="AK19" s="4">
        <v>404</v>
      </c>
    </row>
    <row r="20" spans="1:37" x14ac:dyDescent="0.2">
      <c r="A20" s="4" t="s">
        <v>6</v>
      </c>
      <c r="B20" s="6" t="s">
        <v>6</v>
      </c>
      <c r="C20" s="4" t="s">
        <v>106</v>
      </c>
      <c r="D20" s="4" t="s">
        <v>34</v>
      </c>
      <c r="E20" s="6" t="s">
        <v>73</v>
      </c>
      <c r="F20" s="4" t="s">
        <v>57</v>
      </c>
      <c r="G20" s="4">
        <v>404</v>
      </c>
      <c r="H20" s="4">
        <v>404</v>
      </c>
      <c r="I20" s="4">
        <v>404</v>
      </c>
      <c r="J20" s="4">
        <v>404</v>
      </c>
      <c r="K20" s="4">
        <v>404</v>
      </c>
      <c r="L20" s="4">
        <v>404</v>
      </c>
      <c r="M20" s="4">
        <v>404</v>
      </c>
      <c r="N20" s="4">
        <v>404</v>
      </c>
      <c r="O20" s="4">
        <v>404</v>
      </c>
      <c r="P20" s="4">
        <v>404</v>
      </c>
      <c r="Q20" s="4">
        <v>404</v>
      </c>
      <c r="R20" s="4">
        <v>404</v>
      </c>
      <c r="S20" s="4">
        <v>404</v>
      </c>
      <c r="T20" s="4">
        <v>404</v>
      </c>
      <c r="U20" s="4">
        <v>404</v>
      </c>
      <c r="V20" s="4">
        <v>404</v>
      </c>
      <c r="W20" s="4">
        <v>404</v>
      </c>
      <c r="X20" s="4">
        <v>404</v>
      </c>
      <c r="Y20" s="4">
        <v>404</v>
      </c>
      <c r="Z20" s="4">
        <v>404</v>
      </c>
      <c r="AA20" s="4">
        <v>404</v>
      </c>
      <c r="AB20" s="4">
        <v>404</v>
      </c>
      <c r="AC20" s="4">
        <v>404</v>
      </c>
      <c r="AD20" s="4">
        <v>404</v>
      </c>
      <c r="AE20" s="4">
        <v>404</v>
      </c>
      <c r="AF20" s="4">
        <v>404</v>
      </c>
      <c r="AG20" s="4">
        <v>404</v>
      </c>
      <c r="AH20" s="4">
        <v>404</v>
      </c>
      <c r="AI20" s="4">
        <v>404</v>
      </c>
      <c r="AJ20" s="4">
        <v>404</v>
      </c>
      <c r="AK20" s="4">
        <v>404</v>
      </c>
    </row>
    <row r="21" spans="1:37" x14ac:dyDescent="0.2">
      <c r="A21" s="4" t="s">
        <v>6</v>
      </c>
      <c r="B21" s="6" t="s">
        <v>6</v>
      </c>
      <c r="C21" s="4" t="s">
        <v>106</v>
      </c>
      <c r="D21" s="4" t="s">
        <v>17</v>
      </c>
      <c r="E21" s="6" t="s">
        <v>61</v>
      </c>
      <c r="F21" s="4" t="s">
        <v>57</v>
      </c>
      <c r="G21" s="4">
        <v>404</v>
      </c>
      <c r="H21" s="4">
        <v>404</v>
      </c>
      <c r="I21" s="4">
        <v>404</v>
      </c>
      <c r="J21" s="4">
        <v>404</v>
      </c>
      <c r="K21" s="4">
        <v>404</v>
      </c>
      <c r="L21" s="4">
        <v>404</v>
      </c>
      <c r="M21" s="4">
        <v>404</v>
      </c>
      <c r="N21" s="4">
        <v>404</v>
      </c>
      <c r="O21" s="4">
        <v>404</v>
      </c>
      <c r="P21" s="4">
        <v>404</v>
      </c>
      <c r="Q21" s="4">
        <v>404</v>
      </c>
      <c r="R21" s="4">
        <v>404</v>
      </c>
      <c r="S21" s="4">
        <v>404</v>
      </c>
      <c r="T21" s="4">
        <v>404</v>
      </c>
      <c r="U21" s="4">
        <v>404</v>
      </c>
      <c r="V21" s="4">
        <v>404</v>
      </c>
      <c r="W21" s="4">
        <v>404</v>
      </c>
      <c r="X21" s="4">
        <v>404</v>
      </c>
      <c r="Y21" s="4">
        <v>404</v>
      </c>
      <c r="Z21" s="4">
        <v>404</v>
      </c>
      <c r="AA21" s="4">
        <v>404</v>
      </c>
      <c r="AB21" s="4">
        <v>404</v>
      </c>
      <c r="AC21" s="4">
        <v>404</v>
      </c>
      <c r="AD21" s="4">
        <v>404</v>
      </c>
      <c r="AE21" s="4">
        <v>404</v>
      </c>
      <c r="AF21" s="4">
        <v>404</v>
      </c>
      <c r="AG21" s="4">
        <v>404</v>
      </c>
      <c r="AH21" s="4">
        <v>404</v>
      </c>
      <c r="AI21" s="4">
        <v>404</v>
      </c>
      <c r="AJ21" s="4">
        <v>404</v>
      </c>
      <c r="AK21" s="4">
        <v>404</v>
      </c>
    </row>
    <row r="22" spans="1:37" x14ac:dyDescent="0.2">
      <c r="A22" s="4" t="s">
        <v>6</v>
      </c>
      <c r="B22" s="6" t="s">
        <v>6</v>
      </c>
      <c r="C22" s="4" t="s">
        <v>106</v>
      </c>
      <c r="D22" s="4" t="s">
        <v>29</v>
      </c>
      <c r="E22" s="6" t="s">
        <v>61</v>
      </c>
      <c r="F22" s="4" t="s">
        <v>57</v>
      </c>
      <c r="G22" s="4">
        <v>404</v>
      </c>
      <c r="H22" s="4">
        <v>404</v>
      </c>
      <c r="I22" s="4">
        <v>404</v>
      </c>
      <c r="J22" s="4">
        <v>404</v>
      </c>
      <c r="K22" s="4">
        <v>404</v>
      </c>
      <c r="L22" s="4">
        <v>404</v>
      </c>
      <c r="M22" s="4">
        <v>404</v>
      </c>
      <c r="N22" s="4">
        <v>404</v>
      </c>
      <c r="O22" s="4">
        <v>404</v>
      </c>
      <c r="P22" s="4">
        <v>404</v>
      </c>
      <c r="Q22" s="4">
        <v>404</v>
      </c>
      <c r="R22" s="4">
        <v>404</v>
      </c>
      <c r="S22" s="4">
        <v>404</v>
      </c>
      <c r="T22" s="4">
        <v>404</v>
      </c>
      <c r="U22" s="4">
        <v>404</v>
      </c>
      <c r="V22" s="4">
        <v>404</v>
      </c>
      <c r="W22" s="4">
        <v>404</v>
      </c>
      <c r="X22" s="4">
        <v>404</v>
      </c>
      <c r="Y22" s="4">
        <v>404</v>
      </c>
      <c r="Z22" s="4">
        <v>404</v>
      </c>
      <c r="AA22" s="4">
        <v>404</v>
      </c>
      <c r="AB22" s="4">
        <v>404</v>
      </c>
      <c r="AC22" s="4">
        <v>404</v>
      </c>
      <c r="AD22" s="4">
        <v>404</v>
      </c>
      <c r="AE22" s="4">
        <v>404</v>
      </c>
      <c r="AF22" s="4">
        <v>404</v>
      </c>
      <c r="AG22" s="4">
        <v>404</v>
      </c>
      <c r="AH22" s="4">
        <v>404</v>
      </c>
      <c r="AI22" s="4">
        <v>404</v>
      </c>
      <c r="AJ22" s="4">
        <v>404</v>
      </c>
      <c r="AK22" s="4">
        <v>404</v>
      </c>
    </row>
    <row r="23" spans="1:37" s="7" customFormat="1" x14ac:dyDescent="0.2">
      <c r="A23" s="7" t="s">
        <v>6</v>
      </c>
      <c r="B23" s="8" t="s">
        <v>6</v>
      </c>
      <c r="C23" s="7" t="s">
        <v>102</v>
      </c>
      <c r="D23" s="7" t="s">
        <v>26</v>
      </c>
      <c r="E23" s="8" t="s">
        <v>71</v>
      </c>
      <c r="F23" s="7" t="s">
        <v>57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</row>
    <row r="24" spans="1:37" s="7" customFormat="1" x14ac:dyDescent="0.2">
      <c r="A24" s="7" t="s">
        <v>6</v>
      </c>
      <c r="B24" s="8" t="s">
        <v>6</v>
      </c>
      <c r="C24" s="7" t="s">
        <v>102</v>
      </c>
      <c r="D24" s="7" t="s">
        <v>46</v>
      </c>
      <c r="E24" s="8" t="s">
        <v>71</v>
      </c>
      <c r="F24" s="7" t="s">
        <v>57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</row>
    <row r="25" spans="1:37" s="7" customFormat="1" x14ac:dyDescent="0.2">
      <c r="A25" s="7" t="s">
        <v>6</v>
      </c>
      <c r="B25" s="8" t="s">
        <v>89</v>
      </c>
      <c r="C25" s="7" t="s">
        <v>103</v>
      </c>
      <c r="D25" s="7" t="s">
        <v>98</v>
      </c>
      <c r="E25" s="8" t="s">
        <v>65</v>
      </c>
      <c r="F25" s="7" t="s">
        <v>57</v>
      </c>
      <c r="G25" s="7">
        <f>CapacityFactorTech!G12/CapacityFactorTech!$G$12</f>
        <v>1</v>
      </c>
      <c r="H25" s="7">
        <f>CapacityFactorTech!H12/CapacityFactorTech!$G$12</f>
        <v>1.015094099378882</v>
      </c>
      <c r="I25" s="7">
        <f>CapacityFactorTech!I12/CapacityFactorTech!$G$12</f>
        <v>1.0301881987577641</v>
      </c>
      <c r="J25" s="7">
        <f>CapacityFactorTech!J12/CapacityFactorTech!$G$12</f>
        <v>1.0452822981366461</v>
      </c>
      <c r="K25" s="7">
        <f>CapacityFactorTech!K12/CapacityFactorTech!$G$12</f>
        <v>1.0603763975155278</v>
      </c>
      <c r="L25" s="7">
        <f>CapacityFactorTech!L12/CapacityFactorTech!$G$12</f>
        <v>1.07547049689441</v>
      </c>
      <c r="M25" s="7">
        <f>CapacityFactorTech!M12/CapacityFactorTech!$G$12</f>
        <v>1.0905645962732919</v>
      </c>
      <c r="N25" s="7">
        <f>CapacityFactorTech!N12/CapacityFactorTech!$G$12</f>
        <v>1.1056586956521739</v>
      </c>
      <c r="O25" s="7">
        <f>CapacityFactorTech!O12/CapacityFactorTech!$G$12</f>
        <v>1.1207527950310561</v>
      </c>
      <c r="P25" s="7">
        <f>CapacityFactorTech!P12/CapacityFactorTech!$G$12</f>
        <v>1.135846894409938</v>
      </c>
      <c r="Q25" s="7">
        <f>CapacityFactorTech!Q12/CapacityFactorTech!$G$12</f>
        <v>1.15094099378882</v>
      </c>
      <c r="R25" s="7">
        <f>CapacityFactorTech!R12/CapacityFactorTech!$G$12</f>
        <v>1.1561202282608696</v>
      </c>
      <c r="S25" s="7">
        <f>CapacityFactorTech!S12/CapacityFactorTech!$G$12</f>
        <v>1.1612994627329192</v>
      </c>
      <c r="T25" s="7">
        <f>CapacityFactorTech!T12/CapacityFactorTech!$G$12</f>
        <v>1.166478697204969</v>
      </c>
      <c r="U25" s="7">
        <f>CapacityFactorTech!U12/CapacityFactorTech!$G$12</f>
        <v>1.1716579316770186</v>
      </c>
      <c r="V25" s="7">
        <f>CapacityFactorTech!V12/CapacityFactorTech!$G$12</f>
        <v>1.1768371661490684</v>
      </c>
      <c r="W25" s="7">
        <f>CapacityFactorTech!W12/CapacityFactorTech!$G$12</f>
        <v>1.182016400621118</v>
      </c>
      <c r="X25" s="7">
        <f>CapacityFactorTech!X12/CapacityFactorTech!$G$12</f>
        <v>1.1871956350931678</v>
      </c>
      <c r="Y25" s="7">
        <f>CapacityFactorTech!Y12/CapacityFactorTech!$G$12</f>
        <v>1.1923748695652174</v>
      </c>
      <c r="Z25" s="7">
        <f>CapacityFactorTech!Z12/CapacityFactorTech!$G$12</f>
        <v>1.197554104037267</v>
      </c>
      <c r="AA25" s="7">
        <f>CapacityFactorTech!AA12/CapacityFactorTech!$G$12</f>
        <v>1.2027333385093169</v>
      </c>
      <c r="AB25" s="7">
        <f>CapacityFactorTech!AB12/CapacityFactorTech!$G$12</f>
        <v>1.2079125729813665</v>
      </c>
      <c r="AC25" s="7">
        <f>CapacityFactorTech!AC12/CapacityFactorTech!$G$12</f>
        <v>1.2130918074534163</v>
      </c>
      <c r="AD25" s="7">
        <f>CapacityFactorTech!AD12/CapacityFactorTech!$G$12</f>
        <v>1.2182710419254659</v>
      </c>
      <c r="AE25" s="7">
        <f>CapacityFactorTech!AE12/CapacityFactorTech!$G$12</f>
        <v>1.2234502763975157</v>
      </c>
      <c r="AF25" s="7">
        <f>CapacityFactorTech!AF12/CapacityFactorTech!$G$12</f>
        <v>1.2286295108695653</v>
      </c>
      <c r="AG25" s="7">
        <f>CapacityFactorTech!AG12/CapacityFactorTech!$G$12</f>
        <v>1.2338087453416149</v>
      </c>
      <c r="AH25" s="7">
        <f>CapacityFactorTech!AH12/CapacityFactorTech!$G$12</f>
        <v>1.2389879798136647</v>
      </c>
      <c r="AI25" s="7">
        <f>CapacityFactorTech!AI12/CapacityFactorTech!$G$12</f>
        <v>1.2441672142857143</v>
      </c>
      <c r="AJ25" s="7">
        <f>CapacityFactorTech!AJ12/CapacityFactorTech!$G$12</f>
        <v>1.2493464487577641</v>
      </c>
      <c r="AK25" s="7">
        <f>CapacityFactorTech!AK12/CapacityFactorTech!$G$12</f>
        <v>1.2545256832298137</v>
      </c>
    </row>
    <row r="26" spans="1:37" s="7" customFormat="1" x14ac:dyDescent="0.2">
      <c r="A26" s="7" t="s">
        <v>6</v>
      </c>
      <c r="B26" s="8" t="s">
        <v>90</v>
      </c>
      <c r="C26" s="7" t="s">
        <v>103</v>
      </c>
      <c r="D26" s="7" t="s">
        <v>98</v>
      </c>
      <c r="E26" s="8" t="s">
        <v>65</v>
      </c>
      <c r="F26" s="7" t="s">
        <v>57</v>
      </c>
      <c r="G26" s="7">
        <f>CapacityFactorTech!G13/CapacityFactorTech!$G$13</f>
        <v>1</v>
      </c>
      <c r="H26" s="7">
        <f>CapacityFactorTech!H13/CapacityFactorTech!$G$13</f>
        <v>1.0074503105590062</v>
      </c>
      <c r="I26" s="7">
        <f>CapacityFactorTech!I13/CapacityFactorTech!$G$13</f>
        <v>1.0149006211180125</v>
      </c>
      <c r="J26" s="7">
        <f>CapacityFactorTech!J13/CapacityFactorTech!$G$13</f>
        <v>1.0223509316770187</v>
      </c>
      <c r="K26" s="7">
        <f>CapacityFactorTech!K13/CapacityFactorTech!$G$13</f>
        <v>1.0298012422360248</v>
      </c>
      <c r="L26" s="7">
        <f>CapacityFactorTech!L13/CapacityFactorTech!$G$13</f>
        <v>1.037251552795031</v>
      </c>
      <c r="M26" s="7">
        <f>CapacityFactorTech!M13/CapacityFactorTech!$G$13</f>
        <v>1.0447018633540373</v>
      </c>
      <c r="N26" s="7">
        <f>CapacityFactorTech!N13/CapacityFactorTech!$G$13</f>
        <v>1.0521521739130435</v>
      </c>
      <c r="O26" s="7">
        <f>CapacityFactorTech!O13/CapacityFactorTech!$G$13</f>
        <v>1.0596024844720497</v>
      </c>
      <c r="P26" s="7">
        <f>CapacityFactorTech!P13/CapacityFactorTech!$G$13</f>
        <v>1.067052795031056</v>
      </c>
      <c r="Q26" s="7">
        <f>CapacityFactorTech!Q13/CapacityFactorTech!$G$13</f>
        <v>1.0745031055900622</v>
      </c>
      <c r="R26" s="7">
        <f>CapacityFactorTech!R13/CapacityFactorTech!$G$13</f>
        <v>1.0769207375776397</v>
      </c>
      <c r="S26" s="7">
        <f>CapacityFactorTech!S13/CapacityFactorTech!$G$13</f>
        <v>1.0793383695652172</v>
      </c>
      <c r="T26" s="7">
        <f>CapacityFactorTech!T13/CapacityFactorTech!$G$13</f>
        <v>1.0817560015527952</v>
      </c>
      <c r="U26" s="7">
        <f>CapacityFactorTech!U13/CapacityFactorTech!$G$13</f>
        <v>1.0841736335403727</v>
      </c>
      <c r="V26" s="7">
        <f>CapacityFactorTech!V13/CapacityFactorTech!$G$13</f>
        <v>1.0865912655279504</v>
      </c>
      <c r="W26" s="7">
        <f>CapacityFactorTech!W13/CapacityFactorTech!$G$13</f>
        <v>1.0890088975155281</v>
      </c>
      <c r="X26" s="7">
        <f>CapacityFactorTech!X13/CapacityFactorTech!$G$13</f>
        <v>1.0914265295031058</v>
      </c>
      <c r="Y26" s="7">
        <f>CapacityFactorTech!Y13/CapacityFactorTech!$G$13</f>
        <v>1.0938441614906833</v>
      </c>
      <c r="Z26" s="7">
        <f>CapacityFactorTech!Z13/CapacityFactorTech!$G$13</f>
        <v>1.0962617934782608</v>
      </c>
      <c r="AA26" s="7">
        <f>CapacityFactorTech!AA13/CapacityFactorTech!$G$13</f>
        <v>1.0986794254658385</v>
      </c>
      <c r="AB26" s="7">
        <f>CapacityFactorTech!AB13/CapacityFactorTech!$G$13</f>
        <v>1.1010970574534162</v>
      </c>
      <c r="AC26" s="7">
        <f>CapacityFactorTech!AC13/CapacityFactorTech!$G$13</f>
        <v>1.1035146894409937</v>
      </c>
      <c r="AD26" s="7">
        <f>CapacityFactorTech!AD13/CapacityFactorTech!$G$13</f>
        <v>1.1059323214285715</v>
      </c>
      <c r="AE26" s="7">
        <f>CapacityFactorTech!AE13/CapacityFactorTech!$G$13</f>
        <v>1.1083499534161492</v>
      </c>
      <c r="AF26" s="7">
        <f>CapacityFactorTech!AF13/CapacityFactorTech!$G$13</f>
        <v>1.1107675854037267</v>
      </c>
      <c r="AG26" s="7">
        <f>CapacityFactorTech!AG13/CapacityFactorTech!$G$13</f>
        <v>1.1131852173913044</v>
      </c>
      <c r="AH26" s="7">
        <f>CapacityFactorTech!AH13/CapacityFactorTech!$G$13</f>
        <v>1.1156028493788819</v>
      </c>
      <c r="AI26" s="7">
        <f>CapacityFactorTech!AI13/CapacityFactorTech!$G$13</f>
        <v>1.1180204813664596</v>
      </c>
      <c r="AJ26" s="7">
        <f>CapacityFactorTech!AJ13/CapacityFactorTech!$G$13</f>
        <v>1.1204381133540373</v>
      </c>
      <c r="AK26" s="7">
        <f>CapacityFactorTech!AK13/CapacityFactorTech!$G$13</f>
        <v>1.1228557453416148</v>
      </c>
    </row>
    <row r="27" spans="1:37" s="7" customFormat="1" x14ac:dyDescent="0.2">
      <c r="A27" s="7" t="s">
        <v>6</v>
      </c>
      <c r="B27" s="8" t="s">
        <v>91</v>
      </c>
      <c r="C27" s="7" t="s">
        <v>103</v>
      </c>
      <c r="D27" s="7" t="s">
        <v>98</v>
      </c>
      <c r="E27" s="8" t="s">
        <v>65</v>
      </c>
      <c r="F27" s="7" t="s">
        <v>57</v>
      </c>
      <c r="G27" s="7">
        <f>CapacityFactorTech!G14/CapacityFactorTech!$G$14</f>
        <v>1</v>
      </c>
      <c r="H27" s="7">
        <f>CapacityFactorTech!H14/CapacityFactorTech!$G$14</f>
        <v>1.0000018633540373</v>
      </c>
      <c r="I27" s="7">
        <f>CapacityFactorTech!I14/CapacityFactorTech!$G$14</f>
        <v>1.0000037267080744</v>
      </c>
      <c r="J27" s="7">
        <f>CapacityFactorTech!J14/CapacityFactorTech!$G$14</f>
        <v>1.0000055900621119</v>
      </c>
      <c r="K27" s="7">
        <f>CapacityFactorTech!K14/CapacityFactorTech!$G$14</f>
        <v>1.0000074534161492</v>
      </c>
      <c r="L27" s="7">
        <f>CapacityFactorTech!L14/CapacityFactorTech!$G$14</f>
        <v>1.0000093167701865</v>
      </c>
      <c r="M27" s="7">
        <f>CapacityFactorTech!M14/CapacityFactorTech!$G$14</f>
        <v>1.0000111801242237</v>
      </c>
      <c r="N27" s="7">
        <f>CapacityFactorTech!N14/CapacityFactorTech!$G$14</f>
        <v>1.0000130434782608</v>
      </c>
      <c r="O27" s="7">
        <f>CapacityFactorTech!O14/CapacityFactorTech!$G$14</f>
        <v>1.0000149068322983</v>
      </c>
      <c r="P27" s="7">
        <f>CapacityFactorTech!P14/CapacityFactorTech!$G$14</f>
        <v>1.0000167701863354</v>
      </c>
      <c r="Q27" s="7">
        <f>CapacityFactorTech!Q14/CapacityFactorTech!$G$14</f>
        <v>1.0000186335403727</v>
      </c>
      <c r="R27" s="7">
        <f>CapacityFactorTech!R14/CapacityFactorTech!$G$14</f>
        <v>1.0011436545031056</v>
      </c>
      <c r="S27" s="7">
        <f>CapacityFactorTech!S14/CapacityFactorTech!$G$14</f>
        <v>1.0022686754658385</v>
      </c>
      <c r="T27" s="7">
        <f>CapacityFactorTech!T14/CapacityFactorTech!$G$14</f>
        <v>1.0033936964285715</v>
      </c>
      <c r="U27" s="7">
        <f>CapacityFactorTech!U14/CapacityFactorTech!$G$14</f>
        <v>1.0045187173913044</v>
      </c>
      <c r="V27" s="7">
        <f>CapacityFactorTech!V14/CapacityFactorTech!$G$14</f>
        <v>1.0056437383540373</v>
      </c>
      <c r="W27" s="7">
        <f>CapacityFactorTech!W14/CapacityFactorTech!$G$14</f>
        <v>1.0067687593167702</v>
      </c>
      <c r="X27" s="7">
        <f>CapacityFactorTech!X14/CapacityFactorTech!$G$14</f>
        <v>1.0078937802795032</v>
      </c>
      <c r="Y27" s="7">
        <f>CapacityFactorTech!Y14/CapacityFactorTech!$G$14</f>
        <v>1.0090188012422361</v>
      </c>
      <c r="Z27" s="7">
        <f>CapacityFactorTech!Z14/CapacityFactorTech!$G$14</f>
        <v>1.010143822204969</v>
      </c>
      <c r="AA27" s="7">
        <f>CapacityFactorTech!AA14/CapacityFactorTech!$G$14</f>
        <v>1.0112688431677019</v>
      </c>
      <c r="AB27" s="7">
        <f>CapacityFactorTech!AB14/CapacityFactorTech!$G$14</f>
        <v>1.0123938641304349</v>
      </c>
      <c r="AC27" s="7">
        <f>CapacityFactorTech!AC14/CapacityFactorTech!$G$14</f>
        <v>1.0135188850931678</v>
      </c>
      <c r="AD27" s="7">
        <f>CapacityFactorTech!AD14/CapacityFactorTech!$G$14</f>
        <v>1.0146439060559005</v>
      </c>
      <c r="AE27" s="7">
        <f>CapacityFactorTech!AE14/CapacityFactorTech!$G$14</f>
        <v>1.0157689270186336</v>
      </c>
      <c r="AF27" s="7">
        <f>CapacityFactorTech!AF14/CapacityFactorTech!$G$14</f>
        <v>1.0168939479813666</v>
      </c>
      <c r="AG27" s="7">
        <f>CapacityFactorTech!AG14/CapacityFactorTech!$G$14</f>
        <v>1.0180189689440995</v>
      </c>
      <c r="AH27" s="7">
        <f>CapacityFactorTech!AH14/CapacityFactorTech!$G$14</f>
        <v>1.0191439899068322</v>
      </c>
      <c r="AI27" s="7">
        <f>CapacityFactorTech!AI14/CapacityFactorTech!$G$14</f>
        <v>1.0202690108695651</v>
      </c>
      <c r="AJ27" s="7">
        <f>CapacityFactorTech!AJ14/CapacityFactorTech!$G$14</f>
        <v>1.0213940318322983</v>
      </c>
      <c r="AK27" s="7">
        <f>CapacityFactorTech!AK14/CapacityFactorTech!$G$14</f>
        <v>1.0225190527950312</v>
      </c>
    </row>
    <row r="28" spans="1:37" s="7" customFormat="1" x14ac:dyDescent="0.2">
      <c r="A28" s="7" t="s">
        <v>6</v>
      </c>
      <c r="B28" s="8" t="s">
        <v>89</v>
      </c>
      <c r="C28" s="7" t="s">
        <v>103</v>
      </c>
      <c r="D28" s="7" t="s">
        <v>99</v>
      </c>
      <c r="E28" s="8" t="s">
        <v>65</v>
      </c>
      <c r="F28" s="7" t="s">
        <v>57</v>
      </c>
      <c r="G28" s="7">
        <f>CapacityFactorTech!G15/CapacityFactorTech!$G$15</f>
        <v>1</v>
      </c>
      <c r="H28" s="7">
        <f>CapacityFactorTech!H15/CapacityFactorTech!$G$15</f>
        <v>1.0223638601243115</v>
      </c>
      <c r="I28" s="7">
        <f>CapacityFactorTech!I15/CapacityFactorTech!$G$15</f>
        <v>1.0420940800566942</v>
      </c>
      <c r="J28" s="7">
        <f>CapacityFactorTech!J15/CapacityFactorTech!$G$15</f>
        <v>1.0601551537242497</v>
      </c>
      <c r="K28" s="7">
        <f>CapacityFactorTech!K15/CapacityFactorTech!$G$15</f>
        <v>1.0770625960331754</v>
      </c>
      <c r="L28" s="7">
        <f>CapacityFactorTech!L15/CapacityFactorTech!$G$15</f>
        <v>1.093124598380115</v>
      </c>
      <c r="M28" s="7">
        <f>CapacityFactorTech!M15/CapacityFactorTech!$G$15</f>
        <v>1.1085402007831557</v>
      </c>
      <c r="N28" s="7">
        <f>CapacityFactorTech!N15/CapacityFactorTech!$G$15</f>
        <v>1.123445450704097</v>
      </c>
      <c r="O28" s="7">
        <f>CapacityFactorTech!O15/CapacityFactorTech!$G$15</f>
        <v>1.1379374743267845</v>
      </c>
      <c r="P28" s="7">
        <f>CapacityFactorTech!P15/CapacityFactorTech!$G$15</f>
        <v>1.1520880439596028</v>
      </c>
      <c r="Q28" s="7">
        <f>CapacityFactorTech!Q15/CapacityFactorTech!$G$15</f>
        <v>1.1659517035777609</v>
      </c>
      <c r="R28" s="7">
        <f>CapacityFactorTech!R15/CapacityFactorTech!$G$15</f>
        <v>1.172321446337665</v>
      </c>
      <c r="S28" s="7">
        <f>CapacityFactorTech!S15/CapacityFactorTech!$G$15</f>
        <v>1.1784803566424404</v>
      </c>
      <c r="T28" s="7">
        <f>CapacityFactorTech!T15/CapacityFactorTech!$G$15</f>
        <v>1.1844555779470043</v>
      </c>
      <c r="U28" s="7">
        <f>CapacityFactorTech!U15/CapacityFactorTech!$G$15</f>
        <v>1.1902693230079116</v>
      </c>
      <c r="V28" s="7">
        <f>CapacityFactorTech!V15/CapacityFactorTech!$G$15</f>
        <v>1.1959400007206804</v>
      </c>
      <c r="W28" s="7">
        <f>CapacityFactorTech!W15/CapacityFactorTech!$G$15</f>
        <v>1.2014830383041817</v>
      </c>
      <c r="X28" s="7">
        <f>CapacityFactorTech!X15/CapacityFactorTech!$G$15</f>
        <v>1.206911492636408</v>
      </c>
      <c r="Y28" s="7">
        <f>CapacityFactorTech!Y15/CapacityFactorTech!$G$15</f>
        <v>1.2122365124843073</v>
      </c>
      <c r="Z28" s="7">
        <f>CapacityFactorTech!Z15/CapacityFactorTech!$G$15</f>
        <v>1.2174676932527517</v>
      </c>
      <c r="AA28" s="7">
        <f>CapacityFactorTech!AA15/CapacityFactorTech!$G$15</f>
        <v>1.2226133529198899</v>
      </c>
      <c r="AB28" s="7">
        <f>CapacityFactorTech!AB15/CapacityFactorTech!$G$15</f>
        <v>1.2276807492831265</v>
      </c>
      <c r="AC28" s="7">
        <f>CapacityFactorTech!AC15/CapacityFactorTech!$G$15</f>
        <v>1.2326762528882649</v>
      </c>
      <c r="AD28" s="7">
        <f>CapacityFactorTech!AD15/CapacityFactorTech!$G$15</f>
        <v>1.2376054860680854</v>
      </c>
      <c r="AE28" s="7">
        <f>CapacityFactorTech!AE15/CapacityFactorTech!$G$15</f>
        <v>1.2424734357622051</v>
      </c>
      <c r="AF28" s="7">
        <f>CapacityFactorTech!AF15/CapacityFactorTech!$G$15</f>
        <v>1.2472845458371127</v>
      </c>
      <c r="AG28" s="7">
        <f>CapacityFactorTech!AG15/CapacityFactorTech!$G$15</f>
        <v>1.2520427932207403</v>
      </c>
      <c r="AH28" s="7">
        <f>CapacityFactorTech!AH15/CapacityFactorTech!$G$15</f>
        <v>1.2567517511422179</v>
      </c>
      <c r="AI28" s="7">
        <f>CapacityFactorTech!AI15/CapacityFactorTech!$G$15</f>
        <v>1.2614146420124306</v>
      </c>
      <c r="AJ28" s="7">
        <f>CapacityFactorTech!AJ15/CapacityFactorTech!$G$15</f>
        <v>1.2660343819175714</v>
      </c>
      <c r="AK28" s="7">
        <f>CapacityFactorTech!AK15/CapacityFactorTech!$G$15</f>
        <v>1.2706136182732792</v>
      </c>
    </row>
    <row r="29" spans="1:37" s="7" customFormat="1" x14ac:dyDescent="0.2">
      <c r="A29" s="7" t="s">
        <v>6</v>
      </c>
      <c r="B29" s="8" t="s">
        <v>90</v>
      </c>
      <c r="C29" s="7" t="s">
        <v>103</v>
      </c>
      <c r="D29" s="7" t="s">
        <v>99</v>
      </c>
      <c r="E29" s="8" t="s">
        <v>65</v>
      </c>
      <c r="F29" s="7" t="s">
        <v>57</v>
      </c>
      <c r="G29" s="7">
        <f>CapacityFactorTech!G16/CapacityFactorTech!$G$16</f>
        <v>1</v>
      </c>
      <c r="H29" s="7">
        <f>CapacityFactorTech!H16/CapacityFactorTech!$G$16</f>
        <v>1.0178179576106379</v>
      </c>
      <c r="I29" s="7">
        <f>CapacityFactorTech!I16/CapacityFactorTech!$G$16</f>
        <v>1.0334263125001477</v>
      </c>
      <c r="J29" s="7">
        <f>CapacityFactorTech!J16/CapacityFactorTech!$G$16</f>
        <v>1.0476370464249372</v>
      </c>
      <c r="K29" s="7">
        <f>CapacityFactorTech!K16/CapacityFactorTech!$G$16</f>
        <v>1.0608832951817202</v>
      </c>
      <c r="L29" s="7">
        <f>CapacityFactorTech!L16/CapacityFactorTech!$G$16</f>
        <v>1.0734236022418564</v>
      </c>
      <c r="M29" s="7">
        <f>CapacityFactorTech!M16/CapacityFactorTech!$G$16</f>
        <v>1.0854247334455152</v>
      </c>
      <c r="N29" s="7">
        <f>CapacityFactorTech!N16/CapacityFactorTech!$G$16</f>
        <v>1.0970005553376452</v>
      </c>
      <c r="O29" s="7">
        <f>CapacityFactorTech!O16/CapacityFactorTech!$G$16</f>
        <v>1.1082322842902603</v>
      </c>
      <c r="P29" s="7">
        <f>CapacityFactorTech!P16/CapacityFactorTech!$G$16</f>
        <v>1.1191798874687111</v>
      </c>
      <c r="Q29" s="7">
        <f>CapacityFactorTech!Q16/CapacityFactorTech!$G$16</f>
        <v>1.1298889045994522</v>
      </c>
      <c r="R29" s="7">
        <f>CapacityFactorTech!R16/CapacityFactorTech!$G$16</f>
        <v>1.1350823356275892</v>
      </c>
      <c r="S29" s="7">
        <f>CapacityFactorTech!S16/CapacityFactorTech!$G$16</f>
        <v>1.1401006411624084</v>
      </c>
      <c r="T29" s="7">
        <f>CapacityFactorTech!T16/CapacityFactorTech!$G$16</f>
        <v>1.1449664432856317</v>
      </c>
      <c r="U29" s="7">
        <f>CapacityFactorTech!U16/CapacityFactorTech!$G$16</f>
        <v>1.1496982453971143</v>
      </c>
      <c r="V29" s="7">
        <f>CapacityFactorTech!V16/CapacityFactorTech!$G$16</f>
        <v>1.1543113750871978</v>
      </c>
      <c r="W29" s="7">
        <f>CapacityFactorTech!W16/CapacityFactorTech!$G$16</f>
        <v>1.1588186717431013</v>
      </c>
      <c r="X29" s="7">
        <f>CapacityFactorTech!X16/CapacityFactorTech!$G$16</f>
        <v>1.1632309975772341</v>
      </c>
      <c r="Y29" s="7">
        <f>CapacityFactorTech!Y16/CapacityFactorTech!$G$16</f>
        <v>1.1675576238439811</v>
      </c>
      <c r="Z29" s="7">
        <f>CapacityFactorTech!Z16/CapacityFactorTech!$G$16</f>
        <v>1.1718065271277567</v>
      </c>
      <c r="AA29" s="7">
        <f>CapacityFactorTech!AA16/CapacityFactorTech!$G$16</f>
        <v>1.1759846197155668</v>
      </c>
      <c r="AB29" s="7">
        <f>CapacityFactorTech!AB16/CapacityFactorTech!$G$16</f>
        <v>1.180097930904116</v>
      </c>
      <c r="AC29" s="7">
        <f>CapacityFactorTech!AC16/CapacityFactorTech!$G$16</f>
        <v>1.1841517512709303</v>
      </c>
      <c r="AD29" s="7">
        <f>CapacityFactorTech!AD16/CapacityFactorTech!$G$16</f>
        <v>1.1881507486327629</v>
      </c>
      <c r="AE29" s="7">
        <f>CapacityFactorTech!AE16/CapacityFactorTech!$G$16</f>
        <v>1.1920990621077749</v>
      </c>
      <c r="AF29" s="7">
        <f>CapacityFactorTech!AF16/CapacityFactorTech!$G$16</f>
        <v>1.1960003790629916</v>
      </c>
      <c r="AG29" s="7">
        <f>CapacityFactorTech!AG16/CapacityFactorTech!$G$16</f>
        <v>1.1998579985530629</v>
      </c>
      <c r="AH29" s="7">
        <f>CapacityFactorTech!AH16/CapacityFactorTech!$G$16</f>
        <v>1.2036748839999047</v>
      </c>
      <c r="AI29" s="7">
        <f>CapacityFactorTech!AI16/CapacityFactorTech!$G$16</f>
        <v>1.2074537072312701</v>
      </c>
      <c r="AJ29" s="7">
        <f>CapacityFactorTech!AJ16/CapacityFactorTech!$G$16</f>
        <v>1.2111968855252204</v>
      </c>
      <c r="AK29" s="7">
        <f>CapacityFactorTech!AK16/CapacityFactorTech!$G$16</f>
        <v>1.2149066129525192</v>
      </c>
    </row>
    <row r="30" spans="1:37" s="7" customFormat="1" x14ac:dyDescent="0.2">
      <c r="A30" s="7" t="s">
        <v>6</v>
      </c>
      <c r="B30" s="8" t="s">
        <v>91</v>
      </c>
      <c r="C30" s="7" t="s">
        <v>103</v>
      </c>
      <c r="D30" s="7" t="s">
        <v>99</v>
      </c>
      <c r="E30" s="8" t="s">
        <v>65</v>
      </c>
      <c r="F30" s="7" t="s">
        <v>57</v>
      </c>
      <c r="G30" s="7">
        <f>CapacityFactorTech!G17/CapacityFactorTech!$G$17</f>
        <v>1</v>
      </c>
      <c r="H30" s="7">
        <f>CapacityFactorTech!H17/CapacityFactorTech!$G$17</f>
        <v>1.0076320210259839</v>
      </c>
      <c r="I30" s="7">
        <f>CapacityFactorTech!I17/CapacityFactorTech!$G$17</f>
        <v>1.0141406124899213</v>
      </c>
      <c r="J30" s="7">
        <f>CapacityFactorTech!J17/CapacityFactorTech!$G$17</f>
        <v>1.0199421412882141</v>
      </c>
      <c r="K30" s="7">
        <f>CapacityFactorTech!K17/CapacityFactorTech!$G$17</f>
        <v>1.0252576051000952</v>
      </c>
      <c r="L30" s="7">
        <f>CapacityFactorTech!L17/CapacityFactorTech!$G$17</f>
        <v>1.0302184111679342</v>
      </c>
      <c r="M30" s="7">
        <f>CapacityFactorTech!M17/CapacityFactorTech!$G$17</f>
        <v>1.034909053299125</v>
      </c>
      <c r="N30" s="7">
        <f>CapacityFactorTech!N17/CapacityFactorTech!$G$17</f>
        <v>1.0393870702142025</v>
      </c>
      <c r="O30" s="7">
        <f>CapacityFactorTech!O17/CapacityFactorTech!$G$17</f>
        <v>1.0436934078445677</v>
      </c>
      <c r="P30" s="7">
        <f>CapacityFactorTech!P17/CapacityFactorTech!$G$17</f>
        <v>1.0478582381517958</v>
      </c>
      <c r="Q30" s="7">
        <f>CapacityFactorTech!Q17/CapacityFactorTech!$G$17</f>
        <v>1.0519044327957534</v>
      </c>
      <c r="R30" s="7">
        <f>CapacityFactorTech!R17/CapacityFactorTech!$G$17</f>
        <v>1.0544960707201581</v>
      </c>
      <c r="S30" s="7">
        <f>CapacityFactorTech!S17/CapacityFactorTech!$G$17</f>
        <v>1.0570008724739939</v>
      </c>
      <c r="T30" s="7">
        <f>CapacityFactorTech!T17/CapacityFactorTech!$G$17</f>
        <v>1.0594301490051803</v>
      </c>
      <c r="U30" s="7">
        <f>CapacityFactorTech!U17/CapacityFactorTech!$G$17</f>
        <v>1.061793140315507</v>
      </c>
      <c r="V30" s="7">
        <f>CapacityFactorTech!V17/CapacityFactorTech!$G$17</f>
        <v>1.0640974915745429</v>
      </c>
      <c r="W30" s="7">
        <f>CapacityFactorTech!W17/CapacityFactorTech!$G$17</f>
        <v>1.0663495998927242</v>
      </c>
      <c r="X30" s="7">
        <f>CapacityFactorTech!X17/CapacityFactorTech!$G$17</f>
        <v>1.0685548717380686</v>
      </c>
      <c r="Y30" s="7">
        <f>CapacityFactorTech!Y17/CapacityFactorTech!$G$17</f>
        <v>1.0707179172675942</v>
      </c>
      <c r="Z30" s="7">
        <f>CapacityFactorTech!Z17/CapacityFactorTech!$G$17</f>
        <v>1.0728426992551154</v>
      </c>
      <c r="AA30" s="7">
        <f>CapacityFactorTech!AA17/CapacityFactorTech!$G$17</f>
        <v>1.0749326487739421</v>
      </c>
      <c r="AB30" s="7">
        <f>CapacityFactorTech!AB17/CapacityFactorTech!$G$17</f>
        <v>1.0769907561571872</v>
      </c>
      <c r="AC30" s="7">
        <f>CapacityFactorTech!AC17/CapacityFactorTech!$G$17</f>
        <v>1.0790196433141956</v>
      </c>
      <c r="AD30" s="7">
        <f>CapacityFactorTech!AD17/CapacityFactorTech!$G$17</f>
        <v>1.0810216218068747</v>
      </c>
      <c r="AE30" s="7">
        <f>CapacityFactorTech!AE17/CapacityFactorTech!$G$17</f>
        <v>1.0829987399223313</v>
      </c>
      <c r="AF30" s="7">
        <f>CapacityFactorTech!AF17/CapacityFactorTech!$G$17</f>
        <v>1.0849528211515347</v>
      </c>
      <c r="AG30" s="7">
        <f>CapacityFactorTech!AG17/CapacityFactorTech!$G$17</f>
        <v>1.0868854958898699</v>
      </c>
      <c r="AH30" s="7">
        <f>CapacityFactorTech!AH17/CapacityFactorTech!$G$17</f>
        <v>1.0887982277431241</v>
      </c>
      <c r="AI30" s="7">
        <f>CapacityFactorTech!AI17/CapacityFactorTech!$G$17</f>
        <v>1.0906923355038916</v>
      </c>
      <c r="AJ30" s="7">
        <f>CapacityFactorTech!AJ17/CapacityFactorTech!$G$17</f>
        <v>1.0925690116259459</v>
      </c>
      <c r="AK30" s="7">
        <f>CapacityFactorTech!AK17/CapacityFactorTech!$G$17</f>
        <v>1.0944293378453409</v>
      </c>
    </row>
    <row r="31" spans="1:37" s="7" customFormat="1" x14ac:dyDescent="0.2">
      <c r="A31" s="7" t="s">
        <v>6</v>
      </c>
      <c r="B31" s="8" t="s">
        <v>6</v>
      </c>
      <c r="C31" s="7" t="s">
        <v>102</v>
      </c>
      <c r="D31" s="7" t="s">
        <v>50</v>
      </c>
      <c r="E31" s="8" t="s">
        <v>65</v>
      </c>
      <c r="F31" s="7" t="s">
        <v>57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</row>
    <row r="32" spans="1:37" s="7" customFormat="1" x14ac:dyDescent="0.2">
      <c r="A32" s="7" t="s">
        <v>6</v>
      </c>
      <c r="B32" s="8" t="s">
        <v>89</v>
      </c>
      <c r="C32" s="7" t="s">
        <v>103</v>
      </c>
      <c r="D32" s="7" t="s">
        <v>18</v>
      </c>
      <c r="E32" s="8" t="s">
        <v>63</v>
      </c>
      <c r="F32" s="7" t="s">
        <v>57</v>
      </c>
      <c r="G32" s="7">
        <f>CapacityFactorTech!G2/CapacityFactorTech!$G$2</f>
        <v>1</v>
      </c>
      <c r="H32" s="7">
        <f>CapacityFactorTech!H2/CapacityFactorTech!$G$2</f>
        <v>1.0178373905075491</v>
      </c>
      <c r="I32" s="7">
        <f>CapacityFactorTech!I2/CapacityFactorTech!$G$2</f>
        <v>1.0356747810150984</v>
      </c>
      <c r="J32" s="7">
        <f>CapacityFactorTech!J2/CapacityFactorTech!$G$2</f>
        <v>1.0535121715226474</v>
      </c>
      <c r="K32" s="7">
        <f>CapacityFactorTech!K2/CapacityFactorTech!$G$2</f>
        <v>1.0713495620301965</v>
      </c>
      <c r="L32" s="7">
        <f>CapacityFactorTech!L2/CapacityFactorTech!$G$2</f>
        <v>1.0891869525377456</v>
      </c>
      <c r="M32" s="7">
        <f>CapacityFactorTech!M2/CapacityFactorTech!$G$2</f>
        <v>1.1070243430452948</v>
      </c>
      <c r="N32" s="7">
        <f>CapacityFactorTech!N2/CapacityFactorTech!$G$2</f>
        <v>1.1248617335528439</v>
      </c>
      <c r="O32" s="7">
        <f>CapacityFactorTech!O2/CapacityFactorTech!$G$2</f>
        <v>1.142699124060393</v>
      </c>
      <c r="P32" s="7">
        <f>CapacityFactorTech!P2/CapacityFactorTech!$G$2</f>
        <v>1.1605365145679423</v>
      </c>
      <c r="Q32" s="7">
        <f>CapacityFactorTech!Q2/CapacityFactorTech!$G$2</f>
        <v>1.1783739050754916</v>
      </c>
      <c r="R32" s="7">
        <f>CapacityFactorTech!R2/CapacityFactorTech!$G$2</f>
        <v>1.1809355874778296</v>
      </c>
      <c r="S32" s="7">
        <f>CapacityFactorTech!S2/CapacityFactorTech!$G$2</f>
        <v>1.1834972698801676</v>
      </c>
      <c r="T32" s="7">
        <f>CapacityFactorTech!T2/CapacityFactorTech!$G$2</f>
        <v>1.1860589522825056</v>
      </c>
      <c r="U32" s="7">
        <f>CapacityFactorTech!U2/CapacityFactorTech!$G$2</f>
        <v>1.1886206346848436</v>
      </c>
      <c r="V32" s="7">
        <f>CapacityFactorTech!V2/CapacityFactorTech!$G$2</f>
        <v>1.1911823170871818</v>
      </c>
      <c r="W32" s="7">
        <f>CapacityFactorTech!W2/CapacityFactorTech!$G$2</f>
        <v>1.1937439994895198</v>
      </c>
      <c r="X32" s="7">
        <f>CapacityFactorTech!X2/CapacityFactorTech!$G$2</f>
        <v>1.1963056818918578</v>
      </c>
      <c r="Y32" s="7">
        <f>CapacityFactorTech!Y2/CapacityFactorTech!$G$2</f>
        <v>1.1988673642941958</v>
      </c>
      <c r="Z32" s="7">
        <f>CapacityFactorTech!Z2/CapacityFactorTech!$G$2</f>
        <v>1.2014290466965338</v>
      </c>
      <c r="AA32" s="7">
        <f>CapacityFactorTech!AA2/CapacityFactorTech!$G$2</f>
        <v>1.2039907290988718</v>
      </c>
      <c r="AB32" s="7">
        <f>CapacityFactorTech!AB2/CapacityFactorTech!$G$2</f>
        <v>1.2065524115012101</v>
      </c>
      <c r="AC32" s="7">
        <f>CapacityFactorTech!AC2/CapacityFactorTech!$G$2</f>
        <v>1.2091140939035481</v>
      </c>
      <c r="AD32" s="7">
        <f>CapacityFactorTech!AD2/CapacityFactorTech!$G$2</f>
        <v>1.2116757763058861</v>
      </c>
      <c r="AE32" s="7">
        <f>CapacityFactorTech!AE2/CapacityFactorTech!$G$2</f>
        <v>1.2142374587082241</v>
      </c>
      <c r="AF32" s="7">
        <f>CapacityFactorTech!AF2/CapacityFactorTech!$G$2</f>
        <v>1.2167991411105621</v>
      </c>
      <c r="AG32" s="7">
        <f>CapacityFactorTech!AG2/CapacityFactorTech!$G$2</f>
        <v>1.2193608235129001</v>
      </c>
      <c r="AH32" s="7">
        <f>CapacityFactorTech!AH2/CapacityFactorTech!$G$2</f>
        <v>1.2219225059152383</v>
      </c>
      <c r="AI32" s="7">
        <f>CapacityFactorTech!AI2/CapacityFactorTech!$G$2</f>
        <v>1.2244841883175763</v>
      </c>
      <c r="AJ32" s="7">
        <f>CapacityFactorTech!AJ2/CapacityFactorTech!$G$2</f>
        <v>1.2270458707199143</v>
      </c>
      <c r="AK32" s="7">
        <f>CapacityFactorTech!AK2/CapacityFactorTech!$G$2</f>
        <v>1.2296075531222519</v>
      </c>
    </row>
    <row r="33" spans="1:37" s="7" customFormat="1" x14ac:dyDescent="0.2">
      <c r="A33" s="7" t="s">
        <v>6</v>
      </c>
      <c r="B33" s="8" t="s">
        <v>90</v>
      </c>
      <c r="C33" s="7" t="s">
        <v>103</v>
      </c>
      <c r="D33" s="7" t="s">
        <v>18</v>
      </c>
      <c r="E33" s="8" t="s">
        <v>63</v>
      </c>
      <c r="F33" s="7" t="s">
        <v>57</v>
      </c>
      <c r="G33" s="7">
        <f>CapacityFactorTech!G3/CapacityFactorTech!$G$3</f>
        <v>1</v>
      </c>
      <c r="H33" s="7">
        <f>CapacityFactorTech!H3/CapacityFactorTech!$G$3</f>
        <v>1.0106775566397024</v>
      </c>
      <c r="I33" s="7">
        <f>CapacityFactorTech!I3/CapacityFactorTech!$G$3</f>
        <v>1.021355113279405</v>
      </c>
      <c r="J33" s="7">
        <f>CapacityFactorTech!J3/CapacityFactorTech!$G$3</f>
        <v>1.0320326699191074</v>
      </c>
      <c r="K33" s="7">
        <f>CapacityFactorTech!K3/CapacityFactorTech!$G$3</f>
        <v>1.04271022655881</v>
      </c>
      <c r="L33" s="7">
        <f>CapacityFactorTech!L3/CapacityFactorTech!$G$3</f>
        <v>1.0533877831985123</v>
      </c>
      <c r="M33" s="7">
        <f>CapacityFactorTech!M3/CapacityFactorTech!$G$3</f>
        <v>1.0640653398382149</v>
      </c>
      <c r="N33" s="7">
        <f>CapacityFactorTech!N3/CapacityFactorTech!$G$3</f>
        <v>1.0747428964779173</v>
      </c>
      <c r="O33" s="7">
        <f>CapacityFactorTech!O3/CapacityFactorTech!$G$3</f>
        <v>1.0854204531176199</v>
      </c>
      <c r="P33" s="7">
        <f>CapacityFactorTech!P3/CapacityFactorTech!$G$3</f>
        <v>1.0960980097573223</v>
      </c>
      <c r="Q33" s="7">
        <f>CapacityFactorTech!Q3/CapacityFactorTech!$G$3</f>
        <v>1.1067755663970249</v>
      </c>
      <c r="R33" s="7">
        <f>CapacityFactorTech!R3/CapacityFactorTech!$G$3</f>
        <v>1.1107849927275086</v>
      </c>
      <c r="S33" s="7">
        <f>CapacityFactorTech!S3/CapacityFactorTech!$G$3</f>
        <v>1.1147944190579926</v>
      </c>
      <c r="T33" s="7">
        <f>CapacityFactorTech!T3/CapacityFactorTech!$G$3</f>
        <v>1.1188038453884763</v>
      </c>
      <c r="U33" s="7">
        <f>CapacityFactorTech!U3/CapacityFactorTech!$G$3</f>
        <v>1.1228132717189601</v>
      </c>
      <c r="V33" s="7">
        <f>CapacityFactorTech!V3/CapacityFactorTech!$G$3</f>
        <v>1.1268226980494438</v>
      </c>
      <c r="W33" s="7">
        <f>CapacityFactorTech!W3/CapacityFactorTech!$G$3</f>
        <v>1.1308321243799275</v>
      </c>
      <c r="X33" s="7">
        <f>CapacityFactorTech!X3/CapacityFactorTech!$G$3</f>
        <v>1.1348415507104113</v>
      </c>
      <c r="Y33" s="7">
        <f>CapacityFactorTech!Y3/CapacityFactorTech!$G$3</f>
        <v>1.138850977040895</v>
      </c>
      <c r="Z33" s="7">
        <f>CapacityFactorTech!Z3/CapacityFactorTech!$G$3</f>
        <v>1.1428604033713787</v>
      </c>
      <c r="AA33" s="7">
        <f>CapacityFactorTech!AA3/CapacityFactorTech!$G$3</f>
        <v>1.1468698297018625</v>
      </c>
      <c r="AB33" s="7">
        <f>CapacityFactorTech!AB3/CapacityFactorTech!$G$3</f>
        <v>1.1508792560323462</v>
      </c>
      <c r="AC33" s="7">
        <f>CapacityFactorTech!AC3/CapacityFactorTech!$G$3</f>
        <v>1.1548886823628302</v>
      </c>
      <c r="AD33" s="7">
        <f>CapacityFactorTech!AD3/CapacityFactorTech!$G$3</f>
        <v>1.1588981086933139</v>
      </c>
      <c r="AE33" s="7">
        <f>CapacityFactorTech!AE3/CapacityFactorTech!$G$3</f>
        <v>1.1629075350237976</v>
      </c>
      <c r="AF33" s="7">
        <f>CapacityFactorTech!AF3/CapacityFactorTech!$G$3</f>
        <v>1.1669169613542814</v>
      </c>
      <c r="AG33" s="7">
        <f>CapacityFactorTech!AG3/CapacityFactorTech!$G$3</f>
        <v>1.1709263876847651</v>
      </c>
      <c r="AH33" s="7">
        <f>CapacityFactorTech!AH3/CapacityFactorTech!$G$3</f>
        <v>1.1749358140152488</v>
      </c>
      <c r="AI33" s="7">
        <f>CapacityFactorTech!AI3/CapacityFactorTech!$G$3</f>
        <v>1.1789452403457326</v>
      </c>
      <c r="AJ33" s="7">
        <f>CapacityFactorTech!AJ3/CapacityFactorTech!$G$3</f>
        <v>1.1829546666762163</v>
      </c>
      <c r="AK33" s="7">
        <f>CapacityFactorTech!AK3/CapacityFactorTech!$G$3</f>
        <v>1.1869640930067</v>
      </c>
    </row>
    <row r="34" spans="1:37" s="7" customFormat="1" x14ac:dyDescent="0.2">
      <c r="A34" s="7" t="s">
        <v>6</v>
      </c>
      <c r="B34" s="8" t="s">
        <v>91</v>
      </c>
      <c r="C34" s="7" t="s">
        <v>103</v>
      </c>
      <c r="D34" s="7" t="s">
        <v>18</v>
      </c>
      <c r="E34" s="8" t="s">
        <v>63</v>
      </c>
      <c r="F34" s="7" t="s">
        <v>57</v>
      </c>
      <c r="G34" s="7">
        <f>CapacityFactorTech!G4/CapacityFactorTech!$G$4</f>
        <v>1</v>
      </c>
      <c r="H34" s="7">
        <f>CapacityFactorTech!H4/CapacityFactorTech!$G$4</f>
        <v>1</v>
      </c>
      <c r="I34" s="7">
        <f>CapacityFactorTech!I4/CapacityFactorTech!$G$4</f>
        <v>1</v>
      </c>
      <c r="J34" s="7">
        <f>CapacityFactorTech!J4/CapacityFactorTech!$G$4</f>
        <v>1</v>
      </c>
      <c r="K34" s="7">
        <f>CapacityFactorTech!K4/CapacityFactorTech!$G$4</f>
        <v>1</v>
      </c>
      <c r="L34" s="7">
        <f>CapacityFactorTech!L4/CapacityFactorTech!$G$4</f>
        <v>1</v>
      </c>
      <c r="M34" s="7">
        <f>CapacityFactorTech!M4/CapacityFactorTech!$G$4</f>
        <v>1</v>
      </c>
      <c r="N34" s="7">
        <f>CapacityFactorTech!N4/CapacityFactorTech!$G$4</f>
        <v>1</v>
      </c>
      <c r="O34" s="7">
        <f>CapacityFactorTech!O4/CapacityFactorTech!$G$4</f>
        <v>1</v>
      </c>
      <c r="P34" s="7">
        <f>CapacityFactorTech!P4/CapacityFactorTech!$G$4</f>
        <v>1</v>
      </c>
      <c r="Q34" s="7">
        <f>CapacityFactorTech!Q4/CapacityFactorTech!$G$4</f>
        <v>1</v>
      </c>
      <c r="R34" s="7">
        <f>CapacityFactorTech!R4/CapacityFactorTech!$G$4</f>
        <v>1.0059360385395579</v>
      </c>
      <c r="S34" s="7">
        <f>CapacityFactorTech!S4/CapacityFactorTech!$G$4</f>
        <v>1.0118720770791159</v>
      </c>
      <c r="T34" s="7">
        <f>CapacityFactorTech!T4/CapacityFactorTech!$G$4</f>
        <v>1.0178081156186738</v>
      </c>
      <c r="U34" s="7">
        <f>CapacityFactorTech!U4/CapacityFactorTech!$G$4</f>
        <v>1.0237441541582315</v>
      </c>
      <c r="V34" s="7">
        <f>CapacityFactorTech!V4/CapacityFactorTech!$G$4</f>
        <v>1.0296801926977894</v>
      </c>
      <c r="W34" s="7">
        <f>CapacityFactorTech!W4/CapacityFactorTech!$G$4</f>
        <v>1.0356162312373474</v>
      </c>
      <c r="X34" s="7">
        <f>CapacityFactorTech!X4/CapacityFactorTech!$G$4</f>
        <v>1.0415522697769053</v>
      </c>
      <c r="Y34" s="7">
        <f>CapacityFactorTech!Y4/CapacityFactorTech!$G$4</f>
        <v>1.0474883083164632</v>
      </c>
      <c r="Z34" s="7">
        <f>CapacityFactorTech!Z4/CapacityFactorTech!$G$4</f>
        <v>1.0534243468560212</v>
      </c>
      <c r="AA34" s="7">
        <f>CapacityFactorTech!AA4/CapacityFactorTech!$G$4</f>
        <v>1.0593603853955789</v>
      </c>
      <c r="AB34" s="7">
        <f>CapacityFactorTech!AB4/CapacityFactorTech!$G$4</f>
        <v>1.0652964239351368</v>
      </c>
      <c r="AC34" s="7">
        <f>CapacityFactorTech!AC4/CapacityFactorTech!$G$4</f>
        <v>1.0712324624746947</v>
      </c>
      <c r="AD34" s="7">
        <f>CapacityFactorTech!AD4/CapacityFactorTech!$G$4</f>
        <v>1.0771685010142527</v>
      </c>
      <c r="AE34" s="7">
        <f>CapacityFactorTech!AE4/CapacityFactorTech!$G$4</f>
        <v>1.0831045395538106</v>
      </c>
      <c r="AF34" s="7">
        <f>CapacityFactorTech!AF4/CapacityFactorTech!$G$4</f>
        <v>1.0890405780933685</v>
      </c>
      <c r="AG34" s="7">
        <f>CapacityFactorTech!AG4/CapacityFactorTech!$G$4</f>
        <v>1.0949766166329264</v>
      </c>
      <c r="AH34" s="7">
        <f>CapacityFactorTech!AH4/CapacityFactorTech!$G$4</f>
        <v>1.1009126551724842</v>
      </c>
      <c r="AI34" s="7">
        <f>CapacityFactorTech!AI4/CapacityFactorTech!$G$4</f>
        <v>1.1068486937120421</v>
      </c>
      <c r="AJ34" s="7">
        <f>CapacityFactorTech!AJ4/CapacityFactorTech!$G$4</f>
        <v>1.1127847322516</v>
      </c>
      <c r="AK34" s="7">
        <f>CapacityFactorTech!AK4/CapacityFactorTech!$G$4</f>
        <v>1.1187207707911593</v>
      </c>
    </row>
    <row r="35" spans="1:37" s="7" customFormat="1" x14ac:dyDescent="0.2">
      <c r="A35" s="7" t="s">
        <v>6</v>
      </c>
      <c r="B35" s="8" t="s">
        <v>89</v>
      </c>
      <c r="C35" s="7" t="s">
        <v>103</v>
      </c>
      <c r="D35" s="7" t="s">
        <v>24</v>
      </c>
      <c r="E35" s="8" t="s">
        <v>63</v>
      </c>
      <c r="F35" s="7" t="s">
        <v>57</v>
      </c>
      <c r="G35" s="7">
        <f>CapacityFactorTech!G5/CapacityFactorTech!$G$5</f>
        <v>1</v>
      </c>
      <c r="H35" s="7">
        <f>CapacityFactorTech!H5/CapacityFactorTech!$G$5</f>
        <v>1.0039193416320005</v>
      </c>
      <c r="I35" s="7">
        <f>CapacityFactorTech!I5/CapacityFactorTech!$G$5</f>
        <v>1.0078386832640012</v>
      </c>
      <c r="J35" s="7">
        <f>CapacityFactorTech!J5/CapacityFactorTech!$G$5</f>
        <v>1.0117580248960016</v>
      </c>
      <c r="K35" s="7">
        <f>CapacityFactorTech!K5/CapacityFactorTech!$G$5</f>
        <v>1.0156773665280021</v>
      </c>
      <c r="L35" s="7">
        <f>CapacityFactorTech!L5/CapacityFactorTech!$G$5</f>
        <v>1.0195967081600028</v>
      </c>
      <c r="M35" s="7">
        <f>CapacityFactorTech!M5/CapacityFactorTech!$G$5</f>
        <v>1.0235160497920033</v>
      </c>
      <c r="N35" s="7">
        <f>CapacityFactorTech!N5/CapacityFactorTech!$G$5</f>
        <v>1.0274353914240038</v>
      </c>
      <c r="O35" s="7">
        <f>CapacityFactorTech!O5/CapacityFactorTech!$G$5</f>
        <v>1.0313547330560044</v>
      </c>
      <c r="P35" s="7">
        <f>CapacityFactorTech!P5/CapacityFactorTech!$G$5</f>
        <v>1.0352740746880049</v>
      </c>
      <c r="Q35" s="7">
        <f>CapacityFactorTech!Q5/CapacityFactorTech!$G$5</f>
        <v>1.0391934163200052</v>
      </c>
      <c r="R35" s="7">
        <f>CapacityFactorTech!R5/CapacityFactorTech!$G$5</f>
        <v>1.0391934163200052</v>
      </c>
      <c r="S35" s="7">
        <f>CapacityFactorTech!S5/CapacityFactorTech!$G$5</f>
        <v>1.0391934163200052</v>
      </c>
      <c r="T35" s="7">
        <f>CapacityFactorTech!T5/CapacityFactorTech!$G$5</f>
        <v>1.0391934163200052</v>
      </c>
      <c r="U35" s="7">
        <f>CapacityFactorTech!U5/CapacityFactorTech!$G$5</f>
        <v>1.0391934163200052</v>
      </c>
      <c r="V35" s="7">
        <f>CapacityFactorTech!V5/CapacityFactorTech!$G$5</f>
        <v>1.0391934163200052</v>
      </c>
      <c r="W35" s="7">
        <f>CapacityFactorTech!W5/CapacityFactorTech!$G$5</f>
        <v>1.0391934163200052</v>
      </c>
      <c r="X35" s="7">
        <f>CapacityFactorTech!X5/CapacityFactorTech!$G$5</f>
        <v>1.0391934163200052</v>
      </c>
      <c r="Y35" s="7">
        <f>CapacityFactorTech!Y5/CapacityFactorTech!$G$5</f>
        <v>1.0391934163200052</v>
      </c>
      <c r="Z35" s="7">
        <f>CapacityFactorTech!Z5/CapacityFactorTech!$G$5</f>
        <v>1.0391934163200052</v>
      </c>
      <c r="AA35" s="7">
        <f>CapacityFactorTech!AA5/CapacityFactorTech!$G$5</f>
        <v>1.0391934163200052</v>
      </c>
      <c r="AB35" s="7">
        <f>CapacityFactorTech!AB5/CapacityFactorTech!$G$5</f>
        <v>1.0391934163200052</v>
      </c>
      <c r="AC35" s="7">
        <f>CapacityFactorTech!AC5/CapacityFactorTech!$G$5</f>
        <v>1.0391934163200052</v>
      </c>
      <c r="AD35" s="7">
        <f>CapacityFactorTech!AD5/CapacityFactorTech!$G$5</f>
        <v>1.0391934163200052</v>
      </c>
      <c r="AE35" s="7">
        <f>CapacityFactorTech!AE5/CapacityFactorTech!$G$5</f>
        <v>1.0391934163200052</v>
      </c>
      <c r="AF35" s="7">
        <f>CapacityFactorTech!AF5/CapacityFactorTech!$G$5</f>
        <v>1.0391934163200052</v>
      </c>
      <c r="AG35" s="7">
        <f>CapacityFactorTech!AG5/CapacityFactorTech!$G$5</f>
        <v>1.0391934163200052</v>
      </c>
      <c r="AH35" s="7">
        <f>CapacityFactorTech!AH5/CapacityFactorTech!$G$5</f>
        <v>1.0391934163200052</v>
      </c>
      <c r="AI35" s="7">
        <f>CapacityFactorTech!AI5/CapacityFactorTech!$G$5</f>
        <v>1.0391934163200052</v>
      </c>
      <c r="AJ35" s="7">
        <f>CapacityFactorTech!AJ5/CapacityFactorTech!$G$5</f>
        <v>1.0391934163200052</v>
      </c>
      <c r="AK35" s="7">
        <f>CapacityFactorTech!AK5/CapacityFactorTech!$G$5</f>
        <v>1.0391934163200052</v>
      </c>
    </row>
    <row r="36" spans="1:37" s="7" customFormat="1" x14ac:dyDescent="0.2">
      <c r="A36" s="7" t="s">
        <v>6</v>
      </c>
      <c r="B36" s="8" t="s">
        <v>90</v>
      </c>
      <c r="C36" s="7" t="s">
        <v>103</v>
      </c>
      <c r="D36" s="7" t="s">
        <v>24</v>
      </c>
      <c r="E36" s="8" t="s">
        <v>63</v>
      </c>
      <c r="F36" s="7" t="s">
        <v>57</v>
      </c>
      <c r="G36" s="7">
        <f>CapacityFactorTech!G6/CapacityFactorTech!$G$6</f>
        <v>1</v>
      </c>
      <c r="H36" s="7">
        <f>CapacityFactorTech!H6/CapacityFactorTech!$G$6</f>
        <v>1.0015447810990317</v>
      </c>
      <c r="I36" s="7">
        <f>CapacityFactorTech!I6/CapacityFactorTech!$G$6</f>
        <v>1.0030895621980631</v>
      </c>
      <c r="J36" s="7">
        <f>CapacityFactorTech!J6/CapacityFactorTech!$G$6</f>
        <v>1.0046343432970948</v>
      </c>
      <c r="K36" s="7">
        <f>CapacityFactorTech!K6/CapacityFactorTech!$G$6</f>
        <v>1.0061791243961262</v>
      </c>
      <c r="L36" s="7">
        <f>CapacityFactorTech!L6/CapacityFactorTech!$G$6</f>
        <v>1.0077239054951579</v>
      </c>
      <c r="M36" s="7">
        <f>CapacityFactorTech!M6/CapacityFactorTech!$G$6</f>
        <v>1.0092686865941893</v>
      </c>
      <c r="N36" s="7">
        <f>CapacityFactorTech!N6/CapacityFactorTech!$G$6</f>
        <v>1.010813467693221</v>
      </c>
      <c r="O36" s="7">
        <f>CapacityFactorTech!O6/CapacityFactorTech!$G$6</f>
        <v>1.0123582487922524</v>
      </c>
      <c r="P36" s="7">
        <f>CapacityFactorTech!P6/CapacityFactorTech!$G$6</f>
        <v>1.0139030298912841</v>
      </c>
      <c r="Q36" s="7">
        <f>CapacityFactorTech!Q6/CapacityFactorTech!$G$6</f>
        <v>1.0154478109903153</v>
      </c>
      <c r="R36" s="7">
        <f>CapacityFactorTech!R6/CapacityFactorTech!$G$6</f>
        <v>1.0167589581169674</v>
      </c>
      <c r="S36" s="7">
        <f>CapacityFactorTech!S6/CapacityFactorTech!$G$6</f>
        <v>1.0180701052436194</v>
      </c>
      <c r="T36" s="7">
        <f>CapacityFactorTech!T6/CapacityFactorTech!$G$6</f>
        <v>1.0193812523702714</v>
      </c>
      <c r="U36" s="7">
        <f>CapacityFactorTech!U6/CapacityFactorTech!$G$6</f>
        <v>1.0206923994969235</v>
      </c>
      <c r="V36" s="7">
        <f>CapacityFactorTech!V6/CapacityFactorTech!$G$6</f>
        <v>1.0220035466235755</v>
      </c>
      <c r="W36" s="7">
        <f>CapacityFactorTech!W6/CapacityFactorTech!$G$6</f>
        <v>1.0233146937502275</v>
      </c>
      <c r="X36" s="7">
        <f>CapacityFactorTech!X6/CapacityFactorTech!$G$6</f>
        <v>1.0246258408768796</v>
      </c>
      <c r="Y36" s="7">
        <f>CapacityFactorTech!Y6/CapacityFactorTech!$G$6</f>
        <v>1.0259369880035316</v>
      </c>
      <c r="Z36" s="7">
        <f>CapacityFactorTech!Z6/CapacityFactorTech!$G$6</f>
        <v>1.0272481351301836</v>
      </c>
      <c r="AA36" s="7">
        <f>CapacityFactorTech!AA6/CapacityFactorTech!$G$6</f>
        <v>1.0285592822568357</v>
      </c>
      <c r="AB36" s="7">
        <f>CapacityFactorTech!AB6/CapacityFactorTech!$G$6</f>
        <v>1.0298704293834877</v>
      </c>
      <c r="AC36" s="7">
        <f>CapacityFactorTech!AC6/CapacityFactorTech!$G$6</f>
        <v>1.03118157651014</v>
      </c>
      <c r="AD36" s="7">
        <f>CapacityFactorTech!AD6/CapacityFactorTech!$G$6</f>
        <v>1.032492723636792</v>
      </c>
      <c r="AE36" s="7">
        <f>CapacityFactorTech!AE6/CapacityFactorTech!$G$6</f>
        <v>1.033803870763444</v>
      </c>
      <c r="AF36" s="7">
        <f>CapacityFactorTech!AF6/CapacityFactorTech!$G$6</f>
        <v>1.0351150178900961</v>
      </c>
      <c r="AG36" s="7">
        <f>CapacityFactorTech!AG6/CapacityFactorTech!$G$6</f>
        <v>1.0364261650167481</v>
      </c>
      <c r="AH36" s="7">
        <f>CapacityFactorTech!AH6/CapacityFactorTech!$G$6</f>
        <v>1.0377373121434001</v>
      </c>
      <c r="AI36" s="7">
        <f>CapacityFactorTech!AI6/CapacityFactorTech!$G$6</f>
        <v>1.0390484592700522</v>
      </c>
      <c r="AJ36" s="7">
        <f>CapacityFactorTech!AJ6/CapacityFactorTech!$G$6</f>
        <v>1.0403596063967042</v>
      </c>
      <c r="AK36" s="7">
        <f>CapacityFactorTech!AK6/CapacityFactorTech!$G$6</f>
        <v>1.0416707535233576</v>
      </c>
    </row>
    <row r="37" spans="1:37" s="7" customFormat="1" x14ac:dyDescent="0.2">
      <c r="A37" s="7" t="s">
        <v>6</v>
      </c>
      <c r="B37" s="8" t="s">
        <v>91</v>
      </c>
      <c r="C37" s="7" t="s">
        <v>103</v>
      </c>
      <c r="D37" s="7" t="s">
        <v>24</v>
      </c>
      <c r="E37" s="8" t="s">
        <v>63</v>
      </c>
      <c r="F37" s="7" t="s">
        <v>57</v>
      </c>
      <c r="G37" s="7">
        <f>CapacityFactorTech!G7/CapacityFactorTech!$G$7</f>
        <v>1</v>
      </c>
      <c r="H37" s="7">
        <f>CapacityFactorTech!H7/CapacityFactorTech!$G$7</f>
        <v>1</v>
      </c>
      <c r="I37" s="7">
        <f>CapacityFactorTech!I7/CapacityFactorTech!$G$7</f>
        <v>1</v>
      </c>
      <c r="J37" s="7">
        <f>CapacityFactorTech!J7/CapacityFactorTech!$G$7</f>
        <v>1</v>
      </c>
      <c r="K37" s="7">
        <f>CapacityFactorTech!K7/CapacityFactorTech!$G$7</f>
        <v>1</v>
      </c>
      <c r="L37" s="7">
        <f>CapacityFactorTech!L7/CapacityFactorTech!$G$7</f>
        <v>1</v>
      </c>
      <c r="M37" s="7">
        <f>CapacityFactorTech!M7/CapacityFactorTech!$G$7</f>
        <v>1</v>
      </c>
      <c r="N37" s="7">
        <f>CapacityFactorTech!N7/CapacityFactorTech!$G$7</f>
        <v>1</v>
      </c>
      <c r="O37" s="7">
        <f>CapacityFactorTech!O7/CapacityFactorTech!$G$7</f>
        <v>1</v>
      </c>
      <c r="P37" s="7">
        <f>CapacityFactorTech!P7/CapacityFactorTech!$G$7</f>
        <v>1</v>
      </c>
      <c r="Q37" s="7">
        <f>CapacityFactorTech!Q7/CapacityFactorTech!$G$7</f>
        <v>1</v>
      </c>
      <c r="R37" s="7">
        <f>CapacityFactorTech!R7/CapacityFactorTech!$G$7</f>
        <v>1.0008509441268709</v>
      </c>
      <c r="S37" s="7">
        <f>CapacityFactorTech!S7/CapacityFactorTech!$G$7</f>
        <v>1.0017018882537418</v>
      </c>
      <c r="T37" s="7">
        <f>CapacityFactorTech!T7/CapacityFactorTech!$G$7</f>
        <v>1.0025528323806128</v>
      </c>
      <c r="U37" s="7">
        <f>CapacityFactorTech!U7/CapacityFactorTech!$G$7</f>
        <v>1.0034037765074839</v>
      </c>
      <c r="V37" s="7">
        <f>CapacityFactorTech!V7/CapacityFactorTech!$G$7</f>
        <v>1.0042547206343548</v>
      </c>
      <c r="W37" s="7">
        <f>CapacityFactorTech!W7/CapacityFactorTech!$G$7</f>
        <v>1.0051056647612258</v>
      </c>
      <c r="X37" s="7">
        <f>CapacityFactorTech!X7/CapacityFactorTech!$G$7</f>
        <v>1.0059566088880967</v>
      </c>
      <c r="Y37" s="7">
        <f>CapacityFactorTech!Y7/CapacityFactorTech!$G$7</f>
        <v>1.0068075530149676</v>
      </c>
      <c r="Z37" s="7">
        <f>CapacityFactorTech!Z7/CapacityFactorTech!$G$7</f>
        <v>1.0076584971418385</v>
      </c>
      <c r="AA37" s="7">
        <f>CapacityFactorTech!AA7/CapacityFactorTech!$G$7</f>
        <v>1.0085094412687097</v>
      </c>
      <c r="AB37" s="7">
        <f>CapacityFactorTech!AB7/CapacityFactorTech!$G$7</f>
        <v>1.0093603853955806</v>
      </c>
      <c r="AC37" s="7">
        <f>CapacityFactorTech!AC7/CapacityFactorTech!$G$7</f>
        <v>1.0102113295224515</v>
      </c>
      <c r="AD37" s="7">
        <f>CapacityFactorTech!AD7/CapacityFactorTech!$G$7</f>
        <v>1.0110622736493224</v>
      </c>
      <c r="AE37" s="7">
        <f>CapacityFactorTech!AE7/CapacityFactorTech!$G$7</f>
        <v>1.0119132177761934</v>
      </c>
      <c r="AF37" s="7">
        <f>CapacityFactorTech!AF7/CapacityFactorTech!$G$7</f>
        <v>1.0127641619030643</v>
      </c>
      <c r="AG37" s="7">
        <f>CapacityFactorTech!AG7/CapacityFactorTech!$G$7</f>
        <v>1.0136151060299354</v>
      </c>
      <c r="AH37" s="7">
        <f>CapacityFactorTech!AH7/CapacityFactorTech!$G$7</f>
        <v>1.0144660501568064</v>
      </c>
      <c r="AI37" s="7">
        <f>CapacityFactorTech!AI7/CapacityFactorTech!$G$7</f>
        <v>1.0153169942836773</v>
      </c>
      <c r="AJ37" s="7">
        <f>CapacityFactorTech!AJ7/CapacityFactorTech!$G$7</f>
        <v>1.0161679384105482</v>
      </c>
      <c r="AK37" s="7">
        <f>CapacityFactorTech!AK7/CapacityFactorTech!$G$7</f>
        <v>1.0170188825374173</v>
      </c>
    </row>
    <row r="38" spans="1:37" s="7" customFormat="1" x14ac:dyDescent="0.2">
      <c r="A38" s="7" t="s">
        <v>6</v>
      </c>
      <c r="B38" s="8" t="s">
        <v>89</v>
      </c>
      <c r="C38" s="7" t="s">
        <v>103</v>
      </c>
      <c r="D38" s="7" t="s">
        <v>25</v>
      </c>
      <c r="E38" s="8" t="s">
        <v>63</v>
      </c>
      <c r="F38" s="7" t="s">
        <v>57</v>
      </c>
      <c r="G38" s="7">
        <f>CapacityFactorTech!G8/CapacityFactorTech!$G$8</f>
        <v>1</v>
      </c>
      <c r="H38" s="7">
        <f>CapacityFactorTech!H8/CapacityFactorTech!$G$8</f>
        <v>1.0178373905075493</v>
      </c>
      <c r="I38" s="7">
        <f>CapacityFactorTech!I8/CapacityFactorTech!$G$8</f>
        <v>1.0356747810150984</v>
      </c>
      <c r="J38" s="7">
        <f>CapacityFactorTech!J8/CapacityFactorTech!$G$8</f>
        <v>1.0535121715226476</v>
      </c>
      <c r="K38" s="7">
        <f>CapacityFactorTech!K8/CapacityFactorTech!$G$8</f>
        <v>1.0713495620301967</v>
      </c>
      <c r="L38" s="7">
        <f>CapacityFactorTech!L8/CapacityFactorTech!$G$8</f>
        <v>1.089186952537746</v>
      </c>
      <c r="M38" s="7">
        <f>CapacityFactorTech!M8/CapacityFactorTech!$G$8</f>
        <v>1.1070243430452951</v>
      </c>
      <c r="N38" s="7">
        <f>CapacityFactorTech!N8/CapacityFactorTech!$G$8</f>
        <v>1.1248617335528444</v>
      </c>
      <c r="O38" s="7">
        <f>CapacityFactorTech!O8/CapacityFactorTech!$G$8</f>
        <v>1.1426991240603934</v>
      </c>
      <c r="P38" s="7">
        <f>CapacityFactorTech!P8/CapacityFactorTech!$G$8</f>
        <v>1.1605365145679427</v>
      </c>
      <c r="Q38" s="7">
        <f>CapacityFactorTech!Q8/CapacityFactorTech!$G$8</f>
        <v>1.1783739050754913</v>
      </c>
      <c r="R38" s="7">
        <f>CapacityFactorTech!R8/CapacityFactorTech!$G$8</f>
        <v>1.1809355874778293</v>
      </c>
      <c r="S38" s="7">
        <f>CapacityFactorTech!S8/CapacityFactorTech!$G$8</f>
        <v>1.1834972698801673</v>
      </c>
      <c r="T38" s="7">
        <f>CapacityFactorTech!T8/CapacityFactorTech!$G$8</f>
        <v>1.1860589522825054</v>
      </c>
      <c r="U38" s="7">
        <f>CapacityFactorTech!U8/CapacityFactorTech!$G$8</f>
        <v>1.1886206346848436</v>
      </c>
      <c r="V38" s="7">
        <f>CapacityFactorTech!V8/CapacityFactorTech!$G$8</f>
        <v>1.1911823170871816</v>
      </c>
      <c r="W38" s="7">
        <f>CapacityFactorTech!W8/CapacityFactorTech!$G$8</f>
        <v>1.1937439994895196</v>
      </c>
      <c r="X38" s="7">
        <f>CapacityFactorTech!X8/CapacityFactorTech!$G$8</f>
        <v>1.1963056818918576</v>
      </c>
      <c r="Y38" s="7">
        <f>CapacityFactorTech!Y8/CapacityFactorTech!$G$8</f>
        <v>1.1988673642941956</v>
      </c>
      <c r="Z38" s="7">
        <f>CapacityFactorTech!Z8/CapacityFactorTech!$G$8</f>
        <v>1.2014290466965338</v>
      </c>
      <c r="AA38" s="7">
        <f>CapacityFactorTech!AA8/CapacityFactorTech!$G$8</f>
        <v>1.2039907290988718</v>
      </c>
      <c r="AB38" s="7">
        <f>CapacityFactorTech!AB8/CapacityFactorTech!$G$8</f>
        <v>1.2065524115012098</v>
      </c>
      <c r="AC38" s="7">
        <f>CapacityFactorTech!AC8/CapacityFactorTech!$G$8</f>
        <v>1.2091140939035478</v>
      </c>
      <c r="AD38" s="7">
        <f>CapacityFactorTech!AD8/CapacityFactorTech!$G$8</f>
        <v>1.2116757763058859</v>
      </c>
      <c r="AE38" s="7">
        <f>CapacityFactorTech!AE8/CapacityFactorTech!$G$8</f>
        <v>1.2142374587082239</v>
      </c>
      <c r="AF38" s="7">
        <f>CapacityFactorTech!AF8/CapacityFactorTech!$G$8</f>
        <v>1.2167991411105621</v>
      </c>
      <c r="AG38" s="7">
        <f>CapacityFactorTech!AG8/CapacityFactorTech!$G$8</f>
        <v>1.2193608235129001</v>
      </c>
      <c r="AH38" s="7">
        <f>CapacityFactorTech!AH8/CapacityFactorTech!$G$8</f>
        <v>1.2219225059152381</v>
      </c>
      <c r="AI38" s="7">
        <f>CapacityFactorTech!AI8/CapacityFactorTech!$G$8</f>
        <v>1.2244841883175761</v>
      </c>
      <c r="AJ38" s="7">
        <f>CapacityFactorTech!AJ8/CapacityFactorTech!$G$8</f>
        <v>1.2270458707199141</v>
      </c>
      <c r="AK38" s="7">
        <f>CapacityFactorTech!AK8/CapacityFactorTech!$G$8</f>
        <v>1.2296075531222534</v>
      </c>
    </row>
    <row r="39" spans="1:37" s="7" customFormat="1" x14ac:dyDescent="0.2">
      <c r="A39" s="7" t="s">
        <v>6</v>
      </c>
      <c r="B39" s="8" t="s">
        <v>90</v>
      </c>
      <c r="C39" s="7" t="s">
        <v>103</v>
      </c>
      <c r="D39" s="7" t="s">
        <v>25</v>
      </c>
      <c r="E39" s="8" t="s">
        <v>63</v>
      </c>
      <c r="F39" s="7" t="s">
        <v>57</v>
      </c>
      <c r="G39" s="7">
        <f>CapacityFactorTech!G9/CapacityFactorTech!$G$9</f>
        <v>1</v>
      </c>
      <c r="H39" s="7">
        <f>CapacityFactorTech!H9/CapacityFactorTech!$G$9</f>
        <v>1.0106775566397026</v>
      </c>
      <c r="I39" s="7">
        <f>CapacityFactorTech!I9/CapacityFactorTech!$G$9</f>
        <v>1.021355113279405</v>
      </c>
      <c r="J39" s="7">
        <f>CapacityFactorTech!J9/CapacityFactorTech!$G$9</f>
        <v>1.0320326699191076</v>
      </c>
      <c r="K39" s="7">
        <f>CapacityFactorTech!K9/CapacityFactorTech!$G$9</f>
        <v>1.04271022655881</v>
      </c>
      <c r="L39" s="7">
        <f>CapacityFactorTech!L9/CapacityFactorTech!$G$9</f>
        <v>1.0533877831985126</v>
      </c>
      <c r="M39" s="7">
        <f>CapacityFactorTech!M9/CapacityFactorTech!$G$9</f>
        <v>1.0640653398382149</v>
      </c>
      <c r="N39" s="7">
        <f>CapacityFactorTech!N9/CapacityFactorTech!$G$9</f>
        <v>1.0747428964779175</v>
      </c>
      <c r="O39" s="7">
        <f>CapacityFactorTech!O9/CapacityFactorTech!$G$9</f>
        <v>1.0854204531176199</v>
      </c>
      <c r="P39" s="7">
        <f>CapacityFactorTech!P9/CapacityFactorTech!$G$9</f>
        <v>1.0960980097573225</v>
      </c>
      <c r="Q39" s="7">
        <f>CapacityFactorTech!Q9/CapacityFactorTech!$G$9</f>
        <v>1.1067755663970249</v>
      </c>
      <c r="R39" s="7">
        <f>CapacityFactorTech!R9/CapacityFactorTech!$G$9</f>
        <v>1.1107849927275086</v>
      </c>
      <c r="S39" s="7">
        <f>CapacityFactorTech!S9/CapacityFactorTech!$G$9</f>
        <v>1.1147944190579924</v>
      </c>
      <c r="T39" s="7">
        <f>CapacityFactorTech!T9/CapacityFactorTech!$G$9</f>
        <v>1.1188038453884761</v>
      </c>
      <c r="U39" s="7">
        <f>CapacityFactorTech!U9/CapacityFactorTech!$G$9</f>
        <v>1.1228132717189601</v>
      </c>
      <c r="V39" s="7">
        <f>CapacityFactorTech!V9/CapacityFactorTech!$G$9</f>
        <v>1.1268226980494438</v>
      </c>
      <c r="W39" s="7">
        <f>CapacityFactorTech!W9/CapacityFactorTech!$G$9</f>
        <v>1.1308321243799275</v>
      </c>
      <c r="X39" s="7">
        <f>CapacityFactorTech!X9/CapacityFactorTech!$G$9</f>
        <v>1.1348415507104113</v>
      </c>
      <c r="Y39" s="7">
        <f>CapacityFactorTech!Y9/CapacityFactorTech!$G$9</f>
        <v>1.138850977040895</v>
      </c>
      <c r="Z39" s="7">
        <f>CapacityFactorTech!Z9/CapacityFactorTech!$G$9</f>
        <v>1.1428604033713787</v>
      </c>
      <c r="AA39" s="7">
        <f>CapacityFactorTech!AA9/CapacityFactorTech!$G$9</f>
        <v>1.1468698297018627</v>
      </c>
      <c r="AB39" s="7">
        <f>CapacityFactorTech!AB9/CapacityFactorTech!$G$9</f>
        <v>1.1508792560323464</v>
      </c>
      <c r="AC39" s="7">
        <f>CapacityFactorTech!AC9/CapacityFactorTech!$G$9</f>
        <v>1.1548886823628302</v>
      </c>
      <c r="AD39" s="7">
        <f>CapacityFactorTech!AD9/CapacityFactorTech!$G$9</f>
        <v>1.1588981086933139</v>
      </c>
      <c r="AE39" s="7">
        <f>CapacityFactorTech!AE9/CapacityFactorTech!$G$9</f>
        <v>1.1629075350237976</v>
      </c>
      <c r="AF39" s="7">
        <f>CapacityFactorTech!AF9/CapacityFactorTech!$G$9</f>
        <v>1.1669169613542814</v>
      </c>
      <c r="AG39" s="7">
        <f>CapacityFactorTech!AG9/CapacityFactorTech!$G$9</f>
        <v>1.1709263876847651</v>
      </c>
      <c r="AH39" s="7">
        <f>CapacityFactorTech!AH9/CapacityFactorTech!$G$9</f>
        <v>1.174935814015249</v>
      </c>
      <c r="AI39" s="7">
        <f>CapacityFactorTech!AI9/CapacityFactorTech!$G$9</f>
        <v>1.1789452403457328</v>
      </c>
      <c r="AJ39" s="7">
        <f>CapacityFactorTech!AJ9/CapacityFactorTech!$G$9</f>
        <v>1.1829546666762165</v>
      </c>
      <c r="AK39" s="7">
        <f>CapacityFactorTech!AK9/CapacityFactorTech!$G$9</f>
        <v>1.1869640930066998</v>
      </c>
    </row>
    <row r="40" spans="1:37" s="7" customFormat="1" x14ac:dyDescent="0.2">
      <c r="A40" s="7" t="s">
        <v>6</v>
      </c>
      <c r="B40" s="8" t="s">
        <v>91</v>
      </c>
      <c r="C40" s="7" t="s">
        <v>103</v>
      </c>
      <c r="D40" s="7" t="s">
        <v>25</v>
      </c>
      <c r="E40" s="8" t="s">
        <v>63</v>
      </c>
      <c r="F40" s="7" t="s">
        <v>57</v>
      </c>
      <c r="G40" s="7">
        <f>CapacityFactorTech!G10/CapacityFactorTech!$G$10</f>
        <v>1</v>
      </c>
      <c r="H40" s="7">
        <f>CapacityFactorTech!H10/CapacityFactorTech!$G$10</f>
        <v>1</v>
      </c>
      <c r="I40" s="7">
        <f>CapacityFactorTech!I10/CapacityFactorTech!$G$10</f>
        <v>1</v>
      </c>
      <c r="J40" s="7">
        <f>CapacityFactorTech!J10/CapacityFactorTech!$G$10</f>
        <v>1</v>
      </c>
      <c r="K40" s="7">
        <f>CapacityFactorTech!K10/CapacityFactorTech!$G$10</f>
        <v>1</v>
      </c>
      <c r="L40" s="7">
        <f>CapacityFactorTech!L10/CapacityFactorTech!$G$10</f>
        <v>1</v>
      </c>
      <c r="M40" s="7">
        <f>CapacityFactorTech!M10/CapacityFactorTech!$G$10</f>
        <v>1</v>
      </c>
      <c r="N40" s="7">
        <f>CapacityFactorTech!N10/CapacityFactorTech!$G$10</f>
        <v>1</v>
      </c>
      <c r="O40" s="7">
        <f>CapacityFactorTech!O10/CapacityFactorTech!$G$10</f>
        <v>1</v>
      </c>
      <c r="P40" s="7">
        <f>CapacityFactorTech!P10/CapacityFactorTech!$G$10</f>
        <v>1</v>
      </c>
      <c r="Q40" s="7">
        <f>CapacityFactorTech!Q10/CapacityFactorTech!$G$10</f>
        <v>1</v>
      </c>
      <c r="R40" s="7">
        <f>CapacityFactorTech!R10/CapacityFactorTech!$G$10</f>
        <v>1.0059360385395579</v>
      </c>
      <c r="S40" s="7">
        <f>CapacityFactorTech!S10/CapacityFactorTech!$G$10</f>
        <v>1.0118720770791159</v>
      </c>
      <c r="T40" s="7">
        <f>CapacityFactorTech!T10/CapacityFactorTech!$G$10</f>
        <v>1.017808115618674</v>
      </c>
      <c r="U40" s="7">
        <f>CapacityFactorTech!U10/CapacityFactorTech!$G$10</f>
        <v>1.0237441541582319</v>
      </c>
      <c r="V40" s="7">
        <f>CapacityFactorTech!V10/CapacityFactorTech!$G$10</f>
        <v>1.0296801926977899</v>
      </c>
      <c r="W40" s="7">
        <f>CapacityFactorTech!W10/CapacityFactorTech!$G$10</f>
        <v>1.0356162312373478</v>
      </c>
      <c r="X40" s="7">
        <f>CapacityFactorTech!X10/CapacityFactorTech!$G$10</f>
        <v>1.0415522697769057</v>
      </c>
      <c r="Y40" s="7">
        <f>CapacityFactorTech!Y10/CapacityFactorTech!$G$10</f>
        <v>1.0474883083164637</v>
      </c>
      <c r="Z40" s="7">
        <f>CapacityFactorTech!Z10/CapacityFactorTech!$G$10</f>
        <v>1.0534243468560218</v>
      </c>
      <c r="AA40" s="7">
        <f>CapacityFactorTech!AA10/CapacityFactorTech!$G$10</f>
        <v>1.0593603853955798</v>
      </c>
      <c r="AB40" s="7">
        <f>CapacityFactorTech!AB10/CapacityFactorTech!$G$10</f>
        <v>1.0652964239351377</v>
      </c>
      <c r="AC40" s="7">
        <f>CapacityFactorTech!AC10/CapacityFactorTech!$G$10</f>
        <v>1.0712324624746956</v>
      </c>
      <c r="AD40" s="7">
        <f>CapacityFactorTech!AD10/CapacityFactorTech!$G$10</f>
        <v>1.0771685010142535</v>
      </c>
      <c r="AE40" s="7">
        <f>CapacityFactorTech!AE10/CapacityFactorTech!$G$10</f>
        <v>1.0831045395538115</v>
      </c>
      <c r="AF40" s="7">
        <f>CapacityFactorTech!AF10/CapacityFactorTech!$G$10</f>
        <v>1.0890405780933696</v>
      </c>
      <c r="AG40" s="7">
        <f>CapacityFactorTech!AG10/CapacityFactorTech!$G$10</f>
        <v>1.0949766166329276</v>
      </c>
      <c r="AH40" s="7">
        <f>CapacityFactorTech!AH10/CapacityFactorTech!$G$10</f>
        <v>1.1009126551724855</v>
      </c>
      <c r="AI40" s="7">
        <f>CapacityFactorTech!AI10/CapacityFactorTech!$G$10</f>
        <v>1.1068486937120434</v>
      </c>
      <c r="AJ40" s="7">
        <f>CapacityFactorTech!AJ10/CapacityFactorTech!$G$10</f>
        <v>1.1127847322516013</v>
      </c>
      <c r="AK40" s="7">
        <f>CapacityFactorTech!AK10/CapacityFactorTech!$G$10</f>
        <v>1.1187207707911591</v>
      </c>
    </row>
    <row r="41" spans="1:37" s="7" customFormat="1" x14ac:dyDescent="0.2">
      <c r="A41" s="7" t="s">
        <v>6</v>
      </c>
      <c r="B41" s="8" t="s">
        <v>6</v>
      </c>
      <c r="C41" s="7" t="s">
        <v>102</v>
      </c>
      <c r="D41" s="7" t="s">
        <v>45</v>
      </c>
      <c r="E41" s="8" t="s">
        <v>63</v>
      </c>
      <c r="F41" s="7" t="s">
        <v>57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</row>
    <row r="42" spans="1:37" s="7" customFormat="1" x14ac:dyDescent="0.2">
      <c r="A42" s="7" t="s">
        <v>6</v>
      </c>
      <c r="B42" s="8" t="s">
        <v>6</v>
      </c>
      <c r="C42" s="7" t="s">
        <v>104</v>
      </c>
      <c r="D42" s="7" t="s">
        <v>11</v>
      </c>
      <c r="E42" s="8" t="s">
        <v>57</v>
      </c>
      <c r="F42" s="7" t="s">
        <v>57</v>
      </c>
      <c r="G42" s="7">
        <v>0.85</v>
      </c>
      <c r="H42" s="7">
        <v>0.85</v>
      </c>
      <c r="I42" s="7">
        <v>0.85</v>
      </c>
      <c r="J42" s="7">
        <v>0.85</v>
      </c>
      <c r="K42" s="7">
        <v>0.85</v>
      </c>
      <c r="L42" s="7">
        <v>0.85</v>
      </c>
      <c r="M42" s="7">
        <v>0.85</v>
      </c>
      <c r="N42" s="7">
        <v>0.85</v>
      </c>
      <c r="O42" s="7">
        <v>0.85</v>
      </c>
      <c r="P42" s="7">
        <v>0.85</v>
      </c>
      <c r="Q42" s="7">
        <v>0.85</v>
      </c>
      <c r="R42" s="7">
        <v>0.85</v>
      </c>
      <c r="S42" s="7">
        <v>0.85</v>
      </c>
      <c r="T42" s="7">
        <v>0.85</v>
      </c>
      <c r="U42" s="7">
        <v>0.85</v>
      </c>
      <c r="V42" s="7">
        <v>0.85</v>
      </c>
      <c r="W42" s="7">
        <v>0.85</v>
      </c>
      <c r="X42" s="7">
        <v>0.85</v>
      </c>
      <c r="Y42" s="7">
        <v>0.85</v>
      </c>
      <c r="Z42" s="7">
        <v>0.85</v>
      </c>
      <c r="AA42" s="7">
        <v>0.85</v>
      </c>
      <c r="AB42" s="7">
        <v>0.85</v>
      </c>
      <c r="AC42" s="7">
        <v>0.85</v>
      </c>
      <c r="AD42" s="7">
        <v>0.85</v>
      </c>
      <c r="AE42" s="7">
        <v>0.85</v>
      </c>
      <c r="AF42" s="7">
        <v>0.85</v>
      </c>
      <c r="AG42" s="7">
        <v>0.85</v>
      </c>
      <c r="AH42" s="7">
        <v>0.85</v>
      </c>
      <c r="AI42" s="7">
        <v>0.85</v>
      </c>
      <c r="AJ42" s="7">
        <v>0.85</v>
      </c>
      <c r="AK42" s="7">
        <v>0.85</v>
      </c>
    </row>
    <row r="43" spans="1:37" s="7" customFormat="1" x14ac:dyDescent="0.2">
      <c r="A43" s="7" t="s">
        <v>6</v>
      </c>
      <c r="B43" s="8" t="s">
        <v>6</v>
      </c>
      <c r="C43" s="7" t="s">
        <v>104</v>
      </c>
      <c r="D43" s="7" t="s">
        <v>12</v>
      </c>
      <c r="E43" s="8" t="s">
        <v>57</v>
      </c>
      <c r="F43" s="7" t="s">
        <v>57</v>
      </c>
      <c r="G43" s="7">
        <v>0.85</v>
      </c>
      <c r="H43" s="7">
        <v>0.85</v>
      </c>
      <c r="I43" s="7">
        <v>0.85</v>
      </c>
      <c r="J43" s="7">
        <v>0.85</v>
      </c>
      <c r="K43" s="7">
        <v>0.85</v>
      </c>
      <c r="L43" s="7">
        <v>0.85</v>
      </c>
      <c r="M43" s="7">
        <v>0.85</v>
      </c>
      <c r="N43" s="7">
        <v>0.85</v>
      </c>
      <c r="O43" s="7">
        <v>0.85</v>
      </c>
      <c r="P43" s="7">
        <v>0.85</v>
      </c>
      <c r="Q43" s="7">
        <v>0.85</v>
      </c>
      <c r="R43" s="7">
        <v>0.85</v>
      </c>
      <c r="S43" s="7">
        <v>0.85</v>
      </c>
      <c r="T43" s="7">
        <v>0.85</v>
      </c>
      <c r="U43" s="7">
        <v>0.85</v>
      </c>
      <c r="V43" s="7">
        <v>0.85</v>
      </c>
      <c r="W43" s="7">
        <v>0.85</v>
      </c>
      <c r="X43" s="7">
        <v>0.85</v>
      </c>
      <c r="Y43" s="7">
        <v>0.85</v>
      </c>
      <c r="Z43" s="7">
        <v>0.85</v>
      </c>
      <c r="AA43" s="7">
        <v>0.85</v>
      </c>
      <c r="AB43" s="7">
        <v>0.85</v>
      </c>
      <c r="AC43" s="7">
        <v>0.85</v>
      </c>
      <c r="AD43" s="7">
        <v>0.85</v>
      </c>
      <c r="AE43" s="7">
        <v>0.85</v>
      </c>
      <c r="AF43" s="7">
        <v>0.85</v>
      </c>
      <c r="AG43" s="7">
        <v>0.85</v>
      </c>
      <c r="AH43" s="7">
        <v>0.85</v>
      </c>
      <c r="AI43" s="7">
        <v>0.85</v>
      </c>
      <c r="AJ43" s="7">
        <v>0.85</v>
      </c>
      <c r="AK43" s="7">
        <v>0.85</v>
      </c>
    </row>
    <row r="44" spans="1:37" s="7" customFormat="1" x14ac:dyDescent="0.2">
      <c r="A44" s="7" t="s">
        <v>6</v>
      </c>
      <c r="B44" s="8" t="s">
        <v>6</v>
      </c>
      <c r="C44" s="7" t="s">
        <v>104</v>
      </c>
      <c r="D44" s="7" t="s">
        <v>13</v>
      </c>
      <c r="E44" s="8" t="s">
        <v>57</v>
      </c>
      <c r="F44" s="7" t="s">
        <v>57</v>
      </c>
      <c r="G44" s="7">
        <v>0.85</v>
      </c>
      <c r="H44" s="7">
        <v>0.85</v>
      </c>
      <c r="I44" s="7">
        <v>0.85</v>
      </c>
      <c r="J44" s="7">
        <v>0.85</v>
      </c>
      <c r="K44" s="7">
        <v>0.85</v>
      </c>
      <c r="L44" s="7">
        <v>0.85</v>
      </c>
      <c r="M44" s="7">
        <v>0.85</v>
      </c>
      <c r="N44" s="7">
        <v>0.85</v>
      </c>
      <c r="O44" s="7">
        <v>0.85</v>
      </c>
      <c r="P44" s="7">
        <v>0.85</v>
      </c>
      <c r="Q44" s="7">
        <v>0.85</v>
      </c>
      <c r="R44" s="7">
        <v>0.85</v>
      </c>
      <c r="S44" s="7">
        <v>0.85</v>
      </c>
      <c r="T44" s="7">
        <v>0.85</v>
      </c>
      <c r="U44" s="7">
        <v>0.85</v>
      </c>
      <c r="V44" s="7">
        <v>0.85</v>
      </c>
      <c r="W44" s="7">
        <v>0.85</v>
      </c>
      <c r="X44" s="7">
        <v>0.85</v>
      </c>
      <c r="Y44" s="7">
        <v>0.85</v>
      </c>
      <c r="Z44" s="7">
        <v>0.85</v>
      </c>
      <c r="AA44" s="7">
        <v>0.85</v>
      </c>
      <c r="AB44" s="7">
        <v>0.85</v>
      </c>
      <c r="AC44" s="7">
        <v>0.85</v>
      </c>
      <c r="AD44" s="7">
        <v>0.85</v>
      </c>
      <c r="AE44" s="7">
        <v>0.85</v>
      </c>
      <c r="AF44" s="7">
        <v>0.85</v>
      </c>
      <c r="AG44" s="7">
        <v>0.85</v>
      </c>
      <c r="AH44" s="7">
        <v>0.85</v>
      </c>
      <c r="AI44" s="7">
        <v>0.85</v>
      </c>
      <c r="AJ44" s="7">
        <v>0.85</v>
      </c>
      <c r="AK44" s="7">
        <v>0.85</v>
      </c>
    </row>
    <row r="45" spans="1:37" s="7" customFormat="1" x14ac:dyDescent="0.2">
      <c r="A45" s="7" t="s">
        <v>6</v>
      </c>
      <c r="B45" s="8" t="s">
        <v>6</v>
      </c>
      <c r="C45" s="7" t="s">
        <v>104</v>
      </c>
      <c r="D45" s="7" t="s">
        <v>14</v>
      </c>
      <c r="E45" s="8" t="s">
        <v>57</v>
      </c>
      <c r="F45" s="7" t="s">
        <v>57</v>
      </c>
      <c r="G45" s="7">
        <v>0.85</v>
      </c>
      <c r="H45" s="7">
        <v>0.85</v>
      </c>
      <c r="I45" s="7">
        <v>0.85</v>
      </c>
      <c r="J45" s="7">
        <v>0.85</v>
      </c>
      <c r="K45" s="7">
        <v>0.85</v>
      </c>
      <c r="L45" s="7">
        <v>0.85</v>
      </c>
      <c r="M45" s="7">
        <v>0.85</v>
      </c>
      <c r="N45" s="7">
        <v>0.85</v>
      </c>
      <c r="O45" s="7">
        <v>0.85</v>
      </c>
      <c r="P45" s="7">
        <v>0.85</v>
      </c>
      <c r="Q45" s="7">
        <v>0.85</v>
      </c>
      <c r="R45" s="7">
        <v>0.85</v>
      </c>
      <c r="S45" s="7">
        <v>0.85</v>
      </c>
      <c r="T45" s="7">
        <v>0.85</v>
      </c>
      <c r="U45" s="7">
        <v>0.85</v>
      </c>
      <c r="V45" s="7">
        <v>0.85</v>
      </c>
      <c r="W45" s="7">
        <v>0.85</v>
      </c>
      <c r="X45" s="7">
        <v>0.85</v>
      </c>
      <c r="Y45" s="7">
        <v>0.85</v>
      </c>
      <c r="Z45" s="7">
        <v>0.85</v>
      </c>
      <c r="AA45" s="7">
        <v>0.85</v>
      </c>
      <c r="AB45" s="7">
        <v>0.85</v>
      </c>
      <c r="AC45" s="7">
        <v>0.85</v>
      </c>
      <c r="AD45" s="7">
        <v>0.85</v>
      </c>
      <c r="AE45" s="7">
        <v>0.85</v>
      </c>
      <c r="AF45" s="7">
        <v>0.85</v>
      </c>
      <c r="AG45" s="7">
        <v>0.85</v>
      </c>
      <c r="AH45" s="7">
        <v>0.85</v>
      </c>
      <c r="AI45" s="7">
        <v>0.85</v>
      </c>
      <c r="AJ45" s="7">
        <v>0.85</v>
      </c>
      <c r="AK45" s="7">
        <v>0.85</v>
      </c>
    </row>
    <row r="46" spans="1:37" s="7" customFormat="1" x14ac:dyDescent="0.2">
      <c r="A46" s="7" t="s">
        <v>6</v>
      </c>
      <c r="B46" s="8" t="s">
        <v>6</v>
      </c>
      <c r="C46" s="7" t="s">
        <v>104</v>
      </c>
      <c r="D46" s="7" t="s">
        <v>15</v>
      </c>
      <c r="E46" s="8" t="s">
        <v>57</v>
      </c>
      <c r="F46" s="7" t="s">
        <v>57</v>
      </c>
      <c r="G46" s="7">
        <v>0.85</v>
      </c>
      <c r="H46" s="7">
        <v>0.85</v>
      </c>
      <c r="I46" s="7">
        <v>0.85</v>
      </c>
      <c r="J46" s="7">
        <v>0.85</v>
      </c>
      <c r="K46" s="7">
        <v>0.85</v>
      </c>
      <c r="L46" s="7">
        <v>0.85</v>
      </c>
      <c r="M46" s="7">
        <v>0.85</v>
      </c>
      <c r="N46" s="7">
        <v>0.85</v>
      </c>
      <c r="O46" s="7">
        <v>0.85</v>
      </c>
      <c r="P46" s="7">
        <v>0.85</v>
      </c>
      <c r="Q46" s="7">
        <v>0.85</v>
      </c>
      <c r="R46" s="7">
        <v>0.85</v>
      </c>
      <c r="S46" s="7">
        <v>0.85</v>
      </c>
      <c r="T46" s="7">
        <v>0.85</v>
      </c>
      <c r="U46" s="7">
        <v>0.85</v>
      </c>
      <c r="V46" s="7">
        <v>0.85</v>
      </c>
      <c r="W46" s="7">
        <v>0.85</v>
      </c>
      <c r="X46" s="7">
        <v>0.85</v>
      </c>
      <c r="Y46" s="7">
        <v>0.85</v>
      </c>
      <c r="Z46" s="7">
        <v>0.85</v>
      </c>
      <c r="AA46" s="7">
        <v>0.85</v>
      </c>
      <c r="AB46" s="7">
        <v>0.85</v>
      </c>
      <c r="AC46" s="7">
        <v>0.85</v>
      </c>
      <c r="AD46" s="7">
        <v>0.85</v>
      </c>
      <c r="AE46" s="7">
        <v>0.85</v>
      </c>
      <c r="AF46" s="7">
        <v>0.85</v>
      </c>
      <c r="AG46" s="7">
        <v>0.85</v>
      </c>
      <c r="AH46" s="7">
        <v>0.85</v>
      </c>
      <c r="AI46" s="7">
        <v>0.85</v>
      </c>
      <c r="AJ46" s="7">
        <v>0.85</v>
      </c>
      <c r="AK46" s="7">
        <v>0.85</v>
      </c>
    </row>
    <row r="47" spans="1:37" s="7" customFormat="1" x14ac:dyDescent="0.2">
      <c r="A47" s="7" t="s">
        <v>6</v>
      </c>
      <c r="B47" s="8" t="s">
        <v>6</v>
      </c>
      <c r="C47" s="7" t="s">
        <v>104</v>
      </c>
      <c r="D47" s="7" t="s">
        <v>37</v>
      </c>
      <c r="E47" s="8" t="s">
        <v>57</v>
      </c>
      <c r="F47" s="7" t="s">
        <v>57</v>
      </c>
      <c r="G47" s="7">
        <v>0.85</v>
      </c>
      <c r="H47" s="7">
        <v>0.85</v>
      </c>
      <c r="I47" s="7">
        <v>0.85</v>
      </c>
      <c r="J47" s="7">
        <v>0.85</v>
      </c>
      <c r="K47" s="7">
        <v>0.85</v>
      </c>
      <c r="L47" s="7">
        <v>0.85</v>
      </c>
      <c r="M47" s="7">
        <v>0.85</v>
      </c>
      <c r="N47" s="7">
        <v>0.85</v>
      </c>
      <c r="O47" s="7">
        <v>0.85</v>
      </c>
      <c r="P47" s="7">
        <v>0.85</v>
      </c>
      <c r="Q47" s="7">
        <v>0.85</v>
      </c>
      <c r="R47" s="7">
        <v>0.85</v>
      </c>
      <c r="S47" s="7">
        <v>0.85</v>
      </c>
      <c r="T47" s="7">
        <v>0.85</v>
      </c>
      <c r="U47" s="7">
        <v>0.85</v>
      </c>
      <c r="V47" s="7">
        <v>0.85</v>
      </c>
      <c r="W47" s="7">
        <v>0.85</v>
      </c>
      <c r="X47" s="7">
        <v>0.85</v>
      </c>
      <c r="Y47" s="7">
        <v>0.85</v>
      </c>
      <c r="Z47" s="7">
        <v>0.85</v>
      </c>
      <c r="AA47" s="7">
        <v>0.85</v>
      </c>
      <c r="AB47" s="7">
        <v>0.85</v>
      </c>
      <c r="AC47" s="7">
        <v>0.85</v>
      </c>
      <c r="AD47" s="7">
        <v>0.85</v>
      </c>
      <c r="AE47" s="7">
        <v>0.85</v>
      </c>
      <c r="AF47" s="7">
        <v>0.85</v>
      </c>
      <c r="AG47" s="7">
        <v>0.85</v>
      </c>
      <c r="AH47" s="7">
        <v>0.85</v>
      </c>
      <c r="AI47" s="7">
        <v>0.85</v>
      </c>
      <c r="AJ47" s="7">
        <v>0.85</v>
      </c>
      <c r="AK47" s="7">
        <v>0.85</v>
      </c>
    </row>
    <row r="48" spans="1:37" s="7" customFormat="1" x14ac:dyDescent="0.2">
      <c r="A48" s="7" t="s">
        <v>6</v>
      </c>
      <c r="B48" s="8" t="s">
        <v>6</v>
      </c>
      <c r="C48" s="7" t="s">
        <v>104</v>
      </c>
      <c r="D48" s="7" t="s">
        <v>38</v>
      </c>
      <c r="E48" s="8" t="s">
        <v>57</v>
      </c>
      <c r="F48" s="7" t="s">
        <v>57</v>
      </c>
      <c r="G48" s="7">
        <v>0.85</v>
      </c>
      <c r="H48" s="7">
        <v>0.85</v>
      </c>
      <c r="I48" s="7">
        <v>0.85</v>
      </c>
      <c r="J48" s="7">
        <v>0.85</v>
      </c>
      <c r="K48" s="7">
        <v>0.85</v>
      </c>
      <c r="L48" s="7">
        <v>0.85</v>
      </c>
      <c r="M48" s="7">
        <v>0.85</v>
      </c>
      <c r="N48" s="7">
        <v>0.85</v>
      </c>
      <c r="O48" s="7">
        <v>0.85</v>
      </c>
      <c r="P48" s="7">
        <v>0.85</v>
      </c>
      <c r="Q48" s="7">
        <v>0.85</v>
      </c>
      <c r="R48" s="7">
        <v>0.85</v>
      </c>
      <c r="S48" s="7">
        <v>0.85</v>
      </c>
      <c r="T48" s="7">
        <v>0.85</v>
      </c>
      <c r="U48" s="7">
        <v>0.85</v>
      </c>
      <c r="V48" s="7">
        <v>0.85</v>
      </c>
      <c r="W48" s="7">
        <v>0.85</v>
      </c>
      <c r="X48" s="7">
        <v>0.85</v>
      </c>
      <c r="Y48" s="7">
        <v>0.85</v>
      </c>
      <c r="Z48" s="7">
        <v>0.85</v>
      </c>
      <c r="AA48" s="7">
        <v>0.85</v>
      </c>
      <c r="AB48" s="7">
        <v>0.85</v>
      </c>
      <c r="AC48" s="7">
        <v>0.85</v>
      </c>
      <c r="AD48" s="7">
        <v>0.85</v>
      </c>
      <c r="AE48" s="7">
        <v>0.85</v>
      </c>
      <c r="AF48" s="7">
        <v>0.85</v>
      </c>
      <c r="AG48" s="7">
        <v>0.85</v>
      </c>
      <c r="AH48" s="7">
        <v>0.85</v>
      </c>
      <c r="AI48" s="7">
        <v>0.85</v>
      </c>
      <c r="AJ48" s="7">
        <v>0.85</v>
      </c>
      <c r="AK48" s="7">
        <v>0.85</v>
      </c>
    </row>
    <row r="49" spans="1:37" s="7" customFormat="1" x14ac:dyDescent="0.2">
      <c r="A49" s="7" t="s">
        <v>6</v>
      </c>
      <c r="B49" s="8" t="s">
        <v>6</v>
      </c>
      <c r="C49" s="7" t="s">
        <v>104</v>
      </c>
      <c r="D49" s="7" t="s">
        <v>47</v>
      </c>
      <c r="E49" s="8" t="s">
        <v>57</v>
      </c>
      <c r="F49" s="7" t="s">
        <v>57</v>
      </c>
      <c r="G49" s="7">
        <v>0.8</v>
      </c>
      <c r="H49" s="7">
        <v>0.8</v>
      </c>
      <c r="I49" s="7">
        <v>0.8</v>
      </c>
      <c r="J49" s="7">
        <v>0.8</v>
      </c>
      <c r="K49" s="7">
        <v>0.8</v>
      </c>
      <c r="L49" s="7">
        <v>0.8</v>
      </c>
      <c r="M49" s="7">
        <v>0.8</v>
      </c>
      <c r="N49" s="7">
        <v>0.8</v>
      </c>
      <c r="O49" s="7">
        <v>0.8</v>
      </c>
      <c r="P49" s="7">
        <v>0.8</v>
      </c>
      <c r="Q49" s="7">
        <v>0.8</v>
      </c>
      <c r="R49" s="7">
        <v>0.8</v>
      </c>
      <c r="S49" s="7">
        <v>0.8</v>
      </c>
      <c r="T49" s="7">
        <v>0.8</v>
      </c>
      <c r="U49" s="7">
        <v>0.8</v>
      </c>
      <c r="V49" s="7">
        <v>0.8</v>
      </c>
      <c r="W49" s="7">
        <v>0.8</v>
      </c>
      <c r="X49" s="7">
        <v>0.8</v>
      </c>
      <c r="Y49" s="7">
        <v>0.8</v>
      </c>
      <c r="Z49" s="7">
        <v>0.8</v>
      </c>
      <c r="AA49" s="7">
        <v>0.8</v>
      </c>
      <c r="AB49" s="7">
        <v>0.8</v>
      </c>
      <c r="AC49" s="7">
        <v>0.8</v>
      </c>
      <c r="AD49" s="7">
        <v>0.8</v>
      </c>
      <c r="AE49" s="7">
        <v>0.8</v>
      </c>
      <c r="AF49" s="7">
        <v>0.8</v>
      </c>
      <c r="AG49" s="7">
        <v>0.8</v>
      </c>
      <c r="AH49" s="7">
        <v>0.8</v>
      </c>
      <c r="AI49" s="7">
        <v>0.8</v>
      </c>
      <c r="AJ49" s="7">
        <v>0.8</v>
      </c>
      <c r="AK49" s="7">
        <v>0.8</v>
      </c>
    </row>
    <row r="50" spans="1:37" s="7" customFormat="1" x14ac:dyDescent="0.2">
      <c r="A50" s="7" t="s">
        <v>6</v>
      </c>
      <c r="B50" s="8" t="s">
        <v>6</v>
      </c>
      <c r="C50" s="7" t="s">
        <v>104</v>
      </c>
      <c r="D50" s="7" t="s">
        <v>27</v>
      </c>
      <c r="E50" s="8" t="s">
        <v>57</v>
      </c>
      <c r="F50" s="7" t="s">
        <v>57</v>
      </c>
      <c r="G50" s="7">
        <v>0.8</v>
      </c>
      <c r="H50" s="7">
        <v>0.8</v>
      </c>
      <c r="I50" s="7">
        <v>0.8</v>
      </c>
      <c r="J50" s="7">
        <v>0.8</v>
      </c>
      <c r="K50" s="7">
        <v>0.8</v>
      </c>
      <c r="L50" s="7">
        <v>0.8</v>
      </c>
      <c r="M50" s="7">
        <v>0.8</v>
      </c>
      <c r="N50" s="7">
        <v>0.8</v>
      </c>
      <c r="O50" s="7">
        <v>0.8</v>
      </c>
      <c r="P50" s="7">
        <v>0.8</v>
      </c>
      <c r="Q50" s="7">
        <v>0.8</v>
      </c>
      <c r="R50" s="7">
        <v>0.8</v>
      </c>
      <c r="S50" s="7">
        <v>0.8</v>
      </c>
      <c r="T50" s="7">
        <v>0.8</v>
      </c>
      <c r="U50" s="7">
        <v>0.8</v>
      </c>
      <c r="V50" s="7">
        <v>0.8</v>
      </c>
      <c r="W50" s="7">
        <v>0.8</v>
      </c>
      <c r="X50" s="7">
        <v>0.8</v>
      </c>
      <c r="Y50" s="7">
        <v>0.8</v>
      </c>
      <c r="Z50" s="7">
        <v>0.8</v>
      </c>
      <c r="AA50" s="7">
        <v>0.8</v>
      </c>
      <c r="AB50" s="7">
        <v>0.8</v>
      </c>
      <c r="AC50" s="7">
        <v>0.8</v>
      </c>
      <c r="AD50" s="7">
        <v>0.8</v>
      </c>
      <c r="AE50" s="7">
        <v>0.8</v>
      </c>
      <c r="AF50" s="7">
        <v>0.8</v>
      </c>
      <c r="AG50" s="7">
        <v>0.8</v>
      </c>
      <c r="AH50" s="7">
        <v>0.8</v>
      </c>
      <c r="AI50" s="7">
        <v>0.8</v>
      </c>
      <c r="AJ50" s="7">
        <v>0.8</v>
      </c>
      <c r="AK50" s="7">
        <v>0.8</v>
      </c>
    </row>
    <row r="51" spans="1:37" s="7" customFormat="1" x14ac:dyDescent="0.2">
      <c r="A51" s="7" t="s">
        <v>6</v>
      </c>
      <c r="B51" s="8" t="s">
        <v>6</v>
      </c>
      <c r="C51" s="7" t="s">
        <v>105</v>
      </c>
      <c r="D51" s="7" t="s">
        <v>22</v>
      </c>
      <c r="E51" s="8" t="s">
        <v>69</v>
      </c>
      <c r="F51" s="7" t="s">
        <v>57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1</v>
      </c>
    </row>
    <row r="52" spans="1:37" s="7" customFormat="1" x14ac:dyDescent="0.2">
      <c r="A52" s="7" t="s">
        <v>6</v>
      </c>
      <c r="B52" s="8" t="s">
        <v>6</v>
      </c>
      <c r="C52" s="7" t="s">
        <v>105</v>
      </c>
      <c r="D52" s="7" t="s">
        <v>23</v>
      </c>
      <c r="E52" s="8" t="s">
        <v>69</v>
      </c>
      <c r="F52" s="7" t="s">
        <v>57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>
        <v>1</v>
      </c>
      <c r="AK52" s="7">
        <v>1</v>
      </c>
    </row>
    <row r="53" spans="1:37" s="7" customFormat="1" x14ac:dyDescent="0.2">
      <c r="A53" s="7" t="s">
        <v>6</v>
      </c>
      <c r="B53" s="8" t="s">
        <v>6</v>
      </c>
      <c r="C53" s="7" t="s">
        <v>105</v>
      </c>
      <c r="D53" s="7" t="s">
        <v>43</v>
      </c>
      <c r="E53" s="8" t="s">
        <v>69</v>
      </c>
      <c r="F53" s="7" t="s">
        <v>57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</row>
    <row r="54" spans="1:37" s="7" customFormat="1" x14ac:dyDescent="0.2">
      <c r="A54" s="7" t="s">
        <v>6</v>
      </c>
      <c r="B54" s="8" t="s">
        <v>6</v>
      </c>
      <c r="C54" s="7" t="s">
        <v>108</v>
      </c>
      <c r="D54" s="7" t="s">
        <v>52</v>
      </c>
      <c r="E54" s="8" t="s">
        <v>57</v>
      </c>
      <c r="F54" s="7" t="s">
        <v>78</v>
      </c>
      <c r="G54" s="7">
        <f>1-0.021</f>
        <v>0.97899999999999998</v>
      </c>
      <c r="H54" s="7">
        <f t="shared" ref="H54:AK54" si="0">1-0.021</f>
        <v>0.97899999999999998</v>
      </c>
      <c r="I54" s="7">
        <f t="shared" si="0"/>
        <v>0.97899999999999998</v>
      </c>
      <c r="J54" s="7">
        <f t="shared" si="0"/>
        <v>0.97899999999999998</v>
      </c>
      <c r="K54" s="7">
        <f t="shared" si="0"/>
        <v>0.97899999999999998</v>
      </c>
      <c r="L54" s="7">
        <f t="shared" si="0"/>
        <v>0.97899999999999998</v>
      </c>
      <c r="M54" s="7">
        <f t="shared" si="0"/>
        <v>0.97899999999999998</v>
      </c>
      <c r="N54" s="7">
        <f t="shared" si="0"/>
        <v>0.97899999999999998</v>
      </c>
      <c r="O54" s="7">
        <f t="shared" si="0"/>
        <v>0.97899999999999998</v>
      </c>
      <c r="P54" s="7">
        <f t="shared" si="0"/>
        <v>0.97899999999999998</v>
      </c>
      <c r="Q54" s="7">
        <f t="shared" si="0"/>
        <v>0.97899999999999998</v>
      </c>
      <c r="R54" s="7">
        <f t="shared" si="0"/>
        <v>0.97899999999999998</v>
      </c>
      <c r="S54" s="7">
        <f t="shared" si="0"/>
        <v>0.97899999999999998</v>
      </c>
      <c r="T54" s="7">
        <f t="shared" si="0"/>
        <v>0.97899999999999998</v>
      </c>
      <c r="U54" s="7">
        <f t="shared" si="0"/>
        <v>0.97899999999999998</v>
      </c>
      <c r="V54" s="7">
        <f t="shared" si="0"/>
        <v>0.97899999999999998</v>
      </c>
      <c r="W54" s="7">
        <f t="shared" si="0"/>
        <v>0.97899999999999998</v>
      </c>
      <c r="X54" s="7">
        <f t="shared" si="0"/>
        <v>0.97899999999999998</v>
      </c>
      <c r="Y54" s="7">
        <f t="shared" si="0"/>
        <v>0.97899999999999998</v>
      </c>
      <c r="Z54" s="7">
        <f t="shared" si="0"/>
        <v>0.97899999999999998</v>
      </c>
      <c r="AA54" s="7">
        <f t="shared" si="0"/>
        <v>0.97899999999999998</v>
      </c>
      <c r="AB54" s="7">
        <f t="shared" si="0"/>
        <v>0.97899999999999998</v>
      </c>
      <c r="AC54" s="7">
        <f t="shared" si="0"/>
        <v>0.97899999999999998</v>
      </c>
      <c r="AD54" s="7">
        <f t="shared" si="0"/>
        <v>0.97899999999999998</v>
      </c>
      <c r="AE54" s="7">
        <f t="shared" si="0"/>
        <v>0.97899999999999998</v>
      </c>
      <c r="AF54" s="7">
        <f t="shared" si="0"/>
        <v>0.97899999999999998</v>
      </c>
      <c r="AG54" s="7">
        <f t="shared" si="0"/>
        <v>0.97899999999999998</v>
      </c>
      <c r="AH54" s="7">
        <f t="shared" si="0"/>
        <v>0.97899999999999998</v>
      </c>
      <c r="AI54" s="7">
        <f t="shared" si="0"/>
        <v>0.97899999999999998</v>
      </c>
      <c r="AJ54" s="7">
        <f t="shared" si="0"/>
        <v>0.97899999999999998</v>
      </c>
      <c r="AK54" s="7">
        <f t="shared" si="0"/>
        <v>0.97899999999999998</v>
      </c>
    </row>
    <row r="55" spans="1:37" s="7" customFormat="1" x14ac:dyDescent="0.2">
      <c r="A55" s="7" t="s">
        <v>6</v>
      </c>
      <c r="B55" s="8" t="s">
        <v>6</v>
      </c>
      <c r="C55" s="7" t="s">
        <v>109</v>
      </c>
      <c r="D55" s="7" t="s">
        <v>53</v>
      </c>
      <c r="E55" s="8" t="s">
        <v>78</v>
      </c>
      <c r="F55" s="7" t="s">
        <v>80</v>
      </c>
      <c r="G55" s="7">
        <f>(1-0.021*1.53)</f>
        <v>0.96787000000000001</v>
      </c>
      <c r="H55" s="7">
        <f t="shared" ref="H55:AK55" si="1">(1-0.021*1.53)</f>
        <v>0.96787000000000001</v>
      </c>
      <c r="I55" s="7">
        <f t="shared" si="1"/>
        <v>0.96787000000000001</v>
      </c>
      <c r="J55" s="7">
        <f t="shared" si="1"/>
        <v>0.96787000000000001</v>
      </c>
      <c r="K55" s="7">
        <f t="shared" si="1"/>
        <v>0.96787000000000001</v>
      </c>
      <c r="L55" s="7">
        <f t="shared" si="1"/>
        <v>0.96787000000000001</v>
      </c>
      <c r="M55" s="7">
        <f t="shared" si="1"/>
        <v>0.96787000000000001</v>
      </c>
      <c r="N55" s="7">
        <f t="shared" si="1"/>
        <v>0.96787000000000001</v>
      </c>
      <c r="O55" s="7">
        <f t="shared" si="1"/>
        <v>0.96787000000000001</v>
      </c>
      <c r="P55" s="7">
        <f t="shared" si="1"/>
        <v>0.96787000000000001</v>
      </c>
      <c r="Q55" s="7">
        <f t="shared" si="1"/>
        <v>0.96787000000000001</v>
      </c>
      <c r="R55" s="7">
        <f t="shared" si="1"/>
        <v>0.96787000000000001</v>
      </c>
      <c r="S55" s="7">
        <f t="shared" si="1"/>
        <v>0.96787000000000001</v>
      </c>
      <c r="T55" s="7">
        <f t="shared" si="1"/>
        <v>0.96787000000000001</v>
      </c>
      <c r="U55" s="7">
        <f t="shared" si="1"/>
        <v>0.96787000000000001</v>
      </c>
      <c r="V55" s="7">
        <f t="shared" si="1"/>
        <v>0.96787000000000001</v>
      </c>
      <c r="W55" s="7">
        <f t="shared" si="1"/>
        <v>0.96787000000000001</v>
      </c>
      <c r="X55" s="7">
        <f t="shared" si="1"/>
        <v>0.96787000000000001</v>
      </c>
      <c r="Y55" s="7">
        <f t="shared" si="1"/>
        <v>0.96787000000000001</v>
      </c>
      <c r="Z55" s="7">
        <f t="shared" si="1"/>
        <v>0.96787000000000001</v>
      </c>
      <c r="AA55" s="7">
        <f t="shared" si="1"/>
        <v>0.96787000000000001</v>
      </c>
      <c r="AB55" s="7">
        <f t="shared" si="1"/>
        <v>0.96787000000000001</v>
      </c>
      <c r="AC55" s="7">
        <f t="shared" si="1"/>
        <v>0.96787000000000001</v>
      </c>
      <c r="AD55" s="7">
        <f t="shared" si="1"/>
        <v>0.96787000000000001</v>
      </c>
      <c r="AE55" s="7">
        <f t="shared" si="1"/>
        <v>0.96787000000000001</v>
      </c>
      <c r="AF55" s="7">
        <f t="shared" si="1"/>
        <v>0.96787000000000001</v>
      </c>
      <c r="AG55" s="7">
        <f t="shared" si="1"/>
        <v>0.96787000000000001</v>
      </c>
      <c r="AH55" s="7">
        <f t="shared" si="1"/>
        <v>0.96787000000000001</v>
      </c>
      <c r="AI55" s="7">
        <f t="shared" si="1"/>
        <v>0.96787000000000001</v>
      </c>
      <c r="AJ55" s="7">
        <f t="shared" si="1"/>
        <v>0.96787000000000001</v>
      </c>
      <c r="AK55" s="7">
        <f t="shared" si="1"/>
        <v>0.96787000000000001</v>
      </c>
    </row>
    <row r="56" spans="1:37" s="7" customFormat="1" x14ac:dyDescent="0.2">
      <c r="A56" s="7" t="s">
        <v>82</v>
      </c>
      <c r="B56" s="8" t="s">
        <v>6</v>
      </c>
      <c r="C56" s="7" t="s">
        <v>107</v>
      </c>
      <c r="D56" s="7" t="s">
        <v>51</v>
      </c>
      <c r="E56" s="8" t="s">
        <v>78</v>
      </c>
      <c r="F56" s="7" t="s">
        <v>57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</row>
    <row r="57" spans="1:37" s="7" customFormat="1" x14ac:dyDescent="0.2">
      <c r="A57" s="7" t="s">
        <v>85</v>
      </c>
      <c r="B57" s="8" t="s">
        <v>6</v>
      </c>
      <c r="C57" s="7" t="s">
        <v>107</v>
      </c>
      <c r="D57" s="7" t="s">
        <v>51</v>
      </c>
      <c r="E57" s="8" t="s">
        <v>78</v>
      </c>
      <c r="F57" s="7" t="s">
        <v>57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</row>
    <row r="58" spans="1:37" s="7" customFormat="1" x14ac:dyDescent="0.2">
      <c r="A58" s="7" t="s">
        <v>83</v>
      </c>
      <c r="B58" s="8" t="s">
        <v>6</v>
      </c>
      <c r="C58" s="7" t="s">
        <v>107</v>
      </c>
      <c r="D58" s="7" t="s">
        <v>51</v>
      </c>
      <c r="E58" s="8" t="s">
        <v>78</v>
      </c>
      <c r="F58" s="7" t="s">
        <v>57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</row>
  </sheetData>
  <sortState xmlns:xlrd2="http://schemas.microsoft.com/office/spreadsheetml/2017/richdata2" ref="B2:AK25">
    <sortCondition ref="E2:E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K26" sqref="K26"/>
    </sheetView>
  </sheetViews>
  <sheetFormatPr defaultRowHeight="12" x14ac:dyDescent="0.2"/>
  <cols>
    <col min="1" max="2" width="11.42578125" style="4" customWidth="1"/>
    <col min="3" max="3" width="51" style="4" customWidth="1"/>
    <col min="4" max="4" width="21.28515625" style="4" customWidth="1"/>
    <col min="5" max="5" width="11.140625" style="4" customWidth="1"/>
    <col min="6" max="6" width="13.85546875" style="4" customWidth="1"/>
    <col min="7" max="38" width="6.140625" style="4" customWidth="1"/>
    <col min="39" max="16384" width="9.140625" style="4"/>
  </cols>
  <sheetData>
    <row r="1" spans="1:37" x14ac:dyDescent="0.2">
      <c r="A1" s="4" t="s">
        <v>94</v>
      </c>
      <c r="B1" s="3" t="s">
        <v>88</v>
      </c>
      <c r="C1" s="3" t="s">
        <v>92</v>
      </c>
      <c r="D1" s="3" t="s">
        <v>7</v>
      </c>
      <c r="E1" s="3" t="s">
        <v>86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x14ac:dyDescent="0.2">
      <c r="A2" s="4" t="s">
        <v>6</v>
      </c>
      <c r="B2" s="4" t="s">
        <v>89</v>
      </c>
      <c r="C2" s="4" t="s">
        <v>93</v>
      </c>
      <c r="D2" s="4" t="s">
        <v>18</v>
      </c>
      <c r="E2" s="4" t="s">
        <v>87</v>
      </c>
      <c r="F2" s="4" t="s">
        <v>63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 x14ac:dyDescent="0.2">
      <c r="A3" s="4" t="s">
        <v>6</v>
      </c>
      <c r="B3" s="4" t="s">
        <v>90</v>
      </c>
      <c r="C3" s="4" t="s">
        <v>93</v>
      </c>
      <c r="D3" s="4" t="s">
        <v>18</v>
      </c>
      <c r="E3" s="4" t="s">
        <v>87</v>
      </c>
      <c r="F3" s="4" t="s">
        <v>63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 x14ac:dyDescent="0.2">
      <c r="A4" s="4" t="s">
        <v>6</v>
      </c>
      <c r="B4" s="4" t="s">
        <v>91</v>
      </c>
      <c r="C4" s="4" t="s">
        <v>93</v>
      </c>
      <c r="D4" s="4" t="s">
        <v>18</v>
      </c>
      <c r="E4" s="4" t="s">
        <v>87</v>
      </c>
      <c r="F4" s="4" t="s">
        <v>63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 x14ac:dyDescent="0.2">
      <c r="A5" s="4" t="s">
        <v>6</v>
      </c>
      <c r="B5" s="4" t="s">
        <v>89</v>
      </c>
      <c r="C5" s="4" t="s">
        <v>93</v>
      </c>
      <c r="D5" s="4" t="s">
        <v>24</v>
      </c>
      <c r="E5" s="4" t="s">
        <v>87</v>
      </c>
      <c r="F5" s="4" t="s">
        <v>63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 x14ac:dyDescent="0.2">
      <c r="A6" s="4" t="s">
        <v>6</v>
      </c>
      <c r="B6" s="4" t="s">
        <v>90</v>
      </c>
      <c r="C6" s="4" t="s">
        <v>93</v>
      </c>
      <c r="D6" s="4" t="s">
        <v>24</v>
      </c>
      <c r="E6" s="4" t="s">
        <v>87</v>
      </c>
      <c r="F6" s="4" t="s">
        <v>63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 x14ac:dyDescent="0.2">
      <c r="A7" s="4" t="s">
        <v>6</v>
      </c>
      <c r="B7" s="4" t="s">
        <v>91</v>
      </c>
      <c r="C7" s="4" t="s">
        <v>93</v>
      </c>
      <c r="D7" s="4" t="s">
        <v>24</v>
      </c>
      <c r="E7" s="4" t="s">
        <v>87</v>
      </c>
      <c r="F7" s="4" t="s">
        <v>63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 x14ac:dyDescent="0.2">
      <c r="A8" s="4" t="s">
        <v>6</v>
      </c>
      <c r="B8" s="4" t="s">
        <v>89</v>
      </c>
      <c r="C8" s="4" t="s">
        <v>93</v>
      </c>
      <c r="D8" s="4" t="s">
        <v>25</v>
      </c>
      <c r="E8" s="4" t="s">
        <v>87</v>
      </c>
      <c r="F8" s="4" t="s">
        <v>63</v>
      </c>
      <c r="G8" s="4">
        <v>0.23653284938051455</v>
      </c>
      <c r="H8" s="4">
        <v>0.2407519781827781</v>
      </c>
      <c r="I8" s="4">
        <v>0.24497110698504165</v>
      </c>
      <c r="J8" s="4">
        <v>0.2491902357873052</v>
      </c>
      <c r="K8" s="4">
        <v>0.25340936458956875</v>
      </c>
      <c r="L8" s="4">
        <v>0.2576284933918323</v>
      </c>
      <c r="M8" s="4">
        <v>0.26184762219409585</v>
      </c>
      <c r="N8" s="4">
        <v>0.2660667509963594</v>
      </c>
      <c r="O8" s="4">
        <v>0.27028587979862295</v>
      </c>
      <c r="P8" s="4">
        <v>0.2745050086008865</v>
      </c>
      <c r="Q8" s="4">
        <v>0.27872413740314994</v>
      </c>
      <c r="R8" s="4">
        <v>0.27933005944098288</v>
      </c>
      <c r="S8" s="4">
        <v>0.27993598147881582</v>
      </c>
      <c r="T8" s="4">
        <v>0.28054190351664876</v>
      </c>
      <c r="U8" s="4">
        <v>0.2811478255544817</v>
      </c>
      <c r="V8" s="4">
        <v>0.28175374759231464</v>
      </c>
      <c r="W8" s="4">
        <v>0.28235966963014758</v>
      </c>
      <c r="X8" s="4">
        <v>0.28296559166798052</v>
      </c>
      <c r="Y8" s="4">
        <v>0.28357151370581346</v>
      </c>
      <c r="Z8" s="4">
        <v>0.2841774357436464</v>
      </c>
      <c r="AA8" s="4">
        <v>0.28478335778147934</v>
      </c>
      <c r="AB8" s="4">
        <v>0.28538927981931228</v>
      </c>
      <c r="AC8" s="4">
        <v>0.28599520185714522</v>
      </c>
      <c r="AD8" s="4">
        <v>0.28660112389497816</v>
      </c>
      <c r="AE8" s="4">
        <v>0.2872070459328111</v>
      </c>
      <c r="AF8" s="4">
        <v>0.28781296797064404</v>
      </c>
      <c r="AG8" s="4">
        <v>0.28841889000847698</v>
      </c>
      <c r="AH8" s="4">
        <v>0.28902481204630992</v>
      </c>
      <c r="AI8" s="4">
        <v>0.28963073408414286</v>
      </c>
      <c r="AJ8" s="4">
        <v>0.2902366561219758</v>
      </c>
      <c r="AK8" s="4">
        <v>0.29084257815980902</v>
      </c>
    </row>
    <row r="9" spans="1:37" x14ac:dyDescent="0.2">
      <c r="A9" s="4" t="s">
        <v>6</v>
      </c>
      <c r="B9" s="4" t="s">
        <v>90</v>
      </c>
      <c r="C9" s="4" t="s">
        <v>93</v>
      </c>
      <c r="D9" s="4" t="s">
        <v>25</v>
      </c>
      <c r="E9" s="4" t="s">
        <v>87</v>
      </c>
      <c r="F9" s="4" t="s">
        <v>63</v>
      </c>
      <c r="G9" s="4">
        <v>0.23482103548483391</v>
      </c>
      <c r="H9" s="4">
        <v>0.23732835039141681</v>
      </c>
      <c r="I9" s="4">
        <v>0.23983566529799971</v>
      </c>
      <c r="J9" s="4">
        <v>0.24234298020458261</v>
      </c>
      <c r="K9" s="4">
        <v>0.24485029511116552</v>
      </c>
      <c r="L9" s="4">
        <v>0.24735761001774842</v>
      </c>
      <c r="M9" s="4">
        <v>0.24986492492433132</v>
      </c>
      <c r="N9" s="4">
        <v>0.25237223983091422</v>
      </c>
      <c r="O9" s="4">
        <v>0.25487955473749713</v>
      </c>
      <c r="P9" s="4">
        <v>0.25738686964408003</v>
      </c>
      <c r="Q9" s="4">
        <v>0.25989418455066293</v>
      </c>
      <c r="R9" s="4">
        <v>0.26083568219328729</v>
      </c>
      <c r="S9" s="4">
        <v>0.26177717983591164</v>
      </c>
      <c r="T9" s="4">
        <v>0.262718677478536</v>
      </c>
      <c r="U9" s="4">
        <v>0.26366017512116036</v>
      </c>
      <c r="V9" s="4">
        <v>0.26460167276378471</v>
      </c>
      <c r="W9" s="4">
        <v>0.26554317040640907</v>
      </c>
      <c r="X9" s="4">
        <v>0.26648466804903342</v>
      </c>
      <c r="Y9" s="4">
        <v>0.26742616569165778</v>
      </c>
      <c r="Z9" s="4">
        <v>0.26836766333428214</v>
      </c>
      <c r="AA9" s="4">
        <v>0.26930916097690649</v>
      </c>
      <c r="AB9" s="4">
        <v>0.27025065861953085</v>
      </c>
      <c r="AC9" s="4">
        <v>0.2711921562621552</v>
      </c>
      <c r="AD9" s="4">
        <v>0.27213365390477956</v>
      </c>
      <c r="AE9" s="4">
        <v>0.27307515154740392</v>
      </c>
      <c r="AF9" s="4">
        <v>0.27401664919002827</v>
      </c>
      <c r="AG9" s="4">
        <v>0.27495814683265263</v>
      </c>
      <c r="AH9" s="4">
        <v>0.27589964447527698</v>
      </c>
      <c r="AI9" s="4">
        <v>0.27684114211790134</v>
      </c>
      <c r="AJ9" s="4">
        <v>0.2777826397605257</v>
      </c>
      <c r="AK9" s="4">
        <v>0.27872413740314994</v>
      </c>
    </row>
    <row r="10" spans="1:37" x14ac:dyDescent="0.2">
      <c r="A10" s="4" t="s">
        <v>6</v>
      </c>
      <c r="B10" s="4" t="s">
        <v>91</v>
      </c>
      <c r="C10" s="4" t="s">
        <v>93</v>
      </c>
      <c r="D10" s="4" t="s">
        <v>25</v>
      </c>
      <c r="E10" s="4" t="s">
        <v>87</v>
      </c>
      <c r="F10" s="4" t="s">
        <v>63</v>
      </c>
      <c r="G10" s="4">
        <v>0.232313720578251</v>
      </c>
      <c r="H10" s="4">
        <v>0.232313720578251</v>
      </c>
      <c r="I10" s="4">
        <v>0.232313720578251</v>
      </c>
      <c r="J10" s="4">
        <v>0.232313720578251</v>
      </c>
      <c r="K10" s="4">
        <v>0.232313720578251</v>
      </c>
      <c r="L10" s="4">
        <v>0.232313720578251</v>
      </c>
      <c r="M10" s="4">
        <v>0.232313720578251</v>
      </c>
      <c r="N10" s="4">
        <v>0.232313720578251</v>
      </c>
      <c r="O10" s="4">
        <v>0.232313720578251</v>
      </c>
      <c r="P10" s="4">
        <v>0.232313720578251</v>
      </c>
      <c r="Q10" s="4">
        <v>0.232313720578251</v>
      </c>
      <c r="R10" s="4">
        <v>0.2336927437768716</v>
      </c>
      <c r="S10" s="4">
        <v>0.2350717669754922</v>
      </c>
      <c r="T10" s="4">
        <v>0.2364507901741128</v>
      </c>
      <c r="U10" s="4">
        <v>0.2378298133727334</v>
      </c>
      <c r="V10" s="4">
        <v>0.239208836571354</v>
      </c>
      <c r="W10" s="4">
        <v>0.2405878597699746</v>
      </c>
      <c r="X10" s="4">
        <v>0.2419668829685952</v>
      </c>
      <c r="Y10" s="4">
        <v>0.2433459061672158</v>
      </c>
      <c r="Z10" s="4">
        <v>0.2447249293658364</v>
      </c>
      <c r="AA10" s="4">
        <v>0.246103952564457</v>
      </c>
      <c r="AB10" s="4">
        <v>0.2474829757630776</v>
      </c>
      <c r="AC10" s="4">
        <v>0.24886199896169819</v>
      </c>
      <c r="AD10" s="4">
        <v>0.25024102216031879</v>
      </c>
      <c r="AE10" s="4">
        <v>0.25162004535893939</v>
      </c>
      <c r="AF10" s="4">
        <v>0.25299906855755999</v>
      </c>
      <c r="AG10" s="4">
        <v>0.25437809175618059</v>
      </c>
      <c r="AH10" s="4">
        <v>0.25575711495480119</v>
      </c>
      <c r="AI10" s="4">
        <v>0.25713613815342179</v>
      </c>
      <c r="AJ10" s="4">
        <v>0.25851516135204239</v>
      </c>
      <c r="AK10" s="4">
        <v>0.25989418455066293</v>
      </c>
    </row>
    <row r="11" spans="1:37" x14ac:dyDescent="0.2">
      <c r="A11" s="4" t="s">
        <v>6</v>
      </c>
      <c r="B11" s="4" t="s">
        <v>6</v>
      </c>
      <c r="C11" s="4" t="s">
        <v>93</v>
      </c>
      <c r="D11" s="4" t="s">
        <v>45</v>
      </c>
      <c r="E11" s="4" t="s">
        <v>87</v>
      </c>
      <c r="F11" s="4" t="s">
        <v>63</v>
      </c>
      <c r="G11" s="4">
        <v>0.23653284938051455</v>
      </c>
      <c r="H11" s="4">
        <v>0.23653284938051455</v>
      </c>
      <c r="I11" s="4">
        <v>0.23653284938051455</v>
      </c>
      <c r="J11" s="4">
        <v>0.23653284938051455</v>
      </c>
      <c r="K11" s="4">
        <v>0.23653284938051455</v>
      </c>
      <c r="L11" s="4">
        <v>0.23653284938051455</v>
      </c>
      <c r="M11" s="4">
        <v>0.23653284938051455</v>
      </c>
      <c r="N11" s="4">
        <v>0.23653284938051455</v>
      </c>
      <c r="O11" s="4">
        <v>0.23653284938051455</v>
      </c>
      <c r="P11" s="4">
        <v>0.23653284938051455</v>
      </c>
      <c r="Q11" s="4">
        <v>0.23653284938051455</v>
      </c>
      <c r="R11" s="4">
        <v>0.23653284938051455</v>
      </c>
      <c r="S11" s="4">
        <v>0.23653284938051455</v>
      </c>
      <c r="T11" s="4">
        <v>0.23653284938051455</v>
      </c>
      <c r="U11" s="4">
        <v>0.23653284938051455</v>
      </c>
      <c r="V11" s="4">
        <v>0.23653284938051455</v>
      </c>
      <c r="W11" s="4">
        <v>0.23653284938051455</v>
      </c>
      <c r="X11" s="4">
        <v>0.23653284938051455</v>
      </c>
      <c r="Y11" s="4">
        <v>0.23653284938051455</v>
      </c>
      <c r="Z11" s="4">
        <v>0.23653284938051455</v>
      </c>
      <c r="AA11" s="4">
        <v>0.23653284938051455</v>
      </c>
      <c r="AB11" s="4">
        <v>0.23653284938051455</v>
      </c>
      <c r="AC11" s="4">
        <v>0.23653284938051455</v>
      </c>
      <c r="AD11" s="4">
        <v>0.23653284938051455</v>
      </c>
      <c r="AE11" s="4">
        <v>0.23653284938051455</v>
      </c>
      <c r="AF11" s="4">
        <v>0.23653284938051455</v>
      </c>
      <c r="AG11" s="4">
        <v>0.23653284938051455</v>
      </c>
      <c r="AH11" s="4">
        <v>0.23653284938051455</v>
      </c>
      <c r="AI11" s="4">
        <v>0.23653284938051455</v>
      </c>
      <c r="AJ11" s="4">
        <v>0.23653284938051455</v>
      </c>
      <c r="AK11" s="4">
        <v>0.23653284938051455</v>
      </c>
    </row>
    <row r="12" spans="1:37" x14ac:dyDescent="0.2">
      <c r="A12" s="4" t="s">
        <v>6</v>
      </c>
      <c r="B12" s="4" t="s">
        <v>89</v>
      </c>
      <c r="C12" s="4" t="s">
        <v>97</v>
      </c>
      <c r="D12" s="4" t="s">
        <v>98</v>
      </c>
      <c r="E12" s="4" t="s">
        <v>95</v>
      </c>
      <c r="F12" s="4" t="s">
        <v>65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 x14ac:dyDescent="0.2">
      <c r="A13" s="4" t="s">
        <v>6</v>
      </c>
      <c r="B13" s="4" t="s">
        <v>90</v>
      </c>
      <c r="C13" s="4" t="s">
        <v>97</v>
      </c>
      <c r="D13" s="4" t="s">
        <v>98</v>
      </c>
      <c r="E13" s="4" t="s">
        <v>95</v>
      </c>
      <c r="F13" s="4" t="s">
        <v>65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 x14ac:dyDescent="0.2">
      <c r="A14" s="4" t="s">
        <v>6</v>
      </c>
      <c r="B14" s="4" t="s">
        <v>91</v>
      </c>
      <c r="C14" s="4" t="s">
        <v>97</v>
      </c>
      <c r="D14" s="4" t="s">
        <v>98</v>
      </c>
      <c r="E14" s="4" t="s">
        <v>95</v>
      </c>
      <c r="F14" s="4" t="s">
        <v>65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 x14ac:dyDescent="0.2">
      <c r="A15" s="4" t="s">
        <v>6</v>
      </c>
      <c r="B15" s="4" t="s">
        <v>89</v>
      </c>
      <c r="C15" s="4" t="s">
        <v>97</v>
      </c>
      <c r="D15" s="4" t="s">
        <v>99</v>
      </c>
      <c r="E15" s="4" t="s">
        <v>96</v>
      </c>
      <c r="F15" s="4" t="s">
        <v>65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 x14ac:dyDescent="0.2">
      <c r="A16" s="4" t="s">
        <v>6</v>
      </c>
      <c r="B16" s="4" t="s">
        <v>90</v>
      </c>
      <c r="C16" s="4" t="s">
        <v>97</v>
      </c>
      <c r="D16" s="4" t="s">
        <v>99</v>
      </c>
      <c r="E16" s="4" t="s">
        <v>96</v>
      </c>
      <c r="F16" s="4" t="s">
        <v>65</v>
      </c>
      <c r="G16" s="4">
        <v>0.3764777596185197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 x14ac:dyDescent="0.2">
      <c r="A17" s="4" t="s">
        <v>6</v>
      </c>
      <c r="B17" s="4" t="s">
        <v>91</v>
      </c>
      <c r="C17" s="4" t="s">
        <v>97</v>
      </c>
      <c r="D17" s="4" t="s">
        <v>99</v>
      </c>
      <c r="E17" s="4" t="s">
        <v>96</v>
      </c>
      <c r="F17" s="4" t="s">
        <v>65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 s="7" customFormat="1" x14ac:dyDescent="0.2">
      <c r="A18" s="7" t="s">
        <v>6</v>
      </c>
      <c r="B18" s="7" t="s">
        <v>6</v>
      </c>
      <c r="C18" s="7" t="s">
        <v>100</v>
      </c>
      <c r="D18" s="7" t="s">
        <v>50</v>
      </c>
      <c r="E18" s="7" t="s">
        <v>95</v>
      </c>
      <c r="F18" s="7" t="s">
        <v>65</v>
      </c>
      <c r="G18" s="7">
        <v>0.27800000000000002</v>
      </c>
      <c r="H18" s="7">
        <v>0.27800000000000002</v>
      </c>
      <c r="I18" s="7">
        <v>0.27800000000000002</v>
      </c>
      <c r="J18" s="7">
        <v>0.27800000000000002</v>
      </c>
      <c r="K18" s="7">
        <v>0.27800000000000002</v>
      </c>
      <c r="L18" s="7">
        <v>0.27800000000000002</v>
      </c>
      <c r="M18" s="7">
        <v>0.27800000000000002</v>
      </c>
      <c r="N18" s="7">
        <v>0.27800000000000002</v>
      </c>
      <c r="O18" s="7">
        <v>0.27800000000000002</v>
      </c>
      <c r="P18" s="7">
        <v>0.27800000000000002</v>
      </c>
      <c r="Q18" s="7">
        <v>0.27800000000000002</v>
      </c>
      <c r="R18" s="7">
        <v>0.27800000000000002</v>
      </c>
      <c r="S18" s="7">
        <v>0.27800000000000002</v>
      </c>
      <c r="T18" s="7">
        <v>0.27800000000000002</v>
      </c>
      <c r="U18" s="7">
        <v>0.27800000000000002</v>
      </c>
      <c r="V18" s="7">
        <v>0.27800000000000002</v>
      </c>
      <c r="W18" s="7">
        <v>0.27800000000000002</v>
      </c>
      <c r="X18" s="7">
        <v>0.27800000000000002</v>
      </c>
      <c r="Y18" s="7">
        <v>0.27800000000000002</v>
      </c>
      <c r="Z18" s="7">
        <v>0.27800000000000002</v>
      </c>
      <c r="AA18" s="7">
        <v>0.27800000000000002</v>
      </c>
      <c r="AB18" s="7">
        <v>0.27800000000000002</v>
      </c>
      <c r="AC18" s="7">
        <v>0.27800000000000002</v>
      </c>
      <c r="AD18" s="7">
        <v>0.27800000000000002</v>
      </c>
      <c r="AE18" s="7">
        <v>0.27800000000000002</v>
      </c>
      <c r="AF18" s="7">
        <v>0.27800000000000002</v>
      </c>
      <c r="AG18" s="7">
        <v>0.27800000000000002</v>
      </c>
      <c r="AH18" s="7">
        <v>0.27800000000000002</v>
      </c>
      <c r="AI18" s="7">
        <v>0.27800000000000002</v>
      </c>
      <c r="AJ18" s="7">
        <v>0.27800000000000002</v>
      </c>
      <c r="AK18" s="7">
        <v>0.27800000000000002</v>
      </c>
    </row>
    <row r="19" spans="1:37" s="7" customFormat="1" x14ac:dyDescent="0.2">
      <c r="A19" s="7" t="s">
        <v>6</v>
      </c>
      <c r="B19" s="7" t="s">
        <v>6</v>
      </c>
      <c r="C19" s="7" t="s">
        <v>97</v>
      </c>
      <c r="D19" s="7" t="s">
        <v>46</v>
      </c>
      <c r="E19" s="7" t="s">
        <v>101</v>
      </c>
      <c r="F19" s="7" t="s">
        <v>71</v>
      </c>
      <c r="G19" s="7">
        <v>0.28499999999999998</v>
      </c>
      <c r="H19" s="7">
        <v>0.28499999999999998</v>
      </c>
      <c r="I19" s="7">
        <v>0.28499999999999998</v>
      </c>
      <c r="J19" s="7">
        <v>0.28499999999999998</v>
      </c>
      <c r="K19" s="7">
        <v>0.28499999999999998</v>
      </c>
      <c r="L19" s="7">
        <v>0.28499999999999998</v>
      </c>
      <c r="M19" s="7">
        <v>0.28499999999999998</v>
      </c>
      <c r="N19" s="7">
        <v>0.28499999999999998</v>
      </c>
      <c r="O19" s="7">
        <v>0.28499999999999998</v>
      </c>
      <c r="P19" s="7">
        <v>0.28499999999999998</v>
      </c>
      <c r="Q19" s="7">
        <v>0.28499999999999998</v>
      </c>
      <c r="R19" s="7">
        <v>0.28499999999999998</v>
      </c>
      <c r="S19" s="7">
        <v>0.28499999999999998</v>
      </c>
      <c r="T19" s="7">
        <v>0.28499999999999998</v>
      </c>
      <c r="U19" s="7">
        <v>0.28499999999999998</v>
      </c>
      <c r="V19" s="7">
        <v>0.28499999999999998</v>
      </c>
      <c r="W19" s="7">
        <v>0.28499999999999998</v>
      </c>
      <c r="X19" s="7">
        <v>0.28499999999999998</v>
      </c>
      <c r="Y19" s="7">
        <v>0.28499999999999998</v>
      </c>
      <c r="Z19" s="7">
        <v>0.28499999999999998</v>
      </c>
      <c r="AA19" s="7">
        <v>0.28499999999999998</v>
      </c>
      <c r="AB19" s="7">
        <v>0.28499999999999998</v>
      </c>
      <c r="AC19" s="7">
        <v>0.28499999999999998</v>
      </c>
      <c r="AD19" s="7">
        <v>0.28499999999999998</v>
      </c>
      <c r="AE19" s="7">
        <v>0.28499999999999998</v>
      </c>
      <c r="AF19" s="7">
        <v>0.28499999999999998</v>
      </c>
      <c r="AG19" s="7">
        <v>0.28499999999999998</v>
      </c>
      <c r="AH19" s="7">
        <v>0.28499999999999998</v>
      </c>
      <c r="AI19" s="7">
        <v>0.28499999999999998</v>
      </c>
      <c r="AJ19" s="7">
        <v>0.28499999999999998</v>
      </c>
      <c r="AK19" s="7">
        <v>0.28499999999999998</v>
      </c>
    </row>
    <row r="20" spans="1:37" s="7" customFormat="1" x14ac:dyDescent="0.2">
      <c r="A20" s="7" t="s">
        <v>6</v>
      </c>
      <c r="B20" s="7" t="s">
        <v>6</v>
      </c>
      <c r="C20" s="7" t="s">
        <v>97</v>
      </c>
      <c r="D20" s="7" t="s">
        <v>26</v>
      </c>
      <c r="E20" s="7" t="s">
        <v>101</v>
      </c>
      <c r="F20" s="7" t="s">
        <v>71</v>
      </c>
      <c r="G20" s="7">
        <v>0.28499999999999998</v>
      </c>
      <c r="H20" s="7">
        <v>0.28499999999999998</v>
      </c>
      <c r="I20" s="7">
        <v>0.28499999999999998</v>
      </c>
      <c r="J20" s="7">
        <v>0.28499999999999998</v>
      </c>
      <c r="K20" s="7">
        <v>0.28499999999999998</v>
      </c>
      <c r="L20" s="7">
        <v>0.28499999999999998</v>
      </c>
      <c r="M20" s="7">
        <v>0.28499999999999998</v>
      </c>
      <c r="N20" s="7">
        <v>0.28499999999999998</v>
      </c>
      <c r="O20" s="7">
        <v>0.28499999999999998</v>
      </c>
      <c r="P20" s="7">
        <v>0.28499999999999998</v>
      </c>
      <c r="Q20" s="7">
        <v>0.28499999999999998</v>
      </c>
      <c r="R20" s="7">
        <v>0.28499999999999998</v>
      </c>
      <c r="S20" s="7">
        <v>0.28499999999999998</v>
      </c>
      <c r="T20" s="7">
        <v>0.28499999999999998</v>
      </c>
      <c r="U20" s="7">
        <v>0.28499999999999998</v>
      </c>
      <c r="V20" s="7">
        <v>0.28499999999999998</v>
      </c>
      <c r="W20" s="7">
        <v>0.28499999999999998</v>
      </c>
      <c r="X20" s="7">
        <v>0.28499999999999998</v>
      </c>
      <c r="Y20" s="7">
        <v>0.28499999999999998</v>
      </c>
      <c r="Z20" s="7">
        <v>0.28499999999999998</v>
      </c>
      <c r="AA20" s="7">
        <v>0.28499999999999998</v>
      </c>
      <c r="AB20" s="7">
        <v>0.28499999999999998</v>
      </c>
      <c r="AC20" s="7">
        <v>0.28499999999999998</v>
      </c>
      <c r="AD20" s="7">
        <v>0.28499999999999998</v>
      </c>
      <c r="AE20" s="7">
        <v>0.28499999999999998</v>
      </c>
      <c r="AF20" s="7">
        <v>0.28499999999999998</v>
      </c>
      <c r="AG20" s="7">
        <v>0.28499999999999998</v>
      </c>
      <c r="AH20" s="7">
        <v>0.28499999999999998</v>
      </c>
      <c r="AI20" s="7">
        <v>0.28499999999999998</v>
      </c>
      <c r="AJ20" s="7">
        <v>0.28499999999999998</v>
      </c>
      <c r="AK20" s="7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commodity_labels</vt:lpstr>
      <vt:lpstr>commodities</vt:lpstr>
      <vt:lpstr>Efficiency</vt:lpstr>
      <vt:lpstr>CapacityFactorTech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2023-06-13T18:35:30Z</dcterms:modified>
</cp:coreProperties>
</file>