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Remote\Desktop\Projects\TemoaHurricane_OEA\TEMOA_GIT\TemoaHurricane_V2\CreateBaseDeck\ExcelUserData\"/>
    </mc:Choice>
  </mc:AlternateContent>
  <xr:revisionPtr revIDLastSave="0" documentId="13_ncr:1_{03DE6695-9DE4-429E-9B70-DFD64B40BE28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technologies" sheetId="1" r:id="rId1"/>
    <sheet name="CostInvest" sheetId="2" r:id="rId2"/>
    <sheet name="CostFixed" sheetId="9" r:id="rId3"/>
    <sheet name="CostVariable" sheetId="10" r:id="rId4"/>
    <sheet name="Demand" sheetId="6" r:id="rId5"/>
    <sheet name="DemandCalculations" sheetId="3" r:id="rId6"/>
    <sheet name="commodities" sheetId="4" r:id="rId7"/>
    <sheet name="ReadMe" sheetId="1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6" l="1"/>
  <c r="C5" i="6"/>
  <c r="B6" i="6"/>
  <c r="C6" i="6"/>
  <c r="B7" i="6"/>
  <c r="C7" i="6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5" i="6"/>
  <c r="C25" i="6"/>
  <c r="B26" i="6"/>
  <c r="C26" i="6"/>
  <c r="B27" i="6"/>
  <c r="C27" i="6"/>
  <c r="B28" i="6"/>
  <c r="C28" i="6"/>
  <c r="B29" i="6"/>
  <c r="C29" i="6"/>
  <c r="B30" i="6"/>
  <c r="C30" i="6"/>
  <c r="B31" i="6"/>
  <c r="C31" i="6"/>
  <c r="B32" i="6"/>
  <c r="C32" i="6"/>
  <c r="B33" i="6"/>
  <c r="C33" i="6"/>
  <c r="B34" i="6"/>
  <c r="C34" i="6"/>
  <c r="B35" i="6"/>
  <c r="C35" i="6"/>
  <c r="B3" i="6"/>
  <c r="C3" i="6"/>
  <c r="B4" i="6"/>
  <c r="C4" i="6"/>
  <c r="B2" i="6"/>
  <c r="C2" i="6"/>
  <c r="B52" i="3"/>
  <c r="A32" i="3"/>
  <c r="A33" i="3"/>
  <c r="A37" i="3"/>
  <c r="A49" i="3"/>
  <c r="B35" i="3"/>
  <c r="G6" i="3"/>
  <c r="G14" i="3"/>
  <c r="G15" i="3"/>
  <c r="G16" i="3"/>
  <c r="G17" i="3"/>
  <c r="G18" i="3"/>
  <c r="G19" i="3"/>
  <c r="G20" i="3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B33" i="3"/>
  <c r="B34" i="3"/>
  <c r="G5" i="3" s="1"/>
  <c r="B36" i="3"/>
  <c r="G7" i="3" s="1"/>
  <c r="B37" i="3"/>
  <c r="G8" i="3" s="1"/>
  <c r="B38" i="3"/>
  <c r="G9" i="3" s="1"/>
  <c r="B39" i="3"/>
  <c r="G10" i="3" s="1"/>
  <c r="B40" i="3"/>
  <c r="G11" i="3" s="1"/>
  <c r="B41" i="3"/>
  <c r="B42" i="3"/>
  <c r="G13" i="3" s="1"/>
  <c r="B43" i="3"/>
  <c r="B44" i="3"/>
  <c r="B45" i="3"/>
  <c r="B46" i="3"/>
  <c r="B47" i="3"/>
  <c r="B48" i="3"/>
  <c r="B49" i="3"/>
  <c r="B32" i="3"/>
  <c r="G3" i="3" s="1"/>
  <c r="A13" i="3"/>
  <c r="B13" i="3"/>
  <c r="A34" i="6"/>
  <c r="A3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5" i="6"/>
  <c r="A35" i="3"/>
  <c r="A36" i="3"/>
  <c r="A38" i="3"/>
  <c r="A39" i="3"/>
  <c r="A40" i="3"/>
  <c r="A41" i="3"/>
  <c r="A42" i="3"/>
  <c r="A43" i="3"/>
  <c r="A44" i="3"/>
  <c r="A45" i="3"/>
  <c r="A46" i="3"/>
  <c r="A47" i="3"/>
  <c r="A48" i="3"/>
  <c r="G12" i="3" l="1"/>
  <c r="A34" i="3"/>
</calcChain>
</file>

<file path=xl/sharedStrings.xml><?xml version="1.0" encoding="utf-8"?>
<sst xmlns="http://schemas.openxmlformats.org/spreadsheetml/2006/main" count="1650" uniqueCount="167">
  <si>
    <t>tech</t>
  </si>
  <si>
    <t>flag</t>
  </si>
  <si>
    <t>sector</t>
  </si>
  <si>
    <t>tech_desc</t>
  </si>
  <si>
    <t>Nuclear</t>
  </si>
  <si>
    <t>Batteries</t>
  </si>
  <si>
    <t>Onshore Wind Turbine</t>
  </si>
  <si>
    <t>Natural Gas Steam Turbine</t>
  </si>
  <si>
    <t>Conventional Hydroelectric</t>
  </si>
  <si>
    <t>Hydroelectric Pumped Storage</t>
  </si>
  <si>
    <t>Internal Combustion Engine - Petroleum Liquids</t>
  </si>
  <si>
    <t>Solar Photovoltaic - Non residential</t>
  </si>
  <si>
    <t>Internal Combustion Engine - Other Waste Biomass  from EIA 860</t>
  </si>
  <si>
    <t xml:space="preserve">Steam Turbine - Wood/Wood Waste Biomass </t>
  </si>
  <si>
    <t>Steam Turbine - Conventional Steam Coal</t>
  </si>
  <si>
    <t xml:space="preserve">Combustion Turbine- Natural Gas Fired </t>
  </si>
  <si>
    <t xml:space="preserve">Combined Cycle Steam Part- Natural Gas Fired </t>
  </si>
  <si>
    <t xml:space="preserve">Combined Cycle Combustion Turbine Part- Natural Gas Fired </t>
  </si>
  <si>
    <t>Steam Turbine - All other tech from EIA 860</t>
  </si>
  <si>
    <t>Combustion Turbine- Landfill Gas</t>
  </si>
  <si>
    <t>Combined Cycle Steam Part- Petroleum Liquids</t>
  </si>
  <si>
    <t>Cycle Combustion Turbine Part- Petroleum Liquids</t>
  </si>
  <si>
    <t>Steam Turbine- Other Waste Biomass  from EIA 860</t>
  </si>
  <si>
    <t>Internal Combustion Engine- Landfill Gas</t>
  </si>
  <si>
    <t>Combustion Turbine- Petroleum Liquids</t>
  </si>
  <si>
    <t>p</t>
  </si>
  <si>
    <t>electric</t>
  </si>
  <si>
    <t>ps</t>
  </si>
  <si>
    <t>cost_invest_units</t>
  </si>
  <si>
    <t>cost_invest_notes</t>
  </si>
  <si>
    <t>region</t>
  </si>
  <si>
    <t>comm_name</t>
  </si>
  <si>
    <t>comm_desc</t>
  </si>
  <si>
    <t>periods</t>
  </si>
  <si>
    <t>State</t>
  </si>
  <si>
    <t>NC</t>
  </si>
  <si>
    <t>notes</t>
  </si>
  <si>
    <t>Demand [PJ]</t>
  </si>
  <si>
    <t>Duke C -Demand [Gwh]</t>
  </si>
  <si>
    <t>Duke Carbon Plan 2022 - Forecast after 2022 until 2037</t>
  </si>
  <si>
    <t>EIA 861 - Sales_ult_customer (States- NC &gt; Total Sales) -2017 (State Level Data)</t>
  </si>
  <si>
    <t>EIA 861 - Sales_ult_customer (States- NC &gt; Total Sales) -2018 (State Level Data)</t>
  </si>
  <si>
    <t>EIA 861 - Sales_ult_customer (States- NC &gt; Total Sales) -2019 (State Level Data)</t>
  </si>
  <si>
    <t>EIA 861 - Sales_ult_customer (States- NC &gt; Total Sales) -2020 (State Level Data)</t>
  </si>
  <si>
    <t>EIA 861 - Sales_ult_customer (States- NC &gt; Total Sales) -2021 (State Level Data)</t>
  </si>
  <si>
    <t>Doing the calculations for the demand. Demand for NC was extracted from the EIA 861 files. Values for 2022 forward were extrapolated using data from 
duke energy</t>
  </si>
  <si>
    <t>Duke P -Demand [GWh]</t>
  </si>
  <si>
    <t>TotDuke -Demand GWH</t>
  </si>
  <si>
    <t>Period</t>
  </si>
  <si>
    <t>Final Calculations</t>
  </si>
  <si>
    <t>ELECD</t>
  </si>
  <si>
    <t>Electricity Demand</t>
  </si>
  <si>
    <t>Comments</t>
  </si>
  <si>
    <t>EIA 861 - Sales_ult_customer (States- NC &gt; Total Sales) + Future from Duke carbon plan 2022 + Check Excel Demand Calculations</t>
  </si>
  <si>
    <t>Growth from 2020</t>
  </si>
  <si>
    <t>Duke Carbon Plan 2022 - Forecast after 2022 until 2037 (no value interpolate)</t>
  </si>
  <si>
    <t>Growth 5 last years 
Annualized [%]</t>
  </si>
  <si>
    <t>Steam Turbine - Black Liquor</t>
  </si>
  <si>
    <t>Observations</t>
  </si>
  <si>
    <t>DFO_IC_Existing</t>
  </si>
  <si>
    <t>DFO_CT_Existing</t>
  </si>
  <si>
    <t>DFO_CA_Existing</t>
  </si>
  <si>
    <t>DFO_GT_Existing</t>
  </si>
  <si>
    <t>BIT_ST_Existing</t>
  </si>
  <si>
    <t>NG_GT_Existing</t>
  </si>
  <si>
    <t>NG_CA_Existing</t>
  </si>
  <si>
    <t>NG_CT_Existing</t>
  </si>
  <si>
    <t>NG_ST_Existing</t>
  </si>
  <si>
    <t>LFG_GT_Existing</t>
  </si>
  <si>
    <t>BLQ_ST_Existing</t>
  </si>
  <si>
    <t>WDS_ST_Existing</t>
  </si>
  <si>
    <t>LFG_IC_Existing</t>
  </si>
  <si>
    <t>OBG_IC_Existing</t>
  </si>
  <si>
    <t>WH_ST_Existing</t>
  </si>
  <si>
    <t>AB_ST_Existing</t>
  </si>
  <si>
    <t>SUN_PV_Existing</t>
  </si>
  <si>
    <t>WAT_HY_Existing</t>
  </si>
  <si>
    <t>WND_WT_Existing</t>
  </si>
  <si>
    <t>NUC_ST_Existing</t>
  </si>
  <si>
    <t>MWH_BA_Existing</t>
  </si>
  <si>
    <t>WAT_PS_Existing</t>
  </si>
  <si>
    <t>Coal_New</t>
  </si>
  <si>
    <t>New Coal Tech from NREL ATB</t>
  </si>
  <si>
    <t>NREL ATB 2022</t>
  </si>
  <si>
    <t>$/kW</t>
  </si>
  <si>
    <t>Stage</t>
  </si>
  <si>
    <t>Conservative</t>
  </si>
  <si>
    <t>Advanced</t>
  </si>
  <si>
    <t>Moderate</t>
  </si>
  <si>
    <t>cost_variable_units</t>
  </si>
  <si>
    <t>cost_fixed_units</t>
  </si>
  <si>
    <t>$/kW-yr</t>
  </si>
  <si>
    <t>$/MWh</t>
  </si>
  <si>
    <t>NG_F-Frame_CC_New</t>
  </si>
  <si>
    <t>NG_F-Frame_CT_New</t>
  </si>
  <si>
    <t>NG_H-Frame_CC_New</t>
  </si>
  <si>
    <t>NREL ATB NG F-Frame CC</t>
  </si>
  <si>
    <t>NREL ATB NG F-Frame CT</t>
  </si>
  <si>
    <t>NREL ATB NG H-Frame CC</t>
  </si>
  <si>
    <t>Nuclear-AP1000_New</t>
  </si>
  <si>
    <t>Nuclear-SMR_New</t>
  </si>
  <si>
    <t xml:space="preserve">NREL ATB Nuclear AP 1000 </t>
  </si>
  <si>
    <t>NREL ATB Nuclear - Small Modular Reactor</t>
  </si>
  <si>
    <t>Single</t>
  </si>
  <si>
    <t>UtilityPV_New</t>
  </si>
  <si>
    <t>NREL ATB Utility Solar PV</t>
  </si>
  <si>
    <t>CommericalPV_New</t>
  </si>
  <si>
    <t>ResidentialPV_New</t>
  </si>
  <si>
    <t>ConcentratingSolar_New</t>
  </si>
  <si>
    <t>NREL ATB Commercial Solar PV</t>
  </si>
  <si>
    <t>NREL ATB Residential Solar PV</t>
  </si>
  <si>
    <t>NREL ATB Concentrating Solar PV</t>
  </si>
  <si>
    <t>LandWind_New</t>
  </si>
  <si>
    <t>NREL ATB Land Wind Turbine</t>
  </si>
  <si>
    <t>OffshoreWind_1_New</t>
  </si>
  <si>
    <t>OffshoreWind_2_New</t>
  </si>
  <si>
    <t>OffshoreWind_3_New</t>
  </si>
  <si>
    <t>OffshoreWind_4_New</t>
  </si>
  <si>
    <t>OffshoreWind_5_New</t>
  </si>
  <si>
    <t>OffshoreWind_6_New</t>
  </si>
  <si>
    <t>OffshoreWind_7_New</t>
  </si>
  <si>
    <t>OffshoreWind_8_New</t>
  </si>
  <si>
    <t>OffshoreWind_9_New</t>
  </si>
  <si>
    <t>OffshoreWind_10_New</t>
  </si>
  <si>
    <t>OffshoreWind_11_New</t>
  </si>
  <si>
    <t>OffshoreWind_12_New</t>
  </si>
  <si>
    <t>OffshoreWind_13_New</t>
  </si>
  <si>
    <t>OffshoreWind_14_New</t>
  </si>
  <si>
    <t>NREL ATB Offshore Wind Turbine 1</t>
  </si>
  <si>
    <t>NREL ATB Offshore Wind Turbine 2</t>
  </si>
  <si>
    <t>NREL ATB Offshore Wind Turbine 3</t>
  </si>
  <si>
    <t>NREL ATB Offshore Wind Turbine 4</t>
  </si>
  <si>
    <t>NREL ATB Offshore Wind Turbine 5</t>
  </si>
  <si>
    <t>NREL ATB Offshore Wind Turbine 6</t>
  </si>
  <si>
    <t>NREL ATB Offshore Wind Turbine 7</t>
  </si>
  <si>
    <t>NREL ATB Offshore Wind Turbine 8</t>
  </si>
  <si>
    <t>NREL ATB Offshore Wind Turbine 9</t>
  </si>
  <si>
    <t>NREL ATB Offshore Wind Turbine 10</t>
  </si>
  <si>
    <t>NREL ATB Offshore Wind Turbine 11</t>
  </si>
  <si>
    <t>NREL ATB Offshore Wind Turbine 12</t>
  </si>
  <si>
    <t>NREL ATB Offshore Wind Turbine 13</t>
  </si>
  <si>
    <t>NREL ATB Offshore Wind Turbine 14</t>
  </si>
  <si>
    <t>Decisions</t>
  </si>
  <si>
    <t xml:space="preserve">1- </t>
  </si>
  <si>
    <t>Batt_2h_New</t>
  </si>
  <si>
    <t>Batt_4h_New</t>
  </si>
  <si>
    <t>Batt_6h_New</t>
  </si>
  <si>
    <t>Batt_8h_New</t>
  </si>
  <si>
    <t>Batt_10h_New</t>
  </si>
  <si>
    <t>NREL ATB Battery 2hours</t>
  </si>
  <si>
    <t>NREL ATB Battery 4hours</t>
  </si>
  <si>
    <t>NREL ATB Battery 6hours</t>
  </si>
  <si>
    <t>NREL ATB Battery 8hours</t>
  </si>
  <si>
    <t>NREL ATB Battery 10hours</t>
  </si>
  <si>
    <t>R1</t>
  </si>
  <si>
    <t>NREL ATB 2022- Variable costs from Coal IGCC- Coservative</t>
  </si>
  <si>
    <t>BioPower_New</t>
  </si>
  <si>
    <t>NREL ATB Biopower</t>
  </si>
  <si>
    <t>NREL ATB 2022 Coal IGCC</t>
  </si>
  <si>
    <t>No need for investment cost- new deployments will operate under cheaper option (Coal_New). Fixed and Op cost from ATB 22- Coal IGCC</t>
  </si>
  <si>
    <t>Costs from conservarive PV of ATB</t>
  </si>
  <si>
    <t>NREL ATB 2022- assume conservative ATB scenarios</t>
  </si>
  <si>
    <t>NREL ATB 2022- assume AP1000 ATB22</t>
  </si>
  <si>
    <t>ATB 22- AP1000</t>
  </si>
  <si>
    <t>Fixed and variable costs as average between F- and H frame tech from ATB 22 - Tech without Carbon Capture, CC will be incorporated exogeneously in the model</t>
  </si>
  <si>
    <t xml:space="preserve"> NG F-Frame CT ATB 22 - Tech without Carbon Capture, CC will be incorporated exogeneously in the model</t>
  </si>
  <si>
    <t>ATB 22 - NH H/F Frame CC no carbon capture 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</si>
</sst>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75" formatCode="0.000"/>
    <numFmt numFmtId="177" formatCode="_-* #,##0.00_-;\-* #,##0.00_-;_-* &quot;-&quot;??_-;_-@_-"/>
  </numFmts>
  <fonts count="2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8"/>
      <color theme="3"/>
      <name val="Calibri Light"/>
      <family val="2"/>
      <scheme val="major"/>
    </font>
    <font>
      <sz val="11"/>
      <color theme="1"/>
      <name val="Times New Roman"/>
      <family val="2"/>
    </font>
    <font>
      <b/>
      <sz val="10"/>
      <color rgb="FF00B050"/>
      <name val="Helvetica Neue"/>
      <family val="2"/>
    </font>
    <font>
      <b/>
      <sz val="10"/>
      <color theme="9"/>
      <name val="Helvetica Neue"/>
      <family val="2"/>
    </font>
    <font>
      <b/>
      <sz val="13"/>
      <color theme="3"/>
      <name val="Times New Roman"/>
      <family val="2"/>
    </font>
    <font>
      <b/>
      <sz val="10"/>
      <color theme="6"/>
      <name val="Helvetica Neue"/>
      <family val="2"/>
    </font>
    <font>
      <u/>
      <sz val="12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2"/>
      <color theme="10"/>
      <name val="Calibri"/>
      <family val="2"/>
    </font>
    <font>
      <u/>
      <sz val="10"/>
      <color indexed="12"/>
      <name val="Arial"/>
      <family val="2"/>
    </font>
    <font>
      <b/>
      <sz val="10"/>
      <color theme="7"/>
      <name val="Helvetica Neue"/>
      <family val="2"/>
    </font>
    <font>
      <b/>
      <sz val="10"/>
      <color rgb="FF00B0F0"/>
      <name val="Helvetica Neue"/>
      <family val="2"/>
    </font>
    <font>
      <sz val="10"/>
      <name val="Helvetica Neue"/>
      <family val="2"/>
    </font>
    <font>
      <b/>
      <sz val="10"/>
      <color rgb="FFFF0000"/>
      <name val="Helvetica Neue"/>
      <family val="2"/>
    </font>
    <font>
      <b/>
      <sz val="10"/>
      <color theme="1"/>
      <name val="Helvetica Neue"/>
      <family val="2"/>
    </font>
    <font>
      <b/>
      <sz val="10"/>
      <color theme="5"/>
      <name val="Helvetica Neue"/>
      <family val="2"/>
    </font>
    <font>
      <b/>
      <sz val="10"/>
      <color rgb="FF7F7F7F"/>
      <name val="Helvetica Neue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</borders>
  <cellStyleXfs count="303">
    <xf numFmtId="0" fontId="0" fillId="0" borderId="0"/>
    <xf numFmtId="0" fontId="8" fillId="0" borderId="0"/>
    <xf numFmtId="0" fontId="9" fillId="0" borderId="0"/>
    <xf numFmtId="0" fontId="11" fillId="3" borderId="0" applyNumberFormat="0" applyBorder="0" applyAlignment="0" applyProtection="0"/>
    <xf numFmtId="0" fontId="7" fillId="3" borderId="0" applyNumberFormat="0" applyBorder="0" applyAlignment="0" applyProtection="0"/>
    <xf numFmtId="0" fontId="11" fillId="4" borderId="0" applyNumberFormat="0" applyBorder="0" applyAlignment="0" applyProtection="0"/>
    <xf numFmtId="0" fontId="7" fillId="4" borderId="0" applyNumberFormat="0" applyBorder="0" applyAlignment="0" applyProtection="0"/>
    <xf numFmtId="0" fontId="11" fillId="5" borderId="0" applyNumberFormat="0" applyBorder="0" applyAlignment="0" applyProtection="0"/>
    <xf numFmtId="0" fontId="7" fillId="5" borderId="0" applyNumberFormat="0" applyBorder="0" applyAlignment="0" applyProtection="0"/>
    <xf numFmtId="0" fontId="11" fillId="6" borderId="0" applyNumberFormat="0" applyBorder="0" applyAlignment="0" applyProtection="0"/>
    <xf numFmtId="0" fontId="7" fillId="6" borderId="0" applyNumberFormat="0" applyBorder="0" applyAlignment="0" applyProtection="0"/>
    <xf numFmtId="175" fontId="12" fillId="0" borderId="0" applyFill="0" applyProtection="0">
      <alignment horizontal="right" vertical="center"/>
    </xf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7" fillId="0" borderId="0" applyFont="0" applyFill="0" applyBorder="0" applyAlignment="0" applyProtection="0"/>
    <xf numFmtId="49" fontId="13" fillId="0" borderId="0" applyFill="0" applyBorder="0" applyProtection="0">
      <alignment horizontal="right" vertical="center"/>
    </xf>
    <xf numFmtId="0" fontId="14" fillId="0" borderId="1" applyNumberFormat="0" applyFill="0" applyAlignment="0" applyProtection="0"/>
    <xf numFmtId="0" fontId="15" fillId="0" borderId="0" applyFill="0" applyBorder="0" applyProtection="0">
      <alignment horizontal="right" vertical="center"/>
    </xf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75" fontId="20" fillId="0" borderId="0" applyFill="0" applyProtection="0">
      <alignment horizontal="right" vertical="center"/>
    </xf>
    <xf numFmtId="175" fontId="21" fillId="0" borderId="0" applyFill="0" applyProtection="0">
      <alignment horizontal="right" vertical="center"/>
    </xf>
    <xf numFmtId="0" fontId="7" fillId="0" borderId="0"/>
    <xf numFmtId="0" fontId="8" fillId="0" borderId="0"/>
    <xf numFmtId="0" fontId="3" fillId="0" borderId="0"/>
    <xf numFmtId="0" fontId="22" fillId="0" borderId="0">
      <alignment horizontal="right" vertical="center"/>
    </xf>
    <xf numFmtId="0" fontId="7" fillId="0" borderId="0"/>
    <xf numFmtId="0" fontId="3" fillId="0" borderId="0"/>
    <xf numFmtId="0" fontId="8" fillId="0" borderId="0"/>
    <xf numFmtId="0" fontId="4" fillId="0" borderId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" fillId="0" borderId="0" applyFont="0" applyFill="0" applyBorder="0" applyAlignment="0" applyProtection="0"/>
    <xf numFmtId="175" fontId="23" fillId="0" borderId="0" applyFill="0" applyProtection="0">
      <alignment horizontal="right" vertical="center"/>
    </xf>
    <xf numFmtId="0" fontId="10" fillId="0" borderId="0" applyNumberFormat="0" applyFill="0" applyBorder="0" applyAlignment="0" applyProtection="0"/>
    <xf numFmtId="0" fontId="24" fillId="0" borderId="0" applyFill="0" applyBorder="0" applyProtection="0">
      <alignment horizontal="right" vertical="center"/>
    </xf>
    <xf numFmtId="0" fontId="25" fillId="0" borderId="0" applyFill="0" applyBorder="0" applyProtection="0">
      <alignment horizontal="right" vertical="center"/>
    </xf>
    <xf numFmtId="0" fontId="3" fillId="7" borderId="2"/>
    <xf numFmtId="0" fontId="26" fillId="0" borderId="0" applyFill="0" applyBorder="0" applyProtection="0">
      <alignment horizontal="right" vertical="center"/>
    </xf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1" fontId="6" fillId="0" borderId="0" xfId="0" applyNumberFormat="1" applyFont="1"/>
    <xf numFmtId="0" fontId="0" fillId="0" borderId="0" xfId="0"/>
    <xf numFmtId="0" fontId="6" fillId="0" borderId="0" xfId="0" applyFont="1"/>
    <xf numFmtId="0" fontId="0" fillId="0" borderId="0" xfId="0" applyFont="1"/>
    <xf numFmtId="0" fontId="6" fillId="0" borderId="0" xfId="0" applyFont="1"/>
    <xf numFmtId="0" fontId="0" fillId="8" borderId="0" xfId="0" applyFill="1"/>
    <xf numFmtId="1" fontId="6" fillId="0" borderId="0" xfId="0" applyNumberFormat="1" applyFont="1" applyFill="1"/>
    <xf numFmtId="0" fontId="6" fillId="0" borderId="0" xfId="0" applyFont="1" applyFill="1"/>
    <xf numFmtId="0" fontId="0" fillId="0" borderId="0" xfId="0" applyFill="1"/>
    <xf numFmtId="0" fontId="0" fillId="0" borderId="0" xfId="0"/>
    <xf numFmtId="0" fontId="6" fillId="0" borderId="0" xfId="0" applyFont="1"/>
    <xf numFmtId="0" fontId="0" fillId="9" borderId="0" xfId="0" applyFill="1"/>
    <xf numFmtId="0" fontId="0" fillId="0" borderId="0" xfId="0"/>
    <xf numFmtId="0" fontId="6" fillId="0" borderId="0" xfId="0" applyFont="1"/>
    <xf numFmtId="0" fontId="6" fillId="0" borderId="0" xfId="0" applyFont="1"/>
    <xf numFmtId="0" fontId="0" fillId="0" borderId="0" xfId="0"/>
    <xf numFmtId="0" fontId="6" fillId="0" borderId="0" xfId="0" applyFont="1"/>
    <xf numFmtId="0" fontId="6" fillId="0" borderId="0" xfId="0" applyFont="1"/>
    <xf numFmtId="0" fontId="6" fillId="0" borderId="0" xfId="0" applyFont="1"/>
    <xf numFmtId="0" fontId="6" fillId="0" borderId="0" xfId="0" applyFont="1"/>
  </cellXfs>
  <cellStyles count="303">
    <cellStyle name="20% - Accent1 2" xfId="3" xr:uid="{B827B25B-815F-4399-9C27-07E6646644D6}"/>
    <cellStyle name="20% - Accent1 2 2" xfId="4" xr:uid="{3AD8C6A0-724E-44C7-A743-3F3460E9CEF4}"/>
    <cellStyle name="20% - Accent1 2 2 2" xfId="138" xr:uid="{A5BAFA77-0991-467A-B05B-3780C1227EAF}"/>
    <cellStyle name="20% - Accent1 2 2 2 2" xfId="160" xr:uid="{8DA8A6B8-918A-4FEB-8DD6-D3BA0BF0A42E}"/>
    <cellStyle name="20% - Accent1 2 2 2 2 2" xfId="204" xr:uid="{77E2CB6B-6C25-4531-AED8-C0FFD30E878C}"/>
    <cellStyle name="20% - Accent1 2 2 2 2 2 2" xfId="292" xr:uid="{53B7FD11-219E-400B-91CE-4C698CABECEA}"/>
    <cellStyle name="20% - Accent1 2 2 2 2 3" xfId="248" xr:uid="{0A2B591D-091A-46C8-8BB6-C1C1BDDA0279}"/>
    <cellStyle name="20% - Accent1 2 2 2 3" xfId="182" xr:uid="{9729AC61-350F-47FE-9B66-4470C3FD5B00}"/>
    <cellStyle name="20% - Accent1 2 2 2 3 2" xfId="270" xr:uid="{869BEFB3-8DDA-4864-8137-22F3306ECCEA}"/>
    <cellStyle name="20% - Accent1 2 2 2 4" xfId="226" xr:uid="{67059528-0683-4835-9FEE-6CABF184C7E3}"/>
    <cellStyle name="20% - Accent1 2 2 3" xfId="149" xr:uid="{EAB0FCD7-5019-4484-A547-774D0927448F}"/>
    <cellStyle name="20% - Accent1 2 2 3 2" xfId="193" xr:uid="{FDECA9C2-6D6C-4EFA-8235-34390DED835E}"/>
    <cellStyle name="20% - Accent1 2 2 3 2 2" xfId="281" xr:uid="{821948CF-343F-4399-8692-40A1C1CF687D}"/>
    <cellStyle name="20% - Accent1 2 2 3 3" xfId="237" xr:uid="{FE295685-0751-4311-8C29-05AF0F04C6C9}"/>
    <cellStyle name="20% - Accent1 2 2 4" xfId="171" xr:uid="{666F1DE3-6EEE-48F4-8641-E64C7DC728CF}"/>
    <cellStyle name="20% - Accent1 2 2 4 2" xfId="259" xr:uid="{8B4C4DE3-9FB1-4B02-8F05-E052556A4A6F}"/>
    <cellStyle name="20% - Accent1 2 2 5" xfId="215" xr:uid="{4B3841E2-1277-4816-B405-34C06438C2BF}"/>
    <cellStyle name="20% - Accent2 2" xfId="5" xr:uid="{24E5B2AF-472F-4EF5-B531-C370F7040836}"/>
    <cellStyle name="20% - Accent2 2 2" xfId="6" xr:uid="{9BAE4DCA-5983-4F62-ACE0-82DE92E8C686}"/>
    <cellStyle name="20% - Accent2 2 2 2" xfId="139" xr:uid="{63D2858A-EA14-4A80-84AA-38D1FBFFADF1}"/>
    <cellStyle name="20% - Accent2 2 2 2 2" xfId="161" xr:uid="{22E68BE6-0B26-4739-8E86-6DD8049BA4E1}"/>
    <cellStyle name="20% - Accent2 2 2 2 2 2" xfId="205" xr:uid="{3803820C-8301-4D33-95A6-AFBC85375D93}"/>
    <cellStyle name="20% - Accent2 2 2 2 2 2 2" xfId="293" xr:uid="{15E4C12F-52D9-4F0F-B675-993F3479E399}"/>
    <cellStyle name="20% - Accent2 2 2 2 2 3" xfId="249" xr:uid="{0911BBEE-63CD-47AD-9E3A-9AEE2547E92C}"/>
    <cellStyle name="20% - Accent2 2 2 2 3" xfId="183" xr:uid="{002856B2-01A7-41C8-9B63-2F05D3093468}"/>
    <cellStyle name="20% - Accent2 2 2 2 3 2" xfId="271" xr:uid="{00CD7597-A0C3-4B1A-8C7C-F620563540EE}"/>
    <cellStyle name="20% - Accent2 2 2 2 4" xfId="227" xr:uid="{CA68CBE6-421B-4607-8394-46E77C4FA5FC}"/>
    <cellStyle name="20% - Accent2 2 2 3" xfId="150" xr:uid="{0F224DD9-655A-483D-AD44-3A0B6585D93B}"/>
    <cellStyle name="20% - Accent2 2 2 3 2" xfId="194" xr:uid="{C17B250C-2C85-4DD1-80D9-3F76D66B20A2}"/>
    <cellStyle name="20% - Accent2 2 2 3 2 2" xfId="282" xr:uid="{EB73985F-7339-4D89-99B1-F66F7E037FFE}"/>
    <cellStyle name="20% - Accent2 2 2 3 3" xfId="238" xr:uid="{8D511E49-DC19-4472-9EC4-0C4BCD7825AA}"/>
    <cellStyle name="20% - Accent2 2 2 4" xfId="172" xr:uid="{75340050-9E7D-4740-9292-C5580F85AB37}"/>
    <cellStyle name="20% - Accent2 2 2 4 2" xfId="260" xr:uid="{C82FEB7F-BE45-4F31-989A-39456F706E95}"/>
    <cellStyle name="20% - Accent2 2 2 5" xfId="216" xr:uid="{B8D44434-B637-4FEC-9A07-D3713A75D8ED}"/>
    <cellStyle name="20% - Accent3 2" xfId="7" xr:uid="{4FB549A3-506B-4B22-8E33-6BA6050E0012}"/>
    <cellStyle name="20% - Accent3 2 2" xfId="8" xr:uid="{BE06D39D-890D-40F4-A39B-74A1CEEA6FC6}"/>
    <cellStyle name="20% - Accent3 2 2 2" xfId="140" xr:uid="{46C20136-9241-4E93-8028-8D63BEFAE446}"/>
    <cellStyle name="20% - Accent3 2 2 2 2" xfId="162" xr:uid="{1323682D-074B-4E2F-8B47-1B45AE00932A}"/>
    <cellStyle name="20% - Accent3 2 2 2 2 2" xfId="206" xr:uid="{18F2239B-5ED6-4AFA-8765-779F3D4B5464}"/>
    <cellStyle name="20% - Accent3 2 2 2 2 2 2" xfId="294" xr:uid="{D4F4B95E-56DC-4C3C-AFCC-75F359248BD3}"/>
    <cellStyle name="20% - Accent3 2 2 2 2 3" xfId="250" xr:uid="{5926BA7F-AC85-41E0-B663-DB276B7ABA0C}"/>
    <cellStyle name="20% - Accent3 2 2 2 3" xfId="184" xr:uid="{51108660-67DD-49A5-A3EE-A09007C57867}"/>
    <cellStyle name="20% - Accent3 2 2 2 3 2" xfId="272" xr:uid="{056448CB-18FA-4A44-969D-74903A692C41}"/>
    <cellStyle name="20% - Accent3 2 2 2 4" xfId="228" xr:uid="{500147C4-BE59-4A29-923F-78302A0D4BE7}"/>
    <cellStyle name="20% - Accent3 2 2 3" xfId="151" xr:uid="{38AE67A4-F90E-4273-B634-90B76BFD99AB}"/>
    <cellStyle name="20% - Accent3 2 2 3 2" xfId="195" xr:uid="{AA6B4ABA-42F9-4E30-B314-D9783EAA013A}"/>
    <cellStyle name="20% - Accent3 2 2 3 2 2" xfId="283" xr:uid="{7EDFCDE0-7E59-42A4-BA74-0507AC4C831B}"/>
    <cellStyle name="20% - Accent3 2 2 3 3" xfId="239" xr:uid="{16FC1BB9-64D9-4469-B28F-3BA74C44BB33}"/>
    <cellStyle name="20% - Accent3 2 2 4" xfId="173" xr:uid="{F07E7F55-E328-47FF-AA73-53C33ADAAF24}"/>
    <cellStyle name="20% - Accent3 2 2 4 2" xfId="261" xr:uid="{28F79E1D-3402-42E4-BFA2-91FC80B10DED}"/>
    <cellStyle name="20% - Accent3 2 2 5" xfId="217" xr:uid="{2B47A0F7-4F63-4CAE-B0E9-4E6267F4ACD0}"/>
    <cellStyle name="20% - Accent4 2" xfId="9" xr:uid="{6918705A-0795-425E-BC0A-9C30888C9664}"/>
    <cellStyle name="20% - Accent4 2 2" xfId="10" xr:uid="{9705AAE5-D390-487C-AFDD-375D8AE8BDB1}"/>
    <cellStyle name="20% - Accent4 2 2 2" xfId="141" xr:uid="{CE4D8A78-97FA-4964-86C6-576DD36F4A95}"/>
    <cellStyle name="20% - Accent4 2 2 2 2" xfId="163" xr:uid="{4A10C3F1-589F-4430-A299-6C8481F95137}"/>
    <cellStyle name="20% - Accent4 2 2 2 2 2" xfId="207" xr:uid="{D7372014-A7E3-4461-AF08-E1B57EE7E91A}"/>
    <cellStyle name="20% - Accent4 2 2 2 2 2 2" xfId="295" xr:uid="{2245CCA2-E827-4820-898A-4507B28D0E3D}"/>
    <cellStyle name="20% - Accent4 2 2 2 2 3" xfId="251" xr:uid="{AE09F486-02DA-4CAD-AC0F-0EF87CF6233A}"/>
    <cellStyle name="20% - Accent4 2 2 2 3" xfId="185" xr:uid="{4C44E271-7AE3-4B7B-841D-7E2A47DC71A8}"/>
    <cellStyle name="20% - Accent4 2 2 2 3 2" xfId="273" xr:uid="{93F2A68E-1415-4EA3-A1A9-82E2D4486420}"/>
    <cellStyle name="20% - Accent4 2 2 2 4" xfId="229" xr:uid="{1AFB41CD-0199-4D0E-95A5-01FB2C6622D8}"/>
    <cellStyle name="20% - Accent4 2 2 3" xfId="152" xr:uid="{B287E922-7CEA-4213-8A75-FDED236C29E8}"/>
    <cellStyle name="20% - Accent4 2 2 3 2" xfId="196" xr:uid="{13AC7BB3-2922-4F19-AE05-B543D8DA4AAE}"/>
    <cellStyle name="20% - Accent4 2 2 3 2 2" xfId="284" xr:uid="{89F2B1B4-7DC7-455F-9136-F3B48E6A7E9B}"/>
    <cellStyle name="20% - Accent4 2 2 3 3" xfId="240" xr:uid="{CB0A9FB7-90EB-4AF8-A783-D41066BFB117}"/>
    <cellStyle name="20% - Accent4 2 2 4" xfId="174" xr:uid="{70D27DB2-8F17-46CC-89B8-E4159034E563}"/>
    <cellStyle name="20% - Accent4 2 2 4 2" xfId="262" xr:uid="{9D862B67-075B-4E63-A3DF-C3BF4829A2A4}"/>
    <cellStyle name="20% - Accent4 2 2 5" xfId="218" xr:uid="{51032EDC-4172-4671-92AD-5890CC35FA90}"/>
    <cellStyle name="Calculated" xfId="11" xr:uid="{2818518C-9D84-49E8-B7FF-13B4A4213EB3}"/>
    <cellStyle name="Comma 10" xfId="12" xr:uid="{E9743C97-457C-4C86-BBBE-B0341E66BAB8}"/>
    <cellStyle name="Comma 10 2" xfId="142" xr:uid="{C7733FE5-B14B-4EDF-AA04-D7028E4EB624}"/>
    <cellStyle name="Comma 10 2 2" xfId="164" xr:uid="{0BB71DA4-04D8-4B8A-B1F4-68EDF22C0F87}"/>
    <cellStyle name="Comma 10 2 2 2" xfId="208" xr:uid="{D499445A-0313-42B0-BB0B-56707E375364}"/>
    <cellStyle name="Comma 10 2 2 2 2" xfId="296" xr:uid="{8E19336A-68A3-4B43-A7C5-8DBCE4D387A6}"/>
    <cellStyle name="Comma 10 2 2 3" xfId="252" xr:uid="{CF5E44AE-13EA-471F-99B6-3837D0A5E938}"/>
    <cellStyle name="Comma 10 2 3" xfId="186" xr:uid="{BEB4FD91-1CA1-49AD-8CE7-5EE66E8274C8}"/>
    <cellStyle name="Comma 10 2 3 2" xfId="274" xr:uid="{20BE496A-E982-44FB-95B8-97480CF2E51E}"/>
    <cellStyle name="Comma 10 2 4" xfId="230" xr:uid="{8828957F-7248-419A-A9D4-6DF04D90E51C}"/>
    <cellStyle name="Comma 10 3" xfId="153" xr:uid="{9AD8245A-2BFF-4613-9EDE-4F984AA34093}"/>
    <cellStyle name="Comma 10 3 2" xfId="197" xr:uid="{A9187AFD-A025-42FF-9778-62C83C8780D3}"/>
    <cellStyle name="Comma 10 3 2 2" xfId="285" xr:uid="{B8D314E5-4AA6-42DB-984F-8330C434840F}"/>
    <cellStyle name="Comma 10 3 3" xfId="241" xr:uid="{6D509048-4A22-491B-B09A-71428D59ECE2}"/>
    <cellStyle name="Comma 10 4" xfId="175" xr:uid="{493D406E-C07F-4C34-A04D-5F36512A688F}"/>
    <cellStyle name="Comma 10 4 2" xfId="263" xr:uid="{39E620AB-BAB4-481E-9487-A2E9AF675B8F}"/>
    <cellStyle name="Comma 10 5" xfId="219" xr:uid="{ABC2033F-3EAE-463D-9006-0AE506A5FC9A}"/>
    <cellStyle name="Comma 11" xfId="13" xr:uid="{2B05C098-3415-4D4F-B7FC-E6B966D9A5C9}"/>
    <cellStyle name="Comma 2" xfId="14" xr:uid="{2C34EDA4-8D4E-4467-BE1D-DCFE57881B70}"/>
    <cellStyle name="Comma 2 2" xfId="15" xr:uid="{CD66560B-033C-4343-A041-C3C41B8D8FC7}"/>
    <cellStyle name="Comma 2 2 2" xfId="143" xr:uid="{293459D9-9309-4D38-9A58-6501BE5E1598}"/>
    <cellStyle name="Comma 2 2 2 2" xfId="165" xr:uid="{8F6ABBDC-EBFB-4B06-BB1E-E0B88FBB79E6}"/>
    <cellStyle name="Comma 2 2 2 2 2" xfId="209" xr:uid="{9F77FA97-1ACF-4B04-A52A-00CE54A5AFC0}"/>
    <cellStyle name="Comma 2 2 2 2 2 2" xfId="297" xr:uid="{9E6EA78B-0535-4C33-AEF7-609FDD67BA73}"/>
    <cellStyle name="Comma 2 2 2 2 3" xfId="253" xr:uid="{AAF3CB3C-A86E-45E2-A059-EC8212089506}"/>
    <cellStyle name="Comma 2 2 2 3" xfId="187" xr:uid="{147900BB-E5B7-4AE5-8126-E40157D62189}"/>
    <cellStyle name="Comma 2 2 2 3 2" xfId="275" xr:uid="{E32FD0D9-8BF0-4C14-A737-C431146B1FDB}"/>
    <cellStyle name="Comma 2 2 2 4" xfId="231" xr:uid="{8EA1BC5E-8C70-477D-91C9-6D17AA4BC328}"/>
    <cellStyle name="Comma 2 2 3" xfId="154" xr:uid="{8EAB8556-F40C-4ACD-9ED9-ED2E59EC2259}"/>
    <cellStyle name="Comma 2 2 3 2" xfId="198" xr:uid="{1C28A2AC-CB5F-46C7-9413-4F1CB4B54780}"/>
    <cellStyle name="Comma 2 2 3 2 2" xfId="286" xr:uid="{562C84C8-1FC4-44A0-BB56-FDA3A2C42E73}"/>
    <cellStyle name="Comma 2 2 3 3" xfId="242" xr:uid="{ECE4D560-6CCF-431F-82FA-C4BDB5149317}"/>
    <cellStyle name="Comma 2 2 4" xfId="176" xr:uid="{38FDC886-E463-448B-866A-E6167EC8D9A7}"/>
    <cellStyle name="Comma 2 2 4 2" xfId="264" xr:uid="{7B1E38DB-387B-4226-A3AC-6A8F7AF8BC49}"/>
    <cellStyle name="Comma 2 2 5" xfId="220" xr:uid="{C6BE999E-8564-413A-AF88-5BFB8BB9E7AE}"/>
    <cellStyle name="Comma 3" xfId="16" xr:uid="{563E7483-536E-467C-A54E-DC7BE3B48101}"/>
    <cellStyle name="Comma 3 2" xfId="17" xr:uid="{5714E2AE-DD89-4A3B-ADD1-63A44A8F6DCC}"/>
    <cellStyle name="Comma 3 2 2" xfId="144" xr:uid="{1F0C17AC-D988-46C3-A4C1-8FB0404EB4C1}"/>
    <cellStyle name="Comma 3 2 2 2" xfId="166" xr:uid="{FDACE20A-0DCE-480C-A2E2-D440768B4E5E}"/>
    <cellStyle name="Comma 3 2 2 2 2" xfId="210" xr:uid="{35039E6F-CD57-489A-8B4C-878D80D51EC8}"/>
    <cellStyle name="Comma 3 2 2 2 2 2" xfId="298" xr:uid="{0DA1E9BA-CB22-4C55-B041-18E0047085AF}"/>
    <cellStyle name="Comma 3 2 2 2 3" xfId="254" xr:uid="{BD3ED13A-CA98-4F2D-B25C-A7A0F3FAD153}"/>
    <cellStyle name="Comma 3 2 2 3" xfId="188" xr:uid="{9981F148-4A2B-4DAE-AC81-D35915B9216A}"/>
    <cellStyle name="Comma 3 2 2 3 2" xfId="276" xr:uid="{F66195B8-4475-473B-AC0C-18055248DF16}"/>
    <cellStyle name="Comma 3 2 2 4" xfId="232" xr:uid="{252DCB02-0E9A-4E9A-8DA9-AC15441F0FDC}"/>
    <cellStyle name="Comma 3 2 3" xfId="155" xr:uid="{16873905-3670-48F1-97F7-B0BD047E3C16}"/>
    <cellStyle name="Comma 3 2 3 2" xfId="199" xr:uid="{5A0B1262-89A2-4075-AD1E-B4757F932461}"/>
    <cellStyle name="Comma 3 2 3 2 2" xfId="287" xr:uid="{F9B52D82-E9F8-4675-944C-68D57537344B}"/>
    <cellStyle name="Comma 3 2 3 3" xfId="243" xr:uid="{EF70EACE-00E4-4DBE-984D-DEE3A88C6392}"/>
    <cellStyle name="Comma 3 2 4" xfId="177" xr:uid="{741E2776-3DAD-4C27-A0D0-6120BFD76187}"/>
    <cellStyle name="Comma 3 2 4 2" xfId="265" xr:uid="{0990838B-72F7-419E-BB6F-B38E683085CF}"/>
    <cellStyle name="Comma 3 2 5" xfId="221" xr:uid="{C760067A-6BB5-438E-A3F0-5BB4F88C0599}"/>
    <cellStyle name="Comma 4" xfId="18" xr:uid="{71F7378F-35CB-4026-9EC5-D6F13B11E9E5}"/>
    <cellStyle name="Comma 5" xfId="19" xr:uid="{866A96B2-1A4A-4CA6-A3E9-CE4C08995FD5}"/>
    <cellStyle name="Comma 6" xfId="20" xr:uid="{7B2C7BE8-F990-49B6-92AC-B1039D6B5ACB}"/>
    <cellStyle name="Comma 7" xfId="21" xr:uid="{5D64D5E8-FDF0-4D1E-A91C-D14926E3D7BB}"/>
    <cellStyle name="Comma 8" xfId="22" xr:uid="{E337EE1F-D195-41B4-994D-3C1D8CF4AF29}"/>
    <cellStyle name="Comma 9" xfId="23" xr:uid="{E9AA4FEB-C87B-4D76-8069-532DE496E5CA}"/>
    <cellStyle name="Currency 2" xfId="24" xr:uid="{57D6441D-03FC-429E-85E0-C0C1524334E8}"/>
    <cellStyle name="Currency 3" xfId="25" xr:uid="{36D6FC92-CC6F-4190-953A-EA98C12D5D28}"/>
    <cellStyle name="Currency 4" xfId="26" xr:uid="{8C12C9C2-87E3-436E-8A76-B844CF9F7C64}"/>
    <cellStyle name="Currency 5" xfId="27" xr:uid="{0400B320-0EA9-4226-9D8D-748CF48CD0B9}"/>
    <cellStyle name="Currency 6" xfId="28" xr:uid="{3CDA9777-D254-42FE-8EB0-3C0377ED948D}"/>
    <cellStyle name="Currency 7" xfId="29" xr:uid="{74FE853B-F11B-4642-83D4-0DBEBB800F60}"/>
    <cellStyle name="Currency 8" xfId="30" xr:uid="{36549087-7894-40B2-80FC-55943D2F605A}"/>
    <cellStyle name="Currency 8 2" xfId="145" xr:uid="{D1803AE9-682A-4D4E-BF91-312C8AFA4E96}"/>
    <cellStyle name="Currency 8 2 2" xfId="167" xr:uid="{CF50D9C3-88BC-475A-ABBA-C39D2C0A1EE3}"/>
    <cellStyle name="Currency 8 2 2 2" xfId="211" xr:uid="{816538CD-1B96-423A-9C76-0C3346386E54}"/>
    <cellStyle name="Currency 8 2 2 2 2" xfId="299" xr:uid="{4BCAB70A-3A0C-436B-AF21-1D0DFBC34AA0}"/>
    <cellStyle name="Currency 8 2 2 3" xfId="255" xr:uid="{0ECB93BE-9EA0-4330-8123-639D664DF118}"/>
    <cellStyle name="Currency 8 2 3" xfId="189" xr:uid="{465D6E84-881C-4F95-8E66-60AC65FFDFC9}"/>
    <cellStyle name="Currency 8 2 3 2" xfId="277" xr:uid="{71E4C555-2C24-4039-9E19-6A13107C1170}"/>
    <cellStyle name="Currency 8 2 4" xfId="233" xr:uid="{3349AE5A-0A80-48B2-8BB6-415D9A2599EB}"/>
    <cellStyle name="Currency 8 3" xfId="156" xr:uid="{36BB55E0-2172-4FA9-AE4E-55514BC388A2}"/>
    <cellStyle name="Currency 8 3 2" xfId="200" xr:uid="{C807BC10-59D7-4A58-BED3-FE8DA2B1CAF8}"/>
    <cellStyle name="Currency 8 3 2 2" xfId="288" xr:uid="{E3220723-9296-4AA5-B0BD-5798B373307F}"/>
    <cellStyle name="Currency 8 3 3" xfId="244" xr:uid="{E44C05E7-CC73-436A-AAC7-B00FF915053D}"/>
    <cellStyle name="Currency 8 4" xfId="178" xr:uid="{97525CB3-D6D9-4A8A-8931-1C8AF4E782E9}"/>
    <cellStyle name="Currency 8 4 2" xfId="266" xr:uid="{D315365D-3112-45C8-BC1A-69A046C6E72C}"/>
    <cellStyle name="Currency 8 5" xfId="222" xr:uid="{414313C9-31FD-4B44-8122-8D260E717383}"/>
    <cellStyle name="Heading" xfId="31" xr:uid="{DA840818-6439-48BF-BAB0-4EB5AB430799}"/>
    <cellStyle name="Heading 2 2" xfId="32" xr:uid="{EF1803F5-7C1F-4219-B989-02F3E341F23C}"/>
    <cellStyle name="Heading2" xfId="33" xr:uid="{CE15E611-FA02-4A57-A872-51574B3A68FB}"/>
    <cellStyle name="Hyperlink 10" xfId="34" xr:uid="{534EB74C-AB36-4006-9E76-B648D34CFE32}"/>
    <cellStyle name="Hyperlink 10 2" xfId="35" xr:uid="{3BFAF3CB-F547-4611-8290-BD2B8C8A40E3}"/>
    <cellStyle name="Hyperlink 10 3" xfId="36" xr:uid="{26567FF9-1755-4591-A9CF-6B4C5BD7D4D3}"/>
    <cellStyle name="Hyperlink 11" xfId="37" xr:uid="{0154C547-C7E7-467A-9651-61DCF4BAE1E3}"/>
    <cellStyle name="Hyperlink 11 2" xfId="38" xr:uid="{D6CF91FC-0130-4F1E-A754-34AA535943B9}"/>
    <cellStyle name="Hyperlink 11 3" xfId="39" xr:uid="{9945FE0E-00AA-4A1E-8067-957D94FD8E37}"/>
    <cellStyle name="Hyperlink 12" xfId="40" xr:uid="{02DF4833-62B7-4D92-B2ED-EE9E77673398}"/>
    <cellStyle name="Hyperlink 12 2" xfId="41" xr:uid="{693D7D6E-D11D-45D0-A2FF-BD00E1E794C7}"/>
    <cellStyle name="Hyperlink 12 3" xfId="42" xr:uid="{BC453B19-6DA6-4D97-8485-E67D9D332073}"/>
    <cellStyle name="Hyperlink 13" xfId="43" xr:uid="{1F66498B-B1C7-4CE8-B565-BA438000C5A6}"/>
    <cellStyle name="Hyperlink 13 2" xfId="44" xr:uid="{24EB3377-6925-4037-A63F-238BE0CC0D2E}"/>
    <cellStyle name="Hyperlink 13 3" xfId="45" xr:uid="{8C25F02D-1A4A-4636-B293-1573B4E50622}"/>
    <cellStyle name="Hyperlink 14" xfId="46" xr:uid="{E5353BDE-F3A8-4E5D-A89A-0DB06BB64CA8}"/>
    <cellStyle name="Hyperlink 14 2" xfId="47" xr:uid="{35CA301D-77DA-4644-BCEF-41CD195DE7EE}"/>
    <cellStyle name="Hyperlink 14 3" xfId="48" xr:uid="{F79F672A-73E2-442E-B18C-02BD9F519277}"/>
    <cellStyle name="Hyperlink 15" xfId="49" xr:uid="{7178B4BF-8FA4-499E-A082-4E79A1595DF7}"/>
    <cellStyle name="Hyperlink 15 2" xfId="50" xr:uid="{69CBC165-6438-4D22-940B-452A7286058E}"/>
    <cellStyle name="Hyperlink 15 3" xfId="51" xr:uid="{A312BE90-F9D2-45BB-B4CD-2D66C5F4E9FC}"/>
    <cellStyle name="Hyperlink 16" xfId="52" xr:uid="{BDF42B7A-0818-4C66-82F6-783EFDB9ADDE}"/>
    <cellStyle name="Hyperlink 16 2" xfId="53" xr:uid="{4DCE7685-8332-416C-8A1F-B5D7A3EF2B15}"/>
    <cellStyle name="Hyperlink 16 3" xfId="54" xr:uid="{708BE543-0353-45ED-BD6F-F4F2068CA068}"/>
    <cellStyle name="Hyperlink 17" xfId="55" xr:uid="{01A0BFE3-C4AC-4B13-944E-7AE401936C99}"/>
    <cellStyle name="Hyperlink 17 2" xfId="56" xr:uid="{13A98FFE-596C-4C25-A0E0-F28EEE5EC5A9}"/>
    <cellStyle name="Hyperlink 17 3" xfId="57" xr:uid="{EC155AC5-FEDB-459A-B3E4-4ACD2D0C96CD}"/>
    <cellStyle name="Hyperlink 18" xfId="58" xr:uid="{8B494772-CA79-4385-B6F6-2F142F48514E}"/>
    <cellStyle name="Hyperlink 18 2" xfId="59" xr:uid="{7BB01DA9-CF2A-4D11-B037-1AF1B25E6274}"/>
    <cellStyle name="Hyperlink 18 3" xfId="60" xr:uid="{74392C1B-19A4-4213-B8FC-832FFC91BABB}"/>
    <cellStyle name="Hyperlink 19" xfId="61" xr:uid="{A6C1D792-6409-4E53-BAAC-9F5BE5866BAF}"/>
    <cellStyle name="Hyperlink 19 2" xfId="62" xr:uid="{CA33414B-9358-4612-8E97-050D0EC878DC}"/>
    <cellStyle name="Hyperlink 19 3" xfId="63" xr:uid="{7D9B428E-43D3-41C0-9DD1-47C48F3175FE}"/>
    <cellStyle name="Hyperlink 2" xfId="64" xr:uid="{ABA7BD1A-7006-4E66-8839-2859DB0D2984}"/>
    <cellStyle name="Hyperlink 2 2" xfId="65" xr:uid="{743CBA16-407D-4B55-8EFF-78BE35F9BA07}"/>
    <cellStyle name="Hyperlink 2 3" xfId="66" xr:uid="{E3CD5A2A-7DB3-4725-A62E-36E6DACB8091}"/>
    <cellStyle name="Hyperlink 20" xfId="67" xr:uid="{A108F16D-10EE-48B5-9732-3659EE1A0B27}"/>
    <cellStyle name="Hyperlink 20 2" xfId="68" xr:uid="{EF0A217A-3881-4424-9E8C-8CD01A733E01}"/>
    <cellStyle name="Hyperlink 20 3" xfId="69" xr:uid="{51D5A9E0-5CA1-4936-A195-176FCC8F224C}"/>
    <cellStyle name="Hyperlink 21" xfId="70" xr:uid="{FB215185-4FD1-494F-BD80-327C4E6AB90C}"/>
    <cellStyle name="Hyperlink 21 2" xfId="71" xr:uid="{8D77E91A-ED36-4AE3-8058-E22ABC198F9F}"/>
    <cellStyle name="Hyperlink 21 3" xfId="72" xr:uid="{22B45FFA-4FA8-448F-9004-F56D293108B8}"/>
    <cellStyle name="Hyperlink 22" xfId="73" xr:uid="{10C74CA9-5C8A-4947-8E38-AC5538E79F08}"/>
    <cellStyle name="Hyperlink 22 2" xfId="74" xr:uid="{8C643111-3418-4DD7-81DD-A59BEF6325A8}"/>
    <cellStyle name="Hyperlink 22 3" xfId="75" xr:uid="{00789CBF-FFA5-4C42-8328-4A230B4D7CB9}"/>
    <cellStyle name="Hyperlink 23" xfId="76" xr:uid="{805316A9-4E99-4EBE-8124-CDD537F95B0C}"/>
    <cellStyle name="Hyperlink 23 2" xfId="77" xr:uid="{EB15349F-2731-450A-BB71-F35ED88B7237}"/>
    <cellStyle name="Hyperlink 23 3" xfId="78" xr:uid="{BBC0EC20-A135-4BE1-B29C-1319CF9B789B}"/>
    <cellStyle name="Hyperlink 24" xfId="79" xr:uid="{415A28DD-C050-423E-A32E-80C9BBCDF051}"/>
    <cellStyle name="Hyperlink 25" xfId="80" xr:uid="{517E7A51-2C12-4D7F-B06C-399167D09F26}"/>
    <cellStyle name="Hyperlink 26" xfId="81" xr:uid="{D1D4066E-A49D-40F4-AC5B-3BD943C3E4F0}"/>
    <cellStyle name="Hyperlink 27" xfId="82" xr:uid="{D5D97F6C-6917-41C8-B63E-72AC7C07BB3D}"/>
    <cellStyle name="Hyperlink 28" xfId="83" xr:uid="{926DF5CC-FC53-47FC-92D2-4AFDBC121CB9}"/>
    <cellStyle name="Hyperlink 29" xfId="84" xr:uid="{93748341-2D8C-4243-B478-6A5E69EC202A}"/>
    <cellStyle name="Hyperlink 3" xfId="85" xr:uid="{1696811E-50EB-4DBA-8BEC-08061932DCAB}"/>
    <cellStyle name="Hyperlink 3 2" xfId="86" xr:uid="{882BA5B4-AD1E-4D18-A819-A781232D7BB6}"/>
    <cellStyle name="Hyperlink 3 3" xfId="87" xr:uid="{1C71D831-36AD-46A3-AC01-9FF6B0CB895B}"/>
    <cellStyle name="Hyperlink 30" xfId="88" xr:uid="{AB4E7620-684C-4EA0-BE38-3A26FF05A64C}"/>
    <cellStyle name="Hyperlink 31" xfId="89" xr:uid="{A969A702-E347-49F6-86AA-EE557353AB95}"/>
    <cellStyle name="Hyperlink 32" xfId="90" xr:uid="{A714E9FF-A9D7-4BF9-88BD-1DC1D80D7F9E}"/>
    <cellStyle name="Hyperlink 33" xfId="91" xr:uid="{2B56E216-3D99-4147-A232-763FF5146068}"/>
    <cellStyle name="Hyperlink 33 2" xfId="92" xr:uid="{2DBA9973-FC29-498A-93BF-70366A53C7F2}"/>
    <cellStyle name="Hyperlink 33 3" xfId="93" xr:uid="{6E12FFFC-AE06-46BB-AAF8-0CD485C2F83E}"/>
    <cellStyle name="Hyperlink 34" xfId="94" xr:uid="{43893003-9BBE-476B-840D-28832D0B85D4}"/>
    <cellStyle name="Hyperlink 34 2" xfId="95" xr:uid="{03348CBF-4173-4326-8685-CFADD6FF00B1}"/>
    <cellStyle name="Hyperlink 34 3" xfId="96" xr:uid="{9C34857D-98F3-45C6-B4B2-F1D06E1B8322}"/>
    <cellStyle name="Hyperlink 34 4" xfId="97" xr:uid="{2809CC2A-5D0A-4729-A32A-0CF333E17EC2}"/>
    <cellStyle name="Hyperlink 34 5" xfId="98" xr:uid="{F2873EA5-EB1A-4647-BC77-E4C465805180}"/>
    <cellStyle name="Hyperlink 4" xfId="99" xr:uid="{1A5855D8-8831-41E9-A3B2-B346611CC69C}"/>
    <cellStyle name="Hyperlink 4 2" xfId="100" xr:uid="{2A5D2FFA-4A70-45BC-B232-3F512006DEC4}"/>
    <cellStyle name="Hyperlink 4 3" xfId="101" xr:uid="{1975ADBD-604F-436F-B6FF-759ABC702C46}"/>
    <cellStyle name="Hyperlink 5" xfId="102" xr:uid="{E1B75239-379A-4E8A-96CA-5D60AD5BC081}"/>
    <cellStyle name="Hyperlink 5 2" xfId="103" xr:uid="{B58E2DCF-7CDA-451F-8167-81C81706DCE3}"/>
    <cellStyle name="Hyperlink 5 3" xfId="104" xr:uid="{10088AC1-F252-4E8D-8B00-36EF041138DD}"/>
    <cellStyle name="Hyperlink 6" xfId="105" xr:uid="{4DE4266F-1B26-41D8-A807-5F09A3773DAC}"/>
    <cellStyle name="Hyperlink 6 2" xfId="106" xr:uid="{45BEA26D-BBA4-42B8-BA8F-01A08DE58E81}"/>
    <cellStyle name="Hyperlink 6 3" xfId="107" xr:uid="{93FF24A4-2BD9-4855-B1A3-C43411EC0515}"/>
    <cellStyle name="Hyperlink 7" xfId="108" xr:uid="{30BA397C-969A-47CA-8687-8697FD8FB8E5}"/>
    <cellStyle name="Hyperlink 7 2" xfId="109" xr:uid="{BCED92F9-4215-4055-8B40-0B85B89C2DC4}"/>
    <cellStyle name="Hyperlink 7 3" xfId="110" xr:uid="{4C1C0046-90F5-4FF3-AFD8-2592C60A680E}"/>
    <cellStyle name="Hyperlink 8" xfId="111" xr:uid="{CAC0C28D-C507-49AA-864E-1D78ECDE99F0}"/>
    <cellStyle name="Hyperlink 8 2" xfId="112" xr:uid="{CD6A7D79-6A1E-4EFD-B15A-D0867634B859}"/>
    <cellStyle name="Hyperlink 8 3" xfId="113" xr:uid="{D579A92E-49F3-4AAE-A7DF-218F9CEF1AED}"/>
    <cellStyle name="Hyperlink 9" xfId="114" xr:uid="{B30A184D-BF65-439E-B55C-56D3F4DA54AD}"/>
    <cellStyle name="Hyperlink 9 2" xfId="115" xr:uid="{C65D4255-A520-4AFD-9BE0-CDC84098C796}"/>
    <cellStyle name="Hyperlink 9 3" xfId="116" xr:uid="{91615603-1C1B-45B1-9A24-28589CA56AA9}"/>
    <cellStyle name="Input 2" xfId="117" xr:uid="{D16C3B67-AD00-44A6-AB57-CD01F1AD255E}"/>
    <cellStyle name="Linked" xfId="118" xr:uid="{C4E444C5-EB05-490A-9D51-D30F1081F098}"/>
    <cellStyle name="Normal" xfId="0" builtinId="0"/>
    <cellStyle name="Normal 2" xfId="2" xr:uid="{25A9D676-AFC5-4CA1-BE1F-69FA150E7DBF}"/>
    <cellStyle name="Normal 2 2" xfId="1" xr:uid="{DC8778DF-3FA7-4B2A-8DBD-BF204DB51B87}"/>
    <cellStyle name="Normal 2 2 2" xfId="119" xr:uid="{031854F2-17B4-4B81-9898-6B9D09A670CA}"/>
    <cellStyle name="Normal 2 2 2 2" xfId="146" xr:uid="{FD5B363F-0ADD-4478-81ED-1471FB2C13A5}"/>
    <cellStyle name="Normal 2 2 2 2 2" xfId="168" xr:uid="{BE7A59FC-414E-42A0-AFE3-28B2EF64742D}"/>
    <cellStyle name="Normal 2 2 2 2 2 2" xfId="212" xr:uid="{EEB0B36C-BA93-4C05-BBBF-F93209D7E947}"/>
    <cellStyle name="Normal 2 2 2 2 2 2 2" xfId="300" xr:uid="{3C68C24D-3E23-4974-AA98-6B8B3148FBF6}"/>
    <cellStyle name="Normal 2 2 2 2 2 3" xfId="256" xr:uid="{8021C50B-E677-4DEA-B63F-585CB7B50446}"/>
    <cellStyle name="Normal 2 2 2 2 3" xfId="190" xr:uid="{91990F6D-57A4-4669-8B4C-2F65ACBCCB53}"/>
    <cellStyle name="Normal 2 2 2 2 3 2" xfId="278" xr:uid="{11F8B25F-BB7D-4443-B72E-09CAAA7F4A39}"/>
    <cellStyle name="Normal 2 2 2 2 4" xfId="234" xr:uid="{C9673850-286D-4A12-848B-EBCE9A9888CF}"/>
    <cellStyle name="Normal 2 2 2 3" xfId="157" xr:uid="{8F9BA5D7-8837-44E8-B1CC-1C36903BA186}"/>
    <cellStyle name="Normal 2 2 2 3 2" xfId="201" xr:uid="{AD2712EB-E735-48B6-9B65-D57ACB829B29}"/>
    <cellStyle name="Normal 2 2 2 3 2 2" xfId="289" xr:uid="{29D94191-8BA4-4BE9-8A2A-FFFD34DD3BE5}"/>
    <cellStyle name="Normal 2 2 2 3 3" xfId="245" xr:uid="{CC50C0C4-A743-4013-A912-517A26316304}"/>
    <cellStyle name="Normal 2 2 2 4" xfId="179" xr:uid="{180CC1F8-AE51-4014-892C-AC43498BFD04}"/>
    <cellStyle name="Normal 2 2 2 4 2" xfId="267" xr:uid="{41CC02CD-C204-4C16-B03F-2F694B8350A7}"/>
    <cellStyle name="Normal 2 2 2 5" xfId="223" xr:uid="{FD584089-0125-4896-B915-E50C1F9D0125}"/>
    <cellStyle name="Normal 3" xfId="120" xr:uid="{E45A4590-74DA-428C-910C-DB7AD0312F39}"/>
    <cellStyle name="Normal 4" xfId="121" xr:uid="{E8468384-9FFC-40C6-B195-402DCEE40D22}"/>
    <cellStyle name="Normal 5" xfId="122" xr:uid="{F10468B5-834F-47C4-AFF1-A420FEA5E06C}"/>
    <cellStyle name="Normal 6" xfId="123" xr:uid="{BC45A7CA-C498-4FF6-A785-55A53D8E2DD4}"/>
    <cellStyle name="Normal 6 2" xfId="147" xr:uid="{151B9201-8C2C-4AFF-A1E0-86D381555CEE}"/>
    <cellStyle name="Normal 6 2 2" xfId="169" xr:uid="{BA6781B2-C696-4C78-9E03-5F026EA85BC5}"/>
    <cellStyle name="Normal 6 2 2 2" xfId="213" xr:uid="{E97EE913-CCAC-4009-9D37-FDDED2980C84}"/>
    <cellStyle name="Normal 6 2 2 2 2" xfId="301" xr:uid="{619EEEA5-FAA2-4E79-A469-CA15E795B4D7}"/>
    <cellStyle name="Normal 6 2 2 3" xfId="257" xr:uid="{E11C8971-A634-4006-A90D-340761E8B742}"/>
    <cellStyle name="Normal 6 2 3" xfId="191" xr:uid="{35EAD2FE-ED21-46FC-BF66-9AE210B7AFF8}"/>
    <cellStyle name="Normal 6 2 3 2" xfId="279" xr:uid="{D70D320B-04A0-4C3B-BF75-BEF4234F08A3}"/>
    <cellStyle name="Normal 6 2 4" xfId="235" xr:uid="{9755FCDE-61F3-4D95-9861-A0545992BEA6}"/>
    <cellStyle name="Normal 6 3" xfId="158" xr:uid="{231A38AC-696E-42FD-A468-22A52DBBD51C}"/>
    <cellStyle name="Normal 6 3 2" xfId="202" xr:uid="{51866595-45B6-4CED-B881-65A352178BFE}"/>
    <cellStyle name="Normal 6 3 2 2" xfId="290" xr:uid="{93014366-07D5-40D3-ADC8-B922B369BC0B}"/>
    <cellStyle name="Normal 6 3 3" xfId="246" xr:uid="{92E19E78-1B26-45FF-AD39-A6389D0E84C7}"/>
    <cellStyle name="Normal 6 4" xfId="180" xr:uid="{78997DF2-7E2A-478D-982B-B774C6F92E0E}"/>
    <cellStyle name="Normal 6 4 2" xfId="268" xr:uid="{BF38F310-7132-4B3A-8BF1-936CBD3A831E}"/>
    <cellStyle name="Normal 6 5" xfId="224" xr:uid="{DCDC967B-FFC3-44E9-AC4A-7C7CD168A23B}"/>
    <cellStyle name="Normal 7" xfId="124" xr:uid="{6AC2BB19-C983-4B9B-B6AF-485A46CABFBE}"/>
    <cellStyle name="Normal 8" xfId="125" xr:uid="{0820742E-9F76-4C8D-8AAC-9041927A8A6E}"/>
    <cellStyle name="Normal Small" xfId="126" xr:uid="{2A5A7C3B-4756-4C69-B497-03210822F2C2}"/>
    <cellStyle name="Percent 2" xfId="127" xr:uid="{0E128954-3338-4612-BB20-680BDD53818E}"/>
    <cellStyle name="Percent 2 2" xfId="128" xr:uid="{11D04887-FFC3-4179-A96D-CBB6880D6C6A}"/>
    <cellStyle name="Percent 2 3" xfId="129" xr:uid="{7EB324CA-CF6B-4C15-9BF0-D5434C119CC8}"/>
    <cellStyle name="Percent 2 4" xfId="148" xr:uid="{81CF09BA-34CA-4C93-AA24-4D5CC4D7779F}"/>
    <cellStyle name="Percent 2 4 2" xfId="170" xr:uid="{7AD35933-5BF0-4E12-BC48-B7A472DEA458}"/>
    <cellStyle name="Percent 2 4 2 2" xfId="214" xr:uid="{F842B56A-F4DA-4445-B63C-1E098ED2EBE1}"/>
    <cellStyle name="Percent 2 4 2 2 2" xfId="302" xr:uid="{19D4FA1D-E127-481C-A0DD-5E5FDFA8355B}"/>
    <cellStyle name="Percent 2 4 2 3" xfId="258" xr:uid="{5B6F22EF-0BEE-4EDD-91D1-5D66C55B1BA8}"/>
    <cellStyle name="Percent 2 4 3" xfId="192" xr:uid="{B88AEEDB-F332-4D23-B28F-A34129FAFDCA}"/>
    <cellStyle name="Percent 2 4 3 2" xfId="280" xr:uid="{0A524F41-A08D-4BF2-B387-D2B228C498F7}"/>
    <cellStyle name="Percent 2 4 4" xfId="236" xr:uid="{7BA8B376-4D39-4C7B-BF28-CBA6C6CEB367}"/>
    <cellStyle name="Percent 2 5" xfId="159" xr:uid="{66EF2077-CAE5-4EF9-9733-38A21419D1F0}"/>
    <cellStyle name="Percent 2 5 2" xfId="203" xr:uid="{8EA13D11-F0D7-48C6-BCE4-5159F01E7D34}"/>
    <cellStyle name="Percent 2 5 2 2" xfId="291" xr:uid="{71738553-5183-4DED-98BE-D0E9D0678CC9}"/>
    <cellStyle name="Percent 2 5 3" xfId="247" xr:uid="{B5DCA65B-05B0-4A21-9375-E389330D15FF}"/>
    <cellStyle name="Percent 2 6" xfId="181" xr:uid="{6421E944-A866-4F30-8157-6B9255C49CEE}"/>
    <cellStyle name="Percent 2 6 2" xfId="269" xr:uid="{0619BC2D-40FC-4344-8625-5CB48634E532}"/>
    <cellStyle name="Percent 2 7" xfId="225" xr:uid="{A0B6002A-650C-48EA-AB01-A322A14C8EFE}"/>
    <cellStyle name="Percent 3" xfId="130" xr:uid="{84BE760A-F1A3-47A9-9BB3-76780E979C77}"/>
    <cellStyle name="Percent 3 2" xfId="131" xr:uid="{0607C663-4203-4843-9F6D-7FC8DE49B0EC}"/>
    <cellStyle name="Results" xfId="132" xr:uid="{ABDFBD94-78B6-48F0-8964-2703C7EB131A}"/>
    <cellStyle name="Title 2" xfId="133" xr:uid="{8EA61DEE-3145-4FC5-97FC-543ABC67C06B}"/>
    <cellStyle name="Title 3" xfId="134" xr:uid="{BBC41EB0-FF27-4C3B-8ACE-F58E6E975ABD}"/>
    <cellStyle name="Unit" xfId="135" xr:uid="{ABDDC911-A69F-4ACF-835E-38E525349B93}"/>
    <cellStyle name="UserInput" xfId="136" xr:uid="{D18BE7BA-9008-4A59-9952-4E1E88966FC5}"/>
    <cellStyle name="Variable" xfId="137" xr:uid="{4DC11190-39EE-45CF-BD8A-93D0E2FCD76F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854FCA25-EF45-4594-814F-1F482673AC9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1"/>
  <sheetViews>
    <sheetView zoomScale="85" zoomScaleNormal="85" workbookViewId="0">
      <pane ySplit="1" topLeftCell="A38" activePane="bottomLeft" state="frozen"/>
      <selection pane="bottomLeft" activeCell="D58" sqref="D58"/>
    </sheetView>
  </sheetViews>
  <sheetFormatPr defaultRowHeight="15"/>
  <cols>
    <col min="1" max="1" width="23" customWidth="1"/>
    <col min="2" max="3" width="13.5703125" customWidth="1"/>
    <col min="4" max="4" width="84.5703125" customWidth="1"/>
    <col min="5" max="5" width="112.855468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58</v>
      </c>
    </row>
    <row r="2" spans="1:5">
      <c r="A2" t="s">
        <v>59</v>
      </c>
      <c r="B2" t="s">
        <v>25</v>
      </c>
      <c r="C2" t="s">
        <v>26</v>
      </c>
      <c r="D2" t="s">
        <v>10</v>
      </c>
    </row>
    <row r="3" spans="1:5">
      <c r="A3" t="s">
        <v>60</v>
      </c>
      <c r="B3" t="s">
        <v>25</v>
      </c>
      <c r="C3" t="s">
        <v>26</v>
      </c>
      <c r="D3" t="s">
        <v>21</v>
      </c>
    </row>
    <row r="4" spans="1:5">
      <c r="A4" t="s">
        <v>61</v>
      </c>
      <c r="B4" t="s">
        <v>25</v>
      </c>
      <c r="C4" t="s">
        <v>26</v>
      </c>
      <c r="D4" t="s">
        <v>20</v>
      </c>
    </row>
    <row r="5" spans="1:5">
      <c r="A5" t="s">
        <v>62</v>
      </c>
      <c r="B5" t="s">
        <v>25</v>
      </c>
      <c r="C5" t="s">
        <v>26</v>
      </c>
      <c r="D5" t="s">
        <v>24</v>
      </c>
    </row>
    <row r="7" spans="1:5">
      <c r="A7" t="s">
        <v>76</v>
      </c>
      <c r="B7" t="s">
        <v>25</v>
      </c>
      <c r="C7" t="s">
        <v>26</v>
      </c>
      <c r="D7" t="s">
        <v>8</v>
      </c>
    </row>
    <row r="8" spans="1:5">
      <c r="A8" t="s">
        <v>77</v>
      </c>
      <c r="B8" t="s">
        <v>25</v>
      </c>
      <c r="C8" t="s">
        <v>26</v>
      </c>
      <c r="D8" t="s">
        <v>6</v>
      </c>
    </row>
    <row r="9" spans="1:5">
      <c r="A9" t="s">
        <v>79</v>
      </c>
      <c r="B9" t="s">
        <v>27</v>
      </c>
      <c r="C9" t="s">
        <v>26</v>
      </c>
      <c r="D9" t="s">
        <v>5</v>
      </c>
    </row>
    <row r="10" spans="1:5">
      <c r="A10" t="s">
        <v>80</v>
      </c>
      <c r="B10" t="s">
        <v>27</v>
      </c>
      <c r="C10" t="s">
        <v>26</v>
      </c>
      <c r="D10" t="s">
        <v>9</v>
      </c>
    </row>
    <row r="15" spans="1:5" s="21" customFormat="1"/>
    <row r="16" spans="1:5" s="18" customFormat="1">
      <c r="A16" s="18" t="s">
        <v>63</v>
      </c>
      <c r="B16" s="18" t="s">
        <v>25</v>
      </c>
      <c r="C16" s="18" t="s">
        <v>26</v>
      </c>
      <c r="D16" s="18" t="s">
        <v>14</v>
      </c>
      <c r="E16" s="18" t="s">
        <v>159</v>
      </c>
    </row>
    <row r="17" spans="1:4">
      <c r="A17" t="s">
        <v>81</v>
      </c>
      <c r="B17" t="s">
        <v>25</v>
      </c>
      <c r="C17" t="s">
        <v>26</v>
      </c>
      <c r="D17" t="s">
        <v>82</v>
      </c>
    </row>
    <row r="18" spans="1:4">
      <c r="A18" t="s">
        <v>93</v>
      </c>
      <c r="B18" t="s">
        <v>25</v>
      </c>
      <c r="C18" s="11" t="s">
        <v>26</v>
      </c>
      <c r="D18" s="11" t="s">
        <v>96</v>
      </c>
    </row>
    <row r="19" spans="1:4">
      <c r="A19" s="11" t="s">
        <v>94</v>
      </c>
      <c r="B19" s="11" t="s">
        <v>25</v>
      </c>
      <c r="C19" s="11" t="s">
        <v>26</v>
      </c>
      <c r="D19" s="11" t="s">
        <v>97</v>
      </c>
    </row>
    <row r="20" spans="1:4">
      <c r="A20" s="11" t="s">
        <v>95</v>
      </c>
      <c r="B20" s="11" t="s">
        <v>25</v>
      </c>
      <c r="C20" s="11" t="s">
        <v>26</v>
      </c>
      <c r="D20" s="11" t="s">
        <v>98</v>
      </c>
    </row>
    <row r="21" spans="1:4">
      <c r="A21" t="s">
        <v>99</v>
      </c>
      <c r="B21" s="19" t="s">
        <v>25</v>
      </c>
      <c r="C21" s="19" t="s">
        <v>26</v>
      </c>
      <c r="D21" t="s">
        <v>101</v>
      </c>
    </row>
    <row r="22" spans="1:4">
      <c r="A22" s="19" t="s">
        <v>100</v>
      </c>
      <c r="B22" s="19" t="s">
        <v>25</v>
      </c>
      <c r="C22" s="19" t="s">
        <v>26</v>
      </c>
      <c r="D22" t="s">
        <v>102</v>
      </c>
    </row>
    <row r="23" spans="1:4">
      <c r="A23" s="13" t="s">
        <v>104</v>
      </c>
      <c r="B23" t="s">
        <v>25</v>
      </c>
      <c r="C23" s="19" t="s">
        <v>26</v>
      </c>
      <c r="D23" s="19" t="s">
        <v>105</v>
      </c>
    </row>
    <row r="24" spans="1:4">
      <c r="A24" t="s">
        <v>106</v>
      </c>
      <c r="B24" s="19" t="s">
        <v>25</v>
      </c>
      <c r="C24" s="19" t="s">
        <v>26</v>
      </c>
      <c r="D24" s="19" t="s">
        <v>109</v>
      </c>
    </row>
    <row r="25" spans="1:4">
      <c r="A25" t="s">
        <v>107</v>
      </c>
      <c r="B25" s="19" t="s">
        <v>25</v>
      </c>
      <c r="C25" s="19" t="s">
        <v>26</v>
      </c>
      <c r="D25" s="19" t="s">
        <v>110</v>
      </c>
    </row>
    <row r="26" spans="1:4">
      <c r="A26" t="s">
        <v>108</v>
      </c>
      <c r="B26" s="19" t="s">
        <v>25</v>
      </c>
      <c r="C26" s="19" t="s">
        <v>26</v>
      </c>
      <c r="D26" s="19" t="s">
        <v>111</v>
      </c>
    </row>
    <row r="27" spans="1:4">
      <c r="A27" s="19" t="s">
        <v>112</v>
      </c>
      <c r="B27" s="19" t="s">
        <v>25</v>
      </c>
      <c r="C27" s="19" t="s">
        <v>26</v>
      </c>
      <c r="D27" s="19" t="s">
        <v>113</v>
      </c>
    </row>
    <row r="28" spans="1:4">
      <c r="A28" t="s">
        <v>114</v>
      </c>
      <c r="B28" s="22" t="s">
        <v>25</v>
      </c>
      <c r="C28" s="22" t="s">
        <v>26</v>
      </c>
      <c r="D28" s="22" t="s">
        <v>128</v>
      </c>
    </row>
    <row r="29" spans="1:4">
      <c r="A29" s="22" t="s">
        <v>115</v>
      </c>
      <c r="B29" s="22" t="s">
        <v>25</v>
      </c>
      <c r="C29" s="22" t="s">
        <v>26</v>
      </c>
      <c r="D29" s="22" t="s">
        <v>129</v>
      </c>
    </row>
    <row r="30" spans="1:4">
      <c r="A30" s="22" t="s">
        <v>116</v>
      </c>
      <c r="B30" s="22" t="s">
        <v>25</v>
      </c>
      <c r="C30" s="22" t="s">
        <v>26</v>
      </c>
      <c r="D30" s="22" t="s">
        <v>130</v>
      </c>
    </row>
    <row r="31" spans="1:4">
      <c r="A31" s="22" t="s">
        <v>117</v>
      </c>
      <c r="B31" s="22" t="s">
        <v>25</v>
      </c>
      <c r="C31" s="22" t="s">
        <v>26</v>
      </c>
      <c r="D31" s="22" t="s">
        <v>131</v>
      </c>
    </row>
    <row r="32" spans="1:4">
      <c r="A32" s="22" t="s">
        <v>118</v>
      </c>
      <c r="B32" s="22" t="s">
        <v>25</v>
      </c>
      <c r="C32" s="22" t="s">
        <v>26</v>
      </c>
      <c r="D32" s="22" t="s">
        <v>132</v>
      </c>
    </row>
    <row r="33" spans="1:4">
      <c r="A33" s="22" t="s">
        <v>119</v>
      </c>
      <c r="B33" s="22" t="s">
        <v>25</v>
      </c>
      <c r="C33" s="22" t="s">
        <v>26</v>
      </c>
      <c r="D33" s="22" t="s">
        <v>133</v>
      </c>
    </row>
    <row r="34" spans="1:4">
      <c r="A34" s="22" t="s">
        <v>120</v>
      </c>
      <c r="B34" s="22" t="s">
        <v>25</v>
      </c>
      <c r="C34" s="22" t="s">
        <v>26</v>
      </c>
      <c r="D34" s="22" t="s">
        <v>134</v>
      </c>
    </row>
    <row r="35" spans="1:4">
      <c r="A35" s="22" t="s">
        <v>121</v>
      </c>
      <c r="B35" s="22" t="s">
        <v>25</v>
      </c>
      <c r="C35" s="22" t="s">
        <v>26</v>
      </c>
      <c r="D35" s="22" t="s">
        <v>135</v>
      </c>
    </row>
    <row r="36" spans="1:4">
      <c r="A36" s="22" t="s">
        <v>122</v>
      </c>
      <c r="B36" s="22" t="s">
        <v>25</v>
      </c>
      <c r="C36" s="22" t="s">
        <v>26</v>
      </c>
      <c r="D36" s="22" t="s">
        <v>136</v>
      </c>
    </row>
    <row r="37" spans="1:4">
      <c r="A37" s="22" t="s">
        <v>123</v>
      </c>
      <c r="B37" s="22" t="s">
        <v>25</v>
      </c>
      <c r="C37" s="22" t="s">
        <v>26</v>
      </c>
      <c r="D37" s="22" t="s">
        <v>137</v>
      </c>
    </row>
    <row r="38" spans="1:4">
      <c r="A38" s="22" t="s">
        <v>124</v>
      </c>
      <c r="B38" s="22" t="s">
        <v>25</v>
      </c>
      <c r="C38" s="22" t="s">
        <v>26</v>
      </c>
      <c r="D38" s="22" t="s">
        <v>138</v>
      </c>
    </row>
    <row r="39" spans="1:4">
      <c r="A39" s="22" t="s">
        <v>125</v>
      </c>
      <c r="B39" s="22" t="s">
        <v>25</v>
      </c>
      <c r="C39" s="22" t="s">
        <v>26</v>
      </c>
      <c r="D39" s="22" t="s">
        <v>139</v>
      </c>
    </row>
    <row r="40" spans="1:4">
      <c r="A40" s="22" t="s">
        <v>126</v>
      </c>
      <c r="B40" s="22" t="s">
        <v>25</v>
      </c>
      <c r="C40" s="22" t="s">
        <v>26</v>
      </c>
      <c r="D40" s="22" t="s">
        <v>140</v>
      </c>
    </row>
    <row r="41" spans="1:4">
      <c r="A41" s="22" t="s">
        <v>127</v>
      </c>
      <c r="B41" s="22" t="s">
        <v>25</v>
      </c>
      <c r="C41" s="22" t="s">
        <v>26</v>
      </c>
      <c r="D41" s="22" t="s">
        <v>141</v>
      </c>
    </row>
    <row r="42" spans="1:4">
      <c r="A42" t="s">
        <v>144</v>
      </c>
      <c r="B42" s="22" t="s">
        <v>27</v>
      </c>
      <c r="C42" s="22" t="s">
        <v>26</v>
      </c>
      <c r="D42" t="s">
        <v>149</v>
      </c>
    </row>
    <row r="43" spans="1:4">
      <c r="A43" s="22" t="s">
        <v>145</v>
      </c>
      <c r="B43" s="22" t="s">
        <v>27</v>
      </c>
      <c r="C43" s="22" t="s">
        <v>26</v>
      </c>
      <c r="D43" s="22" t="s">
        <v>150</v>
      </c>
    </row>
    <row r="44" spans="1:4">
      <c r="A44" s="22" t="s">
        <v>146</v>
      </c>
      <c r="B44" s="22" t="s">
        <v>27</v>
      </c>
      <c r="C44" s="22" t="s">
        <v>26</v>
      </c>
      <c r="D44" s="22" t="s">
        <v>151</v>
      </c>
    </row>
    <row r="45" spans="1:4">
      <c r="A45" s="22" t="s">
        <v>147</v>
      </c>
      <c r="B45" s="22" t="s">
        <v>27</v>
      </c>
      <c r="C45" s="22" t="s">
        <v>26</v>
      </c>
      <c r="D45" s="22" t="s">
        <v>152</v>
      </c>
    </row>
    <row r="46" spans="1:4">
      <c r="A46" s="22" t="s">
        <v>148</v>
      </c>
      <c r="B46" s="22" t="s">
        <v>27</v>
      </c>
      <c r="C46" s="22" t="s">
        <v>26</v>
      </c>
      <c r="D46" s="22" t="s">
        <v>153</v>
      </c>
    </row>
    <row r="47" spans="1:4">
      <c r="A47" t="s">
        <v>156</v>
      </c>
      <c r="B47" s="25" t="s">
        <v>25</v>
      </c>
      <c r="C47" s="25" t="s">
        <v>26</v>
      </c>
      <c r="D47" s="25" t="s">
        <v>157</v>
      </c>
    </row>
    <row r="48" spans="1:4">
      <c r="A48" t="s">
        <v>70</v>
      </c>
      <c r="B48" t="s">
        <v>25</v>
      </c>
      <c r="C48" t="s">
        <v>26</v>
      </c>
      <c r="D48" t="s">
        <v>57</v>
      </c>
    </row>
    <row r="49" spans="1:5">
      <c r="A49" t="s">
        <v>71</v>
      </c>
      <c r="B49" t="s">
        <v>25</v>
      </c>
      <c r="C49" t="s">
        <v>26</v>
      </c>
      <c r="D49" t="s">
        <v>23</v>
      </c>
    </row>
    <row r="50" spans="1:5">
      <c r="A50" t="s">
        <v>68</v>
      </c>
      <c r="B50" t="s">
        <v>25</v>
      </c>
      <c r="C50" t="s">
        <v>26</v>
      </c>
      <c r="D50" t="s">
        <v>19</v>
      </c>
    </row>
    <row r="51" spans="1:5">
      <c r="A51" t="s">
        <v>69</v>
      </c>
      <c r="B51" t="s">
        <v>25</v>
      </c>
      <c r="C51" t="s">
        <v>26</v>
      </c>
      <c r="D51" t="s">
        <v>13</v>
      </c>
    </row>
    <row r="52" spans="1:5">
      <c r="A52" t="s">
        <v>72</v>
      </c>
      <c r="B52" t="s">
        <v>25</v>
      </c>
      <c r="C52" t="s">
        <v>26</v>
      </c>
      <c r="D52" t="s">
        <v>12</v>
      </c>
    </row>
    <row r="53" spans="1:5">
      <c r="A53" t="s">
        <v>74</v>
      </c>
      <c r="B53" t="s">
        <v>25</v>
      </c>
      <c r="C53" t="s">
        <v>26</v>
      </c>
      <c r="D53" t="s">
        <v>22</v>
      </c>
    </row>
    <row r="54" spans="1:5">
      <c r="A54" t="s">
        <v>75</v>
      </c>
      <c r="B54" t="s">
        <v>25</v>
      </c>
      <c r="C54" t="s">
        <v>26</v>
      </c>
      <c r="D54" t="s">
        <v>11</v>
      </c>
      <c r="E54" t="s">
        <v>160</v>
      </c>
    </row>
    <row r="55" spans="1:5">
      <c r="A55" t="s">
        <v>78</v>
      </c>
      <c r="B55" t="s">
        <v>25</v>
      </c>
      <c r="C55" t="s">
        <v>26</v>
      </c>
      <c r="D55" t="s">
        <v>4</v>
      </c>
      <c r="E55" t="s">
        <v>163</v>
      </c>
    </row>
    <row r="56" spans="1:5" s="18" customFormat="1">
      <c r="A56" s="18" t="s">
        <v>64</v>
      </c>
      <c r="B56" s="18" t="s">
        <v>25</v>
      </c>
      <c r="C56" s="18" t="s">
        <v>26</v>
      </c>
      <c r="D56" s="18" t="s">
        <v>15</v>
      </c>
      <c r="E56" s="18" t="s">
        <v>165</v>
      </c>
    </row>
    <row r="57" spans="1:5" s="18" customFormat="1">
      <c r="A57" s="18" t="s">
        <v>66</v>
      </c>
      <c r="B57" s="18" t="s">
        <v>25</v>
      </c>
      <c r="C57" s="18" t="s">
        <v>26</v>
      </c>
      <c r="D57" s="18" t="s">
        <v>17</v>
      </c>
      <c r="E57" s="18" t="s">
        <v>165</v>
      </c>
    </row>
    <row r="58" spans="1:5" s="18" customFormat="1">
      <c r="A58" s="18" t="s">
        <v>65</v>
      </c>
      <c r="B58" s="18" t="s">
        <v>25</v>
      </c>
      <c r="C58" s="18" t="s">
        <v>26</v>
      </c>
      <c r="D58" s="18" t="s">
        <v>16</v>
      </c>
      <c r="E58" s="18" t="s">
        <v>164</v>
      </c>
    </row>
    <row r="59" spans="1:5">
      <c r="A59" s="15" t="s">
        <v>67</v>
      </c>
      <c r="B59" s="15" t="s">
        <v>25</v>
      </c>
      <c r="C59" s="15" t="s">
        <v>26</v>
      </c>
      <c r="D59" s="15" t="s">
        <v>7</v>
      </c>
      <c r="E59" s="15" t="s">
        <v>164</v>
      </c>
    </row>
    <row r="60" spans="1:5">
      <c r="A60" s="15" t="s">
        <v>73</v>
      </c>
      <c r="B60" s="15" t="s">
        <v>25</v>
      </c>
      <c r="C60" s="15" t="s">
        <v>26</v>
      </c>
      <c r="D60" s="15" t="s">
        <v>18</v>
      </c>
      <c r="E60" s="15" t="s">
        <v>164</v>
      </c>
    </row>
    <row r="61" spans="1:5">
      <c r="A61" s="15"/>
      <c r="B61" s="15"/>
      <c r="C61" s="15"/>
      <c r="D61" s="15"/>
      <c r="E61" s="15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B1107-551A-4401-A108-C4996FB8D590}">
  <dimension ref="A1:AJ94"/>
  <sheetViews>
    <sheetView workbookViewId="0">
      <pane ySplit="1" topLeftCell="A64" activePane="bottomLeft" state="frozen"/>
      <selection pane="bottomLeft" activeCell="H99" sqref="H99"/>
    </sheetView>
  </sheetViews>
  <sheetFormatPr defaultRowHeight="12"/>
  <cols>
    <col min="1" max="1" width="9.140625" style="9"/>
    <col min="2" max="2" width="12.5703125" style="9" customWidth="1"/>
    <col min="3" max="3" width="20.28515625" style="9" customWidth="1"/>
    <col min="4" max="4" width="6.85546875" style="9" customWidth="1"/>
    <col min="5" max="5" width="12.42578125" style="9" customWidth="1"/>
    <col min="6" max="36" width="6.42578125" style="10" customWidth="1"/>
    <col min="37" max="16384" width="9.140625" style="9"/>
  </cols>
  <sheetData>
    <row r="1" spans="1:36">
      <c r="A1" s="8" t="s">
        <v>30</v>
      </c>
      <c r="B1" s="8" t="s">
        <v>85</v>
      </c>
      <c r="C1" s="8" t="s">
        <v>0</v>
      </c>
      <c r="D1" s="8" t="s">
        <v>28</v>
      </c>
      <c r="E1" s="8" t="s">
        <v>29</v>
      </c>
      <c r="F1" s="8">
        <v>2020</v>
      </c>
      <c r="G1" s="8">
        <v>2021</v>
      </c>
      <c r="H1" s="8">
        <v>2022</v>
      </c>
      <c r="I1" s="8">
        <v>2023</v>
      </c>
      <c r="J1" s="8">
        <v>2024</v>
      </c>
      <c r="K1" s="8">
        <v>2025</v>
      </c>
      <c r="L1" s="8">
        <v>2026</v>
      </c>
      <c r="M1" s="8">
        <v>2027</v>
      </c>
      <c r="N1" s="8">
        <v>2028</v>
      </c>
      <c r="O1" s="8">
        <v>2029</v>
      </c>
      <c r="P1" s="8">
        <v>2030</v>
      </c>
      <c r="Q1" s="8">
        <v>2031</v>
      </c>
      <c r="R1" s="8">
        <v>2032</v>
      </c>
      <c r="S1" s="8">
        <v>2033</v>
      </c>
      <c r="T1" s="8">
        <v>2034</v>
      </c>
      <c r="U1" s="8">
        <v>2035</v>
      </c>
      <c r="V1" s="8">
        <v>2036</v>
      </c>
      <c r="W1" s="8">
        <v>2037</v>
      </c>
      <c r="X1" s="8">
        <v>2038</v>
      </c>
      <c r="Y1" s="8">
        <v>2039</v>
      </c>
      <c r="Z1" s="8">
        <v>2040</v>
      </c>
      <c r="AA1" s="8">
        <v>2041</v>
      </c>
      <c r="AB1" s="8">
        <v>2042</v>
      </c>
      <c r="AC1" s="8">
        <v>2043</v>
      </c>
      <c r="AD1" s="8">
        <v>2044</v>
      </c>
      <c r="AE1" s="8">
        <v>2045</v>
      </c>
      <c r="AF1" s="8">
        <v>2046</v>
      </c>
      <c r="AG1" s="8">
        <v>2047</v>
      </c>
      <c r="AH1" s="8">
        <v>2048</v>
      </c>
      <c r="AI1" s="8">
        <v>2049</v>
      </c>
      <c r="AJ1" s="8">
        <v>2050</v>
      </c>
    </row>
    <row r="2" spans="1:36">
      <c r="B2" s="9" t="s">
        <v>87</v>
      </c>
      <c r="C2" s="9" t="s">
        <v>81</v>
      </c>
      <c r="D2" s="9" t="s">
        <v>84</v>
      </c>
      <c r="E2" s="9" t="s">
        <v>83</v>
      </c>
      <c r="F2" s="10">
        <v>3074.94</v>
      </c>
      <c r="G2" s="10">
        <v>3065.36</v>
      </c>
      <c r="H2" s="10">
        <v>3056.98</v>
      </c>
      <c r="I2" s="10">
        <v>3047.4</v>
      </c>
      <c r="J2" s="10">
        <v>3027.05</v>
      </c>
      <c r="K2" s="10">
        <v>2992.32</v>
      </c>
      <c r="L2" s="10">
        <v>2958.79</v>
      </c>
      <c r="M2" s="10">
        <v>2909.7</v>
      </c>
      <c r="N2" s="10">
        <v>2860.61</v>
      </c>
      <c r="O2" s="10">
        <v>2812.71</v>
      </c>
      <c r="P2" s="10">
        <v>2762.42</v>
      </c>
      <c r="Q2" s="10">
        <v>2710.93</v>
      </c>
      <c r="R2" s="10">
        <v>2663.03</v>
      </c>
      <c r="S2" s="10">
        <v>2610.35</v>
      </c>
      <c r="T2" s="10">
        <v>2588.79</v>
      </c>
      <c r="U2" s="10">
        <v>2570.83</v>
      </c>
      <c r="V2" s="10">
        <v>2552.87</v>
      </c>
      <c r="W2" s="10">
        <v>2533.71</v>
      </c>
      <c r="X2" s="10">
        <v>2515.75</v>
      </c>
      <c r="Y2" s="10">
        <v>2497.79</v>
      </c>
      <c r="Z2" s="10">
        <v>2482.2199999999998</v>
      </c>
      <c r="AA2" s="10">
        <v>2464.2600000000002</v>
      </c>
      <c r="AB2" s="10">
        <v>2443.91</v>
      </c>
      <c r="AC2" s="10">
        <v>2427.14</v>
      </c>
      <c r="AD2" s="10">
        <v>2410.38</v>
      </c>
      <c r="AE2" s="10">
        <v>2394.81</v>
      </c>
      <c r="AF2" s="10">
        <v>2379.25</v>
      </c>
      <c r="AG2" s="10">
        <v>2362.48</v>
      </c>
      <c r="AH2" s="10">
        <v>2344.52</v>
      </c>
      <c r="AI2" s="10">
        <v>2325.36</v>
      </c>
      <c r="AJ2" s="10">
        <v>2307.4</v>
      </c>
    </row>
    <row r="3" spans="1:36">
      <c r="B3" s="9" t="s">
        <v>88</v>
      </c>
      <c r="C3" s="9" t="s">
        <v>81</v>
      </c>
      <c r="D3" s="9" t="s">
        <v>84</v>
      </c>
      <c r="E3" s="9" t="s">
        <v>83</v>
      </c>
      <c r="F3" s="10">
        <v>3074.94</v>
      </c>
      <c r="G3" s="10">
        <v>3065.36</v>
      </c>
      <c r="H3" s="10">
        <v>3056.98</v>
      </c>
      <c r="I3" s="10">
        <v>3047.4</v>
      </c>
      <c r="J3" s="10">
        <v>3027.05</v>
      </c>
      <c r="K3" s="10">
        <v>3009.08</v>
      </c>
      <c r="L3" s="10">
        <v>2992.32</v>
      </c>
      <c r="M3" s="10">
        <v>2959.99</v>
      </c>
      <c r="N3" s="10">
        <v>2928.86</v>
      </c>
      <c r="O3" s="10">
        <v>2896.53</v>
      </c>
      <c r="P3" s="10">
        <v>2863</v>
      </c>
      <c r="Q3" s="10">
        <v>2827.08</v>
      </c>
      <c r="R3" s="10">
        <v>2794.75</v>
      </c>
      <c r="S3" s="10">
        <v>2756.43</v>
      </c>
      <c r="T3" s="10">
        <v>2734.88</v>
      </c>
      <c r="U3" s="10">
        <v>2715.72</v>
      </c>
      <c r="V3" s="10">
        <v>2696.56</v>
      </c>
      <c r="W3" s="10">
        <v>2676.2</v>
      </c>
      <c r="X3" s="10">
        <v>2657.05</v>
      </c>
      <c r="Y3" s="10">
        <v>2639.09</v>
      </c>
      <c r="Z3" s="10">
        <v>2622.32</v>
      </c>
      <c r="AA3" s="10">
        <v>2603.16</v>
      </c>
      <c r="AB3" s="10">
        <v>2581.61</v>
      </c>
      <c r="AC3" s="10">
        <v>2563.65</v>
      </c>
      <c r="AD3" s="10">
        <v>2546.88</v>
      </c>
      <c r="AE3" s="10">
        <v>2528.92</v>
      </c>
      <c r="AF3" s="10">
        <v>2513.36</v>
      </c>
      <c r="AG3" s="10">
        <v>2495.4</v>
      </c>
      <c r="AH3" s="10">
        <v>2476.2399999999998</v>
      </c>
      <c r="AI3" s="10">
        <v>2455.88</v>
      </c>
      <c r="AJ3" s="10">
        <v>2436.7199999999998</v>
      </c>
    </row>
    <row r="4" spans="1:36">
      <c r="B4" s="9" t="s">
        <v>86</v>
      </c>
      <c r="C4" s="9" t="s">
        <v>81</v>
      </c>
      <c r="D4" s="9" t="s">
        <v>84</v>
      </c>
      <c r="E4" s="9" t="s">
        <v>83</v>
      </c>
      <c r="F4" s="10">
        <v>3074.94</v>
      </c>
      <c r="G4" s="10">
        <v>3065.36</v>
      </c>
      <c r="H4" s="10">
        <v>3056.98</v>
      </c>
      <c r="I4" s="10">
        <v>3047.4</v>
      </c>
      <c r="J4" s="10">
        <v>3027.05</v>
      </c>
      <c r="K4" s="10">
        <v>3027.05</v>
      </c>
      <c r="L4" s="10">
        <v>3027.05</v>
      </c>
      <c r="M4" s="10">
        <v>3011.48</v>
      </c>
      <c r="N4" s="10">
        <v>2995.91</v>
      </c>
      <c r="O4" s="10">
        <v>2980.35</v>
      </c>
      <c r="P4" s="10">
        <v>2962.39</v>
      </c>
      <c r="Q4" s="10">
        <v>2943.23</v>
      </c>
      <c r="R4" s="10">
        <v>2926.46</v>
      </c>
      <c r="S4" s="10">
        <v>2903.71</v>
      </c>
      <c r="T4" s="10">
        <v>2880.96</v>
      </c>
      <c r="U4" s="10">
        <v>2860.61</v>
      </c>
      <c r="V4" s="10">
        <v>2841.45</v>
      </c>
      <c r="W4" s="10">
        <v>2818.7</v>
      </c>
      <c r="X4" s="10">
        <v>2799.54</v>
      </c>
      <c r="Y4" s="10">
        <v>2780.38</v>
      </c>
      <c r="Z4" s="10">
        <v>2761.22</v>
      </c>
      <c r="AA4" s="10">
        <v>2742.06</v>
      </c>
      <c r="AB4" s="10">
        <v>2719.31</v>
      </c>
      <c r="AC4" s="10">
        <v>2701.35</v>
      </c>
      <c r="AD4" s="10">
        <v>2682.19</v>
      </c>
      <c r="AE4" s="10">
        <v>2664.23</v>
      </c>
      <c r="AF4" s="10">
        <v>2647.47</v>
      </c>
      <c r="AG4" s="10">
        <v>2628.31</v>
      </c>
      <c r="AH4" s="10">
        <v>2607.9499999999998</v>
      </c>
      <c r="AI4" s="10">
        <v>2587.6</v>
      </c>
      <c r="AJ4" s="10">
        <v>2567.2399999999998</v>
      </c>
    </row>
    <row r="5" spans="1:36">
      <c r="B5" s="12" t="s">
        <v>87</v>
      </c>
      <c r="C5" s="9" t="s">
        <v>94</v>
      </c>
      <c r="D5" s="12" t="s">
        <v>84</v>
      </c>
      <c r="E5" s="12" t="s">
        <v>83</v>
      </c>
      <c r="F5" s="10">
        <v>922.21</v>
      </c>
      <c r="G5" s="10">
        <v>913.78</v>
      </c>
      <c r="H5" s="10">
        <v>905.35</v>
      </c>
      <c r="I5" s="10">
        <v>900.48</v>
      </c>
      <c r="J5" s="10">
        <v>882.24</v>
      </c>
      <c r="K5" s="10">
        <v>872.15</v>
      </c>
      <c r="L5" s="10">
        <v>869.18</v>
      </c>
      <c r="M5" s="10">
        <v>863.19</v>
      </c>
      <c r="N5" s="10">
        <v>850.14</v>
      </c>
      <c r="O5" s="10">
        <v>843.3</v>
      </c>
      <c r="P5" s="10">
        <v>838.44</v>
      </c>
      <c r="Q5" s="10">
        <v>833.93</v>
      </c>
      <c r="R5" s="10">
        <v>830.37</v>
      </c>
      <c r="S5" s="10">
        <v>825.3</v>
      </c>
      <c r="T5" s="10">
        <v>819.8</v>
      </c>
      <c r="U5" s="10">
        <v>815.42</v>
      </c>
      <c r="V5" s="10">
        <v>810.96</v>
      </c>
      <c r="W5" s="10">
        <v>806.01</v>
      </c>
      <c r="X5" s="10">
        <v>801.48</v>
      </c>
      <c r="Y5" s="10">
        <v>797.24</v>
      </c>
      <c r="Z5" s="10">
        <v>793.28</v>
      </c>
      <c r="AA5" s="10">
        <v>788.79</v>
      </c>
      <c r="AB5" s="10">
        <v>783.75</v>
      </c>
      <c r="AC5" s="10">
        <v>779.61</v>
      </c>
      <c r="AD5" s="10">
        <v>775.6</v>
      </c>
      <c r="AE5" s="10">
        <v>771.54</v>
      </c>
      <c r="AF5" s="10">
        <v>768.09</v>
      </c>
      <c r="AG5" s="10">
        <v>763.9</v>
      </c>
      <c r="AH5" s="10">
        <v>759.24</v>
      </c>
      <c r="AI5" s="10">
        <v>754.49</v>
      </c>
      <c r="AJ5" s="10">
        <v>749.97</v>
      </c>
    </row>
    <row r="6" spans="1:36">
      <c r="B6" s="12" t="s">
        <v>88</v>
      </c>
      <c r="C6" s="12" t="s">
        <v>94</v>
      </c>
      <c r="D6" s="12" t="s">
        <v>84</v>
      </c>
      <c r="E6" s="12" t="s">
        <v>83</v>
      </c>
      <c r="F6" s="10">
        <v>922.21</v>
      </c>
      <c r="G6" s="10">
        <v>913.78</v>
      </c>
      <c r="H6" s="10">
        <v>905.35</v>
      </c>
      <c r="I6" s="10">
        <v>900.48</v>
      </c>
      <c r="J6" s="10">
        <v>882.24</v>
      </c>
      <c r="K6" s="10">
        <v>872.15</v>
      </c>
      <c r="L6" s="10">
        <v>869.18</v>
      </c>
      <c r="M6" s="10">
        <v>863.19</v>
      </c>
      <c r="N6" s="10">
        <v>850.14</v>
      </c>
      <c r="O6" s="10">
        <v>843.3</v>
      </c>
      <c r="P6" s="10">
        <v>838.44</v>
      </c>
      <c r="Q6" s="10">
        <v>833.93</v>
      </c>
      <c r="R6" s="10">
        <v>830.37</v>
      </c>
      <c r="S6" s="10">
        <v>825.3</v>
      </c>
      <c r="T6" s="10">
        <v>819.8</v>
      </c>
      <c r="U6" s="10">
        <v>815.42</v>
      </c>
      <c r="V6" s="10">
        <v>810.96</v>
      </c>
      <c r="W6" s="10">
        <v>806.01</v>
      </c>
      <c r="X6" s="10">
        <v>801.48</v>
      </c>
      <c r="Y6" s="10">
        <v>797.24</v>
      </c>
      <c r="Z6" s="10">
        <v>793.28</v>
      </c>
      <c r="AA6" s="10">
        <v>788.79</v>
      </c>
      <c r="AB6" s="10">
        <v>783.75</v>
      </c>
      <c r="AC6" s="10">
        <v>779.61</v>
      </c>
      <c r="AD6" s="10">
        <v>775.6</v>
      </c>
      <c r="AE6" s="10">
        <v>771.54</v>
      </c>
      <c r="AF6" s="10">
        <v>768.09</v>
      </c>
      <c r="AG6" s="10">
        <v>763.9</v>
      </c>
      <c r="AH6" s="10">
        <v>759.24</v>
      </c>
      <c r="AI6" s="10">
        <v>754.49</v>
      </c>
      <c r="AJ6" s="10">
        <v>749.97</v>
      </c>
    </row>
    <row r="7" spans="1:36">
      <c r="B7" s="12" t="s">
        <v>86</v>
      </c>
      <c r="C7" s="12" t="s">
        <v>94</v>
      </c>
      <c r="D7" s="12" t="s">
        <v>84</v>
      </c>
      <c r="E7" s="12" t="s">
        <v>83</v>
      </c>
      <c r="F7" s="10">
        <v>922.21</v>
      </c>
      <c r="G7" s="10">
        <v>913.78</v>
      </c>
      <c r="H7" s="10">
        <v>905.35</v>
      </c>
      <c r="I7" s="10">
        <v>900.48</v>
      </c>
      <c r="J7" s="10">
        <v>882.24</v>
      </c>
      <c r="K7" s="10">
        <v>872.15</v>
      </c>
      <c r="L7" s="10">
        <v>869.18</v>
      </c>
      <c r="M7" s="10">
        <v>863.19</v>
      </c>
      <c r="N7" s="10">
        <v>850.14</v>
      </c>
      <c r="O7" s="10">
        <v>843.3</v>
      </c>
      <c r="P7" s="10">
        <v>838.44</v>
      </c>
      <c r="Q7" s="10">
        <v>833.93</v>
      </c>
      <c r="R7" s="10">
        <v>830.37</v>
      </c>
      <c r="S7" s="10">
        <v>825.3</v>
      </c>
      <c r="T7" s="10">
        <v>819.8</v>
      </c>
      <c r="U7" s="10">
        <v>815.42</v>
      </c>
      <c r="V7" s="10">
        <v>810.96</v>
      </c>
      <c r="W7" s="10">
        <v>806.01</v>
      </c>
      <c r="X7" s="10">
        <v>801.48</v>
      </c>
      <c r="Y7" s="10">
        <v>797.24</v>
      </c>
      <c r="Z7" s="10">
        <v>793.28</v>
      </c>
      <c r="AA7" s="10">
        <v>788.79</v>
      </c>
      <c r="AB7" s="10">
        <v>783.75</v>
      </c>
      <c r="AC7" s="10">
        <v>779.61</v>
      </c>
      <c r="AD7" s="10">
        <v>775.6</v>
      </c>
      <c r="AE7" s="10">
        <v>771.54</v>
      </c>
      <c r="AF7" s="10">
        <v>768.09</v>
      </c>
      <c r="AG7" s="10">
        <v>763.9</v>
      </c>
      <c r="AH7" s="10">
        <v>759.24</v>
      </c>
      <c r="AI7" s="10">
        <v>754.49</v>
      </c>
      <c r="AJ7" s="10">
        <v>749.97</v>
      </c>
    </row>
    <row r="8" spans="1:36">
      <c r="B8" s="12" t="s">
        <v>87</v>
      </c>
      <c r="C8" s="9" t="s">
        <v>93</v>
      </c>
      <c r="D8" s="12" t="s">
        <v>84</v>
      </c>
      <c r="E8" s="12" t="s">
        <v>83</v>
      </c>
      <c r="F8" s="10">
        <v>1038.08</v>
      </c>
      <c r="G8" s="10">
        <v>1033.45</v>
      </c>
      <c r="H8" s="10">
        <v>1028.81</v>
      </c>
      <c r="I8" s="10">
        <v>1026.0999999999999</v>
      </c>
      <c r="J8" s="10">
        <v>1014.16</v>
      </c>
      <c r="K8" s="10">
        <v>1009.98</v>
      </c>
      <c r="L8" s="10">
        <v>1009.99</v>
      </c>
      <c r="M8" s="10">
        <v>1005.62</v>
      </c>
      <c r="N8" s="10">
        <v>997.38</v>
      </c>
      <c r="O8" s="10">
        <v>992.5</v>
      </c>
      <c r="P8" s="10">
        <v>988.51</v>
      </c>
      <c r="Q8" s="10">
        <v>984.22</v>
      </c>
      <c r="R8" s="10">
        <v>981.05</v>
      </c>
      <c r="S8" s="10">
        <v>976.11</v>
      </c>
      <c r="T8" s="10">
        <v>970.65</v>
      </c>
      <c r="U8" s="10">
        <v>966.5</v>
      </c>
      <c r="V8" s="10">
        <v>962.27</v>
      </c>
      <c r="W8" s="10">
        <v>957.46</v>
      </c>
      <c r="X8" s="10">
        <v>953.14</v>
      </c>
      <c r="Y8" s="10">
        <v>949.17</v>
      </c>
      <c r="Z8" s="10">
        <v>945.53</v>
      </c>
      <c r="AA8" s="10">
        <v>941.27</v>
      </c>
      <c r="AB8" s="10">
        <v>936.34</v>
      </c>
      <c r="AC8" s="10">
        <v>932.49</v>
      </c>
      <c r="AD8" s="10">
        <v>928.8</v>
      </c>
      <c r="AE8" s="10">
        <v>925.04</v>
      </c>
      <c r="AF8" s="10">
        <v>922.02</v>
      </c>
      <c r="AG8" s="10">
        <v>918.12</v>
      </c>
      <c r="AH8" s="10">
        <v>913.64</v>
      </c>
      <c r="AI8" s="10">
        <v>909.05</v>
      </c>
      <c r="AJ8" s="10">
        <v>904.75</v>
      </c>
    </row>
    <row r="9" spans="1:36">
      <c r="B9" s="12" t="s">
        <v>88</v>
      </c>
      <c r="C9" s="12" t="s">
        <v>93</v>
      </c>
      <c r="D9" s="12" t="s">
        <v>84</v>
      </c>
      <c r="E9" s="12" t="s">
        <v>83</v>
      </c>
      <c r="F9" s="10">
        <v>1038.08</v>
      </c>
      <c r="G9" s="10">
        <v>1033.45</v>
      </c>
      <c r="H9" s="10">
        <v>1028.81</v>
      </c>
      <c r="I9" s="10">
        <v>1026.0999999999999</v>
      </c>
      <c r="J9" s="10">
        <v>1014.16</v>
      </c>
      <c r="K9" s="10">
        <v>1009.98</v>
      </c>
      <c r="L9" s="10">
        <v>1009.99</v>
      </c>
      <c r="M9" s="10">
        <v>1005.62</v>
      </c>
      <c r="N9" s="10">
        <v>997.38</v>
      </c>
      <c r="O9" s="10">
        <v>992.5</v>
      </c>
      <c r="P9" s="10">
        <v>988.51</v>
      </c>
      <c r="Q9" s="10">
        <v>984.22</v>
      </c>
      <c r="R9" s="10">
        <v>981.05</v>
      </c>
      <c r="S9" s="10">
        <v>976.11</v>
      </c>
      <c r="T9" s="10">
        <v>970.65</v>
      </c>
      <c r="U9" s="10">
        <v>966.5</v>
      </c>
      <c r="V9" s="10">
        <v>962.27</v>
      </c>
      <c r="W9" s="10">
        <v>957.46</v>
      </c>
      <c r="X9" s="10">
        <v>953.14</v>
      </c>
      <c r="Y9" s="10">
        <v>949.17</v>
      </c>
      <c r="Z9" s="10">
        <v>945.53</v>
      </c>
      <c r="AA9" s="10">
        <v>941.27</v>
      </c>
      <c r="AB9" s="10">
        <v>936.34</v>
      </c>
      <c r="AC9" s="10">
        <v>932.49</v>
      </c>
      <c r="AD9" s="10">
        <v>928.8</v>
      </c>
      <c r="AE9" s="10">
        <v>925.04</v>
      </c>
      <c r="AF9" s="10">
        <v>922.02</v>
      </c>
      <c r="AG9" s="10">
        <v>918.12</v>
      </c>
      <c r="AH9" s="10">
        <v>913.64</v>
      </c>
      <c r="AI9" s="10">
        <v>909.05</v>
      </c>
      <c r="AJ9" s="10">
        <v>904.75</v>
      </c>
    </row>
    <row r="10" spans="1:36">
      <c r="B10" s="12" t="s">
        <v>86</v>
      </c>
      <c r="C10" s="12" t="s">
        <v>93</v>
      </c>
      <c r="D10" s="12" t="s">
        <v>84</v>
      </c>
      <c r="E10" s="12" t="s">
        <v>83</v>
      </c>
      <c r="F10" s="10">
        <v>1038.08</v>
      </c>
      <c r="G10" s="10">
        <v>1033.45</v>
      </c>
      <c r="H10" s="10">
        <v>1028.81</v>
      </c>
      <c r="I10" s="10">
        <v>1026.0999999999999</v>
      </c>
      <c r="J10" s="10">
        <v>1014.16</v>
      </c>
      <c r="K10" s="10">
        <v>1009.98</v>
      </c>
      <c r="L10" s="10">
        <v>1009.99</v>
      </c>
      <c r="M10" s="10">
        <v>1005.62</v>
      </c>
      <c r="N10" s="10">
        <v>997.38</v>
      </c>
      <c r="O10" s="10">
        <v>992.5</v>
      </c>
      <c r="P10" s="10">
        <v>988.51</v>
      </c>
      <c r="Q10" s="10">
        <v>984.22</v>
      </c>
      <c r="R10" s="10">
        <v>981.05</v>
      </c>
      <c r="S10" s="10">
        <v>976.11</v>
      </c>
      <c r="T10" s="10">
        <v>970.65</v>
      </c>
      <c r="U10" s="10">
        <v>966.5</v>
      </c>
      <c r="V10" s="10">
        <v>962.27</v>
      </c>
      <c r="W10" s="10">
        <v>957.46</v>
      </c>
      <c r="X10" s="10">
        <v>953.14</v>
      </c>
      <c r="Y10" s="10">
        <v>949.17</v>
      </c>
      <c r="Z10" s="10">
        <v>945.53</v>
      </c>
      <c r="AA10" s="10">
        <v>941.27</v>
      </c>
      <c r="AB10" s="10">
        <v>936.34</v>
      </c>
      <c r="AC10" s="10">
        <v>932.49</v>
      </c>
      <c r="AD10" s="10">
        <v>928.8</v>
      </c>
      <c r="AE10" s="10">
        <v>925.04</v>
      </c>
      <c r="AF10" s="10">
        <v>922.02</v>
      </c>
      <c r="AG10" s="10">
        <v>918.12</v>
      </c>
      <c r="AH10" s="10">
        <v>913.64</v>
      </c>
      <c r="AI10" s="10">
        <v>909.05</v>
      </c>
      <c r="AJ10" s="10">
        <v>904.75</v>
      </c>
    </row>
    <row r="11" spans="1:36">
      <c r="B11" s="12" t="s">
        <v>87</v>
      </c>
      <c r="C11" s="9" t="s">
        <v>95</v>
      </c>
      <c r="D11" s="12" t="s">
        <v>84</v>
      </c>
      <c r="E11" s="12" t="s">
        <v>83</v>
      </c>
      <c r="F11" s="10">
        <v>1058.08</v>
      </c>
      <c r="G11" s="10">
        <v>1058.08</v>
      </c>
      <c r="H11" s="10">
        <v>986.81</v>
      </c>
      <c r="I11" s="10">
        <v>981.33</v>
      </c>
      <c r="J11" s="10">
        <v>968.17</v>
      </c>
      <c r="K11" s="10">
        <v>958.31</v>
      </c>
      <c r="L11" s="10">
        <v>951.73</v>
      </c>
      <c r="M11" s="10">
        <v>944.05</v>
      </c>
      <c r="N11" s="10">
        <v>938.57</v>
      </c>
      <c r="O11" s="10">
        <v>933.09</v>
      </c>
      <c r="P11" s="10">
        <v>928.7</v>
      </c>
      <c r="Q11" s="10">
        <v>924.32</v>
      </c>
      <c r="R11" s="10">
        <v>921.03</v>
      </c>
      <c r="S11" s="10">
        <v>916.64</v>
      </c>
      <c r="T11" s="10">
        <v>912.25</v>
      </c>
      <c r="U11" s="10">
        <v>908.96</v>
      </c>
      <c r="V11" s="10">
        <v>904.58</v>
      </c>
      <c r="W11" s="10">
        <v>901.29</v>
      </c>
      <c r="X11" s="10">
        <v>896.9</v>
      </c>
      <c r="Y11" s="10">
        <v>893.61</v>
      </c>
      <c r="Z11" s="10">
        <v>889.23</v>
      </c>
      <c r="AA11" s="10">
        <v>885.94</v>
      </c>
      <c r="AB11" s="10">
        <v>881.55</v>
      </c>
      <c r="AC11" s="10">
        <v>877.17</v>
      </c>
      <c r="AD11" s="10">
        <v>873.88</v>
      </c>
      <c r="AE11" s="10">
        <v>869.49</v>
      </c>
      <c r="AF11" s="10">
        <v>866.2</v>
      </c>
      <c r="AG11" s="10">
        <v>861.82</v>
      </c>
      <c r="AH11" s="10">
        <v>858.53</v>
      </c>
      <c r="AI11" s="10">
        <v>856.33</v>
      </c>
      <c r="AJ11" s="10">
        <v>854.14</v>
      </c>
    </row>
    <row r="12" spans="1:36">
      <c r="B12" s="12" t="s">
        <v>88</v>
      </c>
      <c r="C12" s="12" t="s">
        <v>95</v>
      </c>
      <c r="D12" s="12" t="s">
        <v>84</v>
      </c>
      <c r="E12" s="12" t="s">
        <v>83</v>
      </c>
      <c r="F12" s="10">
        <v>1058.08</v>
      </c>
      <c r="G12" s="10">
        <v>1058.08</v>
      </c>
      <c r="H12" s="10">
        <v>986.81</v>
      </c>
      <c r="I12" s="10">
        <v>981.33</v>
      </c>
      <c r="J12" s="10">
        <v>968.17</v>
      </c>
      <c r="K12" s="10">
        <v>958.31</v>
      </c>
      <c r="L12" s="10">
        <v>951.73</v>
      </c>
      <c r="M12" s="10">
        <v>944.05</v>
      </c>
      <c r="N12" s="10">
        <v>938.57</v>
      </c>
      <c r="O12" s="10">
        <v>933.09</v>
      </c>
      <c r="P12" s="10">
        <v>928.7</v>
      </c>
      <c r="Q12" s="10">
        <v>924.32</v>
      </c>
      <c r="R12" s="10">
        <v>921.03</v>
      </c>
      <c r="S12" s="10">
        <v>916.64</v>
      </c>
      <c r="T12" s="10">
        <v>912.25</v>
      </c>
      <c r="U12" s="10">
        <v>908.96</v>
      </c>
      <c r="V12" s="10">
        <v>904.58</v>
      </c>
      <c r="W12" s="10">
        <v>901.29</v>
      </c>
      <c r="X12" s="10">
        <v>896.9</v>
      </c>
      <c r="Y12" s="10">
        <v>893.61</v>
      </c>
      <c r="Z12" s="10">
        <v>889.23</v>
      </c>
      <c r="AA12" s="10">
        <v>885.94</v>
      </c>
      <c r="AB12" s="10">
        <v>881.55</v>
      </c>
      <c r="AC12" s="10">
        <v>877.17</v>
      </c>
      <c r="AD12" s="10">
        <v>873.88</v>
      </c>
      <c r="AE12" s="10">
        <v>869.49</v>
      </c>
      <c r="AF12" s="10">
        <v>866.2</v>
      </c>
      <c r="AG12" s="10">
        <v>861.82</v>
      </c>
      <c r="AH12" s="10">
        <v>858.53</v>
      </c>
      <c r="AI12" s="10">
        <v>856.33</v>
      </c>
      <c r="AJ12" s="10">
        <v>854.14</v>
      </c>
    </row>
    <row r="13" spans="1:36">
      <c r="B13" s="12" t="s">
        <v>86</v>
      </c>
      <c r="C13" s="12" t="s">
        <v>95</v>
      </c>
      <c r="D13" s="12" t="s">
        <v>84</v>
      </c>
      <c r="E13" s="12" t="s">
        <v>83</v>
      </c>
      <c r="F13" s="10">
        <v>1058.08</v>
      </c>
      <c r="G13" s="10">
        <v>1058.08</v>
      </c>
      <c r="H13" s="10">
        <v>986.81</v>
      </c>
      <c r="I13" s="10">
        <v>981.33</v>
      </c>
      <c r="J13" s="10">
        <v>968.17</v>
      </c>
      <c r="K13" s="10">
        <v>958.31</v>
      </c>
      <c r="L13" s="10">
        <v>951.73</v>
      </c>
      <c r="M13" s="10">
        <v>944.05</v>
      </c>
      <c r="N13" s="10">
        <v>938.57</v>
      </c>
      <c r="O13" s="10">
        <v>933.09</v>
      </c>
      <c r="P13" s="10">
        <v>928.7</v>
      </c>
      <c r="Q13" s="10">
        <v>924.32</v>
      </c>
      <c r="R13" s="10">
        <v>921.03</v>
      </c>
      <c r="S13" s="10">
        <v>916.64</v>
      </c>
      <c r="T13" s="10">
        <v>912.25</v>
      </c>
      <c r="U13" s="10">
        <v>908.96</v>
      </c>
      <c r="V13" s="10">
        <v>904.58</v>
      </c>
      <c r="W13" s="10">
        <v>901.29</v>
      </c>
      <c r="X13" s="10">
        <v>896.9</v>
      </c>
      <c r="Y13" s="10">
        <v>893.61</v>
      </c>
      <c r="Z13" s="10">
        <v>889.23</v>
      </c>
      <c r="AA13" s="10">
        <v>885.94</v>
      </c>
      <c r="AB13" s="10">
        <v>881.55</v>
      </c>
      <c r="AC13" s="10">
        <v>877.17</v>
      </c>
      <c r="AD13" s="10">
        <v>873.88</v>
      </c>
      <c r="AE13" s="10">
        <v>869.49</v>
      </c>
      <c r="AF13" s="10">
        <v>866.2</v>
      </c>
      <c r="AG13" s="10">
        <v>861.82</v>
      </c>
      <c r="AH13" s="10">
        <v>858.53</v>
      </c>
      <c r="AI13" s="10">
        <v>856.33</v>
      </c>
      <c r="AJ13" s="10">
        <v>854.14</v>
      </c>
    </row>
    <row r="14" spans="1:36">
      <c r="B14" s="20" t="s">
        <v>103</v>
      </c>
      <c r="C14" s="9" t="s">
        <v>99</v>
      </c>
      <c r="D14" s="20" t="s">
        <v>84</v>
      </c>
      <c r="E14" s="20" t="s">
        <v>83</v>
      </c>
      <c r="F14" s="10">
        <v>7441.52</v>
      </c>
      <c r="G14" s="10">
        <v>7395.02</v>
      </c>
      <c r="H14" s="10">
        <v>7348.51</v>
      </c>
      <c r="I14" s="10">
        <v>7302.01</v>
      </c>
      <c r="J14" s="10">
        <v>7086.43</v>
      </c>
      <c r="K14" s="10">
        <v>7040.49</v>
      </c>
      <c r="L14" s="10">
        <v>7026.12</v>
      </c>
      <c r="M14" s="10">
        <v>7011.51</v>
      </c>
      <c r="N14" s="10">
        <v>6996.65</v>
      </c>
      <c r="O14" s="10">
        <v>6981.54</v>
      </c>
      <c r="P14" s="10">
        <v>6966.18</v>
      </c>
      <c r="Q14" s="10">
        <v>6919.19</v>
      </c>
      <c r="R14" s="10">
        <v>6872.2</v>
      </c>
      <c r="S14" s="10">
        <v>6825.21</v>
      </c>
      <c r="T14" s="10">
        <v>6778.21</v>
      </c>
      <c r="U14" s="10">
        <v>6731.22</v>
      </c>
      <c r="V14" s="10">
        <v>6684.23</v>
      </c>
      <c r="W14" s="10">
        <v>6637.25</v>
      </c>
      <c r="X14" s="10">
        <v>6590.26</v>
      </c>
      <c r="Y14" s="10">
        <v>6543.27</v>
      </c>
      <c r="Z14" s="10">
        <v>6496.28</v>
      </c>
      <c r="AA14" s="10">
        <v>6449.28</v>
      </c>
      <c r="AB14" s="10">
        <v>6402.29</v>
      </c>
      <c r="AC14" s="10">
        <v>6355.3</v>
      </c>
      <c r="AD14" s="10">
        <v>6308.31</v>
      </c>
      <c r="AE14" s="10">
        <v>6261.33</v>
      </c>
      <c r="AF14" s="10">
        <v>6214.34</v>
      </c>
      <c r="AG14" s="10">
        <v>6167.35</v>
      </c>
      <c r="AH14" s="10">
        <v>6120.35</v>
      </c>
      <c r="AI14" s="10">
        <v>6073.36</v>
      </c>
      <c r="AJ14" s="10">
        <v>6026.37</v>
      </c>
    </row>
    <row r="15" spans="1:36">
      <c r="B15" s="26" t="s">
        <v>103</v>
      </c>
      <c r="C15" s="9" t="s">
        <v>100</v>
      </c>
      <c r="D15" s="20" t="s">
        <v>84</v>
      </c>
      <c r="E15" s="20" t="s">
        <v>83</v>
      </c>
      <c r="F15" s="10">
        <v>7988.95</v>
      </c>
      <c r="G15" s="10">
        <v>7939.02</v>
      </c>
      <c r="H15" s="10">
        <v>7889.1</v>
      </c>
      <c r="I15" s="10">
        <v>7839.17</v>
      </c>
      <c r="J15" s="10">
        <v>7789.23</v>
      </c>
      <c r="K15" s="10">
        <v>7739.3</v>
      </c>
      <c r="L15" s="10">
        <v>7724.08</v>
      </c>
      <c r="M15" s="10">
        <v>7708.6</v>
      </c>
      <c r="N15" s="10">
        <v>7692.85</v>
      </c>
      <c r="O15" s="10">
        <v>7676.83</v>
      </c>
      <c r="P15" s="10">
        <v>7660.54</v>
      </c>
      <c r="Q15" s="10">
        <v>7609.46</v>
      </c>
      <c r="R15" s="10">
        <v>7558.39</v>
      </c>
      <c r="S15" s="10">
        <v>7507.33</v>
      </c>
      <c r="T15" s="10">
        <v>7456.25</v>
      </c>
      <c r="U15" s="10">
        <v>7405.18</v>
      </c>
      <c r="V15" s="10">
        <v>7354.11</v>
      </c>
      <c r="W15" s="10">
        <v>7303.04</v>
      </c>
      <c r="X15" s="10">
        <v>7251.97</v>
      </c>
      <c r="Y15" s="10">
        <v>7200.9</v>
      </c>
      <c r="Z15" s="10">
        <v>7149.83</v>
      </c>
      <c r="AA15" s="10">
        <v>7098.76</v>
      </c>
      <c r="AB15" s="10">
        <v>7047.69</v>
      </c>
      <c r="AC15" s="10">
        <v>6996.62</v>
      </c>
      <c r="AD15" s="10">
        <v>6945.54</v>
      </c>
      <c r="AE15" s="10">
        <v>6894.48</v>
      </c>
      <c r="AF15" s="10">
        <v>6843.41</v>
      </c>
      <c r="AG15" s="10">
        <v>6792.34</v>
      </c>
      <c r="AH15" s="10">
        <v>6741.26</v>
      </c>
      <c r="AI15" s="10">
        <v>6690.19</v>
      </c>
      <c r="AJ15" s="10">
        <v>6639.12</v>
      </c>
    </row>
    <row r="16" spans="1:36">
      <c r="B16" s="20" t="s">
        <v>87</v>
      </c>
      <c r="C16" s="20" t="s">
        <v>104</v>
      </c>
      <c r="D16" s="20" t="s">
        <v>84</v>
      </c>
      <c r="E16" s="20" t="s">
        <v>83</v>
      </c>
      <c r="F16" s="10">
        <v>1333.26</v>
      </c>
      <c r="G16" s="10">
        <v>1165.8599999999999</v>
      </c>
      <c r="H16" s="10">
        <v>1104.94</v>
      </c>
      <c r="I16" s="10">
        <v>1044.02</v>
      </c>
      <c r="J16" s="10">
        <v>983.1</v>
      </c>
      <c r="K16" s="10">
        <v>922.18</v>
      </c>
      <c r="L16" s="10">
        <v>861.92</v>
      </c>
      <c r="M16" s="10">
        <v>801.57</v>
      </c>
      <c r="N16" s="10">
        <v>741.12</v>
      </c>
      <c r="O16" s="10">
        <v>680.58</v>
      </c>
      <c r="P16" s="10">
        <v>619.95000000000005</v>
      </c>
      <c r="Q16" s="10">
        <v>612.33000000000004</v>
      </c>
      <c r="R16" s="10">
        <v>604.70000000000005</v>
      </c>
      <c r="S16" s="10">
        <v>597.08000000000004</v>
      </c>
      <c r="T16" s="10">
        <v>589.45000000000005</v>
      </c>
      <c r="U16" s="10">
        <v>581.83000000000004</v>
      </c>
      <c r="V16" s="10">
        <v>574.20000000000005</v>
      </c>
      <c r="W16" s="10">
        <v>566.58000000000004</v>
      </c>
      <c r="X16" s="10">
        <v>558.95000000000005</v>
      </c>
      <c r="Y16" s="10">
        <v>551.33000000000004</v>
      </c>
      <c r="Z16" s="10">
        <v>543.70000000000005</v>
      </c>
      <c r="AA16" s="10">
        <v>536.08000000000004</v>
      </c>
      <c r="AB16" s="10">
        <v>528.45000000000005</v>
      </c>
      <c r="AC16" s="10">
        <v>520.83000000000004</v>
      </c>
      <c r="AD16" s="10">
        <v>513.20000000000005</v>
      </c>
      <c r="AE16" s="10">
        <v>505.58</v>
      </c>
      <c r="AF16" s="10">
        <v>497.95</v>
      </c>
      <c r="AG16" s="10">
        <v>490.33</v>
      </c>
      <c r="AH16" s="10">
        <v>482.71</v>
      </c>
      <c r="AI16" s="10">
        <v>475.08</v>
      </c>
      <c r="AJ16" s="10">
        <v>467.46</v>
      </c>
    </row>
    <row r="17" spans="1:36">
      <c r="B17" s="20" t="s">
        <v>88</v>
      </c>
      <c r="C17" s="20" t="s">
        <v>104</v>
      </c>
      <c r="D17" s="20" t="s">
        <v>84</v>
      </c>
      <c r="E17" s="20" t="s">
        <v>83</v>
      </c>
      <c r="F17" s="10">
        <v>1333.26</v>
      </c>
      <c r="G17" s="10">
        <v>1165.8599999999999</v>
      </c>
      <c r="H17" s="10">
        <v>1119.82</v>
      </c>
      <c r="I17" s="10">
        <v>1073.78</v>
      </c>
      <c r="J17" s="10">
        <v>1027.75</v>
      </c>
      <c r="K17" s="10">
        <v>981.71</v>
      </c>
      <c r="L17" s="10">
        <v>936.39</v>
      </c>
      <c r="M17" s="10">
        <v>891</v>
      </c>
      <c r="N17" s="10">
        <v>845.53</v>
      </c>
      <c r="O17" s="10">
        <v>800</v>
      </c>
      <c r="P17" s="10">
        <v>754.4</v>
      </c>
      <c r="Q17" s="10">
        <v>747.67</v>
      </c>
      <c r="R17" s="10">
        <v>740.95</v>
      </c>
      <c r="S17" s="10">
        <v>734.23</v>
      </c>
      <c r="T17" s="10">
        <v>727.51</v>
      </c>
      <c r="U17" s="10">
        <v>720.79</v>
      </c>
      <c r="V17" s="10">
        <v>714.06</v>
      </c>
      <c r="W17" s="10">
        <v>707.34</v>
      </c>
      <c r="X17" s="10">
        <v>700.62</v>
      </c>
      <c r="Y17" s="10">
        <v>693.9</v>
      </c>
      <c r="Z17" s="10">
        <v>687.17</v>
      </c>
      <c r="AA17" s="10">
        <v>680.45</v>
      </c>
      <c r="AB17" s="10">
        <v>673.73</v>
      </c>
      <c r="AC17" s="10">
        <v>667.01</v>
      </c>
      <c r="AD17" s="10">
        <v>660.28</v>
      </c>
      <c r="AE17" s="10">
        <v>653.55999999999995</v>
      </c>
      <c r="AF17" s="10">
        <v>646.84</v>
      </c>
      <c r="AG17" s="10">
        <v>640.12</v>
      </c>
      <c r="AH17" s="10">
        <v>633.39</v>
      </c>
      <c r="AI17" s="10">
        <v>626.66999999999996</v>
      </c>
      <c r="AJ17" s="10">
        <v>619.95000000000005</v>
      </c>
    </row>
    <row r="18" spans="1:36">
      <c r="B18" s="20" t="s">
        <v>86</v>
      </c>
      <c r="C18" s="20" t="s">
        <v>104</v>
      </c>
      <c r="D18" s="20" t="s">
        <v>84</v>
      </c>
      <c r="E18" s="20" t="s">
        <v>83</v>
      </c>
      <c r="F18" s="10">
        <v>1333.26</v>
      </c>
      <c r="G18" s="10">
        <v>1165.8599999999999</v>
      </c>
      <c r="H18" s="10">
        <v>1163.56</v>
      </c>
      <c r="I18" s="10">
        <v>1161.27</v>
      </c>
      <c r="J18" s="10">
        <v>1158.97</v>
      </c>
      <c r="K18" s="10">
        <v>1156.68</v>
      </c>
      <c r="L18" s="10">
        <v>1155.27</v>
      </c>
      <c r="M18" s="10">
        <v>1153.8599999999999</v>
      </c>
      <c r="N18" s="10">
        <v>1152.44</v>
      </c>
      <c r="O18" s="10">
        <v>1151.01</v>
      </c>
      <c r="P18" s="10">
        <v>1149.5899999999999</v>
      </c>
      <c r="Q18" s="10">
        <v>1129.83</v>
      </c>
      <c r="R18" s="10">
        <v>1110.07</v>
      </c>
      <c r="S18" s="10">
        <v>1090.31</v>
      </c>
      <c r="T18" s="10">
        <v>1070.55</v>
      </c>
      <c r="U18" s="10">
        <v>1050.79</v>
      </c>
      <c r="V18" s="10">
        <v>1031.03</v>
      </c>
      <c r="W18" s="10">
        <v>1011.27</v>
      </c>
      <c r="X18" s="10">
        <v>991.51</v>
      </c>
      <c r="Y18" s="10">
        <v>971.75</v>
      </c>
      <c r="Z18" s="10">
        <v>951.99</v>
      </c>
      <c r="AA18" s="10">
        <v>932.23</v>
      </c>
      <c r="AB18" s="10">
        <v>912.47</v>
      </c>
      <c r="AC18" s="10">
        <v>892.71</v>
      </c>
      <c r="AD18" s="10">
        <v>872.95</v>
      </c>
      <c r="AE18" s="10">
        <v>853.19</v>
      </c>
      <c r="AF18" s="10">
        <v>833.43</v>
      </c>
      <c r="AG18" s="10">
        <v>813.68</v>
      </c>
      <c r="AH18" s="10">
        <v>793.92</v>
      </c>
      <c r="AI18" s="10">
        <v>774.16</v>
      </c>
      <c r="AJ18" s="10">
        <v>754.4</v>
      </c>
    </row>
    <row r="19" spans="1:36">
      <c r="B19" s="20" t="s">
        <v>87</v>
      </c>
      <c r="C19" s="20" t="s">
        <v>106</v>
      </c>
      <c r="D19" s="20" t="s">
        <v>84</v>
      </c>
      <c r="E19" s="20" t="s">
        <v>83</v>
      </c>
      <c r="F19" s="10">
        <v>1783.56</v>
      </c>
      <c r="G19" s="10">
        <v>1597.99</v>
      </c>
      <c r="H19" s="10">
        <v>1499.21</v>
      </c>
      <c r="I19" s="10">
        <v>1400.42</v>
      </c>
      <c r="J19" s="10">
        <v>1301.6300000000001</v>
      </c>
      <c r="K19" s="10">
        <v>1202.8399999999999</v>
      </c>
      <c r="L19" s="10">
        <v>1104.9000000000001</v>
      </c>
      <c r="M19" s="10">
        <v>1006.81</v>
      </c>
      <c r="N19" s="10">
        <v>908.57</v>
      </c>
      <c r="O19" s="10">
        <v>810.17</v>
      </c>
      <c r="P19" s="10">
        <v>711.62</v>
      </c>
      <c r="Q19" s="10">
        <v>702.45</v>
      </c>
      <c r="R19" s="10">
        <v>693.28</v>
      </c>
      <c r="S19" s="10">
        <v>684.11</v>
      </c>
      <c r="T19" s="10">
        <v>674.94</v>
      </c>
      <c r="U19" s="10">
        <v>665.76</v>
      </c>
      <c r="V19" s="10">
        <v>656.59</v>
      </c>
      <c r="W19" s="10">
        <v>647.41999999999996</v>
      </c>
      <c r="X19" s="10">
        <v>638.25</v>
      </c>
      <c r="Y19" s="10">
        <v>629.08000000000004</v>
      </c>
      <c r="Z19" s="10">
        <v>619.9</v>
      </c>
      <c r="AA19" s="10">
        <v>610.73</v>
      </c>
      <c r="AB19" s="10">
        <v>601.55999999999995</v>
      </c>
      <c r="AC19" s="10">
        <v>592.39</v>
      </c>
      <c r="AD19" s="10">
        <v>583.22</v>
      </c>
      <c r="AE19" s="10">
        <v>574.04</v>
      </c>
      <c r="AF19" s="10">
        <v>564.87</v>
      </c>
      <c r="AG19" s="10">
        <v>555.70000000000005</v>
      </c>
      <c r="AH19" s="10">
        <v>546.53</v>
      </c>
      <c r="AI19" s="10">
        <v>537.36</v>
      </c>
      <c r="AJ19" s="10">
        <v>528.19000000000005</v>
      </c>
    </row>
    <row r="20" spans="1:36">
      <c r="B20" s="20" t="s">
        <v>88</v>
      </c>
      <c r="C20" s="20" t="s">
        <v>106</v>
      </c>
      <c r="D20" s="20" t="s">
        <v>84</v>
      </c>
      <c r="E20" s="20" t="s">
        <v>83</v>
      </c>
      <c r="F20" s="10">
        <v>1783.56</v>
      </c>
      <c r="G20" s="10">
        <v>1597.99</v>
      </c>
      <c r="H20" s="10">
        <v>1523.04</v>
      </c>
      <c r="I20" s="10">
        <v>1448.09</v>
      </c>
      <c r="J20" s="10">
        <v>1373.14</v>
      </c>
      <c r="K20" s="10">
        <v>1298.18</v>
      </c>
      <c r="L20" s="10">
        <v>1224.17</v>
      </c>
      <c r="M20" s="10">
        <v>1150.04</v>
      </c>
      <c r="N20" s="10">
        <v>1075.8</v>
      </c>
      <c r="O20" s="10">
        <v>1001.44</v>
      </c>
      <c r="P20" s="10">
        <v>926.96</v>
      </c>
      <c r="Q20" s="10">
        <v>916.19</v>
      </c>
      <c r="R20" s="10">
        <v>905.43</v>
      </c>
      <c r="S20" s="10">
        <v>894.66</v>
      </c>
      <c r="T20" s="10">
        <v>883.89</v>
      </c>
      <c r="U20" s="10">
        <v>873.12</v>
      </c>
      <c r="V20" s="10">
        <v>862.36</v>
      </c>
      <c r="W20" s="10">
        <v>851.59</v>
      </c>
      <c r="X20" s="10">
        <v>840.82</v>
      </c>
      <c r="Y20" s="10">
        <v>830.06</v>
      </c>
      <c r="Z20" s="10">
        <v>819.29</v>
      </c>
      <c r="AA20" s="10">
        <v>808.52</v>
      </c>
      <c r="AB20" s="10">
        <v>797.76</v>
      </c>
      <c r="AC20" s="10">
        <v>786.99</v>
      </c>
      <c r="AD20" s="10">
        <v>776.22</v>
      </c>
      <c r="AE20" s="10">
        <v>765.46</v>
      </c>
      <c r="AF20" s="10">
        <v>754.69</v>
      </c>
      <c r="AG20" s="10">
        <v>743.92</v>
      </c>
      <c r="AH20" s="10">
        <v>733.16</v>
      </c>
      <c r="AI20" s="10">
        <v>722.39</v>
      </c>
      <c r="AJ20" s="10">
        <v>711.62</v>
      </c>
    </row>
    <row r="21" spans="1:36">
      <c r="B21" s="20" t="s">
        <v>86</v>
      </c>
      <c r="C21" s="20" t="s">
        <v>106</v>
      </c>
      <c r="D21" s="20" t="s">
        <v>84</v>
      </c>
      <c r="E21" s="20" t="s">
        <v>83</v>
      </c>
      <c r="F21" s="10">
        <v>1783.56</v>
      </c>
      <c r="G21" s="10">
        <v>1597.99</v>
      </c>
      <c r="H21" s="10">
        <v>1585.8</v>
      </c>
      <c r="I21" s="10">
        <v>1573.62</v>
      </c>
      <c r="J21" s="10">
        <v>1561.43</v>
      </c>
      <c r="K21" s="10">
        <v>1549.24</v>
      </c>
      <c r="L21" s="10">
        <v>1538.23</v>
      </c>
      <c r="M21" s="10">
        <v>1527.2</v>
      </c>
      <c r="N21" s="10">
        <v>1516.15</v>
      </c>
      <c r="O21" s="10">
        <v>1505.08</v>
      </c>
      <c r="P21" s="10">
        <v>1493.99</v>
      </c>
      <c r="Q21" s="10">
        <v>1465.64</v>
      </c>
      <c r="R21" s="10">
        <v>1437.28</v>
      </c>
      <c r="S21" s="10">
        <v>1408.93</v>
      </c>
      <c r="T21" s="10">
        <v>1380.58</v>
      </c>
      <c r="U21" s="10">
        <v>1352.23</v>
      </c>
      <c r="V21" s="10">
        <v>1323.88</v>
      </c>
      <c r="W21" s="10">
        <v>1295.53</v>
      </c>
      <c r="X21" s="10">
        <v>1267.18</v>
      </c>
      <c r="Y21" s="10">
        <v>1238.82</v>
      </c>
      <c r="Z21" s="10">
        <v>1210.47</v>
      </c>
      <c r="AA21" s="10">
        <v>1182.1199999999999</v>
      </c>
      <c r="AB21" s="10">
        <v>1153.77</v>
      </c>
      <c r="AC21" s="10">
        <v>1125.42</v>
      </c>
      <c r="AD21" s="10">
        <v>1097.07</v>
      </c>
      <c r="AE21" s="10">
        <v>1068.72</v>
      </c>
      <c r="AF21" s="10">
        <v>1040.3599999999999</v>
      </c>
      <c r="AG21" s="10">
        <v>1012.01</v>
      </c>
      <c r="AH21" s="10">
        <v>983.66</v>
      </c>
      <c r="AI21" s="10">
        <v>955.31</v>
      </c>
      <c r="AJ21" s="10">
        <v>926.96</v>
      </c>
    </row>
    <row r="22" spans="1:36">
      <c r="B22" s="20" t="s">
        <v>87</v>
      </c>
      <c r="C22" s="20" t="s">
        <v>107</v>
      </c>
      <c r="D22" s="20" t="s">
        <v>84</v>
      </c>
      <c r="E22" s="20" t="s">
        <v>83</v>
      </c>
      <c r="F22" s="10">
        <v>2743.33</v>
      </c>
      <c r="G22" s="10">
        <v>2650</v>
      </c>
      <c r="H22" s="10">
        <v>2443.4499999999998</v>
      </c>
      <c r="I22" s="10">
        <v>2236.91</v>
      </c>
      <c r="J22" s="10">
        <v>2030.36</v>
      </c>
      <c r="K22" s="10">
        <v>1823.81</v>
      </c>
      <c r="L22" s="10">
        <v>1617.27</v>
      </c>
      <c r="M22" s="10">
        <v>1410.72</v>
      </c>
      <c r="N22" s="10">
        <v>1204.17</v>
      </c>
      <c r="O22" s="10">
        <v>997.63</v>
      </c>
      <c r="P22" s="10">
        <v>791.08</v>
      </c>
      <c r="Q22" s="10">
        <v>779.04</v>
      </c>
      <c r="R22" s="10">
        <v>767.01</v>
      </c>
      <c r="S22" s="10">
        <v>754.97</v>
      </c>
      <c r="T22" s="10">
        <v>742.94</v>
      </c>
      <c r="U22" s="10">
        <v>730.9</v>
      </c>
      <c r="V22" s="10">
        <v>718.87</v>
      </c>
      <c r="W22" s="10">
        <v>706.83</v>
      </c>
      <c r="X22" s="10">
        <v>694.8</v>
      </c>
      <c r="Y22" s="10">
        <v>682.76</v>
      </c>
      <c r="Z22" s="10">
        <v>670.73</v>
      </c>
      <c r="AA22" s="10">
        <v>658.69</v>
      </c>
      <c r="AB22" s="10">
        <v>646.66</v>
      </c>
      <c r="AC22" s="10">
        <v>634.62</v>
      </c>
      <c r="AD22" s="10">
        <v>622.59</v>
      </c>
      <c r="AE22" s="10">
        <v>610.54999999999995</v>
      </c>
      <c r="AF22" s="10">
        <v>598.52</v>
      </c>
      <c r="AG22" s="10">
        <v>586.49</v>
      </c>
      <c r="AH22" s="10">
        <v>574.45000000000005</v>
      </c>
      <c r="AI22" s="10">
        <v>562.41999999999996</v>
      </c>
      <c r="AJ22" s="10">
        <v>550.38</v>
      </c>
    </row>
    <row r="23" spans="1:36">
      <c r="B23" s="20" t="s">
        <v>88</v>
      </c>
      <c r="C23" s="20" t="s">
        <v>107</v>
      </c>
      <c r="D23" s="20" t="s">
        <v>84</v>
      </c>
      <c r="E23" s="20" t="s">
        <v>83</v>
      </c>
      <c r="F23" s="10">
        <v>2743.33</v>
      </c>
      <c r="G23" s="10">
        <v>2650</v>
      </c>
      <c r="H23" s="10">
        <v>2468.4899999999998</v>
      </c>
      <c r="I23" s="10">
        <v>2286.98</v>
      </c>
      <c r="J23" s="10">
        <v>2105.48</v>
      </c>
      <c r="K23" s="10">
        <v>1923.97</v>
      </c>
      <c r="L23" s="10">
        <v>1742.46</v>
      </c>
      <c r="M23" s="10">
        <v>1560.95</v>
      </c>
      <c r="N23" s="10">
        <v>1379.44</v>
      </c>
      <c r="O23" s="10">
        <v>1197.94</v>
      </c>
      <c r="P23" s="10">
        <v>1016.43</v>
      </c>
      <c r="Q23" s="10">
        <v>1005.16</v>
      </c>
      <c r="R23" s="10">
        <v>993.89</v>
      </c>
      <c r="S23" s="10">
        <v>982.63</v>
      </c>
      <c r="T23" s="10">
        <v>971.36</v>
      </c>
      <c r="U23" s="10">
        <v>960.09</v>
      </c>
      <c r="V23" s="10">
        <v>948.82</v>
      </c>
      <c r="W23" s="10">
        <v>937.56</v>
      </c>
      <c r="X23" s="10">
        <v>926.29</v>
      </c>
      <c r="Y23" s="10">
        <v>915.02</v>
      </c>
      <c r="Z23" s="10">
        <v>903.75</v>
      </c>
      <c r="AA23" s="10">
        <v>892.49</v>
      </c>
      <c r="AB23" s="10">
        <v>881.22</v>
      </c>
      <c r="AC23" s="10">
        <v>869.95</v>
      </c>
      <c r="AD23" s="10">
        <v>858.68</v>
      </c>
      <c r="AE23" s="10">
        <v>847.42</v>
      </c>
      <c r="AF23" s="10">
        <v>836.15</v>
      </c>
      <c r="AG23" s="10">
        <v>824.88</v>
      </c>
      <c r="AH23" s="10">
        <v>813.61</v>
      </c>
      <c r="AI23" s="10">
        <v>802.35</v>
      </c>
      <c r="AJ23" s="10">
        <v>791.08</v>
      </c>
    </row>
    <row r="24" spans="1:36" ht="13.5" customHeight="1">
      <c r="B24" s="20" t="s">
        <v>86</v>
      </c>
      <c r="C24" s="20" t="s">
        <v>107</v>
      </c>
      <c r="D24" s="20" t="s">
        <v>84</v>
      </c>
      <c r="E24" s="20" t="s">
        <v>83</v>
      </c>
      <c r="F24" s="10">
        <v>2743.33</v>
      </c>
      <c r="G24" s="10">
        <v>2650</v>
      </c>
      <c r="H24" s="10">
        <v>2609.4899999999998</v>
      </c>
      <c r="I24" s="10">
        <v>2568.98</v>
      </c>
      <c r="J24" s="10">
        <v>2528.48</v>
      </c>
      <c r="K24" s="10">
        <v>2487.9699999999998</v>
      </c>
      <c r="L24" s="10">
        <v>2447.46</v>
      </c>
      <c r="M24" s="10">
        <v>2406.9499999999998</v>
      </c>
      <c r="N24" s="10">
        <v>2366.44</v>
      </c>
      <c r="O24" s="10">
        <v>2325.94</v>
      </c>
      <c r="P24" s="10">
        <v>2285.4299999999998</v>
      </c>
      <c r="Q24" s="10">
        <v>2221.98</v>
      </c>
      <c r="R24" s="10">
        <v>2158.5300000000002</v>
      </c>
      <c r="S24" s="10">
        <v>2095.08</v>
      </c>
      <c r="T24" s="10">
        <v>2031.63</v>
      </c>
      <c r="U24" s="10">
        <v>1968.18</v>
      </c>
      <c r="V24" s="10">
        <v>1904.73</v>
      </c>
      <c r="W24" s="10">
        <v>1841.28</v>
      </c>
      <c r="X24" s="10">
        <v>1777.83</v>
      </c>
      <c r="Y24" s="10">
        <v>1714.38</v>
      </c>
      <c r="Z24" s="10">
        <v>1650.93</v>
      </c>
      <c r="AA24" s="10">
        <v>1587.48</v>
      </c>
      <c r="AB24" s="10">
        <v>1524.03</v>
      </c>
      <c r="AC24" s="10">
        <v>1460.58</v>
      </c>
      <c r="AD24" s="10">
        <v>1397.13</v>
      </c>
      <c r="AE24" s="10">
        <v>1333.68</v>
      </c>
      <c r="AF24" s="10">
        <v>1270.23</v>
      </c>
      <c r="AG24" s="10">
        <v>1206.78</v>
      </c>
      <c r="AH24" s="10">
        <v>1143.33</v>
      </c>
      <c r="AI24" s="10">
        <v>1079.8800000000001</v>
      </c>
      <c r="AJ24" s="10">
        <v>1016.43</v>
      </c>
    </row>
    <row r="25" spans="1:36">
      <c r="B25" s="20" t="s">
        <v>87</v>
      </c>
      <c r="C25" s="20" t="s">
        <v>108</v>
      </c>
      <c r="D25" s="20" t="s">
        <v>84</v>
      </c>
      <c r="E25" s="20" t="s">
        <v>83</v>
      </c>
      <c r="F25" s="10">
        <v>6504.85</v>
      </c>
      <c r="G25" s="10">
        <v>6200.55</v>
      </c>
      <c r="H25" s="10">
        <v>5896.26</v>
      </c>
      <c r="I25" s="10">
        <v>5591.96</v>
      </c>
      <c r="J25" s="10">
        <v>5287.66</v>
      </c>
      <c r="K25" s="10">
        <v>4983.37</v>
      </c>
      <c r="L25" s="10">
        <v>4683.84</v>
      </c>
      <c r="M25" s="10">
        <v>4384.6099999999997</v>
      </c>
      <c r="N25" s="10">
        <v>4084.62</v>
      </c>
      <c r="O25" s="10">
        <v>3783.87</v>
      </c>
      <c r="P25" s="10">
        <v>3482.38</v>
      </c>
      <c r="Q25" s="10">
        <v>3447.77</v>
      </c>
      <c r="R25" s="10">
        <v>3413.17</v>
      </c>
      <c r="S25" s="10">
        <v>3378.57</v>
      </c>
      <c r="T25" s="10">
        <v>3343.96</v>
      </c>
      <c r="U25" s="10">
        <v>3308.31</v>
      </c>
      <c r="V25" s="10">
        <v>3273.71</v>
      </c>
      <c r="W25" s="10">
        <v>3239.1</v>
      </c>
      <c r="X25" s="10">
        <v>3204.5</v>
      </c>
      <c r="Y25" s="10">
        <v>3169.9</v>
      </c>
      <c r="Z25" s="10">
        <v>3135.29</v>
      </c>
      <c r="AA25" s="10">
        <v>3100.69</v>
      </c>
      <c r="AB25" s="10">
        <v>3066.08</v>
      </c>
      <c r="AC25" s="10">
        <v>3031.48</v>
      </c>
      <c r="AD25" s="10">
        <v>2995.83</v>
      </c>
      <c r="AE25" s="10">
        <v>2961.23</v>
      </c>
      <c r="AF25" s="10">
        <v>2926.62</v>
      </c>
      <c r="AG25" s="10">
        <v>2892.02</v>
      </c>
      <c r="AH25" s="10">
        <v>2857.41</v>
      </c>
      <c r="AI25" s="10">
        <v>2822.81</v>
      </c>
      <c r="AJ25" s="10">
        <v>2788.21</v>
      </c>
    </row>
    <row r="26" spans="1:36">
      <c r="B26" s="20" t="s">
        <v>88</v>
      </c>
      <c r="C26" s="20" t="s">
        <v>108</v>
      </c>
      <c r="D26" s="20" t="s">
        <v>84</v>
      </c>
      <c r="E26" s="20" t="s">
        <v>83</v>
      </c>
      <c r="F26" s="10">
        <v>6504.85</v>
      </c>
      <c r="G26" s="10">
        <v>6289.13</v>
      </c>
      <c r="H26" s="10">
        <v>6072.37</v>
      </c>
      <c r="I26" s="10">
        <v>5855.61</v>
      </c>
      <c r="J26" s="10">
        <v>5639.9</v>
      </c>
      <c r="K26" s="10">
        <v>5423.14</v>
      </c>
      <c r="L26" s="10">
        <v>5213.8900000000003</v>
      </c>
      <c r="M26" s="10">
        <v>5003.07</v>
      </c>
      <c r="N26" s="10">
        <v>4791.71</v>
      </c>
      <c r="O26" s="10">
        <v>4580.87</v>
      </c>
      <c r="P26" s="10">
        <v>4368.4399999999996</v>
      </c>
      <c r="Q26" s="10">
        <v>4346.42</v>
      </c>
      <c r="R26" s="10">
        <v>4323.3500000000004</v>
      </c>
      <c r="S26" s="10">
        <v>4301.33</v>
      </c>
      <c r="T26" s="10">
        <v>4278.26</v>
      </c>
      <c r="U26" s="10">
        <v>4256.24</v>
      </c>
      <c r="V26" s="10">
        <v>4233.17</v>
      </c>
      <c r="W26" s="10">
        <v>4211.1499999999996</v>
      </c>
      <c r="X26" s="10">
        <v>4188.08</v>
      </c>
      <c r="Y26" s="10">
        <v>4166.0600000000004</v>
      </c>
      <c r="Z26" s="10">
        <v>4142.99</v>
      </c>
      <c r="AA26" s="10">
        <v>4120.97</v>
      </c>
      <c r="AB26" s="10">
        <v>4098.95</v>
      </c>
      <c r="AC26" s="10">
        <v>4075.88</v>
      </c>
      <c r="AD26" s="10">
        <v>4053.86</v>
      </c>
      <c r="AE26" s="10">
        <v>4030.79</v>
      </c>
      <c r="AF26" s="10">
        <v>4008.77</v>
      </c>
      <c r="AG26" s="10">
        <v>3985.7</v>
      </c>
      <c r="AH26" s="10">
        <v>3963.68</v>
      </c>
      <c r="AI26" s="10">
        <v>3940.61</v>
      </c>
      <c r="AJ26" s="10">
        <v>3918.59</v>
      </c>
    </row>
    <row r="27" spans="1:36">
      <c r="B27" s="20" t="s">
        <v>86</v>
      </c>
      <c r="C27" s="20" t="s">
        <v>108</v>
      </c>
      <c r="D27" s="20" t="s">
        <v>84</v>
      </c>
      <c r="E27" s="20" t="s">
        <v>83</v>
      </c>
      <c r="F27" s="10">
        <v>6504.85</v>
      </c>
      <c r="G27" s="10">
        <v>6504.85</v>
      </c>
      <c r="H27" s="10">
        <v>6504.85</v>
      </c>
      <c r="I27" s="10">
        <v>6504.85</v>
      </c>
      <c r="J27" s="10">
        <v>6504.85</v>
      </c>
      <c r="K27" s="10">
        <v>6504.85</v>
      </c>
      <c r="L27" s="10">
        <v>6512.93</v>
      </c>
      <c r="M27" s="10">
        <v>6521.02</v>
      </c>
      <c r="N27" s="10">
        <v>6529.11</v>
      </c>
      <c r="O27" s="10">
        <v>6537.21</v>
      </c>
      <c r="P27" s="10">
        <v>6545.31</v>
      </c>
      <c r="Q27" s="10">
        <v>6545.31</v>
      </c>
      <c r="R27" s="10">
        <v>6545.31</v>
      </c>
      <c r="S27" s="10">
        <v>6545.31</v>
      </c>
      <c r="T27" s="10">
        <v>6545.31</v>
      </c>
      <c r="U27" s="10">
        <v>6545.31</v>
      </c>
      <c r="V27" s="10">
        <v>6545.31</v>
      </c>
      <c r="W27" s="10">
        <v>6545.31</v>
      </c>
      <c r="X27" s="10">
        <v>6545.31</v>
      </c>
      <c r="Y27" s="10">
        <v>6545.31</v>
      </c>
      <c r="Z27" s="10">
        <v>6545.31</v>
      </c>
      <c r="AA27" s="10">
        <v>6545.31</v>
      </c>
      <c r="AB27" s="10">
        <v>6545.31</v>
      </c>
      <c r="AC27" s="10">
        <v>6545.31</v>
      </c>
      <c r="AD27" s="10">
        <v>6545.31</v>
      </c>
      <c r="AE27" s="10">
        <v>6545.31</v>
      </c>
      <c r="AF27" s="10">
        <v>6545.31</v>
      </c>
      <c r="AG27" s="10">
        <v>6545.31</v>
      </c>
      <c r="AH27" s="10">
        <v>6545.31</v>
      </c>
      <c r="AI27" s="10">
        <v>6545.31</v>
      </c>
      <c r="AJ27" s="10">
        <v>6545.31</v>
      </c>
    </row>
    <row r="28" spans="1:36">
      <c r="B28" s="20" t="s">
        <v>87</v>
      </c>
      <c r="C28" s="9" t="s">
        <v>112</v>
      </c>
      <c r="D28" s="20" t="s">
        <v>84</v>
      </c>
      <c r="E28" s="20" t="s">
        <v>83</v>
      </c>
      <c r="F28" s="10">
        <v>1462</v>
      </c>
      <c r="G28" s="10">
        <v>1385.8</v>
      </c>
      <c r="H28" s="10">
        <v>1309.5999999999999</v>
      </c>
      <c r="I28" s="10">
        <v>1233.4000000000001</v>
      </c>
      <c r="J28" s="10">
        <v>1157.2</v>
      </c>
      <c r="K28" s="10">
        <v>1081</v>
      </c>
      <c r="L28" s="10">
        <v>1006.05</v>
      </c>
      <c r="M28" s="10">
        <v>930.91</v>
      </c>
      <c r="N28" s="10">
        <v>855.58</v>
      </c>
      <c r="O28" s="10">
        <v>780.07</v>
      </c>
      <c r="P28" s="10">
        <v>704.36</v>
      </c>
      <c r="Q28" s="10">
        <v>695.56</v>
      </c>
      <c r="R28" s="10">
        <v>686.75</v>
      </c>
      <c r="S28" s="10">
        <v>677.95</v>
      </c>
      <c r="T28" s="10">
        <v>669.14</v>
      </c>
      <c r="U28" s="10">
        <v>660.34</v>
      </c>
      <c r="V28" s="10">
        <v>651.53</v>
      </c>
      <c r="W28" s="10">
        <v>642.73</v>
      </c>
      <c r="X28" s="10">
        <v>633.92999999999995</v>
      </c>
      <c r="Y28" s="10">
        <v>625.12</v>
      </c>
      <c r="Z28" s="10">
        <v>616.32000000000005</v>
      </c>
      <c r="AA28" s="10">
        <v>607.51</v>
      </c>
      <c r="AB28" s="10">
        <v>598.71</v>
      </c>
      <c r="AC28" s="10">
        <v>589.9</v>
      </c>
      <c r="AD28" s="10">
        <v>581.1</v>
      </c>
      <c r="AE28" s="10">
        <v>572.29</v>
      </c>
      <c r="AF28" s="10">
        <v>563.49</v>
      </c>
      <c r="AG28" s="10">
        <v>554.67999999999995</v>
      </c>
      <c r="AH28" s="10">
        <v>545.88</v>
      </c>
      <c r="AI28" s="10">
        <v>537.08000000000004</v>
      </c>
      <c r="AJ28" s="10">
        <v>528.27</v>
      </c>
    </row>
    <row r="29" spans="1:36">
      <c r="B29" s="20" t="s">
        <v>88</v>
      </c>
      <c r="C29" s="20" t="s">
        <v>112</v>
      </c>
      <c r="D29" s="20" t="s">
        <v>84</v>
      </c>
      <c r="E29" s="20" t="s">
        <v>83</v>
      </c>
      <c r="F29" s="10">
        <v>1462</v>
      </c>
      <c r="G29" s="10">
        <v>1410.8</v>
      </c>
      <c r="H29" s="10">
        <v>1359.6</v>
      </c>
      <c r="I29" s="10">
        <v>1308.4000000000001</v>
      </c>
      <c r="J29" s="10">
        <v>1257.2</v>
      </c>
      <c r="K29" s="10">
        <v>1206</v>
      </c>
      <c r="L29" s="10">
        <v>1156.24</v>
      </c>
      <c r="M29" s="10">
        <v>1106.3499999999999</v>
      </c>
      <c r="N29" s="10">
        <v>1056.33</v>
      </c>
      <c r="O29" s="10">
        <v>1006.19</v>
      </c>
      <c r="P29" s="10">
        <v>955.92</v>
      </c>
      <c r="Q29" s="10">
        <v>946.36</v>
      </c>
      <c r="R29" s="10">
        <v>936.8</v>
      </c>
      <c r="S29" s="10">
        <v>927.24</v>
      </c>
      <c r="T29" s="10">
        <v>917.68</v>
      </c>
      <c r="U29" s="10">
        <v>908.12</v>
      </c>
      <c r="V29" s="10">
        <v>898.56</v>
      </c>
      <c r="W29" s="10">
        <v>889</v>
      </c>
      <c r="X29" s="10">
        <v>879.45</v>
      </c>
      <c r="Y29" s="10">
        <v>869.89</v>
      </c>
      <c r="Z29" s="10">
        <v>860.33</v>
      </c>
      <c r="AA29" s="10">
        <v>850.77</v>
      </c>
      <c r="AB29" s="10">
        <v>841.21</v>
      </c>
      <c r="AC29" s="10">
        <v>831.65</v>
      </c>
      <c r="AD29" s="10">
        <v>822.09</v>
      </c>
      <c r="AE29" s="10">
        <v>812.53</v>
      </c>
      <c r="AF29" s="10">
        <v>802.97</v>
      </c>
      <c r="AG29" s="10">
        <v>793.41</v>
      </c>
      <c r="AH29" s="10">
        <v>783.85</v>
      </c>
      <c r="AI29" s="10">
        <v>774.29</v>
      </c>
      <c r="AJ29" s="10">
        <v>764.74</v>
      </c>
    </row>
    <row r="30" spans="1:36">
      <c r="B30" s="20" t="s">
        <v>86</v>
      </c>
      <c r="C30" s="20" t="s">
        <v>112</v>
      </c>
      <c r="D30" s="20" t="s">
        <v>84</v>
      </c>
      <c r="E30" s="20" t="s">
        <v>83</v>
      </c>
      <c r="F30" s="10">
        <v>1462</v>
      </c>
      <c r="G30" s="10">
        <v>1415.8</v>
      </c>
      <c r="H30" s="10">
        <v>1369.6</v>
      </c>
      <c r="I30" s="10">
        <v>1323.4</v>
      </c>
      <c r="J30" s="10">
        <v>1277.2</v>
      </c>
      <c r="K30" s="10">
        <v>1231</v>
      </c>
      <c r="L30" s="10">
        <v>1186.27</v>
      </c>
      <c r="M30" s="10">
        <v>1141.43</v>
      </c>
      <c r="N30" s="10">
        <v>1096.48</v>
      </c>
      <c r="O30" s="10">
        <v>1051.4100000000001</v>
      </c>
      <c r="P30" s="10">
        <v>1006.23</v>
      </c>
      <c r="Q30" s="10">
        <v>1001.2</v>
      </c>
      <c r="R30" s="10">
        <v>996.17</v>
      </c>
      <c r="S30" s="10">
        <v>991.14</v>
      </c>
      <c r="T30" s="10">
        <v>986.11</v>
      </c>
      <c r="U30" s="10">
        <v>981.08</v>
      </c>
      <c r="V30" s="10">
        <v>976.04</v>
      </c>
      <c r="W30" s="10">
        <v>971.01</v>
      </c>
      <c r="X30" s="10">
        <v>965.98</v>
      </c>
      <c r="Y30" s="10">
        <v>960.95</v>
      </c>
      <c r="Z30" s="10">
        <v>955.92</v>
      </c>
      <c r="AA30" s="10">
        <v>950.89</v>
      </c>
      <c r="AB30" s="10">
        <v>945.86</v>
      </c>
      <c r="AC30" s="10">
        <v>940.83</v>
      </c>
      <c r="AD30" s="10">
        <v>935.79</v>
      </c>
      <c r="AE30" s="10">
        <v>930.76</v>
      </c>
      <c r="AF30" s="10">
        <v>925.73</v>
      </c>
      <c r="AG30" s="10">
        <v>920.7</v>
      </c>
      <c r="AH30" s="10">
        <v>915.67</v>
      </c>
      <c r="AI30" s="10">
        <v>910.64</v>
      </c>
      <c r="AJ30" s="10">
        <v>905.61</v>
      </c>
    </row>
    <row r="31" spans="1:36">
      <c r="A31" s="9" t="s">
        <v>154</v>
      </c>
      <c r="B31" s="20" t="s">
        <v>87</v>
      </c>
      <c r="C31" s="20" t="s">
        <v>114</v>
      </c>
      <c r="D31" s="23" t="s">
        <v>84</v>
      </c>
      <c r="E31" s="23" t="s">
        <v>83</v>
      </c>
      <c r="F31" s="10">
        <v>3284.73</v>
      </c>
      <c r="G31" s="10">
        <v>2912.84</v>
      </c>
      <c r="H31" s="10">
        <v>2755.58</v>
      </c>
      <c r="I31" s="10">
        <v>2644.01</v>
      </c>
      <c r="J31" s="10">
        <v>2557.4699999999998</v>
      </c>
      <c r="K31" s="10">
        <v>2486.7600000000002</v>
      </c>
      <c r="L31" s="10">
        <v>2431.81</v>
      </c>
      <c r="M31" s="10">
        <v>2384.66</v>
      </c>
      <c r="N31" s="10">
        <v>2343.4499999999998</v>
      </c>
      <c r="O31" s="10">
        <v>2306.9299999999998</v>
      </c>
      <c r="P31" s="10">
        <v>2274.1799999999998</v>
      </c>
      <c r="Q31" s="10">
        <v>2240.1</v>
      </c>
      <c r="R31" s="10">
        <v>2208.75</v>
      </c>
      <c r="S31" s="10">
        <v>2179.7199999999998</v>
      </c>
      <c r="T31" s="10">
        <v>2152.69</v>
      </c>
      <c r="U31" s="10">
        <v>2127.41</v>
      </c>
      <c r="V31" s="10">
        <v>2103.66</v>
      </c>
      <c r="W31" s="10">
        <v>2081.27</v>
      </c>
      <c r="X31" s="10">
        <v>2060.09</v>
      </c>
      <c r="Y31" s="10">
        <v>2040</v>
      </c>
      <c r="Z31" s="10">
        <v>2020.89</v>
      </c>
      <c r="AA31" s="10">
        <v>2002.67</v>
      </c>
      <c r="AB31" s="10">
        <v>1985.26</v>
      </c>
      <c r="AC31" s="10">
        <v>1968.58</v>
      </c>
      <c r="AD31" s="10">
        <v>1952.59</v>
      </c>
      <c r="AE31" s="10">
        <v>1937.23</v>
      </c>
      <c r="AF31" s="10">
        <v>1922.45</v>
      </c>
      <c r="AG31" s="10">
        <v>1908.2</v>
      </c>
      <c r="AH31" s="10">
        <v>1894.46</v>
      </c>
      <c r="AI31" s="10">
        <v>1881.18</v>
      </c>
      <c r="AJ31" s="10">
        <v>1868.33</v>
      </c>
    </row>
    <row r="32" spans="1:36">
      <c r="A32" s="9" t="s">
        <v>154</v>
      </c>
      <c r="B32" s="20" t="s">
        <v>88</v>
      </c>
      <c r="C32" s="20" t="s">
        <v>114</v>
      </c>
      <c r="D32" s="23" t="s">
        <v>84</v>
      </c>
      <c r="E32" s="23" t="s">
        <v>83</v>
      </c>
      <c r="F32" s="10">
        <v>3448.22</v>
      </c>
      <c r="G32" s="10">
        <v>3140.57</v>
      </c>
      <c r="H32" s="10">
        <v>2992.5</v>
      </c>
      <c r="I32" s="10">
        <v>2887.45</v>
      </c>
      <c r="J32" s="10">
        <v>2805.97</v>
      </c>
      <c r="K32" s="10">
        <v>2739.39</v>
      </c>
      <c r="L32" s="10">
        <v>2688.45</v>
      </c>
      <c r="M32" s="10">
        <v>2644.85</v>
      </c>
      <c r="N32" s="10">
        <v>2606.85</v>
      </c>
      <c r="O32" s="10">
        <v>2573.25</v>
      </c>
      <c r="P32" s="10">
        <v>2543.2199999999998</v>
      </c>
      <c r="Q32" s="10">
        <v>2511.13</v>
      </c>
      <c r="R32" s="10">
        <v>2481.61</v>
      </c>
      <c r="S32" s="10">
        <v>2454.27</v>
      </c>
      <c r="T32" s="10">
        <v>2428.83</v>
      </c>
      <c r="U32" s="10">
        <v>2405.0300000000002</v>
      </c>
      <c r="V32" s="10">
        <v>2382.67</v>
      </c>
      <c r="W32" s="10">
        <v>2361.58</v>
      </c>
      <c r="X32" s="10">
        <v>2341.64</v>
      </c>
      <c r="Y32" s="10">
        <v>2322.73</v>
      </c>
      <c r="Z32" s="10">
        <v>2304.73</v>
      </c>
      <c r="AA32" s="10">
        <v>2287.5700000000002</v>
      </c>
      <c r="AB32" s="10">
        <v>2271.1799999999998</v>
      </c>
      <c r="AC32" s="10">
        <v>2255.48</v>
      </c>
      <c r="AD32" s="10">
        <v>2240.4299999999998</v>
      </c>
      <c r="AE32" s="10">
        <v>2225.96</v>
      </c>
      <c r="AF32" s="10">
        <v>2212.04</v>
      </c>
      <c r="AG32" s="10">
        <v>2198.63</v>
      </c>
      <c r="AH32" s="10">
        <v>2185.69</v>
      </c>
      <c r="AI32" s="10">
        <v>2173.1799999999998</v>
      </c>
      <c r="AJ32" s="10">
        <v>2161.09</v>
      </c>
    </row>
    <row r="33" spans="1:36">
      <c r="A33" s="24" t="s">
        <v>154</v>
      </c>
      <c r="B33" s="20" t="s">
        <v>86</v>
      </c>
      <c r="C33" s="20" t="s">
        <v>114</v>
      </c>
      <c r="D33" s="23" t="s">
        <v>84</v>
      </c>
      <c r="E33" s="23" t="s">
        <v>83</v>
      </c>
      <c r="F33" s="10">
        <v>3748.42</v>
      </c>
      <c r="G33" s="10">
        <v>3579.41</v>
      </c>
      <c r="H33" s="10">
        <v>3466.48</v>
      </c>
      <c r="I33" s="10">
        <v>3386.36</v>
      </c>
      <c r="J33" s="10">
        <v>3324.21</v>
      </c>
      <c r="K33" s="10">
        <v>3273.43</v>
      </c>
      <c r="L33" s="10">
        <v>3236.94</v>
      </c>
      <c r="M33" s="10">
        <v>3206.05</v>
      </c>
      <c r="N33" s="10">
        <v>3179.43</v>
      </c>
      <c r="O33" s="10">
        <v>3156.18</v>
      </c>
      <c r="P33" s="10">
        <v>3135.65</v>
      </c>
      <c r="Q33" s="10">
        <v>3111.17</v>
      </c>
      <c r="R33" s="10">
        <v>3088.66</v>
      </c>
      <c r="S33" s="10">
        <v>3067.81</v>
      </c>
      <c r="T33" s="10">
        <v>3048.4</v>
      </c>
      <c r="U33" s="10">
        <v>3030.25</v>
      </c>
      <c r="V33" s="10">
        <v>3013.19</v>
      </c>
      <c r="W33" s="10">
        <v>2997.12</v>
      </c>
      <c r="X33" s="10">
        <v>2981.91</v>
      </c>
      <c r="Y33" s="10">
        <v>2967.48</v>
      </c>
      <c r="Z33" s="10">
        <v>2953.75</v>
      </c>
      <c r="AA33" s="10">
        <v>2940.67</v>
      </c>
      <c r="AB33" s="10">
        <v>2928.16</v>
      </c>
      <c r="AC33" s="10">
        <v>2916.19</v>
      </c>
      <c r="AD33" s="10">
        <v>2904.71</v>
      </c>
      <c r="AE33" s="10">
        <v>2893.67</v>
      </c>
      <c r="AF33" s="10">
        <v>2883.06</v>
      </c>
      <c r="AG33" s="10">
        <v>2872.83</v>
      </c>
      <c r="AH33" s="10">
        <v>2862.96</v>
      </c>
      <c r="AI33" s="10">
        <v>2853.42</v>
      </c>
      <c r="AJ33" s="10">
        <v>2844.2</v>
      </c>
    </row>
    <row r="34" spans="1:36">
      <c r="A34" s="24" t="s">
        <v>154</v>
      </c>
      <c r="B34" s="20" t="s">
        <v>87</v>
      </c>
      <c r="C34" s="20" t="s">
        <v>115</v>
      </c>
      <c r="D34" s="23" t="s">
        <v>84</v>
      </c>
      <c r="E34" s="23" t="s">
        <v>83</v>
      </c>
      <c r="F34" s="10">
        <v>3323.65</v>
      </c>
      <c r="G34" s="10">
        <v>2947.35</v>
      </c>
      <c r="H34" s="10">
        <v>2788.23</v>
      </c>
      <c r="I34" s="10">
        <v>2675.34</v>
      </c>
      <c r="J34" s="10">
        <v>2587.77</v>
      </c>
      <c r="K34" s="10">
        <v>2516.2199999999998</v>
      </c>
      <c r="L34" s="10">
        <v>2460.62</v>
      </c>
      <c r="M34" s="10">
        <v>2412.91</v>
      </c>
      <c r="N34" s="10">
        <v>2371.2199999999998</v>
      </c>
      <c r="O34" s="10">
        <v>2334.2600000000002</v>
      </c>
      <c r="P34" s="10">
        <v>2301.13</v>
      </c>
      <c r="Q34" s="10">
        <v>2266.64</v>
      </c>
      <c r="R34" s="10">
        <v>2234.92</v>
      </c>
      <c r="S34" s="10">
        <v>2205.54</v>
      </c>
      <c r="T34" s="10">
        <v>2178.1999999999998</v>
      </c>
      <c r="U34" s="10">
        <v>2152.62</v>
      </c>
      <c r="V34" s="10">
        <v>2128.59</v>
      </c>
      <c r="W34" s="10">
        <v>2105.9299999999998</v>
      </c>
      <c r="X34" s="10">
        <v>2084.5</v>
      </c>
      <c r="Y34" s="10">
        <v>2064.17</v>
      </c>
      <c r="Z34" s="10">
        <v>2044.83</v>
      </c>
      <c r="AA34" s="10">
        <v>2026.4</v>
      </c>
      <c r="AB34" s="10">
        <v>2008.78</v>
      </c>
      <c r="AC34" s="10">
        <v>1991.91</v>
      </c>
      <c r="AD34" s="10">
        <v>1975.73</v>
      </c>
      <c r="AE34" s="10">
        <v>1960.18</v>
      </c>
      <c r="AF34" s="10">
        <v>1945.22</v>
      </c>
      <c r="AG34" s="10">
        <v>1930.81</v>
      </c>
      <c r="AH34" s="10">
        <v>1916.9</v>
      </c>
      <c r="AI34" s="10">
        <v>1903.46</v>
      </c>
      <c r="AJ34" s="10">
        <v>1890.47</v>
      </c>
    </row>
    <row r="35" spans="1:36">
      <c r="A35" s="24" t="s">
        <v>154</v>
      </c>
      <c r="B35" s="20" t="s">
        <v>88</v>
      </c>
      <c r="C35" s="20" t="s">
        <v>115</v>
      </c>
      <c r="D35" s="23" t="s">
        <v>84</v>
      </c>
      <c r="E35" s="23" t="s">
        <v>83</v>
      </c>
      <c r="F35" s="10">
        <v>3489.08</v>
      </c>
      <c r="G35" s="10">
        <v>3177.78</v>
      </c>
      <c r="H35" s="10">
        <v>3027.96</v>
      </c>
      <c r="I35" s="10">
        <v>2921.66</v>
      </c>
      <c r="J35" s="10">
        <v>2839.21</v>
      </c>
      <c r="K35" s="10">
        <v>2771.84</v>
      </c>
      <c r="L35" s="10">
        <v>2720.3</v>
      </c>
      <c r="M35" s="10">
        <v>2676.18</v>
      </c>
      <c r="N35" s="10">
        <v>2637.73</v>
      </c>
      <c r="O35" s="10">
        <v>2603.7399999999998</v>
      </c>
      <c r="P35" s="10">
        <v>2573.35</v>
      </c>
      <c r="Q35" s="10">
        <v>2540.88</v>
      </c>
      <c r="R35" s="10">
        <v>2511.0100000000002</v>
      </c>
      <c r="S35" s="10">
        <v>2483.35</v>
      </c>
      <c r="T35" s="10">
        <v>2457.61</v>
      </c>
      <c r="U35" s="10">
        <v>2433.52</v>
      </c>
      <c r="V35" s="10">
        <v>2410.9</v>
      </c>
      <c r="W35" s="10">
        <v>2389.56</v>
      </c>
      <c r="X35" s="10">
        <v>2369.39</v>
      </c>
      <c r="Y35" s="10">
        <v>2350.25</v>
      </c>
      <c r="Z35" s="10">
        <v>2332.04</v>
      </c>
      <c r="AA35" s="10">
        <v>2314.6799999999998</v>
      </c>
      <c r="AB35" s="10">
        <v>2298.09</v>
      </c>
      <c r="AC35" s="10">
        <v>2282.1999999999998</v>
      </c>
      <c r="AD35" s="10">
        <v>2266.9699999999998</v>
      </c>
      <c r="AE35" s="10">
        <v>2252.33</v>
      </c>
      <c r="AF35" s="10">
        <v>2238.25</v>
      </c>
      <c r="AG35" s="10">
        <v>2224.6799999999998</v>
      </c>
      <c r="AH35" s="10">
        <v>2211.58</v>
      </c>
      <c r="AI35" s="10">
        <v>2198.9299999999998</v>
      </c>
      <c r="AJ35" s="10">
        <v>2186.69</v>
      </c>
    </row>
    <row r="36" spans="1:36">
      <c r="A36" s="24" t="s">
        <v>154</v>
      </c>
      <c r="B36" s="20" t="s">
        <v>86</v>
      </c>
      <c r="C36" s="20" t="s">
        <v>115</v>
      </c>
      <c r="D36" s="23" t="s">
        <v>84</v>
      </c>
      <c r="E36" s="23" t="s">
        <v>83</v>
      </c>
      <c r="F36" s="10">
        <v>3792.83</v>
      </c>
      <c r="G36" s="10">
        <v>3621.82</v>
      </c>
      <c r="H36" s="10">
        <v>3507.55</v>
      </c>
      <c r="I36" s="10">
        <v>3426.48</v>
      </c>
      <c r="J36" s="10">
        <v>3363.59</v>
      </c>
      <c r="K36" s="10">
        <v>3312.21</v>
      </c>
      <c r="L36" s="10">
        <v>3275.29</v>
      </c>
      <c r="M36" s="10">
        <v>3244.03</v>
      </c>
      <c r="N36" s="10">
        <v>3217.1</v>
      </c>
      <c r="O36" s="10">
        <v>3193.58</v>
      </c>
      <c r="P36" s="10">
        <v>3172.8</v>
      </c>
      <c r="Q36" s="10">
        <v>3148.03</v>
      </c>
      <c r="R36" s="10">
        <v>3125.25</v>
      </c>
      <c r="S36" s="10">
        <v>3104.16</v>
      </c>
      <c r="T36" s="10">
        <v>3084.52</v>
      </c>
      <c r="U36" s="10">
        <v>3066.15</v>
      </c>
      <c r="V36" s="10">
        <v>3048.89</v>
      </c>
      <c r="W36" s="10">
        <v>3032.62</v>
      </c>
      <c r="X36" s="10">
        <v>3017.24</v>
      </c>
      <c r="Y36" s="10">
        <v>3002.64</v>
      </c>
      <c r="Z36" s="10">
        <v>2988.75</v>
      </c>
      <c r="AA36" s="10">
        <v>2975.51</v>
      </c>
      <c r="AB36" s="10">
        <v>2962.86</v>
      </c>
      <c r="AC36" s="10">
        <v>2950.74</v>
      </c>
      <c r="AD36" s="10">
        <v>2939.12</v>
      </c>
      <c r="AE36" s="10">
        <v>2927.96</v>
      </c>
      <c r="AF36" s="10">
        <v>2917.22</v>
      </c>
      <c r="AG36" s="10">
        <v>2906.86</v>
      </c>
      <c r="AH36" s="10">
        <v>2896.88</v>
      </c>
      <c r="AI36" s="10">
        <v>2887.23</v>
      </c>
      <c r="AJ36" s="10">
        <v>2877.89</v>
      </c>
    </row>
    <row r="37" spans="1:36">
      <c r="A37" s="24" t="s">
        <v>154</v>
      </c>
      <c r="B37" s="20" t="s">
        <v>87</v>
      </c>
      <c r="C37" s="20" t="s">
        <v>116</v>
      </c>
      <c r="D37" s="23" t="s">
        <v>84</v>
      </c>
      <c r="E37" s="23" t="s">
        <v>83</v>
      </c>
      <c r="F37" s="10">
        <v>3456.16</v>
      </c>
      <c r="G37" s="10">
        <v>3064.87</v>
      </c>
      <c r="H37" s="10">
        <v>2899.4</v>
      </c>
      <c r="I37" s="10">
        <v>2782.01</v>
      </c>
      <c r="J37" s="10">
        <v>2690.95</v>
      </c>
      <c r="K37" s="10">
        <v>2616.54</v>
      </c>
      <c r="L37" s="10">
        <v>2558.73</v>
      </c>
      <c r="M37" s="10">
        <v>2509.12</v>
      </c>
      <c r="N37" s="10">
        <v>2465.7600000000002</v>
      </c>
      <c r="O37" s="10">
        <v>2427.33</v>
      </c>
      <c r="P37" s="10">
        <v>2392.88</v>
      </c>
      <c r="Q37" s="10">
        <v>2357.0100000000002</v>
      </c>
      <c r="R37" s="10">
        <v>2324.02</v>
      </c>
      <c r="S37" s="10">
        <v>2293.48</v>
      </c>
      <c r="T37" s="10">
        <v>2265.04</v>
      </c>
      <c r="U37" s="10">
        <v>2238.44</v>
      </c>
      <c r="V37" s="10">
        <v>2213.46</v>
      </c>
      <c r="W37" s="10">
        <v>2189.9</v>
      </c>
      <c r="X37" s="10">
        <v>2167.61</v>
      </c>
      <c r="Y37" s="10">
        <v>2146.4699999999998</v>
      </c>
      <c r="Z37" s="10">
        <v>2126.36</v>
      </c>
      <c r="AA37" s="10">
        <v>2107.19</v>
      </c>
      <c r="AB37" s="10">
        <v>2088.87</v>
      </c>
      <c r="AC37" s="10">
        <v>2071.33</v>
      </c>
      <c r="AD37" s="10">
        <v>2054.5</v>
      </c>
      <c r="AE37" s="10">
        <v>2038.34</v>
      </c>
      <c r="AF37" s="10">
        <v>2022.78</v>
      </c>
      <c r="AG37" s="10">
        <v>2007.79</v>
      </c>
      <c r="AH37" s="10">
        <v>1993.33</v>
      </c>
      <c r="AI37" s="10">
        <v>1979.36</v>
      </c>
      <c r="AJ37" s="10">
        <v>1965.84</v>
      </c>
    </row>
    <row r="38" spans="1:36">
      <c r="A38" s="24" t="s">
        <v>154</v>
      </c>
      <c r="B38" s="20" t="s">
        <v>88</v>
      </c>
      <c r="C38" s="20" t="s">
        <v>116</v>
      </c>
      <c r="D38" s="23" t="s">
        <v>84</v>
      </c>
      <c r="E38" s="23" t="s">
        <v>83</v>
      </c>
      <c r="F38" s="10">
        <v>3628.19</v>
      </c>
      <c r="G38" s="10">
        <v>3304.48</v>
      </c>
      <c r="H38" s="10">
        <v>3148.69</v>
      </c>
      <c r="I38" s="10">
        <v>3038.15</v>
      </c>
      <c r="J38" s="10">
        <v>2952.41</v>
      </c>
      <c r="K38" s="10">
        <v>2882.36</v>
      </c>
      <c r="L38" s="10">
        <v>2828.76</v>
      </c>
      <c r="M38" s="10">
        <v>2782.89</v>
      </c>
      <c r="N38" s="10">
        <v>2742.9</v>
      </c>
      <c r="O38" s="10">
        <v>2707.56</v>
      </c>
      <c r="P38" s="10">
        <v>2675.95</v>
      </c>
      <c r="Q38" s="10">
        <v>2642.19</v>
      </c>
      <c r="R38" s="10">
        <v>2611.13</v>
      </c>
      <c r="S38" s="10">
        <v>2582.37</v>
      </c>
      <c r="T38" s="10">
        <v>2555.59</v>
      </c>
      <c r="U38" s="10">
        <v>2530.5500000000002</v>
      </c>
      <c r="V38" s="10">
        <v>2507.02</v>
      </c>
      <c r="W38" s="10">
        <v>2484.84</v>
      </c>
      <c r="X38" s="10">
        <v>2463.86</v>
      </c>
      <c r="Y38" s="10">
        <v>2443.9499999999998</v>
      </c>
      <c r="Z38" s="10">
        <v>2425.02</v>
      </c>
      <c r="AA38" s="10">
        <v>2406.9699999999998</v>
      </c>
      <c r="AB38" s="10">
        <v>2389.7199999999998</v>
      </c>
      <c r="AC38" s="10">
        <v>2373.1999999999998</v>
      </c>
      <c r="AD38" s="10">
        <v>2357.36</v>
      </c>
      <c r="AE38" s="10">
        <v>2342.14</v>
      </c>
      <c r="AF38" s="10">
        <v>2327.4899999999998</v>
      </c>
      <c r="AG38" s="10">
        <v>2313.38</v>
      </c>
      <c r="AH38" s="10">
        <v>2299.7600000000002</v>
      </c>
      <c r="AI38" s="10">
        <v>2286.6</v>
      </c>
      <c r="AJ38" s="10">
        <v>2273.88</v>
      </c>
    </row>
    <row r="39" spans="1:36">
      <c r="A39" s="24" t="s">
        <v>154</v>
      </c>
      <c r="B39" s="20" t="s">
        <v>86</v>
      </c>
      <c r="C39" s="20" t="s">
        <v>116</v>
      </c>
      <c r="D39" s="23" t="s">
        <v>84</v>
      </c>
      <c r="E39" s="23" t="s">
        <v>83</v>
      </c>
      <c r="F39" s="10">
        <v>3944.06</v>
      </c>
      <c r="G39" s="10">
        <v>3766.23</v>
      </c>
      <c r="H39" s="10">
        <v>3647.4</v>
      </c>
      <c r="I39" s="10">
        <v>3563.1</v>
      </c>
      <c r="J39" s="10">
        <v>3497.7</v>
      </c>
      <c r="K39" s="10">
        <v>3444.28</v>
      </c>
      <c r="L39" s="10">
        <v>3405.88</v>
      </c>
      <c r="M39" s="10">
        <v>3373.38</v>
      </c>
      <c r="N39" s="10">
        <v>3345.37</v>
      </c>
      <c r="O39" s="10">
        <v>3320.91</v>
      </c>
      <c r="P39" s="10">
        <v>3299.3</v>
      </c>
      <c r="Q39" s="10">
        <v>3273.55</v>
      </c>
      <c r="R39" s="10">
        <v>3249.86</v>
      </c>
      <c r="S39" s="10">
        <v>3227.92</v>
      </c>
      <c r="T39" s="10">
        <v>3207.5</v>
      </c>
      <c r="U39" s="10">
        <v>3188.4</v>
      </c>
      <c r="V39" s="10">
        <v>3170.46</v>
      </c>
      <c r="W39" s="10">
        <v>3153.54</v>
      </c>
      <c r="X39" s="10">
        <v>3137.54</v>
      </c>
      <c r="Y39" s="10">
        <v>3122.35</v>
      </c>
      <c r="Z39" s="10">
        <v>3107.91</v>
      </c>
      <c r="AA39" s="10">
        <v>3094.14</v>
      </c>
      <c r="AB39" s="10">
        <v>3080.99</v>
      </c>
      <c r="AC39" s="10">
        <v>3068.39</v>
      </c>
      <c r="AD39" s="10">
        <v>3056.31</v>
      </c>
      <c r="AE39" s="10">
        <v>3044.7</v>
      </c>
      <c r="AF39" s="10">
        <v>3033.53</v>
      </c>
      <c r="AG39" s="10">
        <v>3022.77</v>
      </c>
      <c r="AH39" s="10">
        <v>3012.38</v>
      </c>
      <c r="AI39" s="10">
        <v>3002.34</v>
      </c>
      <c r="AJ39" s="10">
        <v>2992.64</v>
      </c>
    </row>
    <row r="40" spans="1:36">
      <c r="A40" s="24" t="s">
        <v>154</v>
      </c>
      <c r="B40" s="20" t="s">
        <v>87</v>
      </c>
      <c r="C40" s="20" t="s">
        <v>117</v>
      </c>
      <c r="D40" s="23" t="s">
        <v>84</v>
      </c>
      <c r="E40" s="23" t="s">
        <v>83</v>
      </c>
      <c r="F40" s="10">
        <v>3588.89</v>
      </c>
      <c r="G40" s="10">
        <v>3182.56</v>
      </c>
      <c r="H40" s="10">
        <v>3010.74</v>
      </c>
      <c r="I40" s="10">
        <v>2888.84</v>
      </c>
      <c r="J40" s="10">
        <v>2794.28</v>
      </c>
      <c r="K40" s="10">
        <v>2717.02</v>
      </c>
      <c r="L40" s="10">
        <v>2656.99</v>
      </c>
      <c r="M40" s="10">
        <v>2605.4699999999998</v>
      </c>
      <c r="N40" s="10">
        <v>2560.4499999999998</v>
      </c>
      <c r="O40" s="10">
        <v>2520.54</v>
      </c>
      <c r="P40" s="10">
        <v>2484.77</v>
      </c>
      <c r="Q40" s="10">
        <v>2447.5300000000002</v>
      </c>
      <c r="R40" s="10">
        <v>2413.27</v>
      </c>
      <c r="S40" s="10">
        <v>2381.5500000000002</v>
      </c>
      <c r="T40" s="10">
        <v>2352.0300000000002</v>
      </c>
      <c r="U40" s="10">
        <v>2324.4</v>
      </c>
      <c r="V40" s="10">
        <v>2298.46</v>
      </c>
      <c r="W40" s="10">
        <v>2273.9899999999998</v>
      </c>
      <c r="X40" s="10">
        <v>2250.85</v>
      </c>
      <c r="Y40" s="10">
        <v>2228.9</v>
      </c>
      <c r="Z40" s="10">
        <v>2208.02</v>
      </c>
      <c r="AA40" s="10">
        <v>2188.11</v>
      </c>
      <c r="AB40" s="10">
        <v>2169.08</v>
      </c>
      <c r="AC40" s="10">
        <v>2150.87</v>
      </c>
      <c r="AD40" s="10">
        <v>2133.4</v>
      </c>
      <c r="AE40" s="10">
        <v>2116.61</v>
      </c>
      <c r="AF40" s="10">
        <v>2100.46</v>
      </c>
      <c r="AG40" s="10">
        <v>2084.9</v>
      </c>
      <c r="AH40" s="10">
        <v>2069.88</v>
      </c>
      <c r="AI40" s="10">
        <v>2055.37</v>
      </c>
      <c r="AJ40" s="10">
        <v>2041.33</v>
      </c>
    </row>
    <row r="41" spans="1:36">
      <c r="A41" s="24" t="s">
        <v>154</v>
      </c>
      <c r="B41" s="20" t="s">
        <v>88</v>
      </c>
      <c r="C41" s="20" t="s">
        <v>117</v>
      </c>
      <c r="D41" s="23" t="s">
        <v>84</v>
      </c>
      <c r="E41" s="23" t="s">
        <v>83</v>
      </c>
      <c r="F41" s="10">
        <v>3767.52</v>
      </c>
      <c r="G41" s="10">
        <v>3431.38</v>
      </c>
      <c r="H41" s="10">
        <v>3269.6</v>
      </c>
      <c r="I41" s="10">
        <v>3154.82</v>
      </c>
      <c r="J41" s="10">
        <v>3065.79</v>
      </c>
      <c r="K41" s="10">
        <v>2993.05</v>
      </c>
      <c r="L41" s="10">
        <v>2937.39</v>
      </c>
      <c r="M41" s="10">
        <v>2889.75</v>
      </c>
      <c r="N41" s="10">
        <v>2848.23</v>
      </c>
      <c r="O41" s="10">
        <v>2811.53</v>
      </c>
      <c r="P41" s="10">
        <v>2778.72</v>
      </c>
      <c r="Q41" s="10">
        <v>2743.65</v>
      </c>
      <c r="R41" s="10">
        <v>2711.4</v>
      </c>
      <c r="S41" s="10">
        <v>2681.53</v>
      </c>
      <c r="T41" s="10">
        <v>2653.73</v>
      </c>
      <c r="U41" s="10">
        <v>2627.72</v>
      </c>
      <c r="V41" s="10">
        <v>2603.29</v>
      </c>
      <c r="W41" s="10">
        <v>2580.2600000000002</v>
      </c>
      <c r="X41" s="10">
        <v>2558.4699999999998</v>
      </c>
      <c r="Y41" s="10">
        <v>2537.8000000000002</v>
      </c>
      <c r="Z41" s="10">
        <v>2518.14</v>
      </c>
      <c r="AA41" s="10">
        <v>2499.4</v>
      </c>
      <c r="AB41" s="10">
        <v>2481.48</v>
      </c>
      <c r="AC41" s="10">
        <v>2464.33</v>
      </c>
      <c r="AD41" s="10">
        <v>2447.88</v>
      </c>
      <c r="AE41" s="10">
        <v>2432.08</v>
      </c>
      <c r="AF41" s="10">
        <v>2416.87</v>
      </c>
      <c r="AG41" s="10">
        <v>2402.2199999999998</v>
      </c>
      <c r="AH41" s="10">
        <v>2388.0700000000002</v>
      </c>
      <c r="AI41" s="10">
        <v>2374.41</v>
      </c>
      <c r="AJ41" s="10">
        <v>2361.1999999999998</v>
      </c>
    </row>
    <row r="42" spans="1:36">
      <c r="A42" s="24" t="s">
        <v>154</v>
      </c>
      <c r="B42" s="20" t="s">
        <v>86</v>
      </c>
      <c r="C42" s="20" t="s">
        <v>117</v>
      </c>
      <c r="D42" s="23" t="s">
        <v>84</v>
      </c>
      <c r="E42" s="23" t="s">
        <v>83</v>
      </c>
      <c r="F42" s="10">
        <v>4095.52</v>
      </c>
      <c r="G42" s="10">
        <v>3910.85</v>
      </c>
      <c r="H42" s="10">
        <v>3787.47</v>
      </c>
      <c r="I42" s="10">
        <v>3699.93</v>
      </c>
      <c r="J42" s="10">
        <v>3632.02</v>
      </c>
      <c r="K42" s="10">
        <v>3576.54</v>
      </c>
      <c r="L42" s="10">
        <v>3536.67</v>
      </c>
      <c r="M42" s="10">
        <v>3502.92</v>
      </c>
      <c r="N42" s="10">
        <v>3473.84</v>
      </c>
      <c r="O42" s="10">
        <v>3448.44</v>
      </c>
      <c r="P42" s="10">
        <v>3426</v>
      </c>
      <c r="Q42" s="10">
        <v>3399.26</v>
      </c>
      <c r="R42" s="10">
        <v>3374.66</v>
      </c>
      <c r="S42" s="10">
        <v>3351.88</v>
      </c>
      <c r="T42" s="10">
        <v>3330.68</v>
      </c>
      <c r="U42" s="10">
        <v>3310.84</v>
      </c>
      <c r="V42" s="10">
        <v>3292.21</v>
      </c>
      <c r="W42" s="10">
        <v>3274.64</v>
      </c>
      <c r="X42" s="10">
        <v>3258.02</v>
      </c>
      <c r="Y42" s="10">
        <v>3242.26</v>
      </c>
      <c r="Z42" s="10">
        <v>3227.26</v>
      </c>
      <c r="AA42" s="10">
        <v>3212.96</v>
      </c>
      <c r="AB42" s="10">
        <v>3199.3</v>
      </c>
      <c r="AC42" s="10">
        <v>3186.22</v>
      </c>
      <c r="AD42" s="10">
        <v>3173.68</v>
      </c>
      <c r="AE42" s="10">
        <v>3161.62</v>
      </c>
      <c r="AF42" s="10">
        <v>3150.02</v>
      </c>
      <c r="AG42" s="10">
        <v>3138.84</v>
      </c>
      <c r="AH42" s="10">
        <v>3128.06</v>
      </c>
      <c r="AI42" s="10">
        <v>3117.64</v>
      </c>
      <c r="AJ42" s="10">
        <v>3107.56</v>
      </c>
    </row>
    <row r="43" spans="1:36">
      <c r="A43" s="24" t="s">
        <v>154</v>
      </c>
      <c r="B43" s="20" t="s">
        <v>87</v>
      </c>
      <c r="C43" s="20" t="s">
        <v>118</v>
      </c>
      <c r="D43" s="23" t="s">
        <v>84</v>
      </c>
      <c r="E43" s="23" t="s">
        <v>83</v>
      </c>
      <c r="F43" s="10">
        <v>3765.91</v>
      </c>
      <c r="G43" s="10">
        <v>3339.54</v>
      </c>
      <c r="H43" s="10">
        <v>3159.25</v>
      </c>
      <c r="I43" s="10">
        <v>3031.33</v>
      </c>
      <c r="J43" s="10">
        <v>2932.11</v>
      </c>
      <c r="K43" s="10">
        <v>2851.04</v>
      </c>
      <c r="L43" s="10">
        <v>2788.04</v>
      </c>
      <c r="M43" s="10">
        <v>2733.99</v>
      </c>
      <c r="N43" s="10">
        <v>2686.75</v>
      </c>
      <c r="O43" s="10">
        <v>2644.87</v>
      </c>
      <c r="P43" s="10">
        <v>2607.33</v>
      </c>
      <c r="Q43" s="10">
        <v>2568.25</v>
      </c>
      <c r="R43" s="10">
        <v>2532.3000000000002</v>
      </c>
      <c r="S43" s="10">
        <v>2499.02</v>
      </c>
      <c r="T43" s="10">
        <v>2468.04</v>
      </c>
      <c r="U43" s="10">
        <v>2439.0500000000002</v>
      </c>
      <c r="V43" s="10">
        <v>2411.83</v>
      </c>
      <c r="W43" s="10">
        <v>2386.16</v>
      </c>
      <c r="X43" s="10">
        <v>2361.88</v>
      </c>
      <c r="Y43" s="10">
        <v>2338.84</v>
      </c>
      <c r="Z43" s="10">
        <v>2316.9299999999998</v>
      </c>
      <c r="AA43" s="10">
        <v>2296.04</v>
      </c>
      <c r="AB43" s="10">
        <v>2276.0700000000002</v>
      </c>
      <c r="AC43" s="10">
        <v>2256.96</v>
      </c>
      <c r="AD43" s="10">
        <v>2238.63</v>
      </c>
      <c r="AE43" s="10">
        <v>2221.0100000000002</v>
      </c>
      <c r="AF43" s="10">
        <v>2204.0700000000002</v>
      </c>
      <c r="AG43" s="10">
        <v>2187.73</v>
      </c>
      <c r="AH43" s="10">
        <v>2171.9699999999998</v>
      </c>
      <c r="AI43" s="10">
        <v>2156.75</v>
      </c>
      <c r="AJ43" s="10">
        <v>2142.02</v>
      </c>
    </row>
    <row r="44" spans="1:36">
      <c r="A44" s="24" t="s">
        <v>154</v>
      </c>
      <c r="B44" s="20" t="s">
        <v>88</v>
      </c>
      <c r="C44" s="20" t="s">
        <v>118</v>
      </c>
      <c r="D44" s="23" t="s">
        <v>84</v>
      </c>
      <c r="E44" s="23" t="s">
        <v>83</v>
      </c>
      <c r="F44" s="10">
        <v>3953.35</v>
      </c>
      <c r="G44" s="10">
        <v>3600.63</v>
      </c>
      <c r="H44" s="10">
        <v>3430.88</v>
      </c>
      <c r="I44" s="10">
        <v>3310.43</v>
      </c>
      <c r="J44" s="10">
        <v>3217.01</v>
      </c>
      <c r="K44" s="10">
        <v>3140.68</v>
      </c>
      <c r="L44" s="10">
        <v>3082.28</v>
      </c>
      <c r="M44" s="10">
        <v>3032.29</v>
      </c>
      <c r="N44" s="10">
        <v>2988.72</v>
      </c>
      <c r="O44" s="10">
        <v>2950.21</v>
      </c>
      <c r="P44" s="10">
        <v>2915.78</v>
      </c>
      <c r="Q44" s="10">
        <v>2878.98</v>
      </c>
      <c r="R44" s="10">
        <v>2845.14</v>
      </c>
      <c r="S44" s="10">
        <v>2813.8</v>
      </c>
      <c r="T44" s="10">
        <v>2784.63</v>
      </c>
      <c r="U44" s="10">
        <v>2757.34</v>
      </c>
      <c r="V44" s="10">
        <v>2731.7</v>
      </c>
      <c r="W44" s="10">
        <v>2707.53</v>
      </c>
      <c r="X44" s="10">
        <v>2684.67</v>
      </c>
      <c r="Y44" s="10">
        <v>2662.98</v>
      </c>
      <c r="Z44" s="10">
        <v>2642.35</v>
      </c>
      <c r="AA44" s="10">
        <v>2622.68</v>
      </c>
      <c r="AB44" s="10">
        <v>2603.88</v>
      </c>
      <c r="AC44" s="10">
        <v>2585.89</v>
      </c>
      <c r="AD44" s="10">
        <v>2568.63</v>
      </c>
      <c r="AE44" s="10">
        <v>2552.04</v>
      </c>
      <c r="AF44" s="10">
        <v>2536.08</v>
      </c>
      <c r="AG44" s="10">
        <v>2520.6999999999998</v>
      </c>
      <c r="AH44" s="10">
        <v>2505.87</v>
      </c>
      <c r="AI44" s="10">
        <v>2491.5300000000002</v>
      </c>
      <c r="AJ44" s="10">
        <v>2477.67</v>
      </c>
    </row>
    <row r="45" spans="1:36">
      <c r="A45" s="24" t="s">
        <v>154</v>
      </c>
      <c r="B45" s="20" t="s">
        <v>86</v>
      </c>
      <c r="C45" s="20" t="s">
        <v>118</v>
      </c>
      <c r="D45" s="23" t="s">
        <v>84</v>
      </c>
      <c r="E45" s="23" t="s">
        <v>83</v>
      </c>
      <c r="F45" s="10">
        <v>4297.53</v>
      </c>
      <c r="G45" s="10">
        <v>4103.76</v>
      </c>
      <c r="H45" s="10">
        <v>3974.29</v>
      </c>
      <c r="I45" s="10">
        <v>3882.42</v>
      </c>
      <c r="J45" s="10">
        <v>3811.17</v>
      </c>
      <c r="K45" s="10">
        <v>3752.95</v>
      </c>
      <c r="L45" s="10">
        <v>3711.11</v>
      </c>
      <c r="M45" s="10">
        <v>3675.7</v>
      </c>
      <c r="N45" s="10">
        <v>3645.19</v>
      </c>
      <c r="O45" s="10">
        <v>3618.53</v>
      </c>
      <c r="P45" s="10">
        <v>3594.99</v>
      </c>
      <c r="Q45" s="10">
        <v>3566.93</v>
      </c>
      <c r="R45" s="10">
        <v>3541.11</v>
      </c>
      <c r="S45" s="10">
        <v>3517.21</v>
      </c>
      <c r="T45" s="10">
        <v>3494.96</v>
      </c>
      <c r="U45" s="10">
        <v>3474.15</v>
      </c>
      <c r="V45" s="10">
        <v>3454.6</v>
      </c>
      <c r="W45" s="10">
        <v>3436.16</v>
      </c>
      <c r="X45" s="10">
        <v>3418.72</v>
      </c>
      <c r="Y45" s="10">
        <v>3402.18</v>
      </c>
      <c r="Z45" s="10">
        <v>3386.45</v>
      </c>
      <c r="AA45" s="10">
        <v>3371.44</v>
      </c>
      <c r="AB45" s="10">
        <v>3357.11</v>
      </c>
      <c r="AC45" s="10">
        <v>3343.38</v>
      </c>
      <c r="AD45" s="10">
        <v>3330.22</v>
      </c>
      <c r="AE45" s="10">
        <v>3317.57</v>
      </c>
      <c r="AF45" s="10">
        <v>3305.4</v>
      </c>
      <c r="AG45" s="10">
        <v>3293.67</v>
      </c>
      <c r="AH45" s="10">
        <v>3282.35</v>
      </c>
      <c r="AI45" s="10">
        <v>3271.42</v>
      </c>
      <c r="AJ45" s="10">
        <v>3260.84</v>
      </c>
    </row>
    <row r="46" spans="1:36">
      <c r="A46" s="24" t="s">
        <v>154</v>
      </c>
      <c r="B46" s="20" t="s">
        <v>87</v>
      </c>
      <c r="C46" s="20" t="s">
        <v>119</v>
      </c>
      <c r="D46" s="23" t="s">
        <v>84</v>
      </c>
      <c r="E46" s="23" t="s">
        <v>83</v>
      </c>
      <c r="F46" s="10">
        <v>3739.23</v>
      </c>
      <c r="G46" s="10">
        <v>3315.89</v>
      </c>
      <c r="H46" s="10">
        <v>3136.87</v>
      </c>
      <c r="I46" s="10">
        <v>3009.86</v>
      </c>
      <c r="J46" s="10">
        <v>2911.34</v>
      </c>
      <c r="K46" s="10">
        <v>2830.85</v>
      </c>
      <c r="L46" s="10">
        <v>2768.3</v>
      </c>
      <c r="M46" s="10">
        <v>2714.62</v>
      </c>
      <c r="N46" s="10">
        <v>2667.72</v>
      </c>
      <c r="O46" s="10">
        <v>2626.14</v>
      </c>
      <c r="P46" s="10">
        <v>2588.86</v>
      </c>
      <c r="Q46" s="10">
        <v>2550.06</v>
      </c>
      <c r="R46" s="10">
        <v>2514.37</v>
      </c>
      <c r="S46" s="10">
        <v>2481.3200000000002</v>
      </c>
      <c r="T46" s="10">
        <v>2450.56</v>
      </c>
      <c r="U46" s="10">
        <v>2421.7800000000002</v>
      </c>
      <c r="V46" s="10">
        <v>2394.75</v>
      </c>
      <c r="W46" s="10">
        <v>2369.2600000000002</v>
      </c>
      <c r="X46" s="10">
        <v>2345.15</v>
      </c>
      <c r="Y46" s="10">
        <v>2322.2800000000002</v>
      </c>
      <c r="Z46" s="10">
        <v>2300.52</v>
      </c>
      <c r="AA46" s="10">
        <v>2279.7800000000002</v>
      </c>
      <c r="AB46" s="10">
        <v>2259.9499999999998</v>
      </c>
      <c r="AC46" s="10">
        <v>2240.98</v>
      </c>
      <c r="AD46" s="10">
        <v>2222.77</v>
      </c>
      <c r="AE46" s="10">
        <v>2205.2800000000002</v>
      </c>
      <c r="AF46" s="10">
        <v>2188.4499999999998</v>
      </c>
      <c r="AG46" s="10">
        <v>2172.2399999999998</v>
      </c>
      <c r="AH46" s="10">
        <v>2156.59</v>
      </c>
      <c r="AI46" s="10">
        <v>2141.4699999999998</v>
      </c>
      <c r="AJ46" s="10">
        <v>2126.85</v>
      </c>
    </row>
    <row r="47" spans="1:36">
      <c r="A47" s="24" t="s">
        <v>154</v>
      </c>
      <c r="B47" s="20" t="s">
        <v>88</v>
      </c>
      <c r="C47" s="20" t="s">
        <v>119</v>
      </c>
      <c r="D47" s="23" t="s">
        <v>84</v>
      </c>
      <c r="E47" s="23" t="s">
        <v>83</v>
      </c>
      <c r="F47" s="10">
        <v>3925.35</v>
      </c>
      <c r="G47" s="10">
        <v>3575.13</v>
      </c>
      <c r="H47" s="10">
        <v>3406.58</v>
      </c>
      <c r="I47" s="10">
        <v>3286.99</v>
      </c>
      <c r="J47" s="10">
        <v>3194.23</v>
      </c>
      <c r="K47" s="10">
        <v>3118.44</v>
      </c>
      <c r="L47" s="10">
        <v>3060.45</v>
      </c>
      <c r="M47" s="10">
        <v>3010.81</v>
      </c>
      <c r="N47" s="10">
        <v>2967.55</v>
      </c>
      <c r="O47" s="10">
        <v>2929.31</v>
      </c>
      <c r="P47" s="10">
        <v>2895.12</v>
      </c>
      <c r="Q47" s="10">
        <v>2858.59</v>
      </c>
      <c r="R47" s="10">
        <v>2824.99</v>
      </c>
      <c r="S47" s="10">
        <v>2793.87</v>
      </c>
      <c r="T47" s="10">
        <v>2764.9</v>
      </c>
      <c r="U47" s="10">
        <v>2737.81</v>
      </c>
      <c r="V47" s="10">
        <v>2712.35</v>
      </c>
      <c r="W47" s="10">
        <v>2688.36</v>
      </c>
      <c r="X47" s="10">
        <v>2665.66</v>
      </c>
      <c r="Y47" s="10">
        <v>2644.12</v>
      </c>
      <c r="Z47" s="10">
        <v>2623.64</v>
      </c>
      <c r="AA47" s="10">
        <v>2604.1</v>
      </c>
      <c r="AB47" s="10">
        <v>2585.44</v>
      </c>
      <c r="AC47" s="10">
        <v>2567.5700000000002</v>
      </c>
      <c r="AD47" s="10">
        <v>2550.4299999999998</v>
      </c>
      <c r="AE47" s="10">
        <v>2533.9699999999998</v>
      </c>
      <c r="AF47" s="10">
        <v>2518.12</v>
      </c>
      <c r="AG47" s="10">
        <v>2502.85</v>
      </c>
      <c r="AH47" s="10">
        <v>2488.12</v>
      </c>
      <c r="AI47" s="10">
        <v>2473.88</v>
      </c>
      <c r="AJ47" s="10">
        <v>2460.12</v>
      </c>
    </row>
    <row r="48" spans="1:36">
      <c r="A48" s="24" t="s">
        <v>154</v>
      </c>
      <c r="B48" s="20" t="s">
        <v>86</v>
      </c>
      <c r="C48" s="20" t="s">
        <v>119</v>
      </c>
      <c r="D48" s="23" t="s">
        <v>84</v>
      </c>
      <c r="E48" s="23" t="s">
        <v>83</v>
      </c>
      <c r="F48" s="10">
        <v>4267.09</v>
      </c>
      <c r="G48" s="10">
        <v>4074.69</v>
      </c>
      <c r="H48" s="10">
        <v>3946.14</v>
      </c>
      <c r="I48" s="10">
        <v>3854.93</v>
      </c>
      <c r="J48" s="10">
        <v>3784.18</v>
      </c>
      <c r="K48" s="10">
        <v>3726.37</v>
      </c>
      <c r="L48" s="10">
        <v>3684.83</v>
      </c>
      <c r="M48" s="10">
        <v>3649.67</v>
      </c>
      <c r="N48" s="10">
        <v>3619.37</v>
      </c>
      <c r="O48" s="10">
        <v>3592.9</v>
      </c>
      <c r="P48" s="10">
        <v>3569.53</v>
      </c>
      <c r="Q48" s="10">
        <v>3541.66</v>
      </c>
      <c r="R48" s="10">
        <v>3516.03</v>
      </c>
      <c r="S48" s="10">
        <v>3492.3</v>
      </c>
      <c r="T48" s="10">
        <v>3470.21</v>
      </c>
      <c r="U48" s="10">
        <v>3449.54</v>
      </c>
      <c r="V48" s="10">
        <v>3430.13</v>
      </c>
      <c r="W48" s="10">
        <v>3411.82</v>
      </c>
      <c r="X48" s="10">
        <v>3394.51</v>
      </c>
      <c r="Y48" s="10">
        <v>3378.09</v>
      </c>
      <c r="Z48" s="10">
        <v>3362.46</v>
      </c>
      <c r="AA48" s="10">
        <v>3347.56</v>
      </c>
      <c r="AB48" s="10">
        <v>3333.33</v>
      </c>
      <c r="AC48" s="10">
        <v>3319.7</v>
      </c>
      <c r="AD48" s="10">
        <v>3306.63</v>
      </c>
      <c r="AE48" s="10">
        <v>3294.07</v>
      </c>
      <c r="AF48" s="10">
        <v>3281.98</v>
      </c>
      <c r="AG48" s="10">
        <v>3270.34</v>
      </c>
      <c r="AH48" s="10">
        <v>3259.1</v>
      </c>
      <c r="AI48" s="10">
        <v>3248.25</v>
      </c>
      <c r="AJ48" s="10">
        <v>3237.75</v>
      </c>
    </row>
    <row r="49" spans="1:36">
      <c r="A49" s="24" t="s">
        <v>154</v>
      </c>
      <c r="B49" s="20" t="s">
        <v>87</v>
      </c>
      <c r="C49" s="20" t="s">
        <v>120</v>
      </c>
      <c r="D49" s="23" t="s">
        <v>84</v>
      </c>
      <c r="E49" s="23" t="s">
        <v>83</v>
      </c>
      <c r="F49" s="10">
        <v>3772.91</v>
      </c>
      <c r="G49" s="10">
        <v>3345.75</v>
      </c>
      <c r="H49" s="10">
        <v>3165.12</v>
      </c>
      <c r="I49" s="10">
        <v>3036.97</v>
      </c>
      <c r="J49" s="10">
        <v>2937.56</v>
      </c>
      <c r="K49" s="10">
        <v>2856.34</v>
      </c>
      <c r="L49" s="10">
        <v>2793.23</v>
      </c>
      <c r="M49" s="10">
        <v>2739.07</v>
      </c>
      <c r="N49" s="10">
        <v>2691.74</v>
      </c>
      <c r="O49" s="10">
        <v>2649.79</v>
      </c>
      <c r="P49" s="10">
        <v>2612.1799999999998</v>
      </c>
      <c r="Q49" s="10">
        <v>2573.0300000000002</v>
      </c>
      <c r="R49" s="10">
        <v>2537.0100000000002</v>
      </c>
      <c r="S49" s="10">
        <v>2503.67</v>
      </c>
      <c r="T49" s="10">
        <v>2472.63</v>
      </c>
      <c r="U49" s="10">
        <v>2443.59</v>
      </c>
      <c r="V49" s="10">
        <v>2416.31</v>
      </c>
      <c r="W49" s="10">
        <v>2390.6</v>
      </c>
      <c r="X49" s="10">
        <v>2366.27</v>
      </c>
      <c r="Y49" s="10">
        <v>2343.19</v>
      </c>
      <c r="Z49" s="10">
        <v>2321.2399999999998</v>
      </c>
      <c r="AA49" s="10">
        <v>2300.31</v>
      </c>
      <c r="AB49" s="10">
        <v>2280.31</v>
      </c>
      <c r="AC49" s="10">
        <v>2261.16</v>
      </c>
      <c r="AD49" s="10">
        <v>2242.79</v>
      </c>
      <c r="AE49" s="10">
        <v>2225.14</v>
      </c>
      <c r="AF49" s="10">
        <v>2208.16</v>
      </c>
      <c r="AG49" s="10">
        <v>2191.8000000000002</v>
      </c>
      <c r="AH49" s="10">
        <v>2176.0100000000002</v>
      </c>
      <c r="AI49" s="10">
        <v>2160.7600000000002</v>
      </c>
      <c r="AJ49" s="10">
        <v>2146</v>
      </c>
    </row>
    <row r="50" spans="1:36">
      <c r="A50" s="24" t="s">
        <v>154</v>
      </c>
      <c r="B50" s="20" t="s">
        <v>88</v>
      </c>
      <c r="C50" s="20" t="s">
        <v>120</v>
      </c>
      <c r="D50" s="23" t="s">
        <v>84</v>
      </c>
      <c r="E50" s="23" t="s">
        <v>83</v>
      </c>
      <c r="F50" s="10">
        <v>3960.7</v>
      </c>
      <c r="G50" s="10">
        <v>3607.32</v>
      </c>
      <c r="H50" s="10">
        <v>3437.25</v>
      </c>
      <c r="I50" s="10">
        <v>3316.59</v>
      </c>
      <c r="J50" s="10">
        <v>3222.99</v>
      </c>
      <c r="K50" s="10">
        <v>3146.52</v>
      </c>
      <c r="L50" s="10">
        <v>3088.01</v>
      </c>
      <c r="M50" s="10">
        <v>3037.93</v>
      </c>
      <c r="N50" s="10">
        <v>2994.28</v>
      </c>
      <c r="O50" s="10">
        <v>2955.69</v>
      </c>
      <c r="P50" s="10">
        <v>2921.2</v>
      </c>
      <c r="Q50" s="10">
        <v>2884.34</v>
      </c>
      <c r="R50" s="10">
        <v>2850.43</v>
      </c>
      <c r="S50" s="10">
        <v>2819.03</v>
      </c>
      <c r="T50" s="10">
        <v>2789.8</v>
      </c>
      <c r="U50" s="10">
        <v>2762.46</v>
      </c>
      <c r="V50" s="10">
        <v>2736.78</v>
      </c>
      <c r="W50" s="10">
        <v>2712.57</v>
      </c>
      <c r="X50" s="10">
        <v>2689.66</v>
      </c>
      <c r="Y50" s="10">
        <v>2667.93</v>
      </c>
      <c r="Z50" s="10">
        <v>2647.26</v>
      </c>
      <c r="AA50" s="10">
        <v>2627.56</v>
      </c>
      <c r="AB50" s="10">
        <v>2608.7199999999998</v>
      </c>
      <c r="AC50" s="10">
        <v>2590.69</v>
      </c>
      <c r="AD50" s="10">
        <v>2573.4</v>
      </c>
      <c r="AE50" s="10">
        <v>2556.79</v>
      </c>
      <c r="AF50" s="10">
        <v>2540.8000000000002</v>
      </c>
      <c r="AG50" s="10">
        <v>2525.39</v>
      </c>
      <c r="AH50" s="10">
        <v>2510.5300000000002</v>
      </c>
      <c r="AI50" s="10">
        <v>2496.16</v>
      </c>
      <c r="AJ50" s="10">
        <v>2482.27</v>
      </c>
    </row>
    <row r="51" spans="1:36">
      <c r="A51" s="24" t="s">
        <v>154</v>
      </c>
      <c r="B51" s="20" t="s">
        <v>86</v>
      </c>
      <c r="C51" s="20" t="s">
        <v>120</v>
      </c>
      <c r="D51" s="23" t="s">
        <v>84</v>
      </c>
      <c r="E51" s="23" t="s">
        <v>83</v>
      </c>
      <c r="F51" s="10">
        <v>4305.5200000000004</v>
      </c>
      <c r="G51" s="10">
        <v>4111.3900000000003</v>
      </c>
      <c r="H51" s="10">
        <v>3981.68</v>
      </c>
      <c r="I51" s="10">
        <v>3889.64</v>
      </c>
      <c r="J51" s="10">
        <v>3818.26</v>
      </c>
      <c r="K51" s="10">
        <v>3759.93</v>
      </c>
      <c r="L51" s="10">
        <v>3718.01</v>
      </c>
      <c r="M51" s="10">
        <v>3682.53</v>
      </c>
      <c r="N51" s="10">
        <v>3651.96</v>
      </c>
      <c r="O51" s="10">
        <v>3625.26</v>
      </c>
      <c r="P51" s="10">
        <v>3601.67</v>
      </c>
      <c r="Q51" s="10">
        <v>3573.56</v>
      </c>
      <c r="R51" s="10">
        <v>3547.7</v>
      </c>
      <c r="S51" s="10">
        <v>3523.75</v>
      </c>
      <c r="T51" s="10">
        <v>3501.46</v>
      </c>
      <c r="U51" s="10">
        <v>3480.61</v>
      </c>
      <c r="V51" s="10">
        <v>3461.02</v>
      </c>
      <c r="W51" s="10">
        <v>3442.55</v>
      </c>
      <c r="X51" s="10">
        <v>3425.08</v>
      </c>
      <c r="Y51" s="10">
        <v>3408.51</v>
      </c>
      <c r="Z51" s="10">
        <v>3392.74</v>
      </c>
      <c r="AA51" s="10">
        <v>3377.71</v>
      </c>
      <c r="AB51" s="10">
        <v>3363.35</v>
      </c>
      <c r="AC51" s="10">
        <v>3349.6</v>
      </c>
      <c r="AD51" s="10">
        <v>3336.41</v>
      </c>
      <c r="AE51" s="10">
        <v>3323.74</v>
      </c>
      <c r="AF51" s="10">
        <v>3311.54</v>
      </c>
      <c r="AG51" s="10">
        <v>3299.79</v>
      </c>
      <c r="AH51" s="10">
        <v>3288.45</v>
      </c>
      <c r="AI51" s="10">
        <v>3277.5</v>
      </c>
      <c r="AJ51" s="10">
        <v>3266.9</v>
      </c>
    </row>
    <row r="52" spans="1:36">
      <c r="A52" s="24" t="s">
        <v>154</v>
      </c>
      <c r="B52" s="20" t="s">
        <v>87</v>
      </c>
      <c r="C52" s="20" t="s">
        <v>121</v>
      </c>
      <c r="D52" s="23" t="s">
        <v>84</v>
      </c>
      <c r="E52" s="23" t="s">
        <v>83</v>
      </c>
      <c r="F52" s="10">
        <v>4667.09</v>
      </c>
      <c r="G52" s="10">
        <v>4170.9799999999996</v>
      </c>
      <c r="H52" s="10">
        <v>3953.76</v>
      </c>
      <c r="I52" s="10">
        <v>3799.64</v>
      </c>
      <c r="J52" s="10">
        <v>3680.09</v>
      </c>
      <c r="K52" s="10">
        <v>3582.42</v>
      </c>
      <c r="L52" s="10">
        <v>3506.81</v>
      </c>
      <c r="M52" s="10">
        <v>3441.98</v>
      </c>
      <c r="N52" s="10">
        <v>3385.35</v>
      </c>
      <c r="O52" s="10">
        <v>3335.2</v>
      </c>
      <c r="P52" s="10">
        <v>3290.26</v>
      </c>
      <c r="Q52" s="10">
        <v>3243.18</v>
      </c>
      <c r="R52" s="10">
        <v>3199.87</v>
      </c>
      <c r="S52" s="10">
        <v>3159.77</v>
      </c>
      <c r="T52" s="10">
        <v>3122.44</v>
      </c>
      <c r="U52" s="10">
        <v>3087.52</v>
      </c>
      <c r="V52" s="10">
        <v>3054.71</v>
      </c>
      <c r="W52" s="10">
        <v>3023.79</v>
      </c>
      <c r="X52" s="10">
        <v>2994.53</v>
      </c>
      <c r="Y52" s="10">
        <v>2966.78</v>
      </c>
      <c r="Z52" s="10">
        <v>2940.38</v>
      </c>
      <c r="AA52" s="10">
        <v>2915.21</v>
      </c>
      <c r="AB52" s="10">
        <v>2891.15</v>
      </c>
      <c r="AC52" s="10">
        <v>2868.13</v>
      </c>
      <c r="AD52" s="10">
        <v>2846.04</v>
      </c>
      <c r="AE52" s="10">
        <v>2824.81</v>
      </c>
      <c r="AF52" s="10">
        <v>2804.39</v>
      </c>
      <c r="AG52" s="10">
        <v>2784.72</v>
      </c>
      <c r="AH52" s="10">
        <v>2765.73</v>
      </c>
      <c r="AI52" s="10">
        <v>2747.38</v>
      </c>
      <c r="AJ52" s="10">
        <v>2729.64</v>
      </c>
    </row>
    <row r="53" spans="1:36">
      <c r="A53" s="24" t="s">
        <v>154</v>
      </c>
      <c r="B53" s="20" t="s">
        <v>88</v>
      </c>
      <c r="C53" s="20" t="s">
        <v>121</v>
      </c>
      <c r="D53" s="23" t="s">
        <v>84</v>
      </c>
      <c r="E53" s="23" t="s">
        <v>83</v>
      </c>
      <c r="F53" s="10">
        <v>4896.17</v>
      </c>
      <c r="G53" s="10">
        <v>4486.1400000000003</v>
      </c>
      <c r="H53" s="10">
        <v>4282.13</v>
      </c>
      <c r="I53" s="10">
        <v>4137.3900000000003</v>
      </c>
      <c r="J53" s="10">
        <v>4025.11</v>
      </c>
      <c r="K53" s="10">
        <v>3933.38</v>
      </c>
      <c r="L53" s="10">
        <v>3863.51</v>
      </c>
      <c r="M53" s="10">
        <v>3803.75</v>
      </c>
      <c r="N53" s="10">
        <v>3751.71</v>
      </c>
      <c r="O53" s="10">
        <v>3705.74</v>
      </c>
      <c r="P53" s="10">
        <v>3664.68</v>
      </c>
      <c r="Q53" s="10">
        <v>3620.46</v>
      </c>
      <c r="R53" s="10">
        <v>3579.79</v>
      </c>
      <c r="S53" s="10">
        <v>3542.13</v>
      </c>
      <c r="T53" s="10">
        <v>3507.07</v>
      </c>
      <c r="U53" s="10">
        <v>3474.27</v>
      </c>
      <c r="V53" s="10">
        <v>3443.46</v>
      </c>
      <c r="W53" s="10">
        <v>3414.42</v>
      </c>
      <c r="X53" s="10">
        <v>3386.94</v>
      </c>
      <c r="Y53" s="10">
        <v>3360.88</v>
      </c>
      <c r="Z53" s="10">
        <v>3336.08</v>
      </c>
      <c r="AA53" s="10">
        <v>3312.44</v>
      </c>
      <c r="AB53" s="10">
        <v>3289.85</v>
      </c>
      <c r="AC53" s="10">
        <v>3268.23</v>
      </c>
      <c r="AD53" s="10">
        <v>3247.48</v>
      </c>
      <c r="AE53" s="10">
        <v>3227.55</v>
      </c>
      <c r="AF53" s="10">
        <v>3208.37</v>
      </c>
      <c r="AG53" s="10">
        <v>3189.89</v>
      </c>
      <c r="AH53" s="10">
        <v>3172.06</v>
      </c>
      <c r="AI53" s="10">
        <v>3154.83</v>
      </c>
      <c r="AJ53" s="10">
        <v>3138.17</v>
      </c>
    </row>
    <row r="54" spans="1:36">
      <c r="A54" s="24" t="s">
        <v>154</v>
      </c>
      <c r="B54" s="20" t="s">
        <v>86</v>
      </c>
      <c r="C54" s="20" t="s">
        <v>121</v>
      </c>
      <c r="D54" s="23" t="s">
        <v>84</v>
      </c>
      <c r="E54" s="23" t="s">
        <v>83</v>
      </c>
      <c r="F54" s="10">
        <v>5302.9</v>
      </c>
      <c r="G54" s="10">
        <v>5066.55</v>
      </c>
      <c r="H54" s="10">
        <v>4907.8500000000004</v>
      </c>
      <c r="I54" s="10">
        <v>4795.25</v>
      </c>
      <c r="J54" s="10">
        <v>4707.91</v>
      </c>
      <c r="K54" s="10">
        <v>4636.54</v>
      </c>
      <c r="L54" s="10">
        <v>4585.33</v>
      </c>
      <c r="M54" s="10">
        <v>4541.99</v>
      </c>
      <c r="N54" s="10">
        <v>4504.66</v>
      </c>
      <c r="O54" s="10">
        <v>4472.0600000000004</v>
      </c>
      <c r="P54" s="10">
        <v>4443.28</v>
      </c>
      <c r="Q54" s="10">
        <v>4408.88</v>
      </c>
      <c r="R54" s="10">
        <v>4377.2299999999996</v>
      </c>
      <c r="S54" s="10">
        <v>4347.9399999999996</v>
      </c>
      <c r="T54" s="10">
        <v>4320.66</v>
      </c>
      <c r="U54" s="10">
        <v>4295.1499999999996</v>
      </c>
      <c r="V54" s="10">
        <v>4271.18</v>
      </c>
      <c r="W54" s="10">
        <v>4248.59</v>
      </c>
      <c r="X54" s="10">
        <v>4227.21</v>
      </c>
      <c r="Y54" s="10">
        <v>4206.9399999999996</v>
      </c>
      <c r="Z54" s="10">
        <v>4187.6499999999996</v>
      </c>
      <c r="AA54" s="10">
        <v>4169.26</v>
      </c>
      <c r="AB54" s="10">
        <v>4151.68</v>
      </c>
      <c r="AC54" s="10">
        <v>4134.8599999999997</v>
      </c>
      <c r="AD54" s="10">
        <v>4118.72</v>
      </c>
      <c r="AE54" s="10">
        <v>4103.22</v>
      </c>
      <c r="AF54" s="10">
        <v>4088.3</v>
      </c>
      <c r="AG54" s="10">
        <v>4073.92</v>
      </c>
      <c r="AH54" s="10">
        <v>4060.05</v>
      </c>
      <c r="AI54" s="10">
        <v>4046.64</v>
      </c>
      <c r="AJ54" s="10">
        <v>4033.68</v>
      </c>
    </row>
    <row r="55" spans="1:36">
      <c r="A55" s="24" t="s">
        <v>154</v>
      </c>
      <c r="B55" s="20" t="s">
        <v>87</v>
      </c>
      <c r="C55" s="20" t="s">
        <v>122</v>
      </c>
      <c r="D55" s="23" t="s">
        <v>84</v>
      </c>
      <c r="E55" s="23" t="s">
        <v>83</v>
      </c>
      <c r="F55" s="10">
        <v>4751.8500000000004</v>
      </c>
      <c r="G55" s="10">
        <v>4246.74</v>
      </c>
      <c r="H55" s="10">
        <v>4025.57</v>
      </c>
      <c r="I55" s="10">
        <v>3868.65</v>
      </c>
      <c r="J55" s="10">
        <v>3746.94</v>
      </c>
      <c r="K55" s="10">
        <v>3647.49</v>
      </c>
      <c r="L55" s="10">
        <v>3570.51</v>
      </c>
      <c r="M55" s="10">
        <v>3504.49</v>
      </c>
      <c r="N55" s="10">
        <v>3446.84</v>
      </c>
      <c r="O55" s="10">
        <v>3395.77</v>
      </c>
      <c r="P55" s="10">
        <v>3350.02</v>
      </c>
      <c r="Q55" s="10">
        <v>3302.08</v>
      </c>
      <c r="R55" s="10">
        <v>3257.99</v>
      </c>
      <c r="S55" s="10">
        <v>3217.16</v>
      </c>
      <c r="T55" s="10">
        <v>3179.15</v>
      </c>
      <c r="U55" s="10">
        <v>3143.6</v>
      </c>
      <c r="V55" s="10">
        <v>3110.2</v>
      </c>
      <c r="W55" s="10">
        <v>3078.71</v>
      </c>
      <c r="X55" s="10">
        <v>3048.92</v>
      </c>
      <c r="Y55" s="10">
        <v>3020.66</v>
      </c>
      <c r="Z55" s="10">
        <v>2993.78</v>
      </c>
      <c r="AA55" s="10">
        <v>2968.15</v>
      </c>
      <c r="AB55" s="10">
        <v>2943.66</v>
      </c>
      <c r="AC55" s="10">
        <v>2920.22</v>
      </c>
      <c r="AD55" s="10">
        <v>2897.73</v>
      </c>
      <c r="AE55" s="10">
        <v>2876.12</v>
      </c>
      <c r="AF55" s="10">
        <v>2855.33</v>
      </c>
      <c r="AG55" s="10">
        <v>2835.29</v>
      </c>
      <c r="AH55" s="10">
        <v>2815.96</v>
      </c>
      <c r="AI55" s="10">
        <v>2797.28</v>
      </c>
      <c r="AJ55" s="10">
        <v>2779.22</v>
      </c>
    </row>
    <row r="56" spans="1:36">
      <c r="A56" s="24" t="s">
        <v>154</v>
      </c>
      <c r="B56" s="20" t="s">
        <v>88</v>
      </c>
      <c r="C56" s="20" t="s">
        <v>122</v>
      </c>
      <c r="D56" s="23" t="s">
        <v>84</v>
      </c>
      <c r="E56" s="23" t="s">
        <v>83</v>
      </c>
      <c r="F56" s="10">
        <v>4985.1000000000004</v>
      </c>
      <c r="G56" s="10">
        <v>4567.62</v>
      </c>
      <c r="H56" s="10">
        <v>4359.91</v>
      </c>
      <c r="I56" s="10">
        <v>4212.53</v>
      </c>
      <c r="J56" s="10">
        <v>4098.22</v>
      </c>
      <c r="K56" s="10">
        <v>4004.82</v>
      </c>
      <c r="L56" s="10">
        <v>3933.68</v>
      </c>
      <c r="M56" s="10">
        <v>3872.84</v>
      </c>
      <c r="N56" s="10">
        <v>3819.85</v>
      </c>
      <c r="O56" s="10">
        <v>3773.05</v>
      </c>
      <c r="P56" s="10">
        <v>3731.24</v>
      </c>
      <c r="Q56" s="10">
        <v>3686.22</v>
      </c>
      <c r="R56" s="10">
        <v>3644.81</v>
      </c>
      <c r="S56" s="10">
        <v>3606.46</v>
      </c>
      <c r="T56" s="10">
        <v>3570.77</v>
      </c>
      <c r="U56" s="10">
        <v>3537.37</v>
      </c>
      <c r="V56" s="10">
        <v>3506.01</v>
      </c>
      <c r="W56" s="10">
        <v>3476.43</v>
      </c>
      <c r="X56" s="10">
        <v>3448.46</v>
      </c>
      <c r="Y56" s="10">
        <v>3421.92</v>
      </c>
      <c r="Z56" s="10">
        <v>3396.68</v>
      </c>
      <c r="AA56" s="10">
        <v>3372.61</v>
      </c>
      <c r="AB56" s="10">
        <v>3349.61</v>
      </c>
      <c r="AC56" s="10">
        <v>3327.59</v>
      </c>
      <c r="AD56" s="10">
        <v>3306.46</v>
      </c>
      <c r="AE56" s="10">
        <v>3286.17</v>
      </c>
      <c r="AF56" s="10">
        <v>3266.64</v>
      </c>
      <c r="AG56" s="10">
        <v>3247.83</v>
      </c>
      <c r="AH56" s="10">
        <v>3229.67</v>
      </c>
      <c r="AI56" s="10">
        <v>3212.13</v>
      </c>
      <c r="AJ56" s="10">
        <v>3195.16</v>
      </c>
    </row>
    <row r="57" spans="1:36">
      <c r="A57" s="24" t="s">
        <v>154</v>
      </c>
      <c r="B57" s="20" t="s">
        <v>86</v>
      </c>
      <c r="C57" s="20" t="s">
        <v>122</v>
      </c>
      <c r="D57" s="23" t="s">
        <v>84</v>
      </c>
      <c r="E57" s="23" t="s">
        <v>83</v>
      </c>
      <c r="F57" s="10">
        <v>5399.21</v>
      </c>
      <c r="G57" s="10">
        <v>5158.58</v>
      </c>
      <c r="H57" s="10">
        <v>4996.99</v>
      </c>
      <c r="I57" s="10">
        <v>4882.34</v>
      </c>
      <c r="J57" s="10">
        <v>4793.41</v>
      </c>
      <c r="K57" s="10">
        <v>4720.76</v>
      </c>
      <c r="L57" s="10">
        <v>4668.6099999999997</v>
      </c>
      <c r="M57" s="10">
        <v>4624.49</v>
      </c>
      <c r="N57" s="10">
        <v>4586.4799999999996</v>
      </c>
      <c r="O57" s="10">
        <v>4553.28</v>
      </c>
      <c r="P57" s="10">
        <v>4523.9799999999996</v>
      </c>
      <c r="Q57" s="10">
        <v>4488.95</v>
      </c>
      <c r="R57" s="10">
        <v>4456.74</v>
      </c>
      <c r="S57" s="10">
        <v>4426.91</v>
      </c>
      <c r="T57" s="10">
        <v>4399.1400000000003</v>
      </c>
      <c r="U57" s="10">
        <v>4373.16</v>
      </c>
      <c r="V57" s="10">
        <v>4348.76</v>
      </c>
      <c r="W57" s="10">
        <v>4325.75</v>
      </c>
      <c r="X57" s="10">
        <v>4303.99</v>
      </c>
      <c r="Y57" s="10">
        <v>4283.34</v>
      </c>
      <c r="Z57" s="10">
        <v>4263.71</v>
      </c>
      <c r="AA57" s="10">
        <v>4244.9799999999996</v>
      </c>
      <c r="AB57" s="10">
        <v>4227.09</v>
      </c>
      <c r="AC57" s="10">
        <v>4209.96</v>
      </c>
      <c r="AD57" s="10">
        <v>4193.53</v>
      </c>
      <c r="AE57" s="10">
        <v>4177.74</v>
      </c>
      <c r="AF57" s="10">
        <v>4162.55</v>
      </c>
      <c r="AG57" s="10">
        <v>4147.91</v>
      </c>
      <c r="AH57" s="10">
        <v>4133.79</v>
      </c>
      <c r="AI57" s="10">
        <v>4120.1400000000003</v>
      </c>
      <c r="AJ57" s="10">
        <v>4106.9399999999996</v>
      </c>
    </row>
    <row r="58" spans="1:36">
      <c r="A58" s="24" t="s">
        <v>154</v>
      </c>
      <c r="B58" s="20" t="s">
        <v>87</v>
      </c>
      <c r="C58" s="20" t="s">
        <v>123</v>
      </c>
      <c r="D58" s="23" t="s">
        <v>84</v>
      </c>
      <c r="E58" s="23" t="s">
        <v>83</v>
      </c>
      <c r="F58" s="10">
        <v>4856.55</v>
      </c>
      <c r="G58" s="10">
        <v>4340.3</v>
      </c>
      <c r="H58" s="10">
        <v>4114.26</v>
      </c>
      <c r="I58" s="10">
        <v>3953.89</v>
      </c>
      <c r="J58" s="10">
        <v>3829.49</v>
      </c>
      <c r="K58" s="10">
        <v>3727.85</v>
      </c>
      <c r="L58" s="10">
        <v>3649.17</v>
      </c>
      <c r="M58" s="10">
        <v>3581.71</v>
      </c>
      <c r="N58" s="10">
        <v>3522.78</v>
      </c>
      <c r="O58" s="10">
        <v>3470.59</v>
      </c>
      <c r="P58" s="10">
        <v>3423.83</v>
      </c>
      <c r="Q58" s="10">
        <v>3374.84</v>
      </c>
      <c r="R58" s="10">
        <v>3329.77</v>
      </c>
      <c r="S58" s="10">
        <v>3288.04</v>
      </c>
      <c r="T58" s="10">
        <v>3249.19</v>
      </c>
      <c r="U58" s="10">
        <v>3212.86</v>
      </c>
      <c r="V58" s="10">
        <v>3178.72</v>
      </c>
      <c r="W58" s="10">
        <v>3146.54</v>
      </c>
      <c r="X58" s="10">
        <v>3116.09</v>
      </c>
      <c r="Y58" s="10">
        <v>3087.21</v>
      </c>
      <c r="Z58" s="10">
        <v>3059.74</v>
      </c>
      <c r="AA58" s="10">
        <v>3033.55</v>
      </c>
      <c r="AB58" s="10">
        <v>3008.52</v>
      </c>
      <c r="AC58" s="10">
        <v>2984.56</v>
      </c>
      <c r="AD58" s="10">
        <v>2961.57</v>
      </c>
      <c r="AE58" s="10">
        <v>2939.49</v>
      </c>
      <c r="AF58" s="10">
        <v>2918.24</v>
      </c>
      <c r="AG58" s="10">
        <v>2897.76</v>
      </c>
      <c r="AH58" s="10">
        <v>2878</v>
      </c>
      <c r="AI58" s="10">
        <v>2858.92</v>
      </c>
      <c r="AJ58" s="10">
        <v>2840.45</v>
      </c>
    </row>
    <row r="59" spans="1:36">
      <c r="A59" s="24" t="s">
        <v>154</v>
      </c>
      <c r="B59" s="20" t="s">
        <v>88</v>
      </c>
      <c r="C59" s="20" t="s">
        <v>123</v>
      </c>
      <c r="D59" s="23" t="s">
        <v>84</v>
      </c>
      <c r="E59" s="23" t="s">
        <v>83</v>
      </c>
      <c r="F59" s="10">
        <v>5094.93</v>
      </c>
      <c r="G59" s="10">
        <v>4668.26</v>
      </c>
      <c r="H59" s="10">
        <v>4455.97</v>
      </c>
      <c r="I59" s="10">
        <v>4305.3500000000004</v>
      </c>
      <c r="J59" s="10">
        <v>4188.51</v>
      </c>
      <c r="K59" s="10">
        <v>4093.06</v>
      </c>
      <c r="L59" s="10">
        <v>4020.35</v>
      </c>
      <c r="M59" s="10">
        <v>3958.17</v>
      </c>
      <c r="N59" s="10">
        <v>3904.01</v>
      </c>
      <c r="O59" s="10">
        <v>3856.18</v>
      </c>
      <c r="P59" s="10">
        <v>3813.45</v>
      </c>
      <c r="Q59" s="10">
        <v>3767.44</v>
      </c>
      <c r="R59" s="10">
        <v>3725.11</v>
      </c>
      <c r="S59" s="10">
        <v>3685.92</v>
      </c>
      <c r="T59" s="10">
        <v>3649.44</v>
      </c>
      <c r="U59" s="10">
        <v>3615.31</v>
      </c>
      <c r="V59" s="10">
        <v>3583.25</v>
      </c>
      <c r="W59" s="10">
        <v>3553.03</v>
      </c>
      <c r="X59" s="10">
        <v>3524.44</v>
      </c>
      <c r="Y59" s="10">
        <v>3497.31</v>
      </c>
      <c r="Z59" s="10">
        <v>3471.51</v>
      </c>
      <c r="AA59" s="10">
        <v>3446.91</v>
      </c>
      <c r="AB59" s="10">
        <v>3423.41</v>
      </c>
      <c r="AC59" s="10">
        <v>3400.9</v>
      </c>
      <c r="AD59" s="10">
        <v>3379.31</v>
      </c>
      <c r="AE59" s="10">
        <v>3358.57</v>
      </c>
      <c r="AF59" s="10">
        <v>3338.62</v>
      </c>
      <c r="AG59" s="10">
        <v>3319.38</v>
      </c>
      <c r="AH59" s="10">
        <v>3300.83</v>
      </c>
      <c r="AI59" s="10">
        <v>3282.9</v>
      </c>
      <c r="AJ59" s="10">
        <v>3265.56</v>
      </c>
    </row>
    <row r="60" spans="1:36">
      <c r="A60" s="24" t="s">
        <v>154</v>
      </c>
      <c r="B60" s="20" t="s">
        <v>86</v>
      </c>
      <c r="C60" s="20" t="s">
        <v>123</v>
      </c>
      <c r="D60" s="23" t="s">
        <v>84</v>
      </c>
      <c r="E60" s="23" t="s">
        <v>83</v>
      </c>
      <c r="F60" s="10">
        <v>5518.17</v>
      </c>
      <c r="G60" s="10">
        <v>5272.23</v>
      </c>
      <c r="H60" s="10">
        <v>5107.09</v>
      </c>
      <c r="I60" s="10">
        <v>4989.91</v>
      </c>
      <c r="J60" s="10">
        <v>4899.0200000000004</v>
      </c>
      <c r="K60" s="10">
        <v>4824.76</v>
      </c>
      <c r="L60" s="10">
        <v>4771.47</v>
      </c>
      <c r="M60" s="10">
        <v>4726.38</v>
      </c>
      <c r="N60" s="10">
        <v>4687.53</v>
      </c>
      <c r="O60" s="10">
        <v>4653.6000000000004</v>
      </c>
      <c r="P60" s="10">
        <v>4623.6499999999996</v>
      </c>
      <c r="Q60" s="10">
        <v>4587.8599999999997</v>
      </c>
      <c r="R60" s="10">
        <v>4554.93</v>
      </c>
      <c r="S60" s="10">
        <v>4524.4399999999996</v>
      </c>
      <c r="T60" s="10">
        <v>4496.0600000000004</v>
      </c>
      <c r="U60" s="10">
        <v>4469.51</v>
      </c>
      <c r="V60" s="10">
        <v>4444.57</v>
      </c>
      <c r="W60" s="10">
        <v>4421.0600000000004</v>
      </c>
      <c r="X60" s="10">
        <v>4398.82</v>
      </c>
      <c r="Y60" s="10">
        <v>4377.72</v>
      </c>
      <c r="Z60" s="10">
        <v>4357.6499999999996</v>
      </c>
      <c r="AA60" s="10">
        <v>4338.51</v>
      </c>
      <c r="AB60" s="10">
        <v>4320.22</v>
      </c>
      <c r="AC60" s="10">
        <v>4302.71</v>
      </c>
      <c r="AD60" s="10">
        <v>4285.92</v>
      </c>
      <c r="AE60" s="10">
        <v>4269.79</v>
      </c>
      <c r="AF60" s="10">
        <v>4254.26</v>
      </c>
      <c r="AG60" s="10">
        <v>4239.3</v>
      </c>
      <c r="AH60" s="10">
        <v>4224.8599999999997</v>
      </c>
      <c r="AI60" s="10">
        <v>4210.92</v>
      </c>
      <c r="AJ60" s="10">
        <v>4197.43</v>
      </c>
    </row>
    <row r="61" spans="1:36">
      <c r="A61" s="24" t="s">
        <v>154</v>
      </c>
      <c r="B61" s="20" t="s">
        <v>87</v>
      </c>
      <c r="C61" s="20" t="s">
        <v>124</v>
      </c>
      <c r="D61" s="23" t="s">
        <v>84</v>
      </c>
      <c r="E61" s="23" t="s">
        <v>83</v>
      </c>
      <c r="F61" s="10">
        <v>5199.62</v>
      </c>
      <c r="G61" s="10">
        <v>4646.91</v>
      </c>
      <c r="H61" s="10">
        <v>4404.8999999999996</v>
      </c>
      <c r="I61" s="10">
        <v>4233.1899999999996</v>
      </c>
      <c r="J61" s="10">
        <v>4100.01</v>
      </c>
      <c r="K61" s="10">
        <v>3991.19</v>
      </c>
      <c r="L61" s="10">
        <v>3906.95</v>
      </c>
      <c r="M61" s="10">
        <v>3834.72</v>
      </c>
      <c r="N61" s="10">
        <v>3771.64</v>
      </c>
      <c r="O61" s="10">
        <v>3715.75</v>
      </c>
      <c r="P61" s="10">
        <v>3665.69</v>
      </c>
      <c r="Q61" s="10">
        <v>3613.24</v>
      </c>
      <c r="R61" s="10">
        <v>3564.99</v>
      </c>
      <c r="S61" s="10">
        <v>3520.31</v>
      </c>
      <c r="T61" s="10">
        <v>3478.72</v>
      </c>
      <c r="U61" s="10">
        <v>3439.81</v>
      </c>
      <c r="V61" s="10">
        <v>3403.27</v>
      </c>
      <c r="W61" s="10">
        <v>3368.81</v>
      </c>
      <c r="X61" s="10">
        <v>3336.22</v>
      </c>
      <c r="Y61" s="10">
        <v>3305.3</v>
      </c>
      <c r="Z61" s="10">
        <v>3275.88</v>
      </c>
      <c r="AA61" s="10">
        <v>3247.84</v>
      </c>
      <c r="AB61" s="10">
        <v>3221.04</v>
      </c>
      <c r="AC61" s="10">
        <v>3195.39</v>
      </c>
      <c r="AD61" s="10">
        <v>3170.78</v>
      </c>
      <c r="AE61" s="10">
        <v>3147.14</v>
      </c>
      <c r="AF61" s="10">
        <v>3124.39</v>
      </c>
      <c r="AG61" s="10">
        <v>3102.46</v>
      </c>
      <c r="AH61" s="10">
        <v>3081.31</v>
      </c>
      <c r="AI61" s="10">
        <v>3060.87</v>
      </c>
      <c r="AJ61" s="10">
        <v>3041.1</v>
      </c>
    </row>
    <row r="62" spans="1:36">
      <c r="A62" s="24" t="s">
        <v>154</v>
      </c>
      <c r="B62" s="20" t="s">
        <v>88</v>
      </c>
      <c r="C62" s="20" t="s">
        <v>124</v>
      </c>
      <c r="D62" s="23" t="s">
        <v>84</v>
      </c>
      <c r="E62" s="23" t="s">
        <v>83</v>
      </c>
      <c r="F62" s="10">
        <v>5454.84</v>
      </c>
      <c r="G62" s="10">
        <v>4998.0200000000004</v>
      </c>
      <c r="H62" s="10">
        <v>4770.74</v>
      </c>
      <c r="I62" s="10">
        <v>4609.4799999999996</v>
      </c>
      <c r="J62" s="10">
        <v>4484.3900000000003</v>
      </c>
      <c r="K62" s="10">
        <v>4382.1899999999996</v>
      </c>
      <c r="L62" s="10">
        <v>4304.3500000000004</v>
      </c>
      <c r="M62" s="10">
        <v>4237.7700000000004</v>
      </c>
      <c r="N62" s="10">
        <v>4179.79</v>
      </c>
      <c r="O62" s="10">
        <v>4128.58</v>
      </c>
      <c r="P62" s="10">
        <v>4082.83</v>
      </c>
      <c r="Q62" s="10">
        <v>4033.57</v>
      </c>
      <c r="R62" s="10">
        <v>3988.26</v>
      </c>
      <c r="S62" s="10">
        <v>3946.3</v>
      </c>
      <c r="T62" s="10">
        <v>3907.24</v>
      </c>
      <c r="U62" s="10">
        <v>3870.7</v>
      </c>
      <c r="V62" s="10">
        <v>3836.38</v>
      </c>
      <c r="W62" s="10">
        <v>3804.02</v>
      </c>
      <c r="X62" s="10">
        <v>3773.4</v>
      </c>
      <c r="Y62" s="10">
        <v>3744.36</v>
      </c>
      <c r="Z62" s="10">
        <v>3716.74</v>
      </c>
      <c r="AA62" s="10">
        <v>3690.4</v>
      </c>
      <c r="AB62" s="10">
        <v>3665.24</v>
      </c>
      <c r="AC62" s="10">
        <v>3641.14</v>
      </c>
      <c r="AD62" s="10">
        <v>3618.03</v>
      </c>
      <c r="AE62" s="10">
        <v>3595.82</v>
      </c>
      <c r="AF62" s="10">
        <v>3574.46</v>
      </c>
      <c r="AG62" s="10">
        <v>3553.87</v>
      </c>
      <c r="AH62" s="10">
        <v>3534</v>
      </c>
      <c r="AI62" s="10">
        <v>3514.81</v>
      </c>
      <c r="AJ62" s="10">
        <v>3496.24</v>
      </c>
    </row>
    <row r="63" spans="1:36">
      <c r="A63" s="24" t="s">
        <v>154</v>
      </c>
      <c r="B63" s="20" t="s">
        <v>86</v>
      </c>
      <c r="C63" s="20" t="s">
        <v>124</v>
      </c>
      <c r="D63" s="23" t="s">
        <v>84</v>
      </c>
      <c r="E63" s="23" t="s">
        <v>83</v>
      </c>
      <c r="F63" s="10">
        <v>5907.98</v>
      </c>
      <c r="G63" s="10">
        <v>5644.67</v>
      </c>
      <c r="H63" s="10">
        <v>5467.85</v>
      </c>
      <c r="I63" s="10">
        <v>5342.4</v>
      </c>
      <c r="J63" s="10">
        <v>5245.1</v>
      </c>
      <c r="K63" s="10">
        <v>5165.59</v>
      </c>
      <c r="L63" s="10">
        <v>5108.53</v>
      </c>
      <c r="M63" s="10">
        <v>5060.25</v>
      </c>
      <c r="N63" s="10">
        <v>5018.66</v>
      </c>
      <c r="O63" s="10">
        <v>4982.34</v>
      </c>
      <c r="P63" s="10">
        <v>4950.2700000000004</v>
      </c>
      <c r="Q63" s="10">
        <v>4911.95</v>
      </c>
      <c r="R63" s="10">
        <v>4876.6899999999996</v>
      </c>
      <c r="S63" s="10">
        <v>4844.05</v>
      </c>
      <c r="T63" s="10">
        <v>4813.67</v>
      </c>
      <c r="U63" s="10">
        <v>4785.24</v>
      </c>
      <c r="V63" s="10">
        <v>4758.54</v>
      </c>
      <c r="W63" s="10">
        <v>4733.37</v>
      </c>
      <c r="X63" s="10">
        <v>4709.55</v>
      </c>
      <c r="Y63" s="10">
        <v>4686.96</v>
      </c>
      <c r="Z63" s="10">
        <v>4665.47</v>
      </c>
      <c r="AA63" s="10">
        <v>4644.9799999999996</v>
      </c>
      <c r="AB63" s="10">
        <v>4625.41</v>
      </c>
      <c r="AC63" s="10">
        <v>4606.66</v>
      </c>
      <c r="AD63" s="10">
        <v>4588.68</v>
      </c>
      <c r="AE63" s="10">
        <v>4571.41</v>
      </c>
      <c r="AF63" s="10">
        <v>4554.79</v>
      </c>
      <c r="AG63" s="10">
        <v>4538.7700000000004</v>
      </c>
      <c r="AH63" s="10">
        <v>4523.3100000000004</v>
      </c>
      <c r="AI63" s="10">
        <v>4508.38</v>
      </c>
      <c r="AJ63" s="10">
        <v>4493.9399999999996</v>
      </c>
    </row>
    <row r="64" spans="1:36">
      <c r="A64" s="24" t="s">
        <v>154</v>
      </c>
      <c r="B64" s="20" t="s">
        <v>87</v>
      </c>
      <c r="C64" s="20" t="s">
        <v>125</v>
      </c>
      <c r="D64" s="23" t="s">
        <v>84</v>
      </c>
      <c r="E64" s="23" t="s">
        <v>83</v>
      </c>
      <c r="F64" s="10">
        <v>5421.71</v>
      </c>
      <c r="G64" s="10">
        <v>4845.3900000000003</v>
      </c>
      <c r="H64" s="10">
        <v>4593.05</v>
      </c>
      <c r="I64" s="10">
        <v>4414.01</v>
      </c>
      <c r="J64" s="10">
        <v>4275.13</v>
      </c>
      <c r="K64" s="10">
        <v>4161.66</v>
      </c>
      <c r="L64" s="10">
        <v>4073.83</v>
      </c>
      <c r="M64" s="10">
        <v>3998.51</v>
      </c>
      <c r="N64" s="10">
        <v>3932.74</v>
      </c>
      <c r="O64" s="10">
        <v>3874.47</v>
      </c>
      <c r="P64" s="10">
        <v>3822.26</v>
      </c>
      <c r="Q64" s="10">
        <v>3767.57</v>
      </c>
      <c r="R64" s="10">
        <v>3717.26</v>
      </c>
      <c r="S64" s="10">
        <v>3670.68</v>
      </c>
      <c r="T64" s="10">
        <v>3627.31</v>
      </c>
      <c r="U64" s="10">
        <v>3586.74</v>
      </c>
      <c r="V64" s="10">
        <v>3548.63</v>
      </c>
      <c r="W64" s="10">
        <v>3512.7</v>
      </c>
      <c r="X64" s="10">
        <v>3478.72</v>
      </c>
      <c r="Y64" s="10">
        <v>3446.48</v>
      </c>
      <c r="Z64" s="10">
        <v>3415.81</v>
      </c>
      <c r="AA64" s="10">
        <v>3386.57</v>
      </c>
      <c r="AB64" s="10">
        <v>3358.63</v>
      </c>
      <c r="AC64" s="10">
        <v>3331.87</v>
      </c>
      <c r="AD64" s="10">
        <v>3306.21</v>
      </c>
      <c r="AE64" s="10">
        <v>3281.56</v>
      </c>
      <c r="AF64" s="10">
        <v>3257.84</v>
      </c>
      <c r="AG64" s="10">
        <v>3234.98</v>
      </c>
      <c r="AH64" s="10">
        <v>3212.92</v>
      </c>
      <c r="AI64" s="10">
        <v>3191.61</v>
      </c>
      <c r="AJ64" s="10">
        <v>3171</v>
      </c>
    </row>
    <row r="65" spans="1:36">
      <c r="A65" s="24" t="s">
        <v>154</v>
      </c>
      <c r="B65" s="20" t="s">
        <v>88</v>
      </c>
      <c r="C65" s="20" t="s">
        <v>125</v>
      </c>
      <c r="D65" s="23" t="s">
        <v>84</v>
      </c>
      <c r="E65" s="23" t="s">
        <v>83</v>
      </c>
      <c r="F65" s="10">
        <v>5687.84</v>
      </c>
      <c r="G65" s="10">
        <v>5211.51</v>
      </c>
      <c r="H65" s="10">
        <v>4974.51</v>
      </c>
      <c r="I65" s="10">
        <v>4806.3599999999997</v>
      </c>
      <c r="J65" s="10">
        <v>4675.9399999999996</v>
      </c>
      <c r="K65" s="10">
        <v>4569.37</v>
      </c>
      <c r="L65" s="10">
        <v>4488.2</v>
      </c>
      <c r="M65" s="10">
        <v>4418.78</v>
      </c>
      <c r="N65" s="10">
        <v>4358.33</v>
      </c>
      <c r="O65" s="10">
        <v>4304.93</v>
      </c>
      <c r="P65" s="10">
        <v>4257.2299999999996</v>
      </c>
      <c r="Q65" s="10">
        <v>4205.8599999999997</v>
      </c>
      <c r="R65" s="10">
        <v>4158.6099999999997</v>
      </c>
      <c r="S65" s="10">
        <v>4114.8599999999997</v>
      </c>
      <c r="T65" s="10">
        <v>4074.13</v>
      </c>
      <c r="U65" s="10">
        <v>4036.03</v>
      </c>
      <c r="V65" s="10">
        <v>4000.24</v>
      </c>
      <c r="W65" s="10">
        <v>3966.5</v>
      </c>
      <c r="X65" s="10">
        <v>3934.58</v>
      </c>
      <c r="Y65" s="10">
        <v>3904.3</v>
      </c>
      <c r="Z65" s="10">
        <v>3875.5</v>
      </c>
      <c r="AA65" s="10">
        <v>3848.03</v>
      </c>
      <c r="AB65" s="10">
        <v>3821.79</v>
      </c>
      <c r="AC65" s="10">
        <v>3796.67</v>
      </c>
      <c r="AD65" s="10">
        <v>3772.57</v>
      </c>
      <c r="AE65" s="10">
        <v>3749.42</v>
      </c>
      <c r="AF65" s="10">
        <v>3727.14</v>
      </c>
      <c r="AG65" s="10">
        <v>3705.67</v>
      </c>
      <c r="AH65" s="10">
        <v>3684.95</v>
      </c>
      <c r="AI65" s="10">
        <v>3664.94</v>
      </c>
      <c r="AJ65" s="10">
        <v>3645.58</v>
      </c>
    </row>
    <row r="66" spans="1:36">
      <c r="A66" s="24" t="s">
        <v>154</v>
      </c>
      <c r="B66" s="20" t="s">
        <v>86</v>
      </c>
      <c r="C66" s="20" t="s">
        <v>125</v>
      </c>
      <c r="D66" s="23" t="s">
        <v>84</v>
      </c>
      <c r="E66" s="23" t="s">
        <v>83</v>
      </c>
      <c r="F66" s="10">
        <v>6160.33</v>
      </c>
      <c r="G66" s="10">
        <v>5885.77</v>
      </c>
      <c r="H66" s="10">
        <v>5701.4</v>
      </c>
      <c r="I66" s="10">
        <v>5570.6</v>
      </c>
      <c r="J66" s="10">
        <v>5469.13</v>
      </c>
      <c r="K66" s="10">
        <v>5386.23</v>
      </c>
      <c r="L66" s="10">
        <v>5326.74</v>
      </c>
      <c r="M66" s="10">
        <v>5276.39</v>
      </c>
      <c r="N66" s="10">
        <v>5233.0200000000004</v>
      </c>
      <c r="O66" s="10">
        <v>5195.1499999999996</v>
      </c>
      <c r="P66" s="10">
        <v>5161.71</v>
      </c>
      <c r="Q66" s="10">
        <v>5121.75</v>
      </c>
      <c r="R66" s="10">
        <v>5084.99</v>
      </c>
      <c r="S66" s="10">
        <v>5050.96</v>
      </c>
      <c r="T66" s="10">
        <v>5019.2700000000004</v>
      </c>
      <c r="U66" s="10">
        <v>4989.6400000000003</v>
      </c>
      <c r="V66" s="10">
        <v>4961.79</v>
      </c>
      <c r="W66" s="10">
        <v>4935.54</v>
      </c>
      <c r="X66" s="10">
        <v>4910.71</v>
      </c>
      <c r="Y66" s="10">
        <v>4887.16</v>
      </c>
      <c r="Z66" s="10">
        <v>4864.75</v>
      </c>
      <c r="AA66" s="10">
        <v>4843.3900000000003</v>
      </c>
      <c r="AB66" s="10">
        <v>4822.97</v>
      </c>
      <c r="AC66" s="10">
        <v>4803.43</v>
      </c>
      <c r="AD66" s="10">
        <v>4784.68</v>
      </c>
      <c r="AE66" s="10">
        <v>4766.67</v>
      </c>
      <c r="AF66" s="10">
        <v>4749.34</v>
      </c>
      <c r="AG66" s="10">
        <v>4732.63</v>
      </c>
      <c r="AH66" s="10">
        <v>4716.5200000000004</v>
      </c>
      <c r="AI66" s="10">
        <v>4700.95</v>
      </c>
      <c r="AJ66" s="10">
        <v>4685.8900000000003</v>
      </c>
    </row>
    <row r="67" spans="1:36">
      <c r="A67" s="24" t="s">
        <v>154</v>
      </c>
      <c r="B67" s="20" t="s">
        <v>87</v>
      </c>
      <c r="C67" s="20" t="s">
        <v>126</v>
      </c>
      <c r="D67" s="23" t="s">
        <v>84</v>
      </c>
      <c r="E67" s="23" t="s">
        <v>83</v>
      </c>
      <c r="F67" s="10">
        <v>5566.62</v>
      </c>
      <c r="G67" s="10">
        <v>4974.8999999999996</v>
      </c>
      <c r="H67" s="10">
        <v>4715.8100000000004</v>
      </c>
      <c r="I67" s="10">
        <v>4531.99</v>
      </c>
      <c r="J67" s="10">
        <v>4389.3999999999996</v>
      </c>
      <c r="K67" s="10">
        <v>4272.8999999999996</v>
      </c>
      <c r="L67" s="10">
        <v>4182.72</v>
      </c>
      <c r="M67" s="10">
        <v>4105.3900000000003</v>
      </c>
      <c r="N67" s="10">
        <v>4037.85</v>
      </c>
      <c r="O67" s="10">
        <v>3978.02</v>
      </c>
      <c r="P67" s="10">
        <v>3924.43</v>
      </c>
      <c r="Q67" s="10">
        <v>3868.27</v>
      </c>
      <c r="R67" s="10">
        <v>3816.61</v>
      </c>
      <c r="S67" s="10">
        <v>3768.79</v>
      </c>
      <c r="T67" s="10">
        <v>3724.26</v>
      </c>
      <c r="U67" s="10">
        <v>3682.61</v>
      </c>
      <c r="V67" s="10">
        <v>3643.48</v>
      </c>
      <c r="W67" s="10">
        <v>3606.59</v>
      </c>
      <c r="X67" s="10">
        <v>3571.7</v>
      </c>
      <c r="Y67" s="10">
        <v>3538.6</v>
      </c>
      <c r="Z67" s="10">
        <v>3507.11</v>
      </c>
      <c r="AA67" s="10">
        <v>3477.08</v>
      </c>
      <c r="AB67" s="10">
        <v>3448.4</v>
      </c>
      <c r="AC67" s="10">
        <v>3420.93</v>
      </c>
      <c r="AD67" s="10">
        <v>3394.58</v>
      </c>
      <c r="AE67" s="10">
        <v>3369.27</v>
      </c>
      <c r="AF67" s="10">
        <v>3344.91</v>
      </c>
      <c r="AG67" s="10">
        <v>3321.44</v>
      </c>
      <c r="AH67" s="10">
        <v>3298.8</v>
      </c>
      <c r="AI67" s="10">
        <v>3276.92</v>
      </c>
      <c r="AJ67" s="10">
        <v>3255.76</v>
      </c>
    </row>
    <row r="68" spans="1:36">
      <c r="A68" s="24" t="s">
        <v>154</v>
      </c>
      <c r="B68" s="20" t="s">
        <v>88</v>
      </c>
      <c r="C68" s="20" t="s">
        <v>126</v>
      </c>
      <c r="D68" s="23" t="s">
        <v>84</v>
      </c>
      <c r="E68" s="23" t="s">
        <v>83</v>
      </c>
      <c r="F68" s="10">
        <v>5839.86</v>
      </c>
      <c r="G68" s="10">
        <v>5350.8</v>
      </c>
      <c r="H68" s="10">
        <v>5107.47</v>
      </c>
      <c r="I68" s="10">
        <v>4934.83</v>
      </c>
      <c r="J68" s="10">
        <v>4800.92</v>
      </c>
      <c r="K68" s="10">
        <v>4691.5</v>
      </c>
      <c r="L68" s="10">
        <v>4608.16</v>
      </c>
      <c r="M68" s="10">
        <v>4536.8900000000003</v>
      </c>
      <c r="N68" s="10">
        <v>4474.82</v>
      </c>
      <c r="O68" s="10">
        <v>4419.99</v>
      </c>
      <c r="P68" s="10">
        <v>4371.01</v>
      </c>
      <c r="Q68" s="10">
        <v>4318.28</v>
      </c>
      <c r="R68" s="10">
        <v>4269.76</v>
      </c>
      <c r="S68" s="10">
        <v>4224.84</v>
      </c>
      <c r="T68" s="10">
        <v>4183.0200000000004</v>
      </c>
      <c r="U68" s="10">
        <v>4143.91</v>
      </c>
      <c r="V68" s="10">
        <v>4107.16</v>
      </c>
      <c r="W68" s="10">
        <v>4072.52</v>
      </c>
      <c r="X68" s="10">
        <v>4039.74</v>
      </c>
      <c r="Y68" s="10">
        <v>4008.65</v>
      </c>
      <c r="Z68" s="10">
        <v>3979.08</v>
      </c>
      <c r="AA68" s="10">
        <v>3950.89</v>
      </c>
      <c r="AB68" s="10">
        <v>3923.94</v>
      </c>
      <c r="AC68" s="10">
        <v>3898.15</v>
      </c>
      <c r="AD68" s="10">
        <v>3873.4</v>
      </c>
      <c r="AE68" s="10">
        <v>3849.63</v>
      </c>
      <c r="AF68" s="10">
        <v>3826.76</v>
      </c>
      <c r="AG68" s="10">
        <v>3804.71</v>
      </c>
      <c r="AH68" s="10">
        <v>3783.44</v>
      </c>
      <c r="AI68" s="10">
        <v>3762.89</v>
      </c>
      <c r="AJ68" s="10">
        <v>3743.02</v>
      </c>
    </row>
    <row r="69" spans="1:36">
      <c r="A69" s="24" t="s">
        <v>154</v>
      </c>
      <c r="B69" s="20" t="s">
        <v>86</v>
      </c>
      <c r="C69" s="20" t="s">
        <v>126</v>
      </c>
      <c r="D69" s="23" t="s">
        <v>84</v>
      </c>
      <c r="E69" s="23" t="s">
        <v>83</v>
      </c>
      <c r="F69" s="10">
        <v>6324.98</v>
      </c>
      <c r="G69" s="10">
        <v>6043.09</v>
      </c>
      <c r="H69" s="10">
        <v>5853.79</v>
      </c>
      <c r="I69" s="10">
        <v>5719.49</v>
      </c>
      <c r="J69" s="10">
        <v>5615.31</v>
      </c>
      <c r="K69" s="10">
        <v>5530.19</v>
      </c>
      <c r="L69" s="10">
        <v>5469.11</v>
      </c>
      <c r="M69" s="10">
        <v>5417.42</v>
      </c>
      <c r="N69" s="10">
        <v>5372.89</v>
      </c>
      <c r="O69" s="10">
        <v>5334.01</v>
      </c>
      <c r="P69" s="10">
        <v>5299.68</v>
      </c>
      <c r="Q69" s="10">
        <v>5258.65</v>
      </c>
      <c r="R69" s="10">
        <v>5220.91</v>
      </c>
      <c r="S69" s="10">
        <v>5185.96</v>
      </c>
      <c r="T69" s="10">
        <v>5153.43</v>
      </c>
      <c r="U69" s="10">
        <v>5123</v>
      </c>
      <c r="V69" s="10">
        <v>5094.41</v>
      </c>
      <c r="W69" s="10">
        <v>5067.46</v>
      </c>
      <c r="X69" s="10">
        <v>5041.97</v>
      </c>
      <c r="Y69" s="10">
        <v>5017.78</v>
      </c>
      <c r="Z69" s="10">
        <v>4994.78</v>
      </c>
      <c r="AA69" s="10">
        <v>4972.84</v>
      </c>
      <c r="AB69" s="10">
        <v>4951.88</v>
      </c>
      <c r="AC69" s="10">
        <v>4931.8100000000004</v>
      </c>
      <c r="AD69" s="10">
        <v>4912.57</v>
      </c>
      <c r="AE69" s="10">
        <v>4894.07</v>
      </c>
      <c r="AF69" s="10">
        <v>4876.28</v>
      </c>
      <c r="AG69" s="10">
        <v>4859.13</v>
      </c>
      <c r="AH69" s="10">
        <v>4842.58</v>
      </c>
      <c r="AI69" s="10">
        <v>4826.6000000000004</v>
      </c>
      <c r="AJ69" s="10">
        <v>4811.1400000000003</v>
      </c>
    </row>
    <row r="70" spans="1:36">
      <c r="A70" s="24" t="s">
        <v>154</v>
      </c>
      <c r="B70" s="20" t="s">
        <v>87</v>
      </c>
      <c r="C70" s="20" t="s">
        <v>127</v>
      </c>
      <c r="D70" s="23" t="s">
        <v>84</v>
      </c>
      <c r="E70" s="23" t="s">
        <v>83</v>
      </c>
      <c r="F70" s="10">
        <v>5631.51</v>
      </c>
      <c r="G70" s="10">
        <v>5032.8900000000003</v>
      </c>
      <c r="H70" s="10">
        <v>4770.78</v>
      </c>
      <c r="I70" s="10">
        <v>4584.8100000000004</v>
      </c>
      <c r="J70" s="10">
        <v>4440.5600000000004</v>
      </c>
      <c r="K70" s="10">
        <v>4322.7</v>
      </c>
      <c r="L70" s="10">
        <v>4231.47</v>
      </c>
      <c r="M70" s="10">
        <v>4153.24</v>
      </c>
      <c r="N70" s="10">
        <v>4084.91</v>
      </c>
      <c r="O70" s="10">
        <v>4024.39</v>
      </c>
      <c r="P70" s="10">
        <v>3970.17</v>
      </c>
      <c r="Q70" s="10">
        <v>3913.36</v>
      </c>
      <c r="R70" s="10">
        <v>3861.1</v>
      </c>
      <c r="S70" s="10">
        <v>3812.71</v>
      </c>
      <c r="T70" s="10">
        <v>3767.67</v>
      </c>
      <c r="U70" s="10">
        <v>3725.53</v>
      </c>
      <c r="V70" s="10">
        <v>3685.95</v>
      </c>
      <c r="W70" s="10">
        <v>3648.63</v>
      </c>
      <c r="X70" s="10">
        <v>3613.33</v>
      </c>
      <c r="Y70" s="10">
        <v>3579.84</v>
      </c>
      <c r="Z70" s="10">
        <v>3547.99</v>
      </c>
      <c r="AA70" s="10">
        <v>3517.61</v>
      </c>
      <c r="AB70" s="10">
        <v>3488.59</v>
      </c>
      <c r="AC70" s="10">
        <v>3460.8</v>
      </c>
      <c r="AD70" s="10">
        <v>3434.15</v>
      </c>
      <c r="AE70" s="10">
        <v>3408.54</v>
      </c>
      <c r="AF70" s="10">
        <v>3383.9</v>
      </c>
      <c r="AG70" s="10">
        <v>3360.16</v>
      </c>
      <c r="AH70" s="10">
        <v>3337.25</v>
      </c>
      <c r="AI70" s="10">
        <v>3315.11</v>
      </c>
      <c r="AJ70" s="10">
        <v>3293.7</v>
      </c>
    </row>
    <row r="71" spans="1:36">
      <c r="A71" s="24" t="s">
        <v>154</v>
      </c>
      <c r="B71" s="20" t="s">
        <v>88</v>
      </c>
      <c r="C71" s="20" t="s">
        <v>127</v>
      </c>
      <c r="D71" s="23" t="s">
        <v>84</v>
      </c>
      <c r="E71" s="23" t="s">
        <v>83</v>
      </c>
      <c r="F71" s="10">
        <v>5907.93</v>
      </c>
      <c r="G71" s="10">
        <v>5413.17</v>
      </c>
      <c r="H71" s="10">
        <v>5167.01</v>
      </c>
      <c r="I71" s="10">
        <v>4992.3500000000004</v>
      </c>
      <c r="J71" s="10">
        <v>4856.88</v>
      </c>
      <c r="K71" s="10">
        <v>4746.1899999999996</v>
      </c>
      <c r="L71" s="10">
        <v>4661.87</v>
      </c>
      <c r="M71" s="10">
        <v>4589.7700000000004</v>
      </c>
      <c r="N71" s="10">
        <v>4526.9799999999996</v>
      </c>
      <c r="O71" s="10">
        <v>4471.51</v>
      </c>
      <c r="P71" s="10">
        <v>4421.96</v>
      </c>
      <c r="Q71" s="10">
        <v>4368.6099999999997</v>
      </c>
      <c r="R71" s="10">
        <v>4319.53</v>
      </c>
      <c r="S71" s="10">
        <v>4274.09</v>
      </c>
      <c r="T71" s="10">
        <v>4231.78</v>
      </c>
      <c r="U71" s="10">
        <v>4192.21</v>
      </c>
      <c r="V71" s="10">
        <v>4155.03</v>
      </c>
      <c r="W71" s="10">
        <v>4119.9799999999996</v>
      </c>
      <c r="X71" s="10">
        <v>4086.83</v>
      </c>
      <c r="Y71" s="10">
        <v>4055.38</v>
      </c>
      <c r="Z71" s="10">
        <v>4025.46</v>
      </c>
      <c r="AA71" s="10">
        <v>3996.94</v>
      </c>
      <c r="AB71" s="10">
        <v>3969.68</v>
      </c>
      <c r="AC71" s="10">
        <v>3943.58</v>
      </c>
      <c r="AD71" s="10">
        <v>3918.55</v>
      </c>
      <c r="AE71" s="10">
        <v>3894.5</v>
      </c>
      <c r="AF71" s="10">
        <v>3871.36</v>
      </c>
      <c r="AG71" s="10">
        <v>3849.06</v>
      </c>
      <c r="AH71" s="10">
        <v>3827.54</v>
      </c>
      <c r="AI71" s="10">
        <v>3806.75</v>
      </c>
      <c r="AJ71" s="10">
        <v>3786.65</v>
      </c>
    </row>
    <row r="72" spans="1:36">
      <c r="A72" s="24" t="s">
        <v>154</v>
      </c>
      <c r="B72" s="20" t="s">
        <v>86</v>
      </c>
      <c r="C72" s="20" t="s">
        <v>127</v>
      </c>
      <c r="D72" s="23" t="s">
        <v>84</v>
      </c>
      <c r="E72" s="23" t="s">
        <v>83</v>
      </c>
      <c r="F72" s="10">
        <v>6398.71</v>
      </c>
      <c r="G72" s="10">
        <v>6113.52</v>
      </c>
      <c r="H72" s="10">
        <v>5922.02</v>
      </c>
      <c r="I72" s="10">
        <v>5786.15</v>
      </c>
      <c r="J72" s="10">
        <v>5680.76</v>
      </c>
      <c r="K72" s="10">
        <v>5594.65</v>
      </c>
      <c r="L72" s="10">
        <v>5532.86</v>
      </c>
      <c r="M72" s="10">
        <v>5480.56</v>
      </c>
      <c r="N72" s="10">
        <v>5435.52</v>
      </c>
      <c r="O72" s="10">
        <v>5396.18</v>
      </c>
      <c r="P72" s="10">
        <v>5361.45</v>
      </c>
      <c r="Q72" s="10">
        <v>5319.94</v>
      </c>
      <c r="R72" s="10">
        <v>5281.76</v>
      </c>
      <c r="S72" s="10">
        <v>5246.41</v>
      </c>
      <c r="T72" s="10">
        <v>5213.5</v>
      </c>
      <c r="U72" s="10">
        <v>5182.71</v>
      </c>
      <c r="V72" s="10">
        <v>5153.79</v>
      </c>
      <c r="W72" s="10">
        <v>5126.53</v>
      </c>
      <c r="X72" s="10">
        <v>5100.74</v>
      </c>
      <c r="Y72" s="10">
        <v>5076.2700000000004</v>
      </c>
      <c r="Z72" s="10">
        <v>5053</v>
      </c>
      <c r="AA72" s="10">
        <v>5030.8</v>
      </c>
      <c r="AB72" s="10">
        <v>5009.6000000000004</v>
      </c>
      <c r="AC72" s="10">
        <v>4989.3</v>
      </c>
      <c r="AD72" s="10">
        <v>4969.83</v>
      </c>
      <c r="AE72" s="10">
        <v>4951.12</v>
      </c>
      <c r="AF72" s="10">
        <v>4933.1099999999997</v>
      </c>
      <c r="AG72" s="10">
        <v>4915.7700000000004</v>
      </c>
      <c r="AH72" s="10">
        <v>4899.03</v>
      </c>
      <c r="AI72" s="10">
        <v>4882.8599999999997</v>
      </c>
      <c r="AJ72" s="10">
        <v>4867.21</v>
      </c>
    </row>
    <row r="73" spans="1:36">
      <c r="B73" s="23" t="s">
        <v>87</v>
      </c>
      <c r="C73" s="9" t="s">
        <v>144</v>
      </c>
      <c r="D73" s="24" t="s">
        <v>84</v>
      </c>
      <c r="E73" s="24" t="s">
        <v>83</v>
      </c>
      <c r="F73" s="10">
        <v>988.32170020000001</v>
      </c>
      <c r="G73" s="10">
        <v>856.84817510000005</v>
      </c>
      <c r="H73" s="10">
        <v>788.57467959999997</v>
      </c>
      <c r="I73" s="10">
        <v>720.30100000000004</v>
      </c>
      <c r="J73" s="10">
        <v>652.02800000000002</v>
      </c>
      <c r="K73" s="10">
        <v>583.75400000000002</v>
      </c>
      <c r="L73" s="10">
        <v>545.98199999999997</v>
      </c>
      <c r="M73" s="10">
        <v>508.21</v>
      </c>
      <c r="N73" s="10">
        <v>470.43700000000001</v>
      </c>
      <c r="O73" s="10">
        <v>432.66500000000002</v>
      </c>
      <c r="P73" s="10">
        <v>394.89299999999997</v>
      </c>
      <c r="Q73" s="10">
        <v>389.95600000000002</v>
      </c>
      <c r="R73" s="10">
        <v>385.02</v>
      </c>
      <c r="S73" s="10">
        <v>380.084</v>
      </c>
      <c r="T73" s="10">
        <v>375.14800000000002</v>
      </c>
      <c r="U73" s="10">
        <v>370.21199999999999</v>
      </c>
      <c r="V73" s="10">
        <v>365.27600000000001</v>
      </c>
      <c r="W73" s="10">
        <v>360.339</v>
      </c>
      <c r="X73" s="10">
        <v>355.40300000000002</v>
      </c>
      <c r="Y73" s="10">
        <v>350.46699999999998</v>
      </c>
      <c r="Z73" s="10">
        <v>345.53100000000001</v>
      </c>
      <c r="AA73" s="10">
        <v>340.59500000000003</v>
      </c>
      <c r="AB73" s="10">
        <v>335.65899999999999</v>
      </c>
      <c r="AC73" s="10">
        <v>330.72300000000001</v>
      </c>
      <c r="AD73" s="10">
        <v>325.786</v>
      </c>
      <c r="AE73" s="10">
        <v>320.85000000000002</v>
      </c>
      <c r="AF73" s="10">
        <v>315.91399999999999</v>
      </c>
      <c r="AG73" s="10">
        <v>310.97800000000001</v>
      </c>
      <c r="AH73" s="10">
        <v>306.04199999999997</v>
      </c>
      <c r="AI73" s="10">
        <v>301.10599999999999</v>
      </c>
      <c r="AJ73" s="10">
        <v>296.16899999999998</v>
      </c>
    </row>
    <row r="74" spans="1:36">
      <c r="B74" s="23" t="s">
        <v>88</v>
      </c>
      <c r="C74" s="23" t="s">
        <v>144</v>
      </c>
      <c r="D74" s="24" t="s">
        <v>84</v>
      </c>
      <c r="E74" s="24" t="s">
        <v>83</v>
      </c>
      <c r="F74" s="10">
        <v>988.32170020000001</v>
      </c>
      <c r="G74" s="10">
        <v>856.84817510000005</v>
      </c>
      <c r="H74" s="10">
        <v>806.67453920000003</v>
      </c>
      <c r="I74" s="10">
        <v>746.03700000000003</v>
      </c>
      <c r="J74" s="10">
        <v>707.66899999999998</v>
      </c>
      <c r="K74" s="10">
        <v>672.11800000000005</v>
      </c>
      <c r="L74" s="10">
        <v>652.26300000000003</v>
      </c>
      <c r="M74" s="10">
        <v>633.75</v>
      </c>
      <c r="N74" s="10">
        <v>610.00400000000002</v>
      </c>
      <c r="O74" s="10">
        <v>596.72299999999996</v>
      </c>
      <c r="P74" s="10">
        <v>579.55200000000002</v>
      </c>
      <c r="Q74" s="10">
        <v>572.65499999999997</v>
      </c>
      <c r="R74" s="10">
        <v>565.41</v>
      </c>
      <c r="S74" s="10">
        <v>558.16600000000005</v>
      </c>
      <c r="T74" s="10">
        <v>550.92200000000003</v>
      </c>
      <c r="U74" s="10">
        <v>543.67700000000002</v>
      </c>
      <c r="V74" s="10">
        <v>536.43299999999999</v>
      </c>
      <c r="W74" s="10">
        <v>529.18799999999999</v>
      </c>
      <c r="X74" s="10">
        <v>521.94399999999996</v>
      </c>
      <c r="Y74" s="10">
        <v>514.70000000000005</v>
      </c>
      <c r="Z74" s="10">
        <v>507.45499999999998</v>
      </c>
      <c r="AA74" s="10">
        <v>500.21100000000001</v>
      </c>
      <c r="AB74" s="10">
        <v>492.96600000000001</v>
      </c>
      <c r="AC74" s="10">
        <v>485.72199999999998</v>
      </c>
      <c r="AD74" s="10">
        <v>478.47800000000001</v>
      </c>
      <c r="AE74" s="10">
        <v>471.233</v>
      </c>
      <c r="AF74" s="10">
        <v>463.98899999999998</v>
      </c>
      <c r="AG74" s="10">
        <v>456.74400000000003</v>
      </c>
      <c r="AH74" s="10">
        <v>449.5</v>
      </c>
      <c r="AI74" s="10">
        <v>442.25599999999997</v>
      </c>
      <c r="AJ74" s="10">
        <v>435.108</v>
      </c>
    </row>
    <row r="75" spans="1:36">
      <c r="B75" s="23" t="s">
        <v>86</v>
      </c>
      <c r="C75" s="23" t="s">
        <v>144</v>
      </c>
      <c r="D75" s="24" t="s">
        <v>84</v>
      </c>
      <c r="E75" s="24" t="s">
        <v>83</v>
      </c>
      <c r="F75" s="10">
        <v>988.32170020000001</v>
      </c>
      <c r="G75" s="10">
        <v>856.84817510000005</v>
      </c>
      <c r="H75" s="10">
        <v>833.15429210000002</v>
      </c>
      <c r="I75" s="10">
        <v>809.46</v>
      </c>
      <c r="J75" s="10">
        <v>785.76700000000005</v>
      </c>
      <c r="K75" s="10">
        <v>762.07299999999998</v>
      </c>
      <c r="L75" s="10">
        <v>745.98299999999995</v>
      </c>
      <c r="M75" s="10">
        <v>729.89300000000003</v>
      </c>
      <c r="N75" s="10">
        <v>713.803</v>
      </c>
      <c r="O75" s="10">
        <v>697.71299999999997</v>
      </c>
      <c r="P75" s="10">
        <v>681.62199999999996</v>
      </c>
      <c r="Q75" s="10">
        <v>681.62199999999996</v>
      </c>
      <c r="R75" s="10">
        <v>681.62199999999996</v>
      </c>
      <c r="S75" s="10">
        <v>681.62199999999996</v>
      </c>
      <c r="T75" s="10">
        <v>681.62199999999996</v>
      </c>
      <c r="U75" s="10">
        <v>681.62199999999996</v>
      </c>
      <c r="V75" s="10">
        <v>681.62199999999996</v>
      </c>
      <c r="W75" s="10">
        <v>681.62199999999996</v>
      </c>
      <c r="X75" s="10">
        <v>681.62199999999996</v>
      </c>
      <c r="Y75" s="10">
        <v>681.62199999999996</v>
      </c>
      <c r="Z75" s="10">
        <v>681.62199999999996</v>
      </c>
      <c r="AA75" s="10">
        <v>681.62199999999996</v>
      </c>
      <c r="AB75" s="10">
        <v>681.62199999999996</v>
      </c>
      <c r="AC75" s="10">
        <v>681.62199999999996</v>
      </c>
      <c r="AD75" s="10">
        <v>681.62199999999996</v>
      </c>
      <c r="AE75" s="10">
        <v>681.62199999999996</v>
      </c>
      <c r="AF75" s="10">
        <v>681.62199999999996</v>
      </c>
      <c r="AG75" s="10">
        <v>681.62199999999996</v>
      </c>
      <c r="AH75" s="10">
        <v>681.62199999999996</v>
      </c>
      <c r="AI75" s="10">
        <v>681.62199999999996</v>
      </c>
      <c r="AJ75" s="10">
        <v>681.62199999999996</v>
      </c>
    </row>
    <row r="76" spans="1:36">
      <c r="B76" s="23" t="s">
        <v>87</v>
      </c>
      <c r="C76" s="9" t="s">
        <v>145</v>
      </c>
      <c r="D76" s="24" t="s">
        <v>84</v>
      </c>
      <c r="E76" s="24" t="s">
        <v>83</v>
      </c>
      <c r="F76" s="10">
        <v>1727.2344450000001</v>
      </c>
      <c r="G76" s="10">
        <v>1475.457175</v>
      </c>
      <c r="H76" s="10">
        <v>1357.8930350000001</v>
      </c>
      <c r="I76" s="10">
        <v>1240.33</v>
      </c>
      <c r="J76" s="10">
        <v>1122.76</v>
      </c>
      <c r="K76" s="10">
        <v>1005.2</v>
      </c>
      <c r="L76" s="10">
        <v>940.15800000000002</v>
      </c>
      <c r="M76" s="10">
        <v>875.11599999999999</v>
      </c>
      <c r="N76" s="10">
        <v>810.07299999999998</v>
      </c>
      <c r="O76" s="10">
        <v>745.03099999999995</v>
      </c>
      <c r="P76" s="10">
        <v>679.98900000000003</v>
      </c>
      <c r="Q76" s="10">
        <v>671.48900000000003</v>
      </c>
      <c r="R76" s="10">
        <v>662.98900000000003</v>
      </c>
      <c r="S76" s="10">
        <v>654.48900000000003</v>
      </c>
      <c r="T76" s="10">
        <v>645.98900000000003</v>
      </c>
      <c r="U76" s="10">
        <v>637.48900000000003</v>
      </c>
      <c r="V76" s="10">
        <v>628.99</v>
      </c>
      <c r="W76" s="10">
        <v>620.49</v>
      </c>
      <c r="X76" s="10">
        <v>611.99</v>
      </c>
      <c r="Y76" s="10">
        <v>603.49</v>
      </c>
      <c r="Z76" s="10">
        <v>594.99</v>
      </c>
      <c r="AA76" s="10">
        <v>586.49</v>
      </c>
      <c r="AB76" s="10">
        <v>577.99</v>
      </c>
      <c r="AC76" s="10">
        <v>569.49</v>
      </c>
      <c r="AD76" s="10">
        <v>560.99099999999999</v>
      </c>
      <c r="AE76" s="10">
        <v>552.49099999999999</v>
      </c>
      <c r="AF76" s="10">
        <v>543.99099999999999</v>
      </c>
      <c r="AG76" s="10">
        <v>535.49099999999999</v>
      </c>
      <c r="AH76" s="10">
        <v>526.99099999999999</v>
      </c>
      <c r="AI76" s="10">
        <v>518.49099999999999</v>
      </c>
      <c r="AJ76" s="10">
        <v>509.99099999999999</v>
      </c>
    </row>
    <row r="77" spans="1:36">
      <c r="B77" s="23" t="s">
        <v>88</v>
      </c>
      <c r="C77" s="23" t="s">
        <v>145</v>
      </c>
      <c r="D77" s="24" t="s">
        <v>84</v>
      </c>
      <c r="E77" s="24" t="s">
        <v>83</v>
      </c>
      <c r="F77" s="10">
        <v>1727.2344450000001</v>
      </c>
      <c r="G77" s="10">
        <v>1475.457175</v>
      </c>
      <c r="H77" s="10">
        <v>1370.814822</v>
      </c>
      <c r="I77" s="10">
        <v>1255.71</v>
      </c>
      <c r="J77" s="10">
        <v>1166.76</v>
      </c>
      <c r="K77" s="10">
        <v>1103.98</v>
      </c>
      <c r="L77" s="10">
        <v>1056.8900000000001</v>
      </c>
      <c r="M77" s="10">
        <v>1015.03</v>
      </c>
      <c r="N77" s="10">
        <v>967.94200000000001</v>
      </c>
      <c r="O77" s="10">
        <v>931.31700000000001</v>
      </c>
      <c r="P77" s="10">
        <v>894.69200000000001</v>
      </c>
      <c r="Q77" s="10">
        <v>883.95299999999997</v>
      </c>
      <c r="R77" s="10">
        <v>872.77</v>
      </c>
      <c r="S77" s="10">
        <v>861.58600000000001</v>
      </c>
      <c r="T77" s="10">
        <v>850.40200000000004</v>
      </c>
      <c r="U77" s="10">
        <v>839.21900000000005</v>
      </c>
      <c r="V77" s="10">
        <v>828.03499999999997</v>
      </c>
      <c r="W77" s="10">
        <v>816.851</v>
      </c>
      <c r="X77" s="10">
        <v>805.66800000000001</v>
      </c>
      <c r="Y77" s="10">
        <v>794.48400000000004</v>
      </c>
      <c r="Z77" s="10">
        <v>783.3</v>
      </c>
      <c r="AA77" s="10">
        <v>772.11699999999996</v>
      </c>
      <c r="AB77" s="10">
        <v>760.93299999999999</v>
      </c>
      <c r="AC77" s="10">
        <v>749.74900000000002</v>
      </c>
      <c r="AD77" s="10">
        <v>738.56600000000003</v>
      </c>
      <c r="AE77" s="10">
        <v>727.38199999999995</v>
      </c>
      <c r="AF77" s="10">
        <v>716.19799999999998</v>
      </c>
      <c r="AG77" s="10">
        <v>705.01499999999999</v>
      </c>
      <c r="AH77" s="10">
        <v>693.83100000000002</v>
      </c>
      <c r="AI77" s="10">
        <v>682.64700000000005</v>
      </c>
      <c r="AJ77" s="10">
        <v>671.46400000000006</v>
      </c>
    </row>
    <row r="78" spans="1:36">
      <c r="B78" s="23" t="s">
        <v>86</v>
      </c>
      <c r="C78" s="23" t="s">
        <v>145</v>
      </c>
      <c r="D78" s="24" t="s">
        <v>84</v>
      </c>
      <c r="E78" s="24" t="s">
        <v>83</v>
      </c>
      <c r="F78" s="10">
        <v>1727.2344450000001</v>
      </c>
      <c r="G78" s="10">
        <v>1475.457175</v>
      </c>
      <c r="H78" s="10">
        <v>1434.657287</v>
      </c>
      <c r="I78" s="10">
        <v>1393.86</v>
      </c>
      <c r="J78" s="10">
        <v>1353.06</v>
      </c>
      <c r="K78" s="10">
        <v>1312.26</v>
      </c>
      <c r="L78" s="10">
        <v>1284.55</v>
      </c>
      <c r="M78" s="10">
        <v>1256.8399999999999</v>
      </c>
      <c r="N78" s="10">
        <v>1229.1400000000001</v>
      </c>
      <c r="O78" s="10">
        <v>1201.43</v>
      </c>
      <c r="P78" s="10">
        <v>1173.73</v>
      </c>
      <c r="Q78" s="10">
        <v>1173.73</v>
      </c>
      <c r="R78" s="10">
        <v>1173.73</v>
      </c>
      <c r="S78" s="10">
        <v>1173.73</v>
      </c>
      <c r="T78" s="10">
        <v>1173.73</v>
      </c>
      <c r="U78" s="10">
        <v>1173.73</v>
      </c>
      <c r="V78" s="10">
        <v>1173.73</v>
      </c>
      <c r="W78" s="10">
        <v>1173.73</v>
      </c>
      <c r="X78" s="10">
        <v>1173.73</v>
      </c>
      <c r="Y78" s="10">
        <v>1173.73</v>
      </c>
      <c r="Z78" s="10">
        <v>1173.73</v>
      </c>
      <c r="AA78" s="10">
        <v>1173.73</v>
      </c>
      <c r="AB78" s="10">
        <v>1173.73</v>
      </c>
      <c r="AC78" s="10">
        <v>1173.73</v>
      </c>
      <c r="AD78" s="10">
        <v>1173.73</v>
      </c>
      <c r="AE78" s="10">
        <v>1173.73</v>
      </c>
      <c r="AF78" s="10">
        <v>1173.73</v>
      </c>
      <c r="AG78" s="10">
        <v>1173.73</v>
      </c>
      <c r="AH78" s="10">
        <v>1173.73</v>
      </c>
      <c r="AI78" s="10">
        <v>1173.73</v>
      </c>
      <c r="AJ78" s="10">
        <v>1173.73</v>
      </c>
    </row>
    <row r="79" spans="1:36">
      <c r="B79" s="23" t="s">
        <v>87</v>
      </c>
      <c r="C79" s="9" t="s">
        <v>146</v>
      </c>
      <c r="D79" s="24" t="s">
        <v>84</v>
      </c>
      <c r="E79" s="24" t="s">
        <v>83</v>
      </c>
      <c r="F79" s="10">
        <v>2466.15</v>
      </c>
      <c r="G79" s="10">
        <v>2094.0700000000002</v>
      </c>
      <c r="H79" s="10">
        <v>1927.21</v>
      </c>
      <c r="I79" s="10">
        <v>1760.36</v>
      </c>
      <c r="J79" s="10">
        <v>1593.5</v>
      </c>
      <c r="K79" s="10">
        <v>1426.65</v>
      </c>
      <c r="L79" s="10">
        <v>1334.33</v>
      </c>
      <c r="M79" s="10">
        <v>1242.02</v>
      </c>
      <c r="N79" s="10">
        <v>1149.71</v>
      </c>
      <c r="O79" s="10">
        <v>1057.4000000000001</v>
      </c>
      <c r="P79" s="10">
        <v>965.08</v>
      </c>
      <c r="Q79" s="10">
        <v>953.02</v>
      </c>
      <c r="R79" s="10">
        <v>940.96</v>
      </c>
      <c r="S79" s="10">
        <v>928.89</v>
      </c>
      <c r="T79" s="10">
        <v>916.83</v>
      </c>
      <c r="U79" s="10">
        <v>904.77</v>
      </c>
      <c r="V79" s="10">
        <v>892.7</v>
      </c>
      <c r="W79" s="10">
        <v>880.64</v>
      </c>
      <c r="X79" s="10">
        <v>868.58</v>
      </c>
      <c r="Y79" s="10">
        <v>856.51</v>
      </c>
      <c r="Z79" s="10">
        <v>844.45</v>
      </c>
      <c r="AA79" s="10">
        <v>832.39</v>
      </c>
      <c r="AB79" s="10">
        <v>820.32</v>
      </c>
      <c r="AC79" s="10">
        <v>808.26</v>
      </c>
      <c r="AD79" s="10">
        <v>796.19</v>
      </c>
      <c r="AE79" s="10">
        <v>784.13</v>
      </c>
      <c r="AF79" s="10">
        <v>772.07</v>
      </c>
      <c r="AG79" s="10">
        <v>760</v>
      </c>
      <c r="AH79" s="10">
        <v>747.94</v>
      </c>
      <c r="AI79" s="10">
        <v>735.88</v>
      </c>
      <c r="AJ79" s="10">
        <v>723.81</v>
      </c>
    </row>
    <row r="80" spans="1:36">
      <c r="B80" s="23" t="s">
        <v>88</v>
      </c>
      <c r="C80" s="23" t="s">
        <v>146</v>
      </c>
      <c r="D80" s="24" t="s">
        <v>84</v>
      </c>
      <c r="E80" s="24" t="s">
        <v>83</v>
      </c>
      <c r="F80" s="10">
        <v>2466.15</v>
      </c>
      <c r="G80" s="10">
        <v>2094.0700000000002</v>
      </c>
      <c r="H80" s="10">
        <v>1934.96</v>
      </c>
      <c r="I80" s="10">
        <v>1765.38</v>
      </c>
      <c r="J80" s="10">
        <v>1625.86</v>
      </c>
      <c r="K80" s="10">
        <v>1535.84</v>
      </c>
      <c r="L80" s="10">
        <v>1461.51</v>
      </c>
      <c r="M80" s="10">
        <v>1396.31</v>
      </c>
      <c r="N80" s="10">
        <v>1325.88</v>
      </c>
      <c r="O80" s="10">
        <v>1265.9100000000001</v>
      </c>
      <c r="P80" s="10">
        <v>1209.83</v>
      </c>
      <c r="Q80" s="10">
        <v>1195.25</v>
      </c>
      <c r="R80" s="10">
        <v>1180.1300000000001</v>
      </c>
      <c r="S80" s="10">
        <v>1165.01</v>
      </c>
      <c r="T80" s="10">
        <v>1149.8800000000001</v>
      </c>
      <c r="U80" s="10">
        <v>1134.76</v>
      </c>
      <c r="V80" s="10">
        <v>1119.6400000000001</v>
      </c>
      <c r="W80" s="10">
        <v>1104.51</v>
      </c>
      <c r="X80" s="10">
        <v>1089.3900000000001</v>
      </c>
      <c r="Y80" s="10">
        <v>1074.27</v>
      </c>
      <c r="Z80" s="10">
        <v>1059.1500000000001</v>
      </c>
      <c r="AA80" s="10">
        <v>1044.02</v>
      </c>
      <c r="AB80" s="10">
        <v>1028.9000000000001</v>
      </c>
      <c r="AC80" s="10">
        <v>1013.78</v>
      </c>
      <c r="AD80" s="10">
        <v>998.65</v>
      </c>
      <c r="AE80" s="10">
        <v>983.53</v>
      </c>
      <c r="AF80" s="10">
        <v>968.41</v>
      </c>
      <c r="AG80" s="10">
        <v>953.29</v>
      </c>
      <c r="AH80" s="10">
        <v>938.16</v>
      </c>
      <c r="AI80" s="10">
        <v>923.04</v>
      </c>
      <c r="AJ80" s="10">
        <v>907.82</v>
      </c>
    </row>
    <row r="81" spans="2:36">
      <c r="B81" s="23" t="s">
        <v>86</v>
      </c>
      <c r="C81" s="23" t="s">
        <v>146</v>
      </c>
      <c r="D81" s="24" t="s">
        <v>84</v>
      </c>
      <c r="E81" s="24" t="s">
        <v>83</v>
      </c>
      <c r="F81" s="10">
        <v>2466.15</v>
      </c>
      <c r="G81" s="10">
        <v>2094.0700000000002</v>
      </c>
      <c r="H81" s="10">
        <v>2036.16</v>
      </c>
      <c r="I81" s="10">
        <v>1978.25</v>
      </c>
      <c r="J81" s="10">
        <v>1920.35</v>
      </c>
      <c r="K81" s="10">
        <v>1862.44</v>
      </c>
      <c r="L81" s="10">
        <v>1823.12</v>
      </c>
      <c r="M81" s="10">
        <v>1783.8</v>
      </c>
      <c r="N81" s="10">
        <v>1744.47</v>
      </c>
      <c r="O81" s="10">
        <v>1705.15</v>
      </c>
      <c r="P81" s="10">
        <v>1665.83</v>
      </c>
      <c r="Q81" s="10">
        <v>1665.83</v>
      </c>
      <c r="R81" s="10">
        <v>1665.83</v>
      </c>
      <c r="S81" s="10">
        <v>1665.83</v>
      </c>
      <c r="T81" s="10">
        <v>1665.83</v>
      </c>
      <c r="U81" s="10">
        <v>1665.83</v>
      </c>
      <c r="V81" s="10">
        <v>1665.83</v>
      </c>
      <c r="W81" s="10">
        <v>1665.83</v>
      </c>
      <c r="X81" s="10">
        <v>1665.83</v>
      </c>
      <c r="Y81" s="10">
        <v>1665.83</v>
      </c>
      <c r="Z81" s="10">
        <v>1665.83</v>
      </c>
      <c r="AA81" s="10">
        <v>1665.83</v>
      </c>
      <c r="AB81" s="10">
        <v>1665.83</v>
      </c>
      <c r="AC81" s="10">
        <v>1665.83</v>
      </c>
      <c r="AD81" s="10">
        <v>1665.83</v>
      </c>
      <c r="AE81" s="10">
        <v>1665.83</v>
      </c>
      <c r="AF81" s="10">
        <v>1665.83</v>
      </c>
      <c r="AG81" s="10">
        <v>1665.83</v>
      </c>
      <c r="AH81" s="10">
        <v>1665.83</v>
      </c>
      <c r="AI81" s="10">
        <v>1665.83</v>
      </c>
      <c r="AJ81" s="10">
        <v>1665.83</v>
      </c>
    </row>
    <row r="82" spans="2:36">
      <c r="B82" s="23" t="s">
        <v>87</v>
      </c>
      <c r="C82" s="9" t="s">
        <v>147</v>
      </c>
      <c r="D82" s="24" t="s">
        <v>84</v>
      </c>
      <c r="E82" s="24" t="s">
        <v>83</v>
      </c>
      <c r="F82" s="10">
        <v>3205.0599339999999</v>
      </c>
      <c r="G82" s="10">
        <v>2712.675174</v>
      </c>
      <c r="H82" s="10">
        <v>2496.5297449999998</v>
      </c>
      <c r="I82" s="10">
        <v>2280.38</v>
      </c>
      <c r="J82" s="10">
        <v>2064.2399999999998</v>
      </c>
      <c r="K82" s="10">
        <v>1848.09</v>
      </c>
      <c r="L82" s="10">
        <v>1728.51</v>
      </c>
      <c r="M82" s="10">
        <v>1608.93</v>
      </c>
      <c r="N82" s="10">
        <v>1489.35</v>
      </c>
      <c r="O82" s="10">
        <v>1369.76</v>
      </c>
      <c r="P82" s="10">
        <v>1250.18</v>
      </c>
      <c r="Q82" s="10">
        <v>1234.55</v>
      </c>
      <c r="R82" s="10">
        <v>1218.93</v>
      </c>
      <c r="S82" s="10">
        <v>1203.3</v>
      </c>
      <c r="T82" s="10">
        <v>1187.67</v>
      </c>
      <c r="U82" s="10">
        <v>1172.04</v>
      </c>
      <c r="V82" s="10">
        <v>1156.42</v>
      </c>
      <c r="W82" s="10">
        <v>1140.79</v>
      </c>
      <c r="X82" s="10">
        <v>1125.1600000000001</v>
      </c>
      <c r="Y82" s="10">
        <v>1109.54</v>
      </c>
      <c r="Z82" s="10">
        <v>1093.9100000000001</v>
      </c>
      <c r="AA82" s="10">
        <v>1078.28</v>
      </c>
      <c r="AB82" s="10">
        <v>1062.6500000000001</v>
      </c>
      <c r="AC82" s="10">
        <v>1047.03</v>
      </c>
      <c r="AD82" s="10">
        <v>1031.4000000000001</v>
      </c>
      <c r="AE82" s="10">
        <v>1015.77</v>
      </c>
      <c r="AF82" s="10">
        <v>1000.14</v>
      </c>
      <c r="AG82" s="10">
        <v>984.51700000000005</v>
      </c>
      <c r="AH82" s="10">
        <v>968.89</v>
      </c>
      <c r="AI82" s="10">
        <v>953.26300000000003</v>
      </c>
      <c r="AJ82" s="10">
        <v>937.63599999999997</v>
      </c>
    </row>
    <row r="83" spans="2:36">
      <c r="B83" s="23" t="s">
        <v>88</v>
      </c>
      <c r="C83" s="23" t="s">
        <v>147</v>
      </c>
      <c r="D83" s="24" t="s">
        <v>84</v>
      </c>
      <c r="E83" s="24" t="s">
        <v>83</v>
      </c>
      <c r="F83" s="10">
        <v>3205.0599339999999</v>
      </c>
      <c r="G83" s="10">
        <v>2712.675174</v>
      </c>
      <c r="H83" s="10">
        <v>2499.0953869999998</v>
      </c>
      <c r="I83" s="10">
        <v>2275.0500000000002</v>
      </c>
      <c r="J83" s="10">
        <v>2084.9499999999998</v>
      </c>
      <c r="K83" s="10">
        <v>1967.7</v>
      </c>
      <c r="L83" s="10">
        <v>1866.14</v>
      </c>
      <c r="M83" s="10">
        <v>1777.59</v>
      </c>
      <c r="N83" s="10">
        <v>1683.82</v>
      </c>
      <c r="O83" s="10">
        <v>1600.5</v>
      </c>
      <c r="P83" s="10">
        <v>1524.97</v>
      </c>
      <c r="Q83" s="10">
        <v>1506.55</v>
      </c>
      <c r="R83" s="10">
        <v>1487.49</v>
      </c>
      <c r="S83" s="10">
        <v>1468.43</v>
      </c>
      <c r="T83" s="10">
        <v>1449.36</v>
      </c>
      <c r="U83" s="10">
        <v>1430.3</v>
      </c>
      <c r="V83" s="10">
        <v>1411.24</v>
      </c>
      <c r="W83" s="10">
        <v>1392.18</v>
      </c>
      <c r="X83" s="10">
        <v>1373.11</v>
      </c>
      <c r="Y83" s="10">
        <v>1354.05</v>
      </c>
      <c r="Z83" s="10">
        <v>1334.99</v>
      </c>
      <c r="AA83" s="10">
        <v>1315.93</v>
      </c>
      <c r="AB83" s="10">
        <v>1296.8699999999999</v>
      </c>
      <c r="AC83" s="10">
        <v>1277.8</v>
      </c>
      <c r="AD83" s="10">
        <v>1258.74</v>
      </c>
      <c r="AE83" s="10">
        <v>1239.68</v>
      </c>
      <c r="AF83" s="10">
        <v>1220.6199999999999</v>
      </c>
      <c r="AG83" s="10">
        <v>1201.56</v>
      </c>
      <c r="AH83" s="10">
        <v>1182.49</v>
      </c>
      <c r="AI83" s="10">
        <v>1163.43</v>
      </c>
      <c r="AJ83" s="10">
        <v>1144.17</v>
      </c>
    </row>
    <row r="84" spans="2:36">
      <c r="B84" s="23" t="s">
        <v>86</v>
      </c>
      <c r="C84" s="23" t="s">
        <v>147</v>
      </c>
      <c r="D84" s="24" t="s">
        <v>84</v>
      </c>
      <c r="E84" s="24" t="s">
        <v>83</v>
      </c>
      <c r="F84" s="10">
        <v>3205.0599339999999</v>
      </c>
      <c r="G84" s="10">
        <v>2712.675174</v>
      </c>
      <c r="H84" s="10">
        <v>2637.6632760000002</v>
      </c>
      <c r="I84" s="10">
        <v>2562.65</v>
      </c>
      <c r="J84" s="10">
        <v>2487.64</v>
      </c>
      <c r="K84" s="10">
        <v>2412.63</v>
      </c>
      <c r="L84" s="10">
        <v>2361.69</v>
      </c>
      <c r="M84" s="10">
        <v>2310.75</v>
      </c>
      <c r="N84" s="10">
        <v>2259.81</v>
      </c>
      <c r="O84" s="10">
        <v>2208.87</v>
      </c>
      <c r="P84" s="10">
        <v>2157.9299999999998</v>
      </c>
      <c r="Q84" s="10">
        <v>2157.9299999999998</v>
      </c>
      <c r="R84" s="10">
        <v>2157.9299999999998</v>
      </c>
      <c r="S84" s="10">
        <v>2157.9299999999998</v>
      </c>
      <c r="T84" s="10">
        <v>2157.9299999999998</v>
      </c>
      <c r="U84" s="10">
        <v>2157.9299999999998</v>
      </c>
      <c r="V84" s="10">
        <v>2157.9299999999998</v>
      </c>
      <c r="W84" s="10">
        <v>2157.9299999999998</v>
      </c>
      <c r="X84" s="10">
        <v>2157.9299999999998</v>
      </c>
      <c r="Y84" s="10">
        <v>2157.9299999999998</v>
      </c>
      <c r="Z84" s="10">
        <v>2157.9299999999998</v>
      </c>
      <c r="AA84" s="10">
        <v>2157.9299999999998</v>
      </c>
      <c r="AB84" s="10">
        <v>2157.9299999999998</v>
      </c>
      <c r="AC84" s="10">
        <v>2157.9299999999998</v>
      </c>
      <c r="AD84" s="10">
        <v>2157.9299999999998</v>
      </c>
      <c r="AE84" s="10">
        <v>2157.9299999999998</v>
      </c>
      <c r="AF84" s="10">
        <v>2157.9299999999998</v>
      </c>
      <c r="AG84" s="10">
        <v>2157.9299999999998</v>
      </c>
      <c r="AH84" s="10">
        <v>2157.9299999999998</v>
      </c>
      <c r="AI84" s="10">
        <v>2157.9299999999998</v>
      </c>
      <c r="AJ84" s="10">
        <v>2157.9299999999998</v>
      </c>
    </row>
    <row r="85" spans="2:36">
      <c r="B85" s="23" t="s">
        <v>87</v>
      </c>
      <c r="C85" s="9" t="s">
        <v>148</v>
      </c>
      <c r="D85" s="24" t="s">
        <v>84</v>
      </c>
      <c r="E85" s="24" t="s">
        <v>83</v>
      </c>
      <c r="F85" s="10">
        <v>3943.972679</v>
      </c>
      <c r="G85" s="10">
        <v>3331.2841739999999</v>
      </c>
      <c r="H85" s="10">
        <v>3065.8481000000002</v>
      </c>
      <c r="I85" s="10">
        <v>2800.41</v>
      </c>
      <c r="J85" s="10">
        <v>2534.98</v>
      </c>
      <c r="K85" s="10">
        <v>2269.54</v>
      </c>
      <c r="L85" s="10">
        <v>2122.69</v>
      </c>
      <c r="M85" s="10">
        <v>1975.83</v>
      </c>
      <c r="N85" s="10">
        <v>1828.98</v>
      </c>
      <c r="O85" s="10">
        <v>1682.13</v>
      </c>
      <c r="P85" s="10">
        <v>1535.28</v>
      </c>
      <c r="Q85" s="10">
        <v>1516.09</v>
      </c>
      <c r="R85" s="10">
        <v>1496.9</v>
      </c>
      <c r="S85" s="10">
        <v>1477.7</v>
      </c>
      <c r="T85" s="10">
        <v>1458.51</v>
      </c>
      <c r="U85" s="10">
        <v>1439.32</v>
      </c>
      <c r="V85" s="10">
        <v>1420.13</v>
      </c>
      <c r="W85" s="10">
        <v>1400.94</v>
      </c>
      <c r="X85" s="10">
        <v>1381.75</v>
      </c>
      <c r="Y85" s="10">
        <v>1362.56</v>
      </c>
      <c r="Z85" s="10">
        <v>1343.37</v>
      </c>
      <c r="AA85" s="10">
        <v>1324.18</v>
      </c>
      <c r="AB85" s="10">
        <v>1304.99</v>
      </c>
      <c r="AC85" s="10">
        <v>1285.79</v>
      </c>
      <c r="AD85" s="10">
        <v>1266.5999999999999</v>
      </c>
      <c r="AE85" s="10">
        <v>1247.4100000000001</v>
      </c>
      <c r="AF85" s="10">
        <v>1228.22</v>
      </c>
      <c r="AG85" s="10">
        <v>1209.03</v>
      </c>
      <c r="AH85" s="10">
        <v>1189.8399999999999</v>
      </c>
      <c r="AI85" s="10">
        <v>1170.6500000000001</v>
      </c>
      <c r="AJ85" s="10">
        <v>1151.46</v>
      </c>
    </row>
    <row r="86" spans="2:36">
      <c r="B86" s="23" t="s">
        <v>88</v>
      </c>
      <c r="C86" s="23" t="s">
        <v>148</v>
      </c>
      <c r="D86" s="24" t="s">
        <v>84</v>
      </c>
      <c r="E86" s="24" t="s">
        <v>83</v>
      </c>
      <c r="F86" s="10">
        <v>3943.972679</v>
      </c>
      <c r="G86" s="10">
        <v>3331.2841739999999</v>
      </c>
      <c r="H86" s="10">
        <v>3063.23567</v>
      </c>
      <c r="I86" s="10">
        <v>2784.72</v>
      </c>
      <c r="J86" s="10">
        <v>2544.04</v>
      </c>
      <c r="K86" s="10">
        <v>2399.5500000000002</v>
      </c>
      <c r="L86" s="10">
        <v>2270.7600000000002</v>
      </c>
      <c r="M86" s="10">
        <v>2158.87</v>
      </c>
      <c r="N86" s="10">
        <v>2041.75</v>
      </c>
      <c r="O86" s="10">
        <v>1935.1</v>
      </c>
      <c r="P86" s="10">
        <v>1840.11</v>
      </c>
      <c r="Q86" s="10">
        <v>1817.85</v>
      </c>
      <c r="R86" s="10">
        <v>1794.85</v>
      </c>
      <c r="S86" s="10">
        <v>1771.85</v>
      </c>
      <c r="T86" s="10">
        <v>1748.84</v>
      </c>
      <c r="U86" s="10">
        <v>1725.84</v>
      </c>
      <c r="V86" s="10">
        <v>1702.84</v>
      </c>
      <c r="W86" s="10">
        <v>1679.84</v>
      </c>
      <c r="X86" s="10">
        <v>1656.84</v>
      </c>
      <c r="Y86" s="10">
        <v>1633.84</v>
      </c>
      <c r="Z86" s="10">
        <v>1610.84</v>
      </c>
      <c r="AA86" s="10">
        <v>1587.83</v>
      </c>
      <c r="AB86" s="10">
        <v>1564.83</v>
      </c>
      <c r="AC86" s="10">
        <v>1541.83</v>
      </c>
      <c r="AD86" s="10">
        <v>1518.83</v>
      </c>
      <c r="AE86" s="10">
        <v>1495.83</v>
      </c>
      <c r="AF86" s="10">
        <v>1472.83</v>
      </c>
      <c r="AG86" s="10">
        <v>1449.83</v>
      </c>
      <c r="AH86" s="10">
        <v>1426.82</v>
      </c>
      <c r="AI86" s="10">
        <v>1403.82</v>
      </c>
      <c r="AJ86" s="10">
        <v>1380.53</v>
      </c>
    </row>
    <row r="87" spans="2:36">
      <c r="B87" s="23" t="s">
        <v>86</v>
      </c>
      <c r="C87" s="23" t="s">
        <v>148</v>
      </c>
      <c r="D87" s="24" t="s">
        <v>84</v>
      </c>
      <c r="E87" s="24" t="s">
        <v>83</v>
      </c>
      <c r="F87" s="10">
        <v>3943.972679</v>
      </c>
      <c r="G87" s="10">
        <v>3331.2841739999999</v>
      </c>
      <c r="H87" s="10">
        <v>3239.1662700000002</v>
      </c>
      <c r="I87" s="10">
        <v>3147.05</v>
      </c>
      <c r="J87" s="10">
        <v>3054.93</v>
      </c>
      <c r="K87" s="10">
        <v>2962.81</v>
      </c>
      <c r="L87" s="10">
        <v>2900.26</v>
      </c>
      <c r="M87" s="10">
        <v>2837.7</v>
      </c>
      <c r="N87" s="10">
        <v>2775.15</v>
      </c>
      <c r="O87" s="10">
        <v>2712.59</v>
      </c>
      <c r="P87" s="10">
        <v>2650.04</v>
      </c>
      <c r="Q87" s="10">
        <v>2650.04</v>
      </c>
      <c r="R87" s="10">
        <v>2650.04</v>
      </c>
      <c r="S87" s="10">
        <v>2650.04</v>
      </c>
      <c r="T87" s="10">
        <v>2650.04</v>
      </c>
      <c r="U87" s="10">
        <v>2650.04</v>
      </c>
      <c r="V87" s="10">
        <v>2650.04</v>
      </c>
      <c r="W87" s="10">
        <v>2650.04</v>
      </c>
      <c r="X87" s="10">
        <v>2650.04</v>
      </c>
      <c r="Y87" s="10">
        <v>2650.04</v>
      </c>
      <c r="Z87" s="10">
        <v>2650.04</v>
      </c>
      <c r="AA87" s="10">
        <v>2650.04</v>
      </c>
      <c r="AB87" s="10">
        <v>2650.04</v>
      </c>
      <c r="AC87" s="10">
        <v>2650.04</v>
      </c>
      <c r="AD87" s="10">
        <v>2650.04</v>
      </c>
      <c r="AE87" s="10">
        <v>2650.04</v>
      </c>
      <c r="AF87" s="10">
        <v>2650.04</v>
      </c>
      <c r="AG87" s="10">
        <v>2650.04</v>
      </c>
      <c r="AH87" s="10">
        <v>2650.04</v>
      </c>
      <c r="AI87" s="10">
        <v>2650.04</v>
      </c>
      <c r="AJ87" s="10">
        <v>2650.04</v>
      </c>
    </row>
    <row r="88" spans="2:36">
      <c r="B88" s="26" t="s">
        <v>103</v>
      </c>
      <c r="C88" s="9" t="s">
        <v>156</v>
      </c>
      <c r="D88" s="26" t="s">
        <v>84</v>
      </c>
      <c r="E88" s="27" t="s">
        <v>83</v>
      </c>
      <c r="F88" s="10">
        <v>4416.16</v>
      </c>
      <c r="G88" s="10">
        <v>4388.18</v>
      </c>
      <c r="H88" s="10">
        <v>4360.2</v>
      </c>
      <c r="I88" s="10">
        <v>4332.21</v>
      </c>
      <c r="J88" s="10">
        <v>4304.51</v>
      </c>
      <c r="K88" s="10">
        <v>4276.21</v>
      </c>
      <c r="L88" s="10">
        <v>4258.3500000000004</v>
      </c>
      <c r="M88" s="10">
        <v>4240.38</v>
      </c>
      <c r="N88" s="10">
        <v>4222.3100000000004</v>
      </c>
      <c r="O88" s="10">
        <v>4204.13</v>
      </c>
      <c r="P88" s="10">
        <v>4185.84</v>
      </c>
      <c r="Q88" s="10">
        <v>4157.83</v>
      </c>
      <c r="R88" s="10">
        <v>4129.8100000000004</v>
      </c>
      <c r="S88" s="10">
        <v>4101.8</v>
      </c>
      <c r="T88" s="10">
        <v>4073.78</v>
      </c>
      <c r="U88" s="10">
        <v>4045.77</v>
      </c>
      <c r="V88" s="10">
        <v>4017.75</v>
      </c>
      <c r="W88" s="10">
        <v>3989.74</v>
      </c>
      <c r="X88" s="10">
        <v>3961.72</v>
      </c>
      <c r="Y88" s="10">
        <v>3933.71</v>
      </c>
      <c r="Z88" s="10">
        <v>3905.7</v>
      </c>
      <c r="AA88" s="10">
        <v>3877.68</v>
      </c>
      <c r="AB88" s="10">
        <v>3849.66</v>
      </c>
      <c r="AC88" s="10">
        <v>3821.65</v>
      </c>
      <c r="AD88" s="10">
        <v>3793.64</v>
      </c>
      <c r="AE88" s="10">
        <v>3765.62</v>
      </c>
      <c r="AF88" s="10">
        <v>3737.61</v>
      </c>
      <c r="AG88" s="10">
        <v>3709.59</v>
      </c>
      <c r="AH88" s="10">
        <v>3681.58</v>
      </c>
      <c r="AI88" s="10">
        <v>3653.56</v>
      </c>
      <c r="AJ88" s="10">
        <v>3625.55</v>
      </c>
    </row>
    <row r="89" spans="2:36">
      <c r="B89" s="28"/>
      <c r="D89" s="27"/>
      <c r="E89" s="27"/>
    </row>
    <row r="90" spans="2:36">
      <c r="B90" s="28"/>
      <c r="C90" s="28"/>
      <c r="D90" s="27"/>
      <c r="E90" s="27"/>
    </row>
    <row r="91" spans="2:36">
      <c r="B91" s="28"/>
      <c r="C91" s="28"/>
      <c r="D91" s="27"/>
      <c r="E91" s="27"/>
    </row>
    <row r="92" spans="2:36">
      <c r="B92" s="27"/>
      <c r="D92" s="27"/>
      <c r="E92" s="27"/>
    </row>
    <row r="93" spans="2:36">
      <c r="B93" s="27"/>
      <c r="D93" s="27"/>
      <c r="E93" s="27"/>
    </row>
    <row r="94" spans="2:36">
      <c r="B94" s="27"/>
      <c r="D94" s="27"/>
      <c r="E94" s="27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5D24F-D6D8-45F0-9B18-7F7BBE5186DB}">
  <dimension ref="A1:AJ102"/>
  <sheetViews>
    <sheetView tabSelected="1" workbookViewId="0">
      <pane ySplit="1" topLeftCell="A73" activePane="bottomLeft" state="frozen"/>
      <selection pane="bottomLeft" activeCell="F87" sqref="F87"/>
    </sheetView>
  </sheetViews>
  <sheetFormatPr defaultRowHeight="12"/>
  <cols>
    <col min="1" max="1" width="9.140625" style="12"/>
    <col min="2" max="2" width="15.42578125" style="12" customWidth="1"/>
    <col min="3" max="3" width="25.28515625" style="12" customWidth="1"/>
    <col min="4" max="4" width="8.5703125" style="12" customWidth="1"/>
    <col min="5" max="5" width="12.42578125" style="12" customWidth="1"/>
    <col min="6" max="36" width="6.42578125" style="10" customWidth="1"/>
    <col min="37" max="16384" width="9.140625" style="12"/>
  </cols>
  <sheetData>
    <row r="1" spans="1:36">
      <c r="A1" s="8" t="s">
        <v>30</v>
      </c>
      <c r="B1" s="8" t="s">
        <v>85</v>
      </c>
      <c r="C1" s="8" t="s">
        <v>0</v>
      </c>
      <c r="D1" s="8" t="s">
        <v>90</v>
      </c>
      <c r="E1" s="8" t="s">
        <v>29</v>
      </c>
      <c r="F1" s="8">
        <v>2020</v>
      </c>
      <c r="G1" s="8">
        <v>2021</v>
      </c>
      <c r="H1" s="8">
        <v>2022</v>
      </c>
      <c r="I1" s="8">
        <v>2023</v>
      </c>
      <c r="J1" s="8">
        <v>2024</v>
      </c>
      <c r="K1" s="8">
        <v>2025</v>
      </c>
      <c r="L1" s="8">
        <v>2026</v>
      </c>
      <c r="M1" s="8">
        <v>2027</v>
      </c>
      <c r="N1" s="8">
        <v>2028</v>
      </c>
      <c r="O1" s="8">
        <v>2029</v>
      </c>
      <c r="P1" s="8">
        <v>2030</v>
      </c>
      <c r="Q1" s="8">
        <v>2031</v>
      </c>
      <c r="R1" s="8">
        <v>2032</v>
      </c>
      <c r="S1" s="8">
        <v>2033</v>
      </c>
      <c r="T1" s="8">
        <v>2034</v>
      </c>
      <c r="U1" s="8">
        <v>2035</v>
      </c>
      <c r="V1" s="8">
        <v>2036</v>
      </c>
      <c r="W1" s="8">
        <v>2037</v>
      </c>
      <c r="X1" s="8">
        <v>2038</v>
      </c>
      <c r="Y1" s="8">
        <v>2039</v>
      </c>
      <c r="Z1" s="8">
        <v>2040</v>
      </c>
      <c r="AA1" s="8">
        <v>2041</v>
      </c>
      <c r="AB1" s="8">
        <v>2042</v>
      </c>
      <c r="AC1" s="8">
        <v>2043</v>
      </c>
      <c r="AD1" s="8">
        <v>2044</v>
      </c>
      <c r="AE1" s="8">
        <v>2045</v>
      </c>
      <c r="AF1" s="8">
        <v>2046</v>
      </c>
      <c r="AG1" s="8">
        <v>2047</v>
      </c>
      <c r="AH1" s="8">
        <v>2048</v>
      </c>
      <c r="AI1" s="8">
        <v>2049</v>
      </c>
      <c r="AJ1" s="8">
        <v>2050</v>
      </c>
    </row>
    <row r="2" spans="1:36">
      <c r="B2" s="12" t="s">
        <v>87</v>
      </c>
      <c r="C2" s="12" t="s">
        <v>81</v>
      </c>
      <c r="D2" s="12" t="s">
        <v>91</v>
      </c>
      <c r="E2" s="12" t="s">
        <v>83</v>
      </c>
      <c r="F2" s="10">
        <v>73.569999999999993</v>
      </c>
      <c r="G2" s="10">
        <v>73.569999999999993</v>
      </c>
      <c r="H2" s="10">
        <v>73.569999999999993</v>
      </c>
      <c r="I2" s="10">
        <v>73.569999999999993</v>
      </c>
      <c r="J2" s="10">
        <v>73.569999999999993</v>
      </c>
      <c r="K2" s="10">
        <v>72.739999999999995</v>
      </c>
      <c r="L2" s="10">
        <v>71.91</v>
      </c>
      <c r="M2" s="10">
        <v>71.08</v>
      </c>
      <c r="N2" s="10">
        <v>70.25</v>
      </c>
      <c r="O2" s="10">
        <v>69.42</v>
      </c>
      <c r="P2" s="10">
        <v>68.59</v>
      </c>
      <c r="Q2" s="10">
        <v>67.760000000000005</v>
      </c>
      <c r="R2" s="10">
        <v>66.930000000000007</v>
      </c>
      <c r="S2" s="10">
        <v>66.099999999999994</v>
      </c>
      <c r="T2" s="10">
        <v>66.099999999999994</v>
      </c>
      <c r="U2" s="10">
        <v>66.099999999999994</v>
      </c>
      <c r="V2" s="10">
        <v>66.099999999999994</v>
      </c>
      <c r="W2" s="10">
        <v>66.099999999999994</v>
      </c>
      <c r="X2" s="10">
        <v>66.099999999999994</v>
      </c>
      <c r="Y2" s="10">
        <v>66.099999999999994</v>
      </c>
      <c r="Z2" s="10">
        <v>66.099999999999994</v>
      </c>
      <c r="AA2" s="10">
        <v>66.099999999999994</v>
      </c>
      <c r="AB2" s="10">
        <v>66.099999999999994</v>
      </c>
      <c r="AC2" s="10">
        <v>66.099999999999994</v>
      </c>
      <c r="AD2" s="10">
        <v>66.099999999999994</v>
      </c>
      <c r="AE2" s="10">
        <v>66.099999999999994</v>
      </c>
      <c r="AF2" s="10">
        <v>66.099999999999994</v>
      </c>
      <c r="AG2" s="10">
        <v>66.099999999999994</v>
      </c>
      <c r="AH2" s="10">
        <v>66.099999999999994</v>
      </c>
      <c r="AI2" s="10">
        <v>66.099999999999994</v>
      </c>
      <c r="AJ2" s="10">
        <v>66.099999999999994</v>
      </c>
    </row>
    <row r="3" spans="1:36">
      <c r="B3" s="12" t="s">
        <v>88</v>
      </c>
      <c r="C3" s="12" t="s">
        <v>81</v>
      </c>
      <c r="D3" s="12" t="s">
        <v>91</v>
      </c>
      <c r="E3" s="12" t="s">
        <v>83</v>
      </c>
      <c r="F3" s="10">
        <v>73.569999999999993</v>
      </c>
      <c r="G3" s="10">
        <v>73.569999999999993</v>
      </c>
      <c r="H3" s="10">
        <v>73.569999999999993</v>
      </c>
      <c r="I3" s="10">
        <v>73.569999999999993</v>
      </c>
      <c r="J3" s="10">
        <v>73.569999999999993</v>
      </c>
      <c r="K3" s="10">
        <v>73.16</v>
      </c>
      <c r="L3" s="10">
        <v>72.739999999999995</v>
      </c>
      <c r="M3" s="10">
        <v>72.33</v>
      </c>
      <c r="N3" s="10">
        <v>71.91</v>
      </c>
      <c r="O3" s="10">
        <v>71.5</v>
      </c>
      <c r="P3" s="10">
        <v>71.08</v>
      </c>
      <c r="Q3" s="10">
        <v>70.67</v>
      </c>
      <c r="R3" s="10">
        <v>70.25</v>
      </c>
      <c r="S3" s="10">
        <v>69.84</v>
      </c>
      <c r="T3" s="10">
        <v>69.84</v>
      </c>
      <c r="U3" s="10">
        <v>69.84</v>
      </c>
      <c r="V3" s="10">
        <v>69.84</v>
      </c>
      <c r="W3" s="10">
        <v>69.84</v>
      </c>
      <c r="X3" s="10">
        <v>69.84</v>
      </c>
      <c r="Y3" s="10">
        <v>69.84</v>
      </c>
      <c r="Z3" s="10">
        <v>69.84</v>
      </c>
      <c r="AA3" s="10">
        <v>69.84</v>
      </c>
      <c r="AB3" s="10">
        <v>69.84</v>
      </c>
      <c r="AC3" s="10">
        <v>69.84</v>
      </c>
      <c r="AD3" s="10">
        <v>69.84</v>
      </c>
      <c r="AE3" s="10">
        <v>69.84</v>
      </c>
      <c r="AF3" s="10">
        <v>69.84</v>
      </c>
      <c r="AG3" s="10">
        <v>69.84</v>
      </c>
      <c r="AH3" s="10">
        <v>69.84</v>
      </c>
      <c r="AI3" s="10">
        <v>69.84</v>
      </c>
      <c r="AJ3" s="10">
        <v>69.84</v>
      </c>
    </row>
    <row r="4" spans="1:36">
      <c r="B4" s="12" t="s">
        <v>86</v>
      </c>
      <c r="C4" s="12" t="s">
        <v>81</v>
      </c>
      <c r="D4" s="12" t="s">
        <v>91</v>
      </c>
      <c r="E4" s="12" t="s">
        <v>83</v>
      </c>
      <c r="F4" s="10">
        <v>73.569999999999993</v>
      </c>
      <c r="G4" s="10">
        <v>73.569999999999993</v>
      </c>
      <c r="H4" s="10">
        <v>73.569999999999993</v>
      </c>
      <c r="I4" s="10">
        <v>73.569999999999993</v>
      </c>
      <c r="J4" s="10">
        <v>73.569999999999993</v>
      </c>
      <c r="K4" s="10">
        <v>73.569999999999993</v>
      </c>
      <c r="L4" s="10">
        <v>73.569999999999993</v>
      </c>
      <c r="M4" s="10">
        <v>73.569999999999993</v>
      </c>
      <c r="N4" s="10">
        <v>73.569999999999993</v>
      </c>
      <c r="O4" s="10">
        <v>73.569999999999993</v>
      </c>
      <c r="P4" s="10">
        <v>73.569999999999993</v>
      </c>
      <c r="Q4" s="10">
        <v>73.569999999999993</v>
      </c>
      <c r="R4" s="10">
        <v>73.569999999999993</v>
      </c>
      <c r="S4" s="10">
        <v>73.569999999999993</v>
      </c>
      <c r="T4" s="10">
        <v>73.569999999999993</v>
      </c>
      <c r="U4" s="10">
        <v>73.569999999999993</v>
      </c>
      <c r="V4" s="10">
        <v>73.569999999999993</v>
      </c>
      <c r="W4" s="10">
        <v>73.569999999999993</v>
      </c>
      <c r="X4" s="10">
        <v>73.569999999999993</v>
      </c>
      <c r="Y4" s="10">
        <v>73.569999999999993</v>
      </c>
      <c r="Z4" s="10">
        <v>73.569999999999993</v>
      </c>
      <c r="AA4" s="10">
        <v>73.569999999999993</v>
      </c>
      <c r="AB4" s="10">
        <v>73.569999999999993</v>
      </c>
      <c r="AC4" s="10">
        <v>73.569999999999993</v>
      </c>
      <c r="AD4" s="10">
        <v>73.569999999999993</v>
      </c>
      <c r="AE4" s="10">
        <v>73.569999999999993</v>
      </c>
      <c r="AF4" s="10">
        <v>73.569999999999993</v>
      </c>
      <c r="AG4" s="10">
        <v>73.569999999999993</v>
      </c>
      <c r="AH4" s="10">
        <v>73.569999999999993</v>
      </c>
      <c r="AI4" s="10">
        <v>73.569999999999993</v>
      </c>
      <c r="AJ4" s="10">
        <v>73.569999999999993</v>
      </c>
    </row>
    <row r="5" spans="1:36">
      <c r="B5" s="12" t="s">
        <v>87</v>
      </c>
      <c r="C5" s="20" t="s">
        <v>94</v>
      </c>
      <c r="D5" s="12" t="s">
        <v>91</v>
      </c>
      <c r="E5" s="12" t="s">
        <v>83</v>
      </c>
      <c r="F5" s="10">
        <v>21.43</v>
      </c>
      <c r="G5" s="10">
        <v>21.43</v>
      </c>
      <c r="H5" s="10">
        <v>21.43</v>
      </c>
      <c r="I5" s="10">
        <v>21.43</v>
      </c>
      <c r="J5" s="10">
        <v>21.43</v>
      </c>
      <c r="K5" s="10">
        <v>21.43</v>
      </c>
      <c r="L5" s="10">
        <v>21.43</v>
      </c>
      <c r="M5" s="10">
        <v>21.43</v>
      </c>
      <c r="N5" s="10">
        <v>21.43</v>
      </c>
      <c r="O5" s="10">
        <v>21.43</v>
      </c>
      <c r="P5" s="10">
        <v>21.43</v>
      </c>
      <c r="Q5" s="10">
        <v>21.43</v>
      </c>
      <c r="R5" s="10">
        <v>21.43</v>
      </c>
      <c r="S5" s="10">
        <v>21.43</v>
      </c>
      <c r="T5" s="10">
        <v>21.43</v>
      </c>
      <c r="U5" s="10">
        <v>21.43</v>
      </c>
      <c r="V5" s="10">
        <v>21.43</v>
      </c>
      <c r="W5" s="10">
        <v>21.43</v>
      </c>
      <c r="X5" s="10">
        <v>21.43</v>
      </c>
      <c r="Y5" s="10">
        <v>21.43</v>
      </c>
      <c r="Z5" s="10">
        <v>21.43</v>
      </c>
      <c r="AA5" s="10">
        <v>21.43</v>
      </c>
      <c r="AB5" s="10">
        <v>21.43</v>
      </c>
      <c r="AC5" s="10">
        <v>21.43</v>
      </c>
      <c r="AD5" s="10">
        <v>21.43</v>
      </c>
      <c r="AE5" s="10">
        <v>21.43</v>
      </c>
      <c r="AF5" s="10">
        <v>21.43</v>
      </c>
      <c r="AG5" s="10">
        <v>21.43</v>
      </c>
      <c r="AH5" s="10">
        <v>21.43</v>
      </c>
      <c r="AI5" s="10">
        <v>21.43</v>
      </c>
      <c r="AJ5" s="10">
        <v>21.43</v>
      </c>
    </row>
    <row r="6" spans="1:36">
      <c r="B6" s="12" t="s">
        <v>88</v>
      </c>
      <c r="C6" s="20" t="s">
        <v>94</v>
      </c>
      <c r="D6" s="12" t="s">
        <v>91</v>
      </c>
      <c r="E6" s="12" t="s">
        <v>83</v>
      </c>
      <c r="F6" s="10">
        <v>21.43</v>
      </c>
      <c r="G6" s="10">
        <v>21.43</v>
      </c>
      <c r="H6" s="10">
        <v>21.43</v>
      </c>
      <c r="I6" s="10">
        <v>21.43</v>
      </c>
      <c r="J6" s="10">
        <v>21.43</v>
      </c>
      <c r="K6" s="10">
        <v>21.43</v>
      </c>
      <c r="L6" s="10">
        <v>21.43</v>
      </c>
      <c r="M6" s="10">
        <v>21.43</v>
      </c>
      <c r="N6" s="10">
        <v>21.43</v>
      </c>
      <c r="O6" s="10">
        <v>21.43</v>
      </c>
      <c r="P6" s="10">
        <v>21.43</v>
      </c>
      <c r="Q6" s="10">
        <v>21.43</v>
      </c>
      <c r="R6" s="10">
        <v>21.43</v>
      </c>
      <c r="S6" s="10">
        <v>21.43</v>
      </c>
      <c r="T6" s="10">
        <v>21.43</v>
      </c>
      <c r="U6" s="10">
        <v>21.43</v>
      </c>
      <c r="V6" s="10">
        <v>21.43</v>
      </c>
      <c r="W6" s="10">
        <v>21.43</v>
      </c>
      <c r="X6" s="10">
        <v>21.43</v>
      </c>
      <c r="Y6" s="10">
        <v>21.43</v>
      </c>
      <c r="Z6" s="10">
        <v>21.43</v>
      </c>
      <c r="AA6" s="10">
        <v>21.43</v>
      </c>
      <c r="AB6" s="10">
        <v>21.43</v>
      </c>
      <c r="AC6" s="10">
        <v>21.43</v>
      </c>
      <c r="AD6" s="10">
        <v>21.43</v>
      </c>
      <c r="AE6" s="10">
        <v>21.43</v>
      </c>
      <c r="AF6" s="10">
        <v>21.43</v>
      </c>
      <c r="AG6" s="10">
        <v>21.43</v>
      </c>
      <c r="AH6" s="10">
        <v>21.43</v>
      </c>
      <c r="AI6" s="10">
        <v>21.43</v>
      </c>
      <c r="AJ6" s="10">
        <v>21.43</v>
      </c>
    </row>
    <row r="7" spans="1:36">
      <c r="B7" s="12" t="s">
        <v>86</v>
      </c>
      <c r="C7" s="20" t="s">
        <v>94</v>
      </c>
      <c r="D7" s="12" t="s">
        <v>91</v>
      </c>
      <c r="E7" s="12" t="s">
        <v>83</v>
      </c>
      <c r="F7" s="10">
        <v>21.43</v>
      </c>
      <c r="G7" s="10">
        <v>21.43</v>
      </c>
      <c r="H7" s="10">
        <v>21.43</v>
      </c>
      <c r="I7" s="10">
        <v>21.43</v>
      </c>
      <c r="J7" s="10">
        <v>21.43</v>
      </c>
      <c r="K7" s="10">
        <v>21.43</v>
      </c>
      <c r="L7" s="10">
        <v>21.43</v>
      </c>
      <c r="M7" s="10">
        <v>21.43</v>
      </c>
      <c r="N7" s="10">
        <v>21.43</v>
      </c>
      <c r="O7" s="10">
        <v>21.43</v>
      </c>
      <c r="P7" s="10">
        <v>21.43</v>
      </c>
      <c r="Q7" s="10">
        <v>21.43</v>
      </c>
      <c r="R7" s="10">
        <v>21.43</v>
      </c>
      <c r="S7" s="10">
        <v>21.43</v>
      </c>
      <c r="T7" s="10">
        <v>21.43</v>
      </c>
      <c r="U7" s="10">
        <v>21.43</v>
      </c>
      <c r="V7" s="10">
        <v>21.43</v>
      </c>
      <c r="W7" s="10">
        <v>21.43</v>
      </c>
      <c r="X7" s="10">
        <v>21.43</v>
      </c>
      <c r="Y7" s="10">
        <v>21.43</v>
      </c>
      <c r="Z7" s="10">
        <v>21.43</v>
      </c>
      <c r="AA7" s="10">
        <v>21.43</v>
      </c>
      <c r="AB7" s="10">
        <v>21.43</v>
      </c>
      <c r="AC7" s="10">
        <v>21.43</v>
      </c>
      <c r="AD7" s="10">
        <v>21.43</v>
      </c>
      <c r="AE7" s="10">
        <v>21.43</v>
      </c>
      <c r="AF7" s="10">
        <v>21.43</v>
      </c>
      <c r="AG7" s="10">
        <v>21.43</v>
      </c>
      <c r="AH7" s="10">
        <v>21.43</v>
      </c>
      <c r="AI7" s="10">
        <v>21.43</v>
      </c>
      <c r="AJ7" s="10">
        <v>21.43</v>
      </c>
    </row>
    <row r="8" spans="1:36">
      <c r="B8" s="12" t="s">
        <v>87</v>
      </c>
      <c r="C8" s="20" t="s">
        <v>93</v>
      </c>
      <c r="D8" s="12" t="s">
        <v>91</v>
      </c>
      <c r="E8" s="12" t="s">
        <v>83</v>
      </c>
      <c r="F8" s="10">
        <v>27.94</v>
      </c>
      <c r="G8" s="10">
        <v>27.94</v>
      </c>
      <c r="H8" s="10">
        <v>27.94</v>
      </c>
      <c r="I8" s="10">
        <v>27.94</v>
      </c>
      <c r="J8" s="10">
        <v>27.94</v>
      </c>
      <c r="K8" s="10">
        <v>27.94</v>
      </c>
      <c r="L8" s="10">
        <v>27.94</v>
      </c>
      <c r="M8" s="10">
        <v>27.94</v>
      </c>
      <c r="N8" s="10">
        <v>27.94</v>
      </c>
      <c r="O8" s="10">
        <v>27.94</v>
      </c>
      <c r="P8" s="10">
        <v>27.94</v>
      </c>
      <c r="Q8" s="10">
        <v>27.94</v>
      </c>
      <c r="R8" s="10">
        <v>27.94</v>
      </c>
      <c r="S8" s="10">
        <v>27.94</v>
      </c>
      <c r="T8" s="10">
        <v>27.94</v>
      </c>
      <c r="U8" s="10">
        <v>27.94</v>
      </c>
      <c r="V8" s="10">
        <v>27.94</v>
      </c>
      <c r="W8" s="10">
        <v>27.94</v>
      </c>
      <c r="X8" s="10">
        <v>27.94</v>
      </c>
      <c r="Y8" s="10">
        <v>27.94</v>
      </c>
      <c r="Z8" s="10">
        <v>27.94</v>
      </c>
      <c r="AA8" s="10">
        <v>27.94</v>
      </c>
      <c r="AB8" s="10">
        <v>27.94</v>
      </c>
      <c r="AC8" s="10">
        <v>27.94</v>
      </c>
      <c r="AD8" s="10">
        <v>27.94</v>
      </c>
      <c r="AE8" s="10">
        <v>27.94</v>
      </c>
      <c r="AF8" s="10">
        <v>27.94</v>
      </c>
      <c r="AG8" s="10">
        <v>27.94</v>
      </c>
      <c r="AH8" s="10">
        <v>27.94</v>
      </c>
      <c r="AI8" s="10">
        <v>27.94</v>
      </c>
      <c r="AJ8" s="10">
        <v>27.94</v>
      </c>
    </row>
    <row r="9" spans="1:36">
      <c r="B9" s="12" t="s">
        <v>88</v>
      </c>
      <c r="C9" s="20" t="s">
        <v>93</v>
      </c>
      <c r="D9" s="12" t="s">
        <v>91</v>
      </c>
      <c r="E9" s="12" t="s">
        <v>83</v>
      </c>
      <c r="F9" s="10">
        <v>27.94</v>
      </c>
      <c r="G9" s="10">
        <v>27.94</v>
      </c>
      <c r="H9" s="10">
        <v>27.94</v>
      </c>
      <c r="I9" s="10">
        <v>27.94</v>
      </c>
      <c r="J9" s="10">
        <v>27.94</v>
      </c>
      <c r="K9" s="10">
        <v>27.94</v>
      </c>
      <c r="L9" s="10">
        <v>27.94</v>
      </c>
      <c r="M9" s="10">
        <v>27.94</v>
      </c>
      <c r="N9" s="10">
        <v>27.94</v>
      </c>
      <c r="O9" s="10">
        <v>27.94</v>
      </c>
      <c r="P9" s="10">
        <v>27.94</v>
      </c>
      <c r="Q9" s="10">
        <v>27.94</v>
      </c>
      <c r="R9" s="10">
        <v>27.94</v>
      </c>
      <c r="S9" s="10">
        <v>27.94</v>
      </c>
      <c r="T9" s="10">
        <v>27.94</v>
      </c>
      <c r="U9" s="10">
        <v>27.94</v>
      </c>
      <c r="V9" s="10">
        <v>27.94</v>
      </c>
      <c r="W9" s="10">
        <v>27.94</v>
      </c>
      <c r="X9" s="10">
        <v>27.94</v>
      </c>
      <c r="Y9" s="10">
        <v>27.94</v>
      </c>
      <c r="Z9" s="10">
        <v>27.94</v>
      </c>
      <c r="AA9" s="10">
        <v>27.94</v>
      </c>
      <c r="AB9" s="10">
        <v>27.94</v>
      </c>
      <c r="AC9" s="10">
        <v>27.94</v>
      </c>
      <c r="AD9" s="10">
        <v>27.94</v>
      </c>
      <c r="AE9" s="10">
        <v>27.94</v>
      </c>
      <c r="AF9" s="10">
        <v>27.94</v>
      </c>
      <c r="AG9" s="10">
        <v>27.94</v>
      </c>
      <c r="AH9" s="10">
        <v>27.94</v>
      </c>
      <c r="AI9" s="10">
        <v>27.94</v>
      </c>
      <c r="AJ9" s="10">
        <v>27.94</v>
      </c>
    </row>
    <row r="10" spans="1:36">
      <c r="B10" s="12" t="s">
        <v>86</v>
      </c>
      <c r="C10" s="20" t="s">
        <v>93</v>
      </c>
      <c r="D10" s="12" t="s">
        <v>91</v>
      </c>
      <c r="E10" s="12" t="s">
        <v>83</v>
      </c>
      <c r="F10" s="10">
        <v>27.94</v>
      </c>
      <c r="G10" s="10">
        <v>27.94</v>
      </c>
      <c r="H10" s="10">
        <v>27.94</v>
      </c>
      <c r="I10" s="10">
        <v>27.94</v>
      </c>
      <c r="J10" s="10">
        <v>27.94</v>
      </c>
      <c r="K10" s="10">
        <v>27.94</v>
      </c>
      <c r="L10" s="10">
        <v>27.94</v>
      </c>
      <c r="M10" s="10">
        <v>27.94</v>
      </c>
      <c r="N10" s="10">
        <v>27.94</v>
      </c>
      <c r="O10" s="10">
        <v>27.94</v>
      </c>
      <c r="P10" s="10">
        <v>27.94</v>
      </c>
      <c r="Q10" s="10">
        <v>27.94</v>
      </c>
      <c r="R10" s="10">
        <v>27.94</v>
      </c>
      <c r="S10" s="10">
        <v>27.94</v>
      </c>
      <c r="T10" s="10">
        <v>27.94</v>
      </c>
      <c r="U10" s="10">
        <v>27.94</v>
      </c>
      <c r="V10" s="10">
        <v>27.94</v>
      </c>
      <c r="W10" s="10">
        <v>27.94</v>
      </c>
      <c r="X10" s="10">
        <v>27.94</v>
      </c>
      <c r="Y10" s="10">
        <v>27.94</v>
      </c>
      <c r="Z10" s="10">
        <v>27.94</v>
      </c>
      <c r="AA10" s="10">
        <v>27.94</v>
      </c>
      <c r="AB10" s="10">
        <v>27.94</v>
      </c>
      <c r="AC10" s="10">
        <v>27.94</v>
      </c>
      <c r="AD10" s="10">
        <v>27.94</v>
      </c>
      <c r="AE10" s="10">
        <v>27.94</v>
      </c>
      <c r="AF10" s="10">
        <v>27.94</v>
      </c>
      <c r="AG10" s="10">
        <v>27.94</v>
      </c>
      <c r="AH10" s="10">
        <v>27.94</v>
      </c>
      <c r="AI10" s="10">
        <v>27.94</v>
      </c>
      <c r="AJ10" s="10">
        <v>27.94</v>
      </c>
    </row>
    <row r="11" spans="1:36">
      <c r="B11" s="12" t="s">
        <v>87</v>
      </c>
      <c r="C11" s="20" t="s">
        <v>95</v>
      </c>
      <c r="D11" s="12" t="s">
        <v>91</v>
      </c>
      <c r="E11" s="12" t="s">
        <v>83</v>
      </c>
      <c r="F11" s="10">
        <v>26.87</v>
      </c>
      <c r="G11" s="10">
        <v>26.87</v>
      </c>
      <c r="H11" s="10">
        <v>26.87</v>
      </c>
      <c r="I11" s="10">
        <v>26.87</v>
      </c>
      <c r="J11" s="10">
        <v>26.87</v>
      </c>
      <c r="K11" s="10">
        <v>26.87</v>
      </c>
      <c r="L11" s="10">
        <v>26.87</v>
      </c>
      <c r="M11" s="10">
        <v>26.87</v>
      </c>
      <c r="N11" s="10">
        <v>26.87</v>
      </c>
      <c r="O11" s="10">
        <v>26.87</v>
      </c>
      <c r="P11" s="10">
        <v>26.87</v>
      </c>
      <c r="Q11" s="10">
        <v>26.87</v>
      </c>
      <c r="R11" s="10">
        <v>26.87</v>
      </c>
      <c r="S11" s="10">
        <v>26.87</v>
      </c>
      <c r="T11" s="10">
        <v>26.87</v>
      </c>
      <c r="U11" s="10">
        <v>26.87</v>
      </c>
      <c r="V11" s="10">
        <v>26.87</v>
      </c>
      <c r="W11" s="10">
        <v>26.87</v>
      </c>
      <c r="X11" s="10">
        <v>26.87</v>
      </c>
      <c r="Y11" s="10">
        <v>26.87</v>
      </c>
      <c r="Z11" s="10">
        <v>26.87</v>
      </c>
      <c r="AA11" s="10">
        <v>26.87</v>
      </c>
      <c r="AB11" s="10">
        <v>26.87</v>
      </c>
      <c r="AC11" s="10">
        <v>26.87</v>
      </c>
      <c r="AD11" s="10">
        <v>26.87</v>
      </c>
      <c r="AE11" s="10">
        <v>26.87</v>
      </c>
      <c r="AF11" s="10">
        <v>26.87</v>
      </c>
      <c r="AG11" s="10">
        <v>26.87</v>
      </c>
      <c r="AH11" s="10">
        <v>26.87</v>
      </c>
      <c r="AI11" s="10">
        <v>26.87</v>
      </c>
      <c r="AJ11" s="10">
        <v>26.87</v>
      </c>
    </row>
    <row r="12" spans="1:36">
      <c r="B12" s="12" t="s">
        <v>88</v>
      </c>
      <c r="C12" s="20" t="s">
        <v>95</v>
      </c>
      <c r="D12" s="12" t="s">
        <v>91</v>
      </c>
      <c r="E12" s="12" t="s">
        <v>83</v>
      </c>
      <c r="F12" s="10">
        <v>26.87</v>
      </c>
      <c r="G12" s="10">
        <v>26.87</v>
      </c>
      <c r="H12" s="10">
        <v>26.87</v>
      </c>
      <c r="I12" s="10">
        <v>26.87</v>
      </c>
      <c r="J12" s="10">
        <v>26.87</v>
      </c>
      <c r="K12" s="10">
        <v>26.87</v>
      </c>
      <c r="L12" s="10">
        <v>26.87</v>
      </c>
      <c r="M12" s="10">
        <v>26.87</v>
      </c>
      <c r="N12" s="10">
        <v>26.87</v>
      </c>
      <c r="O12" s="10">
        <v>26.87</v>
      </c>
      <c r="P12" s="10">
        <v>26.87</v>
      </c>
      <c r="Q12" s="10">
        <v>26.87</v>
      </c>
      <c r="R12" s="10">
        <v>26.87</v>
      </c>
      <c r="S12" s="10">
        <v>26.87</v>
      </c>
      <c r="T12" s="10">
        <v>26.87</v>
      </c>
      <c r="U12" s="10">
        <v>26.87</v>
      </c>
      <c r="V12" s="10">
        <v>26.87</v>
      </c>
      <c r="W12" s="10">
        <v>26.87</v>
      </c>
      <c r="X12" s="10">
        <v>26.87</v>
      </c>
      <c r="Y12" s="10">
        <v>26.87</v>
      </c>
      <c r="Z12" s="10">
        <v>26.87</v>
      </c>
      <c r="AA12" s="10">
        <v>26.87</v>
      </c>
      <c r="AB12" s="10">
        <v>26.87</v>
      </c>
      <c r="AC12" s="10">
        <v>26.87</v>
      </c>
      <c r="AD12" s="10">
        <v>26.87</v>
      </c>
      <c r="AE12" s="10">
        <v>26.87</v>
      </c>
      <c r="AF12" s="10">
        <v>26.87</v>
      </c>
      <c r="AG12" s="10">
        <v>26.87</v>
      </c>
      <c r="AH12" s="10">
        <v>26.87</v>
      </c>
      <c r="AI12" s="10">
        <v>26.87</v>
      </c>
      <c r="AJ12" s="10">
        <v>26.87</v>
      </c>
    </row>
    <row r="13" spans="1:36">
      <c r="B13" s="12" t="s">
        <v>86</v>
      </c>
      <c r="C13" s="20" t="s">
        <v>95</v>
      </c>
      <c r="D13" s="12" t="s">
        <v>91</v>
      </c>
      <c r="E13" s="12" t="s">
        <v>83</v>
      </c>
      <c r="F13" s="10">
        <v>26.87</v>
      </c>
      <c r="G13" s="10">
        <v>26.87</v>
      </c>
      <c r="H13" s="10">
        <v>26.87</v>
      </c>
      <c r="I13" s="10">
        <v>26.87</v>
      </c>
      <c r="J13" s="10">
        <v>26.87</v>
      </c>
      <c r="K13" s="10">
        <v>26.87</v>
      </c>
      <c r="L13" s="10">
        <v>26.87</v>
      </c>
      <c r="M13" s="10">
        <v>26.87</v>
      </c>
      <c r="N13" s="10">
        <v>26.87</v>
      </c>
      <c r="O13" s="10">
        <v>26.87</v>
      </c>
      <c r="P13" s="10">
        <v>26.87</v>
      </c>
      <c r="Q13" s="10">
        <v>26.87</v>
      </c>
      <c r="R13" s="10">
        <v>26.87</v>
      </c>
      <c r="S13" s="10">
        <v>26.87</v>
      </c>
      <c r="T13" s="10">
        <v>26.87</v>
      </c>
      <c r="U13" s="10">
        <v>26.87</v>
      </c>
      <c r="V13" s="10">
        <v>26.87</v>
      </c>
      <c r="W13" s="10">
        <v>26.87</v>
      </c>
      <c r="X13" s="10">
        <v>26.87</v>
      </c>
      <c r="Y13" s="10">
        <v>26.87</v>
      </c>
      <c r="Z13" s="10">
        <v>26.87</v>
      </c>
      <c r="AA13" s="10">
        <v>26.87</v>
      </c>
      <c r="AB13" s="10">
        <v>26.87</v>
      </c>
      <c r="AC13" s="10">
        <v>26.87</v>
      </c>
      <c r="AD13" s="10">
        <v>26.87</v>
      </c>
      <c r="AE13" s="10">
        <v>26.87</v>
      </c>
      <c r="AF13" s="10">
        <v>26.87</v>
      </c>
      <c r="AG13" s="10">
        <v>26.87</v>
      </c>
      <c r="AH13" s="10">
        <v>26.87</v>
      </c>
      <c r="AI13" s="10">
        <v>26.87</v>
      </c>
      <c r="AJ13" s="10">
        <v>26.87</v>
      </c>
    </row>
    <row r="14" spans="1:36">
      <c r="B14" s="20" t="s">
        <v>103</v>
      </c>
      <c r="C14" s="20" t="s">
        <v>99</v>
      </c>
      <c r="D14" s="20" t="s">
        <v>91</v>
      </c>
      <c r="E14" s="20" t="s">
        <v>83</v>
      </c>
      <c r="F14" s="10">
        <v>145.96</v>
      </c>
      <c r="G14" s="10">
        <v>145.96</v>
      </c>
      <c r="H14" s="10">
        <v>145.96</v>
      </c>
      <c r="I14" s="10">
        <v>145.96</v>
      </c>
      <c r="J14" s="10">
        <v>145.96</v>
      </c>
      <c r="K14" s="10">
        <v>145.96</v>
      </c>
      <c r="L14" s="10">
        <v>145.96</v>
      </c>
      <c r="M14" s="10">
        <v>145.96</v>
      </c>
      <c r="N14" s="10">
        <v>145.96</v>
      </c>
      <c r="O14" s="10">
        <v>145.96</v>
      </c>
      <c r="P14" s="10">
        <v>145.96</v>
      </c>
      <c r="Q14" s="10">
        <v>145.96</v>
      </c>
      <c r="R14" s="10">
        <v>145.96</v>
      </c>
      <c r="S14" s="10">
        <v>145.96</v>
      </c>
      <c r="T14" s="10">
        <v>145.96</v>
      </c>
      <c r="U14" s="10">
        <v>145.96</v>
      </c>
      <c r="V14" s="10">
        <v>145.96</v>
      </c>
      <c r="W14" s="10">
        <v>145.96</v>
      </c>
      <c r="X14" s="10">
        <v>145.96</v>
      </c>
      <c r="Y14" s="10">
        <v>145.96</v>
      </c>
      <c r="Z14" s="10">
        <v>145.96</v>
      </c>
      <c r="AA14" s="10">
        <v>145.96</v>
      </c>
      <c r="AB14" s="10">
        <v>145.96</v>
      </c>
      <c r="AC14" s="10">
        <v>145.96</v>
      </c>
      <c r="AD14" s="10">
        <v>145.96</v>
      </c>
      <c r="AE14" s="10">
        <v>145.96</v>
      </c>
      <c r="AF14" s="10">
        <v>145.96</v>
      </c>
      <c r="AG14" s="10">
        <v>145.96</v>
      </c>
      <c r="AH14" s="10">
        <v>145.96</v>
      </c>
      <c r="AI14" s="10">
        <v>145.96</v>
      </c>
      <c r="AJ14" s="10">
        <v>145.96</v>
      </c>
    </row>
    <row r="15" spans="1:36">
      <c r="B15" s="20" t="s">
        <v>103</v>
      </c>
      <c r="C15" s="20" t="s">
        <v>100</v>
      </c>
      <c r="D15" s="20" t="s">
        <v>91</v>
      </c>
      <c r="E15" s="20" t="s">
        <v>83</v>
      </c>
      <c r="F15" s="10">
        <v>114</v>
      </c>
      <c r="G15" s="10">
        <v>114</v>
      </c>
      <c r="H15" s="10">
        <v>114</v>
      </c>
      <c r="I15" s="10">
        <v>114</v>
      </c>
      <c r="J15" s="10">
        <v>114</v>
      </c>
      <c r="K15" s="10">
        <v>114</v>
      </c>
      <c r="L15" s="10">
        <v>114</v>
      </c>
      <c r="M15" s="10">
        <v>114</v>
      </c>
      <c r="N15" s="10">
        <v>114</v>
      </c>
      <c r="O15" s="10">
        <v>114</v>
      </c>
      <c r="P15" s="10">
        <v>114</v>
      </c>
      <c r="Q15" s="10">
        <v>114</v>
      </c>
      <c r="R15" s="10">
        <v>114</v>
      </c>
      <c r="S15" s="10">
        <v>114</v>
      </c>
      <c r="T15" s="10">
        <v>114</v>
      </c>
      <c r="U15" s="10">
        <v>114</v>
      </c>
      <c r="V15" s="10">
        <v>114</v>
      </c>
      <c r="W15" s="10">
        <v>114</v>
      </c>
      <c r="X15" s="10">
        <v>114</v>
      </c>
      <c r="Y15" s="10">
        <v>114</v>
      </c>
      <c r="Z15" s="10">
        <v>114</v>
      </c>
      <c r="AA15" s="10">
        <v>114</v>
      </c>
      <c r="AB15" s="10">
        <v>114</v>
      </c>
      <c r="AC15" s="10">
        <v>114</v>
      </c>
      <c r="AD15" s="10">
        <v>114</v>
      </c>
      <c r="AE15" s="10">
        <v>114</v>
      </c>
      <c r="AF15" s="10">
        <v>114</v>
      </c>
      <c r="AG15" s="10">
        <v>114</v>
      </c>
      <c r="AH15" s="10">
        <v>114</v>
      </c>
      <c r="AI15" s="10">
        <v>114</v>
      </c>
      <c r="AJ15" s="10">
        <v>114</v>
      </c>
    </row>
    <row r="16" spans="1:36">
      <c r="B16" s="20" t="s">
        <v>87</v>
      </c>
      <c r="C16" s="20" t="s">
        <v>104</v>
      </c>
      <c r="D16" s="20" t="s">
        <v>91</v>
      </c>
      <c r="E16" s="20" t="s">
        <v>83</v>
      </c>
      <c r="F16" s="10">
        <v>22.62</v>
      </c>
      <c r="G16" s="10">
        <v>20.56</v>
      </c>
      <c r="H16" s="10">
        <v>19.72</v>
      </c>
      <c r="I16" s="10">
        <v>18.89</v>
      </c>
      <c r="J16" s="10">
        <v>18.07</v>
      </c>
      <c r="K16" s="10">
        <v>17.25</v>
      </c>
      <c r="L16" s="10">
        <v>16.440000000000001</v>
      </c>
      <c r="M16" s="10">
        <v>15.64</v>
      </c>
      <c r="N16" s="10">
        <v>14.84</v>
      </c>
      <c r="O16" s="10">
        <v>14.04</v>
      </c>
      <c r="P16" s="10">
        <v>13.25</v>
      </c>
      <c r="Q16" s="10">
        <v>13.13</v>
      </c>
      <c r="R16" s="10">
        <v>13</v>
      </c>
      <c r="S16" s="10">
        <v>12.88</v>
      </c>
      <c r="T16" s="10">
        <v>12.75</v>
      </c>
      <c r="U16" s="10">
        <v>12.63</v>
      </c>
      <c r="V16" s="10">
        <v>12.51</v>
      </c>
      <c r="W16" s="10">
        <v>12.39</v>
      </c>
      <c r="X16" s="10">
        <v>12.27</v>
      </c>
      <c r="Y16" s="10">
        <v>12.15</v>
      </c>
      <c r="Z16" s="10">
        <v>12.03</v>
      </c>
      <c r="AA16" s="10">
        <v>11.91</v>
      </c>
      <c r="AB16" s="10">
        <v>11.79</v>
      </c>
      <c r="AC16" s="10">
        <v>11.67</v>
      </c>
      <c r="AD16" s="10">
        <v>11.56</v>
      </c>
      <c r="AE16" s="10">
        <v>11.44</v>
      </c>
      <c r="AF16" s="10">
        <v>11.32</v>
      </c>
      <c r="AG16" s="10">
        <v>11.21</v>
      </c>
      <c r="AH16" s="10">
        <v>11.09</v>
      </c>
      <c r="AI16" s="10">
        <v>10.98</v>
      </c>
      <c r="AJ16" s="10">
        <v>10.86</v>
      </c>
    </row>
    <row r="17" spans="1:36">
      <c r="B17" s="20" t="s">
        <v>88</v>
      </c>
      <c r="C17" s="20" t="s">
        <v>104</v>
      </c>
      <c r="D17" s="20" t="s">
        <v>91</v>
      </c>
      <c r="E17" s="20" t="s">
        <v>83</v>
      </c>
      <c r="F17" s="10">
        <v>22.62</v>
      </c>
      <c r="G17" s="10">
        <v>20.56</v>
      </c>
      <c r="H17" s="10">
        <v>19.95</v>
      </c>
      <c r="I17" s="10">
        <v>19.350000000000001</v>
      </c>
      <c r="J17" s="10">
        <v>18.760000000000002</v>
      </c>
      <c r="K17" s="10">
        <v>18.170000000000002</v>
      </c>
      <c r="L17" s="10">
        <v>17.57</v>
      </c>
      <c r="M17" s="10">
        <v>16.98</v>
      </c>
      <c r="N17" s="10">
        <v>16.39</v>
      </c>
      <c r="O17" s="10">
        <v>15.81</v>
      </c>
      <c r="P17" s="10">
        <v>15.22</v>
      </c>
      <c r="Q17" s="10">
        <v>15.12</v>
      </c>
      <c r="R17" s="10">
        <v>15.02</v>
      </c>
      <c r="S17" s="10">
        <v>14.92</v>
      </c>
      <c r="T17" s="10">
        <v>14.82</v>
      </c>
      <c r="U17" s="10">
        <v>14.72</v>
      </c>
      <c r="V17" s="10">
        <v>14.62</v>
      </c>
      <c r="W17" s="10">
        <v>14.52</v>
      </c>
      <c r="X17" s="10">
        <v>14.42</v>
      </c>
      <c r="Y17" s="10">
        <v>14.32</v>
      </c>
      <c r="Z17" s="10">
        <v>14.23</v>
      </c>
      <c r="AA17" s="10">
        <v>14.13</v>
      </c>
      <c r="AB17" s="10">
        <v>14.03</v>
      </c>
      <c r="AC17" s="10">
        <v>13.93</v>
      </c>
      <c r="AD17" s="10">
        <v>13.83</v>
      </c>
      <c r="AE17" s="10">
        <v>13.74</v>
      </c>
      <c r="AF17" s="10">
        <v>13.64</v>
      </c>
      <c r="AG17" s="10">
        <v>13.54</v>
      </c>
      <c r="AH17" s="10">
        <v>13.45</v>
      </c>
      <c r="AI17" s="10">
        <v>13.35</v>
      </c>
      <c r="AJ17" s="10">
        <v>13.25</v>
      </c>
    </row>
    <row r="18" spans="1:36">
      <c r="B18" s="20" t="s">
        <v>86</v>
      </c>
      <c r="C18" s="20" t="s">
        <v>104</v>
      </c>
      <c r="D18" s="20" t="s">
        <v>91</v>
      </c>
      <c r="E18" s="20" t="s">
        <v>83</v>
      </c>
      <c r="F18" s="10">
        <v>22.62</v>
      </c>
      <c r="G18" s="10">
        <v>20.56</v>
      </c>
      <c r="H18" s="10">
        <v>20.48</v>
      </c>
      <c r="I18" s="10">
        <v>20.41</v>
      </c>
      <c r="J18" s="10">
        <v>20.350000000000001</v>
      </c>
      <c r="K18" s="10">
        <v>20.28</v>
      </c>
      <c r="L18" s="10">
        <v>20.21</v>
      </c>
      <c r="M18" s="10">
        <v>20.149999999999999</v>
      </c>
      <c r="N18" s="10">
        <v>20.079999999999998</v>
      </c>
      <c r="O18" s="10">
        <v>20.02</v>
      </c>
      <c r="P18" s="10">
        <v>19.95</v>
      </c>
      <c r="Q18" s="10">
        <v>19.72</v>
      </c>
      <c r="R18" s="10">
        <v>19.48</v>
      </c>
      <c r="S18" s="10">
        <v>19.239999999999998</v>
      </c>
      <c r="T18" s="10">
        <v>19.010000000000002</v>
      </c>
      <c r="U18" s="10">
        <v>18.77</v>
      </c>
      <c r="V18" s="10">
        <v>18.53</v>
      </c>
      <c r="W18" s="10">
        <v>18.3</v>
      </c>
      <c r="X18" s="10">
        <v>18.059999999999999</v>
      </c>
      <c r="Y18" s="10">
        <v>17.82</v>
      </c>
      <c r="Z18" s="10">
        <v>17.59</v>
      </c>
      <c r="AA18" s="10">
        <v>17.350000000000001</v>
      </c>
      <c r="AB18" s="10">
        <v>17.11</v>
      </c>
      <c r="AC18" s="10">
        <v>16.88</v>
      </c>
      <c r="AD18" s="10">
        <v>16.64</v>
      </c>
      <c r="AE18" s="10">
        <v>16.399999999999999</v>
      </c>
      <c r="AF18" s="10">
        <v>16.170000000000002</v>
      </c>
      <c r="AG18" s="10">
        <v>15.93</v>
      </c>
      <c r="AH18" s="10">
        <v>15.69</v>
      </c>
      <c r="AI18" s="10">
        <v>15.46</v>
      </c>
      <c r="AJ18" s="10">
        <v>15.22</v>
      </c>
    </row>
    <row r="19" spans="1:36">
      <c r="B19" s="20" t="s">
        <v>87</v>
      </c>
      <c r="C19" s="20" t="s">
        <v>106</v>
      </c>
      <c r="D19" s="20" t="s">
        <v>91</v>
      </c>
      <c r="E19" s="20" t="s">
        <v>83</v>
      </c>
      <c r="F19" s="10">
        <v>19</v>
      </c>
      <c r="G19" s="10">
        <v>18</v>
      </c>
      <c r="H19" s="10">
        <v>17</v>
      </c>
      <c r="I19" s="10">
        <v>16</v>
      </c>
      <c r="J19" s="10">
        <v>15</v>
      </c>
      <c r="K19" s="10">
        <v>14</v>
      </c>
      <c r="L19" s="10">
        <v>13</v>
      </c>
      <c r="M19" s="10">
        <v>12</v>
      </c>
      <c r="N19" s="10">
        <v>11</v>
      </c>
      <c r="O19" s="10">
        <v>11</v>
      </c>
      <c r="P19" s="10">
        <v>10</v>
      </c>
      <c r="Q19" s="10">
        <v>10</v>
      </c>
      <c r="R19" s="10">
        <v>9</v>
      </c>
      <c r="S19" s="10">
        <v>9</v>
      </c>
      <c r="T19" s="10">
        <v>9</v>
      </c>
      <c r="U19" s="10">
        <v>9</v>
      </c>
      <c r="V19" s="10">
        <v>9</v>
      </c>
      <c r="W19" s="10">
        <v>9</v>
      </c>
      <c r="X19" s="10">
        <v>9</v>
      </c>
      <c r="Y19" s="10">
        <v>9</v>
      </c>
      <c r="Z19" s="10">
        <v>9</v>
      </c>
      <c r="AA19" s="10">
        <v>9</v>
      </c>
      <c r="AB19" s="10">
        <v>9</v>
      </c>
      <c r="AC19" s="10">
        <v>9</v>
      </c>
      <c r="AD19" s="10">
        <v>8</v>
      </c>
      <c r="AE19" s="10">
        <v>8</v>
      </c>
      <c r="AF19" s="10">
        <v>8</v>
      </c>
      <c r="AG19" s="10">
        <v>8</v>
      </c>
      <c r="AH19" s="10">
        <v>8</v>
      </c>
      <c r="AI19" s="10">
        <v>8</v>
      </c>
      <c r="AJ19" s="10">
        <v>8</v>
      </c>
    </row>
    <row r="20" spans="1:36">
      <c r="B20" s="20" t="s">
        <v>88</v>
      </c>
      <c r="C20" s="20" t="s">
        <v>106</v>
      </c>
      <c r="D20" s="20" t="s">
        <v>91</v>
      </c>
      <c r="E20" s="20" t="s">
        <v>83</v>
      </c>
      <c r="F20" s="10">
        <v>19</v>
      </c>
      <c r="G20" s="10">
        <v>18</v>
      </c>
      <c r="H20" s="10">
        <v>17</v>
      </c>
      <c r="I20" s="10">
        <v>17</v>
      </c>
      <c r="J20" s="10">
        <v>16</v>
      </c>
      <c r="K20" s="10">
        <v>15</v>
      </c>
      <c r="L20" s="10">
        <v>14</v>
      </c>
      <c r="M20" s="10">
        <v>14</v>
      </c>
      <c r="N20" s="10">
        <v>13</v>
      </c>
      <c r="O20" s="10">
        <v>12</v>
      </c>
      <c r="P20" s="10">
        <v>12</v>
      </c>
      <c r="Q20" s="10">
        <v>12</v>
      </c>
      <c r="R20" s="10">
        <v>11</v>
      </c>
      <c r="S20" s="10">
        <v>11</v>
      </c>
      <c r="T20" s="10">
        <v>11</v>
      </c>
      <c r="U20" s="10">
        <v>11</v>
      </c>
      <c r="V20" s="10">
        <v>11</v>
      </c>
      <c r="W20" s="10">
        <v>11</v>
      </c>
      <c r="X20" s="10">
        <v>11</v>
      </c>
      <c r="Y20" s="10">
        <v>11</v>
      </c>
      <c r="Z20" s="10">
        <v>11</v>
      </c>
      <c r="AA20" s="10">
        <v>11</v>
      </c>
      <c r="AB20" s="10">
        <v>10</v>
      </c>
      <c r="AC20" s="10">
        <v>10</v>
      </c>
      <c r="AD20" s="10">
        <v>10</v>
      </c>
      <c r="AE20" s="10">
        <v>10</v>
      </c>
      <c r="AF20" s="10">
        <v>10</v>
      </c>
      <c r="AG20" s="10">
        <v>10</v>
      </c>
      <c r="AH20" s="10">
        <v>10</v>
      </c>
      <c r="AI20" s="10">
        <v>10</v>
      </c>
      <c r="AJ20" s="10">
        <v>10</v>
      </c>
    </row>
    <row r="21" spans="1:36">
      <c r="B21" s="20" t="s">
        <v>86</v>
      </c>
      <c r="C21" s="20" t="s">
        <v>106</v>
      </c>
      <c r="D21" s="20" t="s">
        <v>91</v>
      </c>
      <c r="E21" s="20" t="s">
        <v>83</v>
      </c>
      <c r="F21" s="10">
        <v>19</v>
      </c>
      <c r="G21" s="10">
        <v>18</v>
      </c>
      <c r="H21" s="10">
        <v>18</v>
      </c>
      <c r="I21" s="10">
        <v>18</v>
      </c>
      <c r="J21" s="10">
        <v>18</v>
      </c>
      <c r="K21" s="10">
        <v>17</v>
      </c>
      <c r="L21" s="10">
        <v>17</v>
      </c>
      <c r="M21" s="10">
        <v>17</v>
      </c>
      <c r="N21" s="10">
        <v>17</v>
      </c>
      <c r="O21" s="10">
        <v>17</v>
      </c>
      <c r="P21" s="10">
        <v>17</v>
      </c>
      <c r="Q21" s="10">
        <v>17</v>
      </c>
      <c r="R21" s="10">
        <v>16</v>
      </c>
      <c r="S21" s="10">
        <v>16</v>
      </c>
      <c r="T21" s="10">
        <v>16</v>
      </c>
      <c r="U21" s="10">
        <v>16</v>
      </c>
      <c r="V21" s="10">
        <v>15</v>
      </c>
      <c r="W21" s="10">
        <v>15</v>
      </c>
      <c r="X21" s="10">
        <v>15</v>
      </c>
      <c r="Y21" s="10">
        <v>15</v>
      </c>
      <c r="Z21" s="10">
        <v>14</v>
      </c>
      <c r="AA21" s="10">
        <v>14</v>
      </c>
      <c r="AB21" s="10">
        <v>14</v>
      </c>
      <c r="AC21" s="10">
        <v>13</v>
      </c>
      <c r="AD21" s="10">
        <v>13</v>
      </c>
      <c r="AE21" s="10">
        <v>13</v>
      </c>
      <c r="AF21" s="10">
        <v>13</v>
      </c>
      <c r="AG21" s="10">
        <v>12</v>
      </c>
      <c r="AH21" s="10">
        <v>12</v>
      </c>
      <c r="AI21" s="10">
        <v>12</v>
      </c>
      <c r="AJ21" s="10">
        <v>12</v>
      </c>
    </row>
    <row r="22" spans="1:36">
      <c r="B22" s="20" t="s">
        <v>87</v>
      </c>
      <c r="C22" s="20" t="s">
        <v>107</v>
      </c>
      <c r="D22" s="20" t="s">
        <v>91</v>
      </c>
      <c r="E22" s="20" t="s">
        <v>83</v>
      </c>
      <c r="F22" s="10">
        <v>29</v>
      </c>
      <c r="G22" s="10">
        <v>29</v>
      </c>
      <c r="H22" s="10">
        <v>27</v>
      </c>
      <c r="I22" s="10">
        <v>25</v>
      </c>
      <c r="J22" s="10">
        <v>23</v>
      </c>
      <c r="K22" s="10">
        <v>21</v>
      </c>
      <c r="L22" s="10">
        <v>19</v>
      </c>
      <c r="M22" s="10">
        <v>17</v>
      </c>
      <c r="N22" s="10">
        <v>15</v>
      </c>
      <c r="O22" s="10">
        <v>13</v>
      </c>
      <c r="P22" s="10">
        <v>11</v>
      </c>
      <c r="Q22" s="10">
        <v>11</v>
      </c>
      <c r="R22" s="10">
        <v>11</v>
      </c>
      <c r="S22" s="10">
        <v>11</v>
      </c>
      <c r="T22" s="10">
        <v>11</v>
      </c>
      <c r="U22" s="10">
        <v>11</v>
      </c>
      <c r="V22" s="10">
        <v>10</v>
      </c>
      <c r="W22" s="10">
        <v>10</v>
      </c>
      <c r="X22" s="10">
        <v>10</v>
      </c>
      <c r="Y22" s="10">
        <v>10</v>
      </c>
      <c r="Z22" s="10">
        <v>10</v>
      </c>
      <c r="AA22" s="10">
        <v>10</v>
      </c>
      <c r="AB22" s="10">
        <v>10</v>
      </c>
      <c r="AC22" s="10">
        <v>10</v>
      </c>
      <c r="AD22" s="10">
        <v>9</v>
      </c>
      <c r="AE22" s="10">
        <v>9</v>
      </c>
      <c r="AF22" s="10">
        <v>9</v>
      </c>
      <c r="AG22" s="10">
        <v>9</v>
      </c>
      <c r="AH22" s="10">
        <v>9</v>
      </c>
      <c r="AI22" s="10">
        <v>9</v>
      </c>
      <c r="AJ22" s="10">
        <v>9</v>
      </c>
    </row>
    <row r="23" spans="1:36">
      <c r="B23" s="20" t="s">
        <v>88</v>
      </c>
      <c r="C23" s="20" t="s">
        <v>107</v>
      </c>
      <c r="D23" s="20" t="s">
        <v>91</v>
      </c>
      <c r="E23" s="20" t="s">
        <v>83</v>
      </c>
      <c r="F23" s="10">
        <v>29</v>
      </c>
      <c r="G23" s="10">
        <v>29</v>
      </c>
      <c r="H23" s="10">
        <v>27</v>
      </c>
      <c r="I23" s="10">
        <v>25</v>
      </c>
      <c r="J23" s="10">
        <v>24</v>
      </c>
      <c r="K23" s="10">
        <v>22</v>
      </c>
      <c r="L23" s="10">
        <v>20</v>
      </c>
      <c r="M23" s="10">
        <v>18</v>
      </c>
      <c r="N23" s="10">
        <v>17</v>
      </c>
      <c r="O23" s="10">
        <v>15</v>
      </c>
      <c r="P23" s="10">
        <v>13</v>
      </c>
      <c r="Q23" s="10">
        <v>13</v>
      </c>
      <c r="R23" s="10">
        <v>13</v>
      </c>
      <c r="S23" s="10">
        <v>13</v>
      </c>
      <c r="T23" s="10">
        <v>13</v>
      </c>
      <c r="U23" s="10">
        <v>13</v>
      </c>
      <c r="V23" s="10">
        <v>13</v>
      </c>
      <c r="W23" s="10">
        <v>13</v>
      </c>
      <c r="X23" s="10">
        <v>12</v>
      </c>
      <c r="Y23" s="10">
        <v>12</v>
      </c>
      <c r="Z23" s="10">
        <v>12</v>
      </c>
      <c r="AA23" s="10">
        <v>12</v>
      </c>
      <c r="AB23" s="10">
        <v>12</v>
      </c>
      <c r="AC23" s="10">
        <v>12</v>
      </c>
      <c r="AD23" s="10">
        <v>12</v>
      </c>
      <c r="AE23" s="10">
        <v>12</v>
      </c>
      <c r="AF23" s="10">
        <v>12</v>
      </c>
      <c r="AG23" s="10">
        <v>11</v>
      </c>
      <c r="AH23" s="10">
        <v>11</v>
      </c>
      <c r="AI23" s="10">
        <v>11</v>
      </c>
      <c r="AJ23" s="10">
        <v>11</v>
      </c>
    </row>
    <row r="24" spans="1:36" ht="13.5" customHeight="1">
      <c r="B24" s="20" t="s">
        <v>86</v>
      </c>
      <c r="C24" s="20" t="s">
        <v>107</v>
      </c>
      <c r="D24" s="20" t="s">
        <v>91</v>
      </c>
      <c r="E24" s="20" t="s">
        <v>83</v>
      </c>
      <c r="F24" s="10">
        <v>29</v>
      </c>
      <c r="G24" s="10">
        <v>29</v>
      </c>
      <c r="H24" s="10">
        <v>29</v>
      </c>
      <c r="I24" s="10">
        <v>28</v>
      </c>
      <c r="J24" s="10">
        <v>28</v>
      </c>
      <c r="K24" s="10">
        <v>27</v>
      </c>
      <c r="L24" s="10">
        <v>27</v>
      </c>
      <c r="M24" s="10">
        <v>27</v>
      </c>
      <c r="N24" s="10">
        <v>26</v>
      </c>
      <c r="O24" s="10">
        <v>26</v>
      </c>
      <c r="P24" s="10">
        <v>25</v>
      </c>
      <c r="Q24" s="10">
        <v>25</v>
      </c>
      <c r="R24" s="10">
        <v>24</v>
      </c>
      <c r="S24" s="10">
        <v>24</v>
      </c>
      <c r="T24" s="10">
        <v>23</v>
      </c>
      <c r="U24" s="10">
        <v>22</v>
      </c>
      <c r="V24" s="10">
        <v>22</v>
      </c>
      <c r="W24" s="10">
        <v>21</v>
      </c>
      <c r="X24" s="10">
        <v>21</v>
      </c>
      <c r="Y24" s="10">
        <v>20</v>
      </c>
      <c r="Z24" s="10">
        <v>19</v>
      </c>
      <c r="AA24" s="10">
        <v>19</v>
      </c>
      <c r="AB24" s="10">
        <v>18</v>
      </c>
      <c r="AC24" s="10">
        <v>18</v>
      </c>
      <c r="AD24" s="10">
        <v>17</v>
      </c>
      <c r="AE24" s="10">
        <v>16</v>
      </c>
      <c r="AF24" s="10">
        <v>16</v>
      </c>
      <c r="AG24" s="10">
        <v>15</v>
      </c>
      <c r="AH24" s="10">
        <v>14</v>
      </c>
      <c r="AI24" s="10">
        <v>14</v>
      </c>
      <c r="AJ24" s="10">
        <v>13</v>
      </c>
    </row>
    <row r="25" spans="1:36">
      <c r="B25" s="20" t="s">
        <v>87</v>
      </c>
      <c r="C25" s="20" t="s">
        <v>108</v>
      </c>
      <c r="D25" s="20" t="s">
        <v>91</v>
      </c>
      <c r="E25" s="20" t="s">
        <v>83</v>
      </c>
      <c r="F25" s="10">
        <v>66</v>
      </c>
      <c r="G25" s="10">
        <v>63.77</v>
      </c>
      <c r="H25" s="10">
        <v>61.55</v>
      </c>
      <c r="I25" s="10">
        <v>59.32</v>
      </c>
      <c r="J25" s="10">
        <v>57.1</v>
      </c>
      <c r="K25" s="10">
        <v>54.87</v>
      </c>
      <c r="L25" s="10">
        <v>52.65</v>
      </c>
      <c r="M25" s="10">
        <v>50.42</v>
      </c>
      <c r="N25" s="10">
        <v>48.2</v>
      </c>
      <c r="O25" s="10">
        <v>45.97</v>
      </c>
      <c r="P25" s="10">
        <v>43.74</v>
      </c>
      <c r="Q25" s="10">
        <v>43.72</v>
      </c>
      <c r="R25" s="10">
        <v>43.7</v>
      </c>
      <c r="S25" s="10">
        <v>43.68</v>
      </c>
      <c r="T25" s="10">
        <v>43.66</v>
      </c>
      <c r="U25" s="10">
        <v>43.64</v>
      </c>
      <c r="V25" s="10">
        <v>43.61</v>
      </c>
      <c r="W25" s="10">
        <v>43.59</v>
      </c>
      <c r="X25" s="10">
        <v>43.57</v>
      </c>
      <c r="Y25" s="10">
        <v>43.55</v>
      </c>
      <c r="Z25" s="10">
        <v>43.53</v>
      </c>
      <c r="AA25" s="10">
        <v>43.5</v>
      </c>
      <c r="AB25" s="10">
        <v>43.48</v>
      </c>
      <c r="AC25" s="10">
        <v>43.46</v>
      </c>
      <c r="AD25" s="10">
        <v>43.44</v>
      </c>
      <c r="AE25" s="10">
        <v>43.42</v>
      </c>
      <c r="AF25" s="10">
        <v>43.4</v>
      </c>
      <c r="AG25" s="10">
        <v>43.37</v>
      </c>
      <c r="AH25" s="10">
        <v>43.35</v>
      </c>
      <c r="AI25" s="10">
        <v>43.33</v>
      </c>
      <c r="AJ25" s="10">
        <v>43.31</v>
      </c>
    </row>
    <row r="26" spans="1:36">
      <c r="B26" s="20" t="s">
        <v>88</v>
      </c>
      <c r="C26" s="20" t="s">
        <v>108</v>
      </c>
      <c r="D26" s="20" t="s">
        <v>91</v>
      </c>
      <c r="E26" s="20" t="s">
        <v>83</v>
      </c>
      <c r="F26" s="10">
        <v>66</v>
      </c>
      <c r="G26" s="10">
        <v>65.06</v>
      </c>
      <c r="H26" s="10">
        <v>64.12</v>
      </c>
      <c r="I26" s="10">
        <v>63.19</v>
      </c>
      <c r="J26" s="10">
        <v>62.25</v>
      </c>
      <c r="K26" s="10">
        <v>61.31</v>
      </c>
      <c r="L26" s="10">
        <v>60.37</v>
      </c>
      <c r="M26" s="10">
        <v>59.44</v>
      </c>
      <c r="N26" s="10">
        <v>58.5</v>
      </c>
      <c r="O26" s="10">
        <v>57.56</v>
      </c>
      <c r="P26" s="10">
        <v>56.62</v>
      </c>
      <c r="Q26" s="10">
        <v>56.59</v>
      </c>
      <c r="R26" s="10">
        <v>56.57</v>
      </c>
      <c r="S26" s="10">
        <v>56.54</v>
      </c>
      <c r="T26" s="10">
        <v>56.51</v>
      </c>
      <c r="U26" s="10">
        <v>56.48</v>
      </c>
      <c r="V26" s="10">
        <v>56.45</v>
      </c>
      <c r="W26" s="10">
        <v>56.42</v>
      </c>
      <c r="X26" s="10">
        <v>56.39</v>
      </c>
      <c r="Y26" s="10">
        <v>56.37</v>
      </c>
      <c r="Z26" s="10">
        <v>56.34</v>
      </c>
      <c r="AA26" s="10">
        <v>56.31</v>
      </c>
      <c r="AB26" s="10">
        <v>56.28</v>
      </c>
      <c r="AC26" s="10">
        <v>56.25</v>
      </c>
      <c r="AD26" s="10">
        <v>56.22</v>
      </c>
      <c r="AE26" s="10">
        <v>56.19</v>
      </c>
      <c r="AF26" s="10">
        <v>56.17</v>
      </c>
      <c r="AG26" s="10">
        <v>56.14</v>
      </c>
      <c r="AH26" s="10">
        <v>56.11</v>
      </c>
      <c r="AI26" s="10">
        <v>56.08</v>
      </c>
      <c r="AJ26" s="10">
        <v>56.05</v>
      </c>
    </row>
    <row r="27" spans="1:36">
      <c r="B27" s="20" t="s">
        <v>86</v>
      </c>
      <c r="C27" s="20" t="s">
        <v>108</v>
      </c>
      <c r="D27" s="20" t="s">
        <v>91</v>
      </c>
      <c r="E27" s="20" t="s">
        <v>83</v>
      </c>
      <c r="F27" s="10">
        <v>66</v>
      </c>
      <c r="G27" s="10">
        <v>66</v>
      </c>
      <c r="H27" s="10">
        <v>66</v>
      </c>
      <c r="I27" s="10">
        <v>66</v>
      </c>
      <c r="J27" s="10">
        <v>66</v>
      </c>
      <c r="K27" s="10">
        <v>66</v>
      </c>
      <c r="L27" s="10">
        <v>66</v>
      </c>
      <c r="M27" s="10">
        <v>66</v>
      </c>
      <c r="N27" s="10">
        <v>66</v>
      </c>
      <c r="O27" s="10">
        <v>66</v>
      </c>
      <c r="P27" s="10">
        <v>66</v>
      </c>
      <c r="Q27" s="10">
        <v>66</v>
      </c>
      <c r="R27" s="10">
        <v>66</v>
      </c>
      <c r="S27" s="10">
        <v>66</v>
      </c>
      <c r="T27" s="10">
        <v>66</v>
      </c>
      <c r="U27" s="10">
        <v>66</v>
      </c>
      <c r="V27" s="10">
        <v>66</v>
      </c>
      <c r="W27" s="10">
        <v>66</v>
      </c>
      <c r="X27" s="10">
        <v>66</v>
      </c>
      <c r="Y27" s="10">
        <v>66</v>
      </c>
      <c r="Z27" s="10">
        <v>66</v>
      </c>
      <c r="AA27" s="10">
        <v>66</v>
      </c>
      <c r="AB27" s="10">
        <v>66</v>
      </c>
      <c r="AC27" s="10">
        <v>66</v>
      </c>
      <c r="AD27" s="10">
        <v>66</v>
      </c>
      <c r="AE27" s="10">
        <v>66</v>
      </c>
      <c r="AF27" s="10">
        <v>66</v>
      </c>
      <c r="AG27" s="10">
        <v>66</v>
      </c>
      <c r="AH27" s="10">
        <v>66</v>
      </c>
      <c r="AI27" s="10">
        <v>66</v>
      </c>
      <c r="AJ27" s="10">
        <v>66</v>
      </c>
    </row>
    <row r="28" spans="1:36">
      <c r="B28" s="20" t="s">
        <v>87</v>
      </c>
      <c r="C28" s="20" t="s">
        <v>112</v>
      </c>
      <c r="D28" s="23" t="s">
        <v>91</v>
      </c>
      <c r="E28" s="23" t="s">
        <v>83</v>
      </c>
      <c r="F28" s="10">
        <v>43</v>
      </c>
      <c r="G28" s="10">
        <v>42.14</v>
      </c>
      <c r="H28" s="10">
        <v>41.28</v>
      </c>
      <c r="I28" s="10">
        <v>40.409999999999997</v>
      </c>
      <c r="J28" s="10">
        <v>39.549999999999997</v>
      </c>
      <c r="K28" s="10">
        <v>38.69</v>
      </c>
      <c r="L28" s="10">
        <v>37.83</v>
      </c>
      <c r="M28" s="10">
        <v>36.97</v>
      </c>
      <c r="N28" s="10">
        <v>36.1</v>
      </c>
      <c r="O28" s="10">
        <v>35.24</v>
      </c>
      <c r="P28" s="10">
        <v>34.380000000000003</v>
      </c>
      <c r="Q28" s="10">
        <v>33.86</v>
      </c>
      <c r="R28" s="10">
        <v>33.35</v>
      </c>
      <c r="S28" s="10">
        <v>32.83</v>
      </c>
      <c r="T28" s="10">
        <v>32.32</v>
      </c>
      <c r="U28" s="10">
        <v>31.8</v>
      </c>
      <c r="V28" s="10">
        <v>31.29</v>
      </c>
      <c r="W28" s="10">
        <v>30.77</v>
      </c>
      <c r="X28" s="10">
        <v>30.25</v>
      </c>
      <c r="Y28" s="10">
        <v>29.74</v>
      </c>
      <c r="Z28" s="10">
        <v>29.22</v>
      </c>
      <c r="AA28" s="10">
        <v>28.71</v>
      </c>
      <c r="AB28" s="10">
        <v>28.19</v>
      </c>
      <c r="AC28" s="10">
        <v>27.68</v>
      </c>
      <c r="AD28" s="10">
        <v>27.16</v>
      </c>
      <c r="AE28" s="10">
        <v>26.64</v>
      </c>
      <c r="AF28" s="10">
        <v>26.13</v>
      </c>
      <c r="AG28" s="10">
        <v>25.61</v>
      </c>
      <c r="AH28" s="10">
        <v>25.1</v>
      </c>
      <c r="AI28" s="10">
        <v>24.58</v>
      </c>
      <c r="AJ28" s="10">
        <v>24.07</v>
      </c>
    </row>
    <row r="29" spans="1:36">
      <c r="B29" s="20" t="s">
        <v>88</v>
      </c>
      <c r="C29" s="20" t="s">
        <v>112</v>
      </c>
      <c r="D29" s="23" t="s">
        <v>91</v>
      </c>
      <c r="E29" s="23" t="s">
        <v>83</v>
      </c>
      <c r="F29" s="10">
        <v>43</v>
      </c>
      <c r="G29" s="10">
        <v>42.6</v>
      </c>
      <c r="H29" s="10">
        <v>42.19</v>
      </c>
      <c r="I29" s="10">
        <v>41.79</v>
      </c>
      <c r="J29" s="10">
        <v>41.38</v>
      </c>
      <c r="K29" s="10">
        <v>40.98</v>
      </c>
      <c r="L29" s="10">
        <v>40.57</v>
      </c>
      <c r="M29" s="10">
        <v>40.17</v>
      </c>
      <c r="N29" s="10">
        <v>39.76</v>
      </c>
      <c r="O29" s="10">
        <v>39.36</v>
      </c>
      <c r="P29" s="10">
        <v>38.950000000000003</v>
      </c>
      <c r="Q29" s="10">
        <v>38.659999999999997</v>
      </c>
      <c r="R29" s="10">
        <v>38.369999999999997</v>
      </c>
      <c r="S29" s="10">
        <v>38.07</v>
      </c>
      <c r="T29" s="10">
        <v>37.78</v>
      </c>
      <c r="U29" s="10">
        <v>37.49</v>
      </c>
      <c r="V29" s="10">
        <v>37.200000000000003</v>
      </c>
      <c r="W29" s="10">
        <v>36.909999999999997</v>
      </c>
      <c r="X29" s="10">
        <v>36.61</v>
      </c>
      <c r="Y29" s="10">
        <v>36.32</v>
      </c>
      <c r="Z29" s="10">
        <v>36.03</v>
      </c>
      <c r="AA29" s="10">
        <v>35.74</v>
      </c>
      <c r="AB29" s="10">
        <v>35.44</v>
      </c>
      <c r="AC29" s="10">
        <v>35.15</v>
      </c>
      <c r="AD29" s="10">
        <v>34.86</v>
      </c>
      <c r="AE29" s="10">
        <v>34.57</v>
      </c>
      <c r="AF29" s="10">
        <v>34.28</v>
      </c>
      <c r="AG29" s="10">
        <v>33.979999999999997</v>
      </c>
      <c r="AH29" s="10">
        <v>33.69</v>
      </c>
      <c r="AI29" s="10">
        <v>33.4</v>
      </c>
      <c r="AJ29" s="10">
        <v>33.11</v>
      </c>
    </row>
    <row r="30" spans="1:36">
      <c r="B30" s="20" t="s">
        <v>86</v>
      </c>
      <c r="C30" s="20" t="s">
        <v>112</v>
      </c>
      <c r="D30" s="23" t="s">
        <v>91</v>
      </c>
      <c r="E30" s="23" t="s">
        <v>83</v>
      </c>
      <c r="F30" s="10">
        <v>43</v>
      </c>
      <c r="G30" s="10">
        <v>43</v>
      </c>
      <c r="H30" s="10">
        <v>43</v>
      </c>
      <c r="I30" s="10">
        <v>43</v>
      </c>
      <c r="J30" s="10">
        <v>43</v>
      </c>
      <c r="K30" s="10">
        <v>43</v>
      </c>
      <c r="L30" s="10">
        <v>43</v>
      </c>
      <c r="M30" s="10">
        <v>43</v>
      </c>
      <c r="N30" s="10">
        <v>43</v>
      </c>
      <c r="O30" s="10">
        <v>43</v>
      </c>
      <c r="P30" s="10">
        <v>43</v>
      </c>
      <c r="Q30" s="10">
        <v>42.9</v>
      </c>
      <c r="R30" s="10">
        <v>42.8</v>
      </c>
      <c r="S30" s="10">
        <v>42.71</v>
      </c>
      <c r="T30" s="10">
        <v>42.61</v>
      </c>
      <c r="U30" s="10">
        <v>42.51</v>
      </c>
      <c r="V30" s="10">
        <v>42.41</v>
      </c>
      <c r="W30" s="10">
        <v>42.32</v>
      </c>
      <c r="X30" s="10">
        <v>42.22</v>
      </c>
      <c r="Y30" s="10">
        <v>42.12</v>
      </c>
      <c r="Z30" s="10">
        <v>42.02</v>
      </c>
      <c r="AA30" s="10">
        <v>41.93</v>
      </c>
      <c r="AB30" s="10">
        <v>41.83</v>
      </c>
      <c r="AC30" s="10">
        <v>41.73</v>
      </c>
      <c r="AD30" s="10">
        <v>41.63</v>
      </c>
      <c r="AE30" s="10">
        <v>41.54</v>
      </c>
      <c r="AF30" s="10">
        <v>41.44</v>
      </c>
      <c r="AG30" s="10">
        <v>41.34</v>
      </c>
      <c r="AH30" s="10">
        <v>41.24</v>
      </c>
      <c r="AI30" s="10">
        <v>41.15</v>
      </c>
      <c r="AJ30" s="10">
        <v>41.05</v>
      </c>
    </row>
    <row r="31" spans="1:36">
      <c r="A31" s="24" t="s">
        <v>154</v>
      </c>
      <c r="B31" s="20" t="s">
        <v>87</v>
      </c>
      <c r="C31" s="20" t="s">
        <v>114</v>
      </c>
      <c r="D31" s="23" t="s">
        <v>91</v>
      </c>
      <c r="E31" s="23" t="s">
        <v>83</v>
      </c>
      <c r="F31" s="10">
        <v>102.33</v>
      </c>
      <c r="G31" s="10">
        <v>96.98</v>
      </c>
      <c r="H31" s="10">
        <v>92.83</v>
      </c>
      <c r="I31" s="10">
        <v>89.44</v>
      </c>
      <c r="J31" s="10">
        <v>86.58</v>
      </c>
      <c r="K31" s="10">
        <v>84.09</v>
      </c>
      <c r="L31" s="10">
        <v>81.900000000000006</v>
      </c>
      <c r="M31" s="10">
        <v>79.94</v>
      </c>
      <c r="N31" s="10">
        <v>78.17</v>
      </c>
      <c r="O31" s="10">
        <v>76.55</v>
      </c>
      <c r="P31" s="10">
        <v>75.069999999999993</v>
      </c>
      <c r="Q31" s="10">
        <v>73.69</v>
      </c>
      <c r="R31" s="10">
        <v>72.400000000000006</v>
      </c>
      <c r="S31" s="10">
        <v>71.2</v>
      </c>
      <c r="T31" s="10">
        <v>70.08</v>
      </c>
      <c r="U31" s="10">
        <v>69.010000000000005</v>
      </c>
      <c r="V31" s="10">
        <v>68.010000000000005</v>
      </c>
      <c r="W31" s="10">
        <v>67.05</v>
      </c>
      <c r="X31" s="10">
        <v>66.150000000000006</v>
      </c>
      <c r="Y31" s="10">
        <v>65.28</v>
      </c>
      <c r="Z31" s="10">
        <v>64.459999999999994</v>
      </c>
      <c r="AA31" s="10">
        <v>63.66</v>
      </c>
      <c r="AB31" s="10">
        <v>62.91</v>
      </c>
      <c r="AC31" s="10">
        <v>62.18</v>
      </c>
      <c r="AD31" s="10">
        <v>61.47</v>
      </c>
      <c r="AE31" s="10">
        <v>60.8</v>
      </c>
      <c r="AF31" s="10">
        <v>60.15</v>
      </c>
      <c r="AG31" s="10">
        <v>59.52</v>
      </c>
      <c r="AH31" s="10">
        <v>58.91</v>
      </c>
      <c r="AI31" s="10">
        <v>58.31</v>
      </c>
      <c r="AJ31" s="10">
        <v>57.74</v>
      </c>
    </row>
    <row r="32" spans="1:36">
      <c r="A32" s="24" t="s">
        <v>154</v>
      </c>
      <c r="B32" s="20" t="s">
        <v>88</v>
      </c>
      <c r="C32" s="20" t="s">
        <v>114</v>
      </c>
      <c r="D32" s="23" t="s">
        <v>91</v>
      </c>
      <c r="E32" s="23" t="s">
        <v>83</v>
      </c>
      <c r="F32" s="10">
        <v>107.23</v>
      </c>
      <c r="G32" s="10">
        <v>102.48</v>
      </c>
      <c r="H32" s="10">
        <v>98.79</v>
      </c>
      <c r="I32" s="10">
        <v>95.78</v>
      </c>
      <c r="J32" s="10">
        <v>93.24</v>
      </c>
      <c r="K32" s="10">
        <v>91.03</v>
      </c>
      <c r="L32" s="10">
        <v>89.08</v>
      </c>
      <c r="M32" s="10">
        <v>87.34</v>
      </c>
      <c r="N32" s="10">
        <v>85.77</v>
      </c>
      <c r="O32" s="10">
        <v>84.33</v>
      </c>
      <c r="P32" s="10">
        <v>83.01</v>
      </c>
      <c r="Q32" s="10">
        <v>81.78</v>
      </c>
      <c r="R32" s="10">
        <v>80.64</v>
      </c>
      <c r="S32" s="10">
        <v>79.58</v>
      </c>
      <c r="T32" s="10">
        <v>78.58</v>
      </c>
      <c r="U32" s="10">
        <v>77.63</v>
      </c>
      <c r="V32" s="10">
        <v>76.739999999999995</v>
      </c>
      <c r="W32" s="10">
        <v>75.89</v>
      </c>
      <c r="X32" s="10">
        <v>75.09</v>
      </c>
      <c r="Y32" s="10">
        <v>74.319999999999993</v>
      </c>
      <c r="Z32" s="10">
        <v>73.58</v>
      </c>
      <c r="AA32" s="10">
        <v>72.88</v>
      </c>
      <c r="AB32" s="10">
        <v>72.209999999999994</v>
      </c>
      <c r="AC32" s="10">
        <v>71.56</v>
      </c>
      <c r="AD32" s="10">
        <v>70.930000000000007</v>
      </c>
      <c r="AE32" s="10">
        <v>70.33</v>
      </c>
      <c r="AF32" s="10">
        <v>69.75</v>
      </c>
      <c r="AG32" s="10">
        <v>69.19</v>
      </c>
      <c r="AH32" s="10">
        <v>68.650000000000006</v>
      </c>
      <c r="AI32" s="10">
        <v>68.13</v>
      </c>
      <c r="AJ32" s="10">
        <v>67.62</v>
      </c>
    </row>
    <row r="33" spans="1:36">
      <c r="A33" s="24" t="s">
        <v>154</v>
      </c>
      <c r="B33" s="20" t="s">
        <v>86</v>
      </c>
      <c r="C33" s="20" t="s">
        <v>114</v>
      </c>
      <c r="D33" s="23" t="s">
        <v>91</v>
      </c>
      <c r="E33" s="23" t="s">
        <v>83</v>
      </c>
      <c r="F33" s="10">
        <v>116.05</v>
      </c>
      <c r="G33" s="10">
        <v>112.88</v>
      </c>
      <c r="H33" s="10">
        <v>110.41</v>
      </c>
      <c r="I33" s="10">
        <v>108.4</v>
      </c>
      <c r="J33" s="10">
        <v>106.7</v>
      </c>
      <c r="K33" s="10">
        <v>105.22</v>
      </c>
      <c r="L33" s="10">
        <v>103.92</v>
      </c>
      <c r="M33" s="10">
        <v>102.76</v>
      </c>
      <c r="N33" s="10">
        <v>101.71</v>
      </c>
      <c r="O33" s="10">
        <v>100.74</v>
      </c>
      <c r="P33" s="10">
        <v>99.86</v>
      </c>
      <c r="Q33" s="10">
        <v>99.04</v>
      </c>
      <c r="R33" s="10">
        <v>98.28</v>
      </c>
      <c r="S33" s="10">
        <v>97.57</v>
      </c>
      <c r="T33" s="10">
        <v>96.9</v>
      </c>
      <c r="U33" s="10">
        <v>96.27</v>
      </c>
      <c r="V33" s="10">
        <v>95.67</v>
      </c>
      <c r="W33" s="10">
        <v>95.1</v>
      </c>
      <c r="X33" s="10">
        <v>94.56</v>
      </c>
      <c r="Y33" s="10">
        <v>94.05</v>
      </c>
      <c r="Z33" s="10">
        <v>93.56</v>
      </c>
      <c r="AA33" s="10">
        <v>93.09</v>
      </c>
      <c r="AB33" s="10">
        <v>92.64</v>
      </c>
      <c r="AC33" s="10">
        <v>92.21</v>
      </c>
      <c r="AD33" s="10">
        <v>91.79</v>
      </c>
      <c r="AE33" s="10">
        <v>91.39</v>
      </c>
      <c r="AF33" s="10">
        <v>91</v>
      </c>
      <c r="AG33" s="10">
        <v>90.63</v>
      </c>
      <c r="AH33" s="10">
        <v>90.26</v>
      </c>
      <c r="AI33" s="10">
        <v>89.91</v>
      </c>
      <c r="AJ33" s="10">
        <v>89.57</v>
      </c>
    </row>
    <row r="34" spans="1:36">
      <c r="A34" s="24" t="s">
        <v>154</v>
      </c>
      <c r="B34" s="20" t="s">
        <v>87</v>
      </c>
      <c r="C34" s="20" t="s">
        <v>115</v>
      </c>
      <c r="D34" s="23" t="s">
        <v>91</v>
      </c>
      <c r="E34" s="23" t="s">
        <v>83</v>
      </c>
      <c r="F34" s="10">
        <v>104.53</v>
      </c>
      <c r="G34" s="10">
        <v>99.07</v>
      </c>
      <c r="H34" s="10">
        <v>94.83</v>
      </c>
      <c r="I34" s="10">
        <v>91.37</v>
      </c>
      <c r="J34" s="10">
        <v>88.44</v>
      </c>
      <c r="K34" s="10">
        <v>85.9</v>
      </c>
      <c r="L34" s="10">
        <v>83.66</v>
      </c>
      <c r="M34" s="10">
        <v>81.66</v>
      </c>
      <c r="N34" s="10">
        <v>79.849999999999994</v>
      </c>
      <c r="O34" s="10">
        <v>78.2</v>
      </c>
      <c r="P34" s="10">
        <v>76.680000000000007</v>
      </c>
      <c r="Q34" s="10">
        <v>75.27</v>
      </c>
      <c r="R34" s="10">
        <v>73.959999999999994</v>
      </c>
      <c r="S34" s="10">
        <v>72.739999999999995</v>
      </c>
      <c r="T34" s="10">
        <v>71.58</v>
      </c>
      <c r="U34" s="10">
        <v>70.5</v>
      </c>
      <c r="V34" s="10">
        <v>69.47</v>
      </c>
      <c r="W34" s="10">
        <v>68.5</v>
      </c>
      <c r="X34" s="10">
        <v>67.569999999999993</v>
      </c>
      <c r="Y34" s="10">
        <v>66.69</v>
      </c>
      <c r="Z34" s="10">
        <v>65.84</v>
      </c>
      <c r="AA34" s="10">
        <v>65.03</v>
      </c>
      <c r="AB34" s="10">
        <v>64.260000000000005</v>
      </c>
      <c r="AC34" s="10">
        <v>63.51</v>
      </c>
      <c r="AD34" s="10">
        <v>62.8</v>
      </c>
      <c r="AE34" s="10">
        <v>62.11</v>
      </c>
      <c r="AF34" s="10">
        <v>61.44</v>
      </c>
      <c r="AG34" s="10">
        <v>60.79</v>
      </c>
      <c r="AH34" s="10">
        <v>60.17</v>
      </c>
      <c r="AI34" s="10">
        <v>59.57</v>
      </c>
      <c r="AJ34" s="10">
        <v>58.98</v>
      </c>
    </row>
    <row r="35" spans="1:36">
      <c r="A35" s="24" t="s">
        <v>154</v>
      </c>
      <c r="B35" s="20" t="s">
        <v>88</v>
      </c>
      <c r="C35" s="20" t="s">
        <v>115</v>
      </c>
      <c r="D35" s="23" t="s">
        <v>91</v>
      </c>
      <c r="E35" s="23" t="s">
        <v>83</v>
      </c>
      <c r="F35" s="10">
        <v>109.54</v>
      </c>
      <c r="G35" s="10">
        <v>104.68</v>
      </c>
      <c r="H35" s="10">
        <v>100.92</v>
      </c>
      <c r="I35" s="10">
        <v>97.84</v>
      </c>
      <c r="J35" s="10">
        <v>95.24</v>
      </c>
      <c r="K35" s="10">
        <v>92.99</v>
      </c>
      <c r="L35" s="10">
        <v>91</v>
      </c>
      <c r="M35" s="10">
        <v>89.22</v>
      </c>
      <c r="N35" s="10">
        <v>87.61</v>
      </c>
      <c r="O35" s="10">
        <v>86.14</v>
      </c>
      <c r="P35" s="10">
        <v>84.79</v>
      </c>
      <c r="Q35" s="10">
        <v>83.54</v>
      </c>
      <c r="R35" s="10">
        <v>82.38</v>
      </c>
      <c r="S35" s="10">
        <v>81.290000000000006</v>
      </c>
      <c r="T35" s="10">
        <v>80.27</v>
      </c>
      <c r="U35" s="10">
        <v>79.3</v>
      </c>
      <c r="V35" s="10">
        <v>78.39</v>
      </c>
      <c r="W35" s="10">
        <v>77.52</v>
      </c>
      <c r="X35" s="10">
        <v>76.7</v>
      </c>
      <c r="Y35" s="10">
        <v>75.91</v>
      </c>
      <c r="Z35" s="10">
        <v>75.16</v>
      </c>
      <c r="AA35" s="10">
        <v>74.45</v>
      </c>
      <c r="AB35" s="10">
        <v>73.760000000000005</v>
      </c>
      <c r="AC35" s="10">
        <v>73.099999999999994</v>
      </c>
      <c r="AD35" s="10">
        <v>72.459999999999994</v>
      </c>
      <c r="AE35" s="10">
        <v>71.849999999999994</v>
      </c>
      <c r="AF35" s="10">
        <v>71.25</v>
      </c>
      <c r="AG35" s="10">
        <v>70.680000000000007</v>
      </c>
      <c r="AH35" s="10">
        <v>70.13</v>
      </c>
      <c r="AI35" s="10">
        <v>69.59</v>
      </c>
      <c r="AJ35" s="10">
        <v>69.069999999999993</v>
      </c>
    </row>
    <row r="36" spans="1:36">
      <c r="A36" s="24" t="s">
        <v>154</v>
      </c>
      <c r="B36" s="20" t="s">
        <v>86</v>
      </c>
      <c r="C36" s="20" t="s">
        <v>115</v>
      </c>
      <c r="D36" s="23" t="s">
        <v>91</v>
      </c>
      <c r="E36" s="23" t="s">
        <v>83</v>
      </c>
      <c r="F36" s="10">
        <v>118.55</v>
      </c>
      <c r="G36" s="10">
        <v>115.3</v>
      </c>
      <c r="H36" s="10">
        <v>112.79</v>
      </c>
      <c r="I36" s="10">
        <v>110.73</v>
      </c>
      <c r="J36" s="10">
        <v>108.99</v>
      </c>
      <c r="K36" s="10">
        <v>107.48</v>
      </c>
      <c r="L36" s="10">
        <v>106.16</v>
      </c>
      <c r="M36" s="10">
        <v>104.97</v>
      </c>
      <c r="N36" s="10">
        <v>103.89</v>
      </c>
      <c r="O36" s="10">
        <v>102.91</v>
      </c>
      <c r="P36" s="10">
        <v>102.01</v>
      </c>
      <c r="Q36" s="10">
        <v>101.17</v>
      </c>
      <c r="R36" s="10">
        <v>100.39</v>
      </c>
      <c r="S36" s="10">
        <v>99.67</v>
      </c>
      <c r="T36" s="10">
        <v>98.98</v>
      </c>
      <c r="U36" s="10">
        <v>98.34</v>
      </c>
      <c r="V36" s="10">
        <v>97.73</v>
      </c>
      <c r="W36" s="10">
        <v>97.15</v>
      </c>
      <c r="X36" s="10">
        <v>96.6</v>
      </c>
      <c r="Y36" s="10">
        <v>96.07</v>
      </c>
      <c r="Z36" s="10">
        <v>95.57</v>
      </c>
      <c r="AA36" s="10">
        <v>95.09</v>
      </c>
      <c r="AB36" s="10">
        <v>94.63</v>
      </c>
      <c r="AC36" s="10">
        <v>94.19</v>
      </c>
      <c r="AD36" s="10">
        <v>93.76</v>
      </c>
      <c r="AE36" s="10">
        <v>93.35</v>
      </c>
      <c r="AF36" s="10">
        <v>92.96</v>
      </c>
      <c r="AG36" s="10">
        <v>92.57</v>
      </c>
      <c r="AH36" s="10">
        <v>92.2</v>
      </c>
      <c r="AI36" s="10">
        <v>91.85</v>
      </c>
      <c r="AJ36" s="10">
        <v>91.5</v>
      </c>
    </row>
    <row r="37" spans="1:36">
      <c r="A37" s="24" t="s">
        <v>154</v>
      </c>
      <c r="B37" s="20" t="s">
        <v>87</v>
      </c>
      <c r="C37" s="20" t="s">
        <v>116</v>
      </c>
      <c r="D37" s="23" t="s">
        <v>91</v>
      </c>
      <c r="E37" s="23" t="s">
        <v>83</v>
      </c>
      <c r="F37" s="10">
        <v>106.4</v>
      </c>
      <c r="G37" s="10">
        <v>100.84</v>
      </c>
      <c r="H37" s="10">
        <v>96.52</v>
      </c>
      <c r="I37" s="10">
        <v>93</v>
      </c>
      <c r="J37" s="10">
        <v>90.02</v>
      </c>
      <c r="K37" s="10">
        <v>87.44</v>
      </c>
      <c r="L37" s="10">
        <v>85.16</v>
      </c>
      <c r="M37" s="10">
        <v>83.12</v>
      </c>
      <c r="N37" s="10">
        <v>81.28</v>
      </c>
      <c r="O37" s="10">
        <v>79.599999999999994</v>
      </c>
      <c r="P37" s="10">
        <v>78.05</v>
      </c>
      <c r="Q37" s="10">
        <v>76.62</v>
      </c>
      <c r="R37" s="10">
        <v>75.28</v>
      </c>
      <c r="S37" s="10">
        <v>74.040000000000006</v>
      </c>
      <c r="T37" s="10">
        <v>72.86</v>
      </c>
      <c r="U37" s="10">
        <v>71.760000000000005</v>
      </c>
      <c r="V37" s="10">
        <v>70.709999999999994</v>
      </c>
      <c r="W37" s="10">
        <v>69.72</v>
      </c>
      <c r="X37" s="10">
        <v>68.78</v>
      </c>
      <c r="Y37" s="10">
        <v>67.88</v>
      </c>
      <c r="Z37" s="10">
        <v>67.02</v>
      </c>
      <c r="AA37" s="10">
        <v>66.2</v>
      </c>
      <c r="AB37" s="10">
        <v>65.41</v>
      </c>
      <c r="AC37" s="10">
        <v>64.650000000000006</v>
      </c>
      <c r="AD37" s="10">
        <v>63.92</v>
      </c>
      <c r="AE37" s="10">
        <v>63.22</v>
      </c>
      <c r="AF37" s="10">
        <v>62.54</v>
      </c>
      <c r="AG37" s="10">
        <v>61.88</v>
      </c>
      <c r="AH37" s="10">
        <v>61.25</v>
      </c>
      <c r="AI37" s="10">
        <v>60.63</v>
      </c>
      <c r="AJ37" s="10">
        <v>60.04</v>
      </c>
    </row>
    <row r="38" spans="1:36">
      <c r="A38" s="24" t="s">
        <v>154</v>
      </c>
      <c r="B38" s="20" t="s">
        <v>88</v>
      </c>
      <c r="C38" s="20" t="s">
        <v>116</v>
      </c>
      <c r="D38" s="23" t="s">
        <v>91</v>
      </c>
      <c r="E38" s="23" t="s">
        <v>83</v>
      </c>
      <c r="F38" s="10">
        <v>111.5</v>
      </c>
      <c r="G38" s="10">
        <v>106.55</v>
      </c>
      <c r="H38" s="10">
        <v>102.72</v>
      </c>
      <c r="I38" s="10">
        <v>99.59</v>
      </c>
      <c r="J38" s="10">
        <v>96.94</v>
      </c>
      <c r="K38" s="10">
        <v>94.65</v>
      </c>
      <c r="L38" s="10">
        <v>92.63</v>
      </c>
      <c r="M38" s="10">
        <v>90.82</v>
      </c>
      <c r="N38" s="10">
        <v>89.18</v>
      </c>
      <c r="O38" s="10">
        <v>87.68</v>
      </c>
      <c r="P38" s="10">
        <v>86.31</v>
      </c>
      <c r="Q38" s="10">
        <v>85.04</v>
      </c>
      <c r="R38" s="10">
        <v>83.85</v>
      </c>
      <c r="S38" s="10">
        <v>82.74</v>
      </c>
      <c r="T38" s="10">
        <v>81.7</v>
      </c>
      <c r="U38" s="10">
        <v>80.72</v>
      </c>
      <c r="V38" s="10">
        <v>79.790000000000006</v>
      </c>
      <c r="W38" s="10">
        <v>78.91</v>
      </c>
      <c r="X38" s="10">
        <v>78.069999999999993</v>
      </c>
      <c r="Y38" s="10">
        <v>77.27</v>
      </c>
      <c r="Z38" s="10">
        <v>76.510000000000005</v>
      </c>
      <c r="AA38" s="10">
        <v>75.78</v>
      </c>
      <c r="AB38" s="10">
        <v>75.08</v>
      </c>
      <c r="AC38" s="10">
        <v>74.400000000000006</v>
      </c>
      <c r="AD38" s="10">
        <v>73.75</v>
      </c>
      <c r="AE38" s="10">
        <v>73.13</v>
      </c>
      <c r="AF38" s="10">
        <v>72.53</v>
      </c>
      <c r="AG38" s="10">
        <v>71.94</v>
      </c>
      <c r="AH38" s="10">
        <v>71.38</v>
      </c>
      <c r="AI38" s="10">
        <v>70.84</v>
      </c>
      <c r="AJ38" s="10">
        <v>70.31</v>
      </c>
    </row>
    <row r="39" spans="1:36">
      <c r="A39" s="24" t="s">
        <v>154</v>
      </c>
      <c r="B39" s="20" t="s">
        <v>86</v>
      </c>
      <c r="C39" s="20" t="s">
        <v>116</v>
      </c>
      <c r="D39" s="23" t="s">
        <v>91</v>
      </c>
      <c r="E39" s="23" t="s">
        <v>83</v>
      </c>
      <c r="F39" s="10">
        <v>120.67</v>
      </c>
      <c r="G39" s="10">
        <v>117.36</v>
      </c>
      <c r="H39" s="10">
        <v>114.8</v>
      </c>
      <c r="I39" s="10">
        <v>112.71</v>
      </c>
      <c r="J39" s="10">
        <v>110.94</v>
      </c>
      <c r="K39" s="10">
        <v>109.41</v>
      </c>
      <c r="L39" s="10">
        <v>108.05</v>
      </c>
      <c r="M39" s="10">
        <v>106.84</v>
      </c>
      <c r="N39" s="10">
        <v>105.75</v>
      </c>
      <c r="O39" s="10">
        <v>104.75</v>
      </c>
      <c r="P39" s="10">
        <v>103.83</v>
      </c>
      <c r="Q39" s="10">
        <v>102.98</v>
      </c>
      <c r="R39" s="10">
        <v>102.19</v>
      </c>
      <c r="S39" s="10">
        <v>101.45</v>
      </c>
      <c r="T39" s="10">
        <v>100.75</v>
      </c>
      <c r="U39" s="10">
        <v>100.09</v>
      </c>
      <c r="V39" s="10">
        <v>99.47</v>
      </c>
      <c r="W39" s="10">
        <v>98.88</v>
      </c>
      <c r="X39" s="10">
        <v>98.32</v>
      </c>
      <c r="Y39" s="10">
        <v>97.79</v>
      </c>
      <c r="Z39" s="10">
        <v>97.28</v>
      </c>
      <c r="AA39" s="10">
        <v>96.79</v>
      </c>
      <c r="AB39" s="10">
        <v>96.32</v>
      </c>
      <c r="AC39" s="10">
        <v>95.87</v>
      </c>
      <c r="AD39" s="10">
        <v>95.44</v>
      </c>
      <c r="AE39" s="10">
        <v>95.02</v>
      </c>
      <c r="AF39" s="10">
        <v>94.62</v>
      </c>
      <c r="AG39" s="10">
        <v>94.23</v>
      </c>
      <c r="AH39" s="10">
        <v>93.85</v>
      </c>
      <c r="AI39" s="10">
        <v>93.49</v>
      </c>
      <c r="AJ39" s="10">
        <v>93.13</v>
      </c>
    </row>
    <row r="40" spans="1:36">
      <c r="A40" s="24" t="s">
        <v>154</v>
      </c>
      <c r="B40" s="20" t="s">
        <v>87</v>
      </c>
      <c r="C40" s="20" t="s">
        <v>117</v>
      </c>
      <c r="D40" s="23" t="s">
        <v>91</v>
      </c>
      <c r="E40" s="23" t="s">
        <v>83</v>
      </c>
      <c r="F40" s="10">
        <v>107.39</v>
      </c>
      <c r="G40" s="10">
        <v>101.78</v>
      </c>
      <c r="H40" s="10">
        <v>97.42</v>
      </c>
      <c r="I40" s="10">
        <v>93.87</v>
      </c>
      <c r="J40" s="10">
        <v>90.86</v>
      </c>
      <c r="K40" s="10">
        <v>88.25</v>
      </c>
      <c r="L40" s="10">
        <v>85.95</v>
      </c>
      <c r="M40" s="10">
        <v>83.9</v>
      </c>
      <c r="N40" s="10">
        <v>82.04</v>
      </c>
      <c r="O40" s="10">
        <v>80.34</v>
      </c>
      <c r="P40" s="10">
        <v>78.78</v>
      </c>
      <c r="Q40" s="10">
        <v>77.33</v>
      </c>
      <c r="R40" s="10">
        <v>75.98</v>
      </c>
      <c r="S40" s="10">
        <v>74.72</v>
      </c>
      <c r="T40" s="10">
        <v>73.540000000000006</v>
      </c>
      <c r="U40" s="10">
        <v>72.430000000000007</v>
      </c>
      <c r="V40" s="10">
        <v>71.37</v>
      </c>
      <c r="W40" s="10">
        <v>70.37</v>
      </c>
      <c r="X40" s="10">
        <v>69.42</v>
      </c>
      <c r="Y40" s="10">
        <v>68.510000000000005</v>
      </c>
      <c r="Z40" s="10">
        <v>67.64</v>
      </c>
      <c r="AA40" s="10">
        <v>66.81</v>
      </c>
      <c r="AB40" s="10">
        <v>66.02</v>
      </c>
      <c r="AC40" s="10">
        <v>65.25</v>
      </c>
      <c r="AD40" s="10">
        <v>64.510000000000005</v>
      </c>
      <c r="AE40" s="10">
        <v>63.8</v>
      </c>
      <c r="AF40" s="10">
        <v>63.12</v>
      </c>
      <c r="AG40" s="10">
        <v>62.46</v>
      </c>
      <c r="AH40" s="10">
        <v>61.82</v>
      </c>
      <c r="AI40" s="10">
        <v>61.2</v>
      </c>
      <c r="AJ40" s="10">
        <v>60.6</v>
      </c>
    </row>
    <row r="41" spans="1:36">
      <c r="A41" s="24" t="s">
        <v>154</v>
      </c>
      <c r="B41" s="20" t="s">
        <v>88</v>
      </c>
      <c r="C41" s="20" t="s">
        <v>117</v>
      </c>
      <c r="D41" s="23" t="s">
        <v>91</v>
      </c>
      <c r="E41" s="23" t="s">
        <v>83</v>
      </c>
      <c r="F41" s="10">
        <v>112.53</v>
      </c>
      <c r="G41" s="10">
        <v>107.55</v>
      </c>
      <c r="H41" s="10">
        <v>103.68</v>
      </c>
      <c r="I41" s="10">
        <v>100.52</v>
      </c>
      <c r="J41" s="10">
        <v>97.84</v>
      </c>
      <c r="K41" s="10">
        <v>95.53</v>
      </c>
      <c r="L41" s="10">
        <v>93.49</v>
      </c>
      <c r="M41" s="10">
        <v>91.66</v>
      </c>
      <c r="N41" s="10">
        <v>90.01</v>
      </c>
      <c r="O41" s="10">
        <v>88.5</v>
      </c>
      <c r="P41" s="10">
        <v>87.11</v>
      </c>
      <c r="Q41" s="10">
        <v>85.83</v>
      </c>
      <c r="R41" s="10">
        <v>84.63</v>
      </c>
      <c r="S41" s="10">
        <v>83.51</v>
      </c>
      <c r="T41" s="10">
        <v>82.46</v>
      </c>
      <c r="U41" s="10">
        <v>81.47</v>
      </c>
      <c r="V41" s="10">
        <v>80.53</v>
      </c>
      <c r="W41" s="10">
        <v>79.64</v>
      </c>
      <c r="X41" s="10">
        <v>78.8</v>
      </c>
      <c r="Y41" s="10">
        <v>77.989999999999995</v>
      </c>
      <c r="Z41" s="10">
        <v>77.22</v>
      </c>
      <c r="AA41" s="10">
        <v>76.48</v>
      </c>
      <c r="AB41" s="10">
        <v>75.78</v>
      </c>
      <c r="AC41" s="10">
        <v>75.099999999999994</v>
      </c>
      <c r="AD41" s="10">
        <v>74.44</v>
      </c>
      <c r="AE41" s="10">
        <v>73.81</v>
      </c>
      <c r="AF41" s="10">
        <v>73.2</v>
      </c>
      <c r="AG41" s="10">
        <v>72.61</v>
      </c>
      <c r="AH41" s="10">
        <v>72.05</v>
      </c>
      <c r="AI41" s="10">
        <v>71.5</v>
      </c>
      <c r="AJ41" s="10">
        <v>70.959999999999994</v>
      </c>
    </row>
    <row r="42" spans="1:36">
      <c r="A42" s="24" t="s">
        <v>154</v>
      </c>
      <c r="B42" s="20" t="s">
        <v>86</v>
      </c>
      <c r="C42" s="20" t="s">
        <v>117</v>
      </c>
      <c r="D42" s="23" t="s">
        <v>91</v>
      </c>
      <c r="E42" s="23" t="s">
        <v>83</v>
      </c>
      <c r="F42" s="10">
        <v>121.79</v>
      </c>
      <c r="G42" s="10">
        <v>118.46</v>
      </c>
      <c r="H42" s="10">
        <v>115.87</v>
      </c>
      <c r="I42" s="10">
        <v>113.76</v>
      </c>
      <c r="J42" s="10">
        <v>111.97</v>
      </c>
      <c r="K42" s="10">
        <v>110.42</v>
      </c>
      <c r="L42" s="10">
        <v>109.06</v>
      </c>
      <c r="M42" s="10">
        <v>107.84</v>
      </c>
      <c r="N42" s="10">
        <v>106.73</v>
      </c>
      <c r="O42" s="10">
        <v>105.73</v>
      </c>
      <c r="P42" s="10">
        <v>104.8</v>
      </c>
      <c r="Q42" s="10">
        <v>103.94</v>
      </c>
      <c r="R42" s="10">
        <v>103.14</v>
      </c>
      <c r="S42" s="10">
        <v>102.39</v>
      </c>
      <c r="T42" s="10">
        <v>101.69</v>
      </c>
      <c r="U42" s="10">
        <v>101.03</v>
      </c>
      <c r="V42" s="10">
        <v>100.4</v>
      </c>
      <c r="W42" s="10">
        <v>99.81</v>
      </c>
      <c r="X42" s="10">
        <v>99.24</v>
      </c>
      <c r="Y42" s="10">
        <v>98.7</v>
      </c>
      <c r="Z42" s="10">
        <v>98.19</v>
      </c>
      <c r="AA42" s="10">
        <v>97.69</v>
      </c>
      <c r="AB42" s="10">
        <v>97.22</v>
      </c>
      <c r="AC42" s="10">
        <v>96.76</v>
      </c>
      <c r="AD42" s="10">
        <v>96.33</v>
      </c>
      <c r="AE42" s="10">
        <v>95.91</v>
      </c>
      <c r="AF42" s="10">
        <v>95.5</v>
      </c>
      <c r="AG42" s="10">
        <v>95.11</v>
      </c>
      <c r="AH42" s="10">
        <v>94.73</v>
      </c>
      <c r="AI42" s="10">
        <v>94.36</v>
      </c>
      <c r="AJ42" s="10">
        <v>94</v>
      </c>
    </row>
    <row r="43" spans="1:36">
      <c r="A43" s="24" t="s">
        <v>154</v>
      </c>
      <c r="B43" s="20" t="s">
        <v>87</v>
      </c>
      <c r="C43" s="20" t="s">
        <v>118</v>
      </c>
      <c r="D43" s="23" t="s">
        <v>91</v>
      </c>
      <c r="E43" s="23" t="s">
        <v>83</v>
      </c>
      <c r="F43" s="10">
        <v>110.35</v>
      </c>
      <c r="G43" s="10">
        <v>104.59</v>
      </c>
      <c r="H43" s="10">
        <v>100.11</v>
      </c>
      <c r="I43" s="10">
        <v>96.45</v>
      </c>
      <c r="J43" s="10">
        <v>93.36</v>
      </c>
      <c r="K43" s="10">
        <v>90.69</v>
      </c>
      <c r="L43" s="10">
        <v>88.32</v>
      </c>
      <c r="M43" s="10">
        <v>86.21</v>
      </c>
      <c r="N43" s="10">
        <v>84.3</v>
      </c>
      <c r="O43" s="10">
        <v>82.55</v>
      </c>
      <c r="P43" s="10">
        <v>80.95</v>
      </c>
      <c r="Q43" s="10">
        <v>79.459999999999994</v>
      </c>
      <c r="R43" s="10">
        <v>78.08</v>
      </c>
      <c r="S43" s="10">
        <v>76.790000000000006</v>
      </c>
      <c r="T43" s="10">
        <v>75.569999999999993</v>
      </c>
      <c r="U43" s="10">
        <v>74.42</v>
      </c>
      <c r="V43" s="10">
        <v>73.34</v>
      </c>
      <c r="W43" s="10">
        <v>72.31</v>
      </c>
      <c r="X43" s="10">
        <v>71.33</v>
      </c>
      <c r="Y43" s="10">
        <v>70.400000000000006</v>
      </c>
      <c r="Z43" s="10">
        <v>69.510000000000005</v>
      </c>
      <c r="AA43" s="10">
        <v>68.66</v>
      </c>
      <c r="AB43" s="10">
        <v>67.84</v>
      </c>
      <c r="AC43" s="10">
        <v>67.05</v>
      </c>
      <c r="AD43" s="10">
        <v>66.290000000000006</v>
      </c>
      <c r="AE43" s="10">
        <v>65.56</v>
      </c>
      <c r="AF43" s="10">
        <v>64.86</v>
      </c>
      <c r="AG43" s="10">
        <v>64.180000000000007</v>
      </c>
      <c r="AH43" s="10">
        <v>63.52</v>
      </c>
      <c r="AI43" s="10">
        <v>62.89</v>
      </c>
      <c r="AJ43" s="10">
        <v>62.27</v>
      </c>
    </row>
    <row r="44" spans="1:36">
      <c r="A44" s="24" t="s">
        <v>154</v>
      </c>
      <c r="B44" s="20" t="s">
        <v>88</v>
      </c>
      <c r="C44" s="20" t="s">
        <v>118</v>
      </c>
      <c r="D44" s="23" t="s">
        <v>91</v>
      </c>
      <c r="E44" s="23" t="s">
        <v>83</v>
      </c>
      <c r="F44" s="10">
        <v>115.64</v>
      </c>
      <c r="G44" s="10">
        <v>110.51</v>
      </c>
      <c r="H44" s="10">
        <v>106.54</v>
      </c>
      <c r="I44" s="10">
        <v>103.29</v>
      </c>
      <c r="J44" s="10">
        <v>100.54</v>
      </c>
      <c r="K44" s="10">
        <v>98.16</v>
      </c>
      <c r="L44" s="10">
        <v>96.07</v>
      </c>
      <c r="M44" s="10">
        <v>94.19</v>
      </c>
      <c r="N44" s="10">
        <v>92.49</v>
      </c>
      <c r="O44" s="10">
        <v>90.94</v>
      </c>
      <c r="P44" s="10">
        <v>89.52</v>
      </c>
      <c r="Q44" s="10">
        <v>88.19</v>
      </c>
      <c r="R44" s="10">
        <v>86.97</v>
      </c>
      <c r="S44" s="10">
        <v>85.82</v>
      </c>
      <c r="T44" s="10">
        <v>84.74</v>
      </c>
      <c r="U44" s="10">
        <v>83.72</v>
      </c>
      <c r="V44" s="10">
        <v>82.75</v>
      </c>
      <c r="W44" s="10">
        <v>81.84</v>
      </c>
      <c r="X44" s="10">
        <v>80.97</v>
      </c>
      <c r="Y44" s="10">
        <v>80.14</v>
      </c>
      <c r="Z44" s="10">
        <v>79.349999999999994</v>
      </c>
      <c r="AA44" s="10">
        <v>78.59</v>
      </c>
      <c r="AB44" s="10">
        <v>77.87</v>
      </c>
      <c r="AC44" s="10">
        <v>77.17</v>
      </c>
      <c r="AD44" s="10">
        <v>76.489999999999995</v>
      </c>
      <c r="AE44" s="10">
        <v>75.849999999999994</v>
      </c>
      <c r="AF44" s="10">
        <v>75.22</v>
      </c>
      <c r="AG44" s="10">
        <v>74.62</v>
      </c>
      <c r="AH44" s="10">
        <v>74.03</v>
      </c>
      <c r="AI44" s="10">
        <v>73.47</v>
      </c>
      <c r="AJ44" s="10">
        <v>72.92</v>
      </c>
    </row>
    <row r="45" spans="1:36">
      <c r="A45" s="24" t="s">
        <v>154</v>
      </c>
      <c r="B45" s="20" t="s">
        <v>86</v>
      </c>
      <c r="C45" s="20" t="s">
        <v>118</v>
      </c>
      <c r="D45" s="23" t="s">
        <v>91</v>
      </c>
      <c r="E45" s="23" t="s">
        <v>83</v>
      </c>
      <c r="F45" s="10">
        <v>125.15</v>
      </c>
      <c r="G45" s="10">
        <v>121.72</v>
      </c>
      <c r="H45" s="10">
        <v>119.07</v>
      </c>
      <c r="I45" s="10">
        <v>116.9</v>
      </c>
      <c r="J45" s="10">
        <v>115.06</v>
      </c>
      <c r="K45" s="10">
        <v>113.47</v>
      </c>
      <c r="L45" s="10">
        <v>112.07</v>
      </c>
      <c r="M45" s="10">
        <v>110.81</v>
      </c>
      <c r="N45" s="10">
        <v>109.68</v>
      </c>
      <c r="O45" s="10">
        <v>108.64</v>
      </c>
      <c r="P45" s="10">
        <v>107.69</v>
      </c>
      <c r="Q45" s="10">
        <v>106.81</v>
      </c>
      <c r="R45" s="10">
        <v>105.98</v>
      </c>
      <c r="S45" s="10">
        <v>105.22</v>
      </c>
      <c r="T45" s="10">
        <v>104.49</v>
      </c>
      <c r="U45" s="10">
        <v>103.81</v>
      </c>
      <c r="V45" s="10">
        <v>103.17</v>
      </c>
      <c r="W45" s="10">
        <v>102.56</v>
      </c>
      <c r="X45" s="10">
        <v>101.98</v>
      </c>
      <c r="Y45" s="10">
        <v>101.42</v>
      </c>
      <c r="Z45" s="10">
        <v>100.89</v>
      </c>
      <c r="AA45" s="10">
        <v>100.39</v>
      </c>
      <c r="AB45" s="10">
        <v>99.9</v>
      </c>
      <c r="AC45" s="10">
        <v>99.43</v>
      </c>
      <c r="AD45" s="10">
        <v>98.98</v>
      </c>
      <c r="AE45" s="10">
        <v>98.55</v>
      </c>
      <c r="AF45" s="10">
        <v>98.13</v>
      </c>
      <c r="AG45" s="10">
        <v>97.73</v>
      </c>
      <c r="AH45" s="10">
        <v>97.34</v>
      </c>
      <c r="AI45" s="10">
        <v>96.96</v>
      </c>
      <c r="AJ45" s="10">
        <v>96.59</v>
      </c>
    </row>
    <row r="46" spans="1:36">
      <c r="A46" s="24" t="s">
        <v>154</v>
      </c>
      <c r="B46" s="20" t="s">
        <v>87</v>
      </c>
      <c r="C46" s="20" t="s">
        <v>119</v>
      </c>
      <c r="D46" s="23" t="s">
        <v>91</v>
      </c>
      <c r="E46" s="23" t="s">
        <v>83</v>
      </c>
      <c r="F46" s="10">
        <v>108.8</v>
      </c>
      <c r="G46" s="10">
        <v>103.11</v>
      </c>
      <c r="H46" s="10">
        <v>98.7</v>
      </c>
      <c r="I46" s="10">
        <v>95.09</v>
      </c>
      <c r="J46" s="10">
        <v>92.05</v>
      </c>
      <c r="K46" s="10">
        <v>89.41</v>
      </c>
      <c r="L46" s="10">
        <v>87.08</v>
      </c>
      <c r="M46" s="10">
        <v>84.99</v>
      </c>
      <c r="N46" s="10">
        <v>83.11</v>
      </c>
      <c r="O46" s="10">
        <v>81.39</v>
      </c>
      <c r="P46" s="10">
        <v>79.81</v>
      </c>
      <c r="Q46" s="10">
        <v>78.34</v>
      </c>
      <c r="R46" s="10">
        <v>76.98</v>
      </c>
      <c r="S46" s="10">
        <v>75.7</v>
      </c>
      <c r="T46" s="10">
        <v>74.5</v>
      </c>
      <c r="U46" s="10">
        <v>73.37</v>
      </c>
      <c r="V46" s="10">
        <v>72.3</v>
      </c>
      <c r="W46" s="10">
        <v>71.290000000000006</v>
      </c>
      <c r="X46" s="10">
        <v>70.33</v>
      </c>
      <c r="Y46" s="10">
        <v>69.41</v>
      </c>
      <c r="Z46" s="10">
        <v>68.53</v>
      </c>
      <c r="AA46" s="10">
        <v>67.69</v>
      </c>
      <c r="AB46" s="10">
        <v>66.88</v>
      </c>
      <c r="AC46" s="10">
        <v>66.099999999999994</v>
      </c>
      <c r="AD46" s="10">
        <v>65.36</v>
      </c>
      <c r="AE46" s="10">
        <v>64.64</v>
      </c>
      <c r="AF46" s="10">
        <v>63.94</v>
      </c>
      <c r="AG46" s="10">
        <v>63.27</v>
      </c>
      <c r="AH46" s="10">
        <v>62.63</v>
      </c>
      <c r="AI46" s="10">
        <v>62</v>
      </c>
      <c r="AJ46" s="10">
        <v>61.39</v>
      </c>
    </row>
    <row r="47" spans="1:36">
      <c r="A47" s="24" t="s">
        <v>154</v>
      </c>
      <c r="B47" s="20" t="s">
        <v>88</v>
      </c>
      <c r="C47" s="20" t="s">
        <v>119</v>
      </c>
      <c r="D47" s="23" t="s">
        <v>91</v>
      </c>
      <c r="E47" s="23" t="s">
        <v>83</v>
      </c>
      <c r="F47" s="10">
        <v>114.01</v>
      </c>
      <c r="G47" s="10">
        <v>108.95</v>
      </c>
      <c r="H47" s="10">
        <v>105.03</v>
      </c>
      <c r="I47" s="10">
        <v>101.83</v>
      </c>
      <c r="J47" s="10">
        <v>99.12</v>
      </c>
      <c r="K47" s="10">
        <v>96.78</v>
      </c>
      <c r="L47" s="10">
        <v>94.71</v>
      </c>
      <c r="M47" s="10">
        <v>92.86</v>
      </c>
      <c r="N47" s="10">
        <v>91.19</v>
      </c>
      <c r="O47" s="10">
        <v>89.66</v>
      </c>
      <c r="P47" s="10">
        <v>88.25</v>
      </c>
      <c r="Q47" s="10">
        <v>86.95</v>
      </c>
      <c r="R47" s="10">
        <v>85.74</v>
      </c>
      <c r="S47" s="10">
        <v>84.6</v>
      </c>
      <c r="T47" s="10">
        <v>83.54</v>
      </c>
      <c r="U47" s="10">
        <v>82.54</v>
      </c>
      <c r="V47" s="10">
        <v>81.59</v>
      </c>
      <c r="W47" s="10">
        <v>80.69</v>
      </c>
      <c r="X47" s="10">
        <v>79.83</v>
      </c>
      <c r="Y47" s="10">
        <v>79.010000000000005</v>
      </c>
      <c r="Z47" s="10">
        <v>78.23</v>
      </c>
      <c r="AA47" s="10">
        <v>77.48</v>
      </c>
      <c r="AB47" s="10">
        <v>76.77</v>
      </c>
      <c r="AC47" s="10">
        <v>76.08</v>
      </c>
      <c r="AD47" s="10">
        <v>75.41</v>
      </c>
      <c r="AE47" s="10">
        <v>74.78</v>
      </c>
      <c r="AF47" s="10">
        <v>74.16</v>
      </c>
      <c r="AG47" s="10">
        <v>73.56</v>
      </c>
      <c r="AH47" s="10">
        <v>72.989999999999995</v>
      </c>
      <c r="AI47" s="10">
        <v>72.430000000000007</v>
      </c>
      <c r="AJ47" s="10">
        <v>71.89</v>
      </c>
    </row>
    <row r="48" spans="1:36">
      <c r="A48" s="24" t="s">
        <v>154</v>
      </c>
      <c r="B48" s="20" t="s">
        <v>86</v>
      </c>
      <c r="C48" s="20" t="s">
        <v>119</v>
      </c>
      <c r="D48" s="23" t="s">
        <v>91</v>
      </c>
      <c r="E48" s="23" t="s">
        <v>83</v>
      </c>
      <c r="F48" s="10">
        <v>123.38</v>
      </c>
      <c r="G48" s="10">
        <v>120.01</v>
      </c>
      <c r="H48" s="10">
        <v>117.39</v>
      </c>
      <c r="I48" s="10">
        <v>115.25</v>
      </c>
      <c r="J48" s="10">
        <v>113.44</v>
      </c>
      <c r="K48" s="10">
        <v>111.87</v>
      </c>
      <c r="L48" s="10">
        <v>110.49</v>
      </c>
      <c r="M48" s="10">
        <v>109.25</v>
      </c>
      <c r="N48" s="10">
        <v>108.13</v>
      </c>
      <c r="O48" s="10">
        <v>107.11</v>
      </c>
      <c r="P48" s="10">
        <v>106.17</v>
      </c>
      <c r="Q48" s="10">
        <v>105.3</v>
      </c>
      <c r="R48" s="10">
        <v>104.49</v>
      </c>
      <c r="S48" s="10">
        <v>103.73</v>
      </c>
      <c r="T48" s="10">
        <v>103.02</v>
      </c>
      <c r="U48" s="10">
        <v>102.35</v>
      </c>
      <c r="V48" s="10">
        <v>101.71</v>
      </c>
      <c r="W48" s="10">
        <v>101.11</v>
      </c>
      <c r="X48" s="10">
        <v>100.54</v>
      </c>
      <c r="Y48" s="10">
        <v>99.99</v>
      </c>
      <c r="Z48" s="10">
        <v>99.47</v>
      </c>
      <c r="AA48" s="10">
        <v>98.97</v>
      </c>
      <c r="AB48" s="10">
        <v>98.49</v>
      </c>
      <c r="AC48" s="10">
        <v>98.03</v>
      </c>
      <c r="AD48" s="10">
        <v>97.59</v>
      </c>
      <c r="AE48" s="10">
        <v>97.16</v>
      </c>
      <c r="AF48" s="10">
        <v>96.75</v>
      </c>
      <c r="AG48" s="10">
        <v>96.35</v>
      </c>
      <c r="AH48" s="10">
        <v>95.96</v>
      </c>
      <c r="AI48" s="10">
        <v>95.59</v>
      </c>
      <c r="AJ48" s="10">
        <v>95.23</v>
      </c>
    </row>
    <row r="49" spans="1:36">
      <c r="A49" s="24" t="s">
        <v>154</v>
      </c>
      <c r="B49" s="20" t="s">
        <v>87</v>
      </c>
      <c r="C49" s="20" t="s">
        <v>120</v>
      </c>
      <c r="D49" s="23" t="s">
        <v>91</v>
      </c>
      <c r="E49" s="23" t="s">
        <v>83</v>
      </c>
      <c r="F49" s="10">
        <v>103.97</v>
      </c>
      <c r="G49" s="10">
        <v>98.53</v>
      </c>
      <c r="H49" s="10">
        <v>94.32</v>
      </c>
      <c r="I49" s="10">
        <v>90.87</v>
      </c>
      <c r="J49" s="10">
        <v>87.96</v>
      </c>
      <c r="K49" s="10">
        <v>85.44</v>
      </c>
      <c r="L49" s="10">
        <v>83.21</v>
      </c>
      <c r="M49" s="10">
        <v>81.22</v>
      </c>
      <c r="N49" s="10">
        <v>79.42</v>
      </c>
      <c r="O49" s="10">
        <v>77.78</v>
      </c>
      <c r="P49" s="10">
        <v>76.27</v>
      </c>
      <c r="Q49" s="10">
        <v>74.87</v>
      </c>
      <c r="R49" s="10">
        <v>73.56</v>
      </c>
      <c r="S49" s="10">
        <v>72.34</v>
      </c>
      <c r="T49" s="10">
        <v>71.2</v>
      </c>
      <c r="U49" s="10">
        <v>70.12</v>
      </c>
      <c r="V49" s="10">
        <v>69.099999999999994</v>
      </c>
      <c r="W49" s="10">
        <v>68.13</v>
      </c>
      <c r="X49" s="10">
        <v>67.209999999999994</v>
      </c>
      <c r="Y49" s="10">
        <v>66.33</v>
      </c>
      <c r="Z49" s="10">
        <v>65.489999999999995</v>
      </c>
      <c r="AA49" s="10">
        <v>64.680000000000007</v>
      </c>
      <c r="AB49" s="10">
        <v>63.91</v>
      </c>
      <c r="AC49" s="10">
        <v>63.17</v>
      </c>
      <c r="AD49" s="10">
        <v>62.46</v>
      </c>
      <c r="AE49" s="10">
        <v>61.77</v>
      </c>
      <c r="AF49" s="10">
        <v>61.11</v>
      </c>
      <c r="AG49" s="10">
        <v>60.47</v>
      </c>
      <c r="AH49" s="10">
        <v>59.85</v>
      </c>
      <c r="AI49" s="10">
        <v>59.25</v>
      </c>
      <c r="AJ49" s="10">
        <v>58.67</v>
      </c>
    </row>
    <row r="50" spans="1:36">
      <c r="A50" s="24" t="s">
        <v>154</v>
      </c>
      <c r="B50" s="20" t="s">
        <v>88</v>
      </c>
      <c r="C50" s="20" t="s">
        <v>120</v>
      </c>
      <c r="D50" s="23" t="s">
        <v>91</v>
      </c>
      <c r="E50" s="23" t="s">
        <v>83</v>
      </c>
      <c r="F50" s="10">
        <v>108.95</v>
      </c>
      <c r="G50" s="10">
        <v>104.12</v>
      </c>
      <c r="H50" s="10">
        <v>100.37</v>
      </c>
      <c r="I50" s="10">
        <v>97.31</v>
      </c>
      <c r="J50" s="10">
        <v>94.73</v>
      </c>
      <c r="K50" s="10">
        <v>92.49</v>
      </c>
      <c r="L50" s="10">
        <v>90.51</v>
      </c>
      <c r="M50" s="10">
        <v>88.74</v>
      </c>
      <c r="N50" s="10">
        <v>87.14</v>
      </c>
      <c r="O50" s="10">
        <v>85.68</v>
      </c>
      <c r="P50" s="10">
        <v>84.34</v>
      </c>
      <c r="Q50" s="10">
        <v>83.09</v>
      </c>
      <c r="R50" s="10">
        <v>81.93</v>
      </c>
      <c r="S50" s="10">
        <v>80.849999999999994</v>
      </c>
      <c r="T50" s="10">
        <v>79.83</v>
      </c>
      <c r="U50" s="10">
        <v>78.87</v>
      </c>
      <c r="V50" s="10">
        <v>77.97</v>
      </c>
      <c r="W50" s="10">
        <v>77.11</v>
      </c>
      <c r="X50" s="10">
        <v>76.290000000000006</v>
      </c>
      <c r="Y50" s="10">
        <v>75.510000000000005</v>
      </c>
      <c r="Z50" s="10">
        <v>74.760000000000005</v>
      </c>
      <c r="AA50" s="10">
        <v>74.05</v>
      </c>
      <c r="AB50" s="10">
        <v>73.36</v>
      </c>
      <c r="AC50" s="10">
        <v>72.7</v>
      </c>
      <c r="AD50" s="10">
        <v>72.069999999999993</v>
      </c>
      <c r="AE50" s="10">
        <v>71.459999999999994</v>
      </c>
      <c r="AF50" s="10">
        <v>70.87</v>
      </c>
      <c r="AG50" s="10">
        <v>70.3</v>
      </c>
      <c r="AH50" s="10">
        <v>69.75</v>
      </c>
      <c r="AI50" s="10">
        <v>69.22</v>
      </c>
      <c r="AJ50" s="10">
        <v>68.7</v>
      </c>
    </row>
    <row r="51" spans="1:36">
      <c r="A51" s="24" t="s">
        <v>154</v>
      </c>
      <c r="B51" s="20" t="s">
        <v>86</v>
      </c>
      <c r="C51" s="20" t="s">
        <v>120</v>
      </c>
      <c r="D51" s="23" t="s">
        <v>91</v>
      </c>
      <c r="E51" s="23" t="s">
        <v>83</v>
      </c>
      <c r="F51" s="10">
        <v>117.91</v>
      </c>
      <c r="G51" s="10">
        <v>114.68</v>
      </c>
      <c r="H51" s="10">
        <v>112.18</v>
      </c>
      <c r="I51" s="10">
        <v>110.13</v>
      </c>
      <c r="J51" s="10">
        <v>108.4</v>
      </c>
      <c r="K51" s="10">
        <v>106.91</v>
      </c>
      <c r="L51" s="10">
        <v>105.58</v>
      </c>
      <c r="M51" s="10">
        <v>104.4</v>
      </c>
      <c r="N51" s="10">
        <v>103.33</v>
      </c>
      <c r="O51" s="10">
        <v>102.36</v>
      </c>
      <c r="P51" s="10">
        <v>101.46</v>
      </c>
      <c r="Q51" s="10">
        <v>100.63</v>
      </c>
      <c r="R51" s="10">
        <v>99.85</v>
      </c>
      <c r="S51" s="10">
        <v>99.13</v>
      </c>
      <c r="T51" s="10">
        <v>98.45</v>
      </c>
      <c r="U51" s="10">
        <v>97.81</v>
      </c>
      <c r="V51" s="10">
        <v>97.2</v>
      </c>
      <c r="W51" s="10">
        <v>96.62</v>
      </c>
      <c r="X51" s="10">
        <v>96.08</v>
      </c>
      <c r="Y51" s="10">
        <v>95.56</v>
      </c>
      <c r="Z51" s="10">
        <v>95.06</v>
      </c>
      <c r="AA51" s="10">
        <v>94.58</v>
      </c>
      <c r="AB51" s="10">
        <v>94.12</v>
      </c>
      <c r="AC51" s="10">
        <v>93.68</v>
      </c>
      <c r="AD51" s="10">
        <v>93.26</v>
      </c>
      <c r="AE51" s="10">
        <v>92.85</v>
      </c>
      <c r="AF51" s="10">
        <v>92.46</v>
      </c>
      <c r="AG51" s="10">
        <v>92.08</v>
      </c>
      <c r="AH51" s="10">
        <v>91.71</v>
      </c>
      <c r="AI51" s="10">
        <v>91.35</v>
      </c>
      <c r="AJ51" s="10">
        <v>91.01</v>
      </c>
    </row>
    <row r="52" spans="1:36">
      <c r="A52" s="24" t="s">
        <v>154</v>
      </c>
      <c r="B52" s="20" t="s">
        <v>87</v>
      </c>
      <c r="C52" s="20" t="s">
        <v>121</v>
      </c>
      <c r="D52" s="23" t="s">
        <v>91</v>
      </c>
      <c r="E52" s="23" t="s">
        <v>83</v>
      </c>
      <c r="F52" s="10">
        <v>75.150000000000006</v>
      </c>
      <c r="G52" s="10">
        <v>71.42</v>
      </c>
      <c r="H52" s="10">
        <v>68.53</v>
      </c>
      <c r="I52" s="10">
        <v>66.17</v>
      </c>
      <c r="J52" s="10">
        <v>64.17</v>
      </c>
      <c r="K52" s="10">
        <v>62.44</v>
      </c>
      <c r="L52" s="10">
        <v>60.91</v>
      </c>
      <c r="M52" s="10">
        <v>59.55</v>
      </c>
      <c r="N52" s="10">
        <v>58.31</v>
      </c>
      <c r="O52" s="10">
        <v>57.18</v>
      </c>
      <c r="P52" s="10">
        <v>56.15</v>
      </c>
      <c r="Q52" s="10">
        <v>55.18</v>
      </c>
      <c r="R52" s="10">
        <v>54.29</v>
      </c>
      <c r="S52" s="10">
        <v>53.45</v>
      </c>
      <c r="T52" s="10">
        <v>52.67</v>
      </c>
      <c r="U52" s="10">
        <v>51.93</v>
      </c>
      <c r="V52" s="10">
        <v>51.23</v>
      </c>
      <c r="W52" s="10">
        <v>50.56</v>
      </c>
      <c r="X52" s="10">
        <v>49.93</v>
      </c>
      <c r="Y52" s="10">
        <v>49.33</v>
      </c>
      <c r="Z52" s="10">
        <v>48.75</v>
      </c>
      <c r="AA52" s="10">
        <v>48.2</v>
      </c>
      <c r="AB52" s="10">
        <v>47.67</v>
      </c>
      <c r="AC52" s="10">
        <v>47.16</v>
      </c>
      <c r="AD52" s="10">
        <v>46.67</v>
      </c>
      <c r="AE52" s="10">
        <v>46.2</v>
      </c>
      <c r="AF52" s="10">
        <v>45.75</v>
      </c>
      <c r="AG52" s="10">
        <v>45.31</v>
      </c>
      <c r="AH52" s="10">
        <v>44.88</v>
      </c>
      <c r="AI52" s="10">
        <v>44.47</v>
      </c>
      <c r="AJ52" s="10">
        <v>44.07</v>
      </c>
    </row>
    <row r="53" spans="1:36">
      <c r="A53" s="24" t="s">
        <v>154</v>
      </c>
      <c r="B53" s="20" t="s">
        <v>88</v>
      </c>
      <c r="C53" s="20" t="s">
        <v>121</v>
      </c>
      <c r="D53" s="23" t="s">
        <v>91</v>
      </c>
      <c r="E53" s="23" t="s">
        <v>83</v>
      </c>
      <c r="F53" s="10">
        <v>78.650000000000006</v>
      </c>
      <c r="G53" s="10">
        <v>75.38</v>
      </c>
      <c r="H53" s="10">
        <v>72.849999999999994</v>
      </c>
      <c r="I53" s="10">
        <v>70.78</v>
      </c>
      <c r="J53" s="10">
        <v>69.040000000000006</v>
      </c>
      <c r="K53" s="10">
        <v>67.52</v>
      </c>
      <c r="L53" s="10">
        <v>66.180000000000007</v>
      </c>
      <c r="M53" s="10">
        <v>64.989999999999995</v>
      </c>
      <c r="N53" s="10">
        <v>63.91</v>
      </c>
      <c r="O53" s="10">
        <v>62.92</v>
      </c>
      <c r="P53" s="10">
        <v>62.01</v>
      </c>
      <c r="Q53" s="10">
        <v>61.17</v>
      </c>
      <c r="R53" s="10">
        <v>60.39</v>
      </c>
      <c r="S53" s="10">
        <v>59.66</v>
      </c>
      <c r="T53" s="10">
        <v>58.97</v>
      </c>
      <c r="U53" s="10">
        <v>58.32</v>
      </c>
      <c r="V53" s="10">
        <v>57.71</v>
      </c>
      <c r="W53" s="10">
        <v>57.13</v>
      </c>
      <c r="X53" s="10">
        <v>56.57</v>
      </c>
      <c r="Y53" s="10">
        <v>56.05</v>
      </c>
      <c r="Z53" s="10">
        <v>55.54</v>
      </c>
      <c r="AA53" s="10">
        <v>55.06</v>
      </c>
      <c r="AB53" s="10">
        <v>54.59</v>
      </c>
      <c r="AC53" s="10">
        <v>54.15</v>
      </c>
      <c r="AD53" s="10">
        <v>53.72</v>
      </c>
      <c r="AE53" s="10">
        <v>53.31</v>
      </c>
      <c r="AF53" s="10">
        <v>52.91</v>
      </c>
      <c r="AG53" s="10">
        <v>52.53</v>
      </c>
      <c r="AH53" s="10">
        <v>52.15</v>
      </c>
      <c r="AI53" s="10">
        <v>51.79</v>
      </c>
      <c r="AJ53" s="10">
        <v>51.45</v>
      </c>
    </row>
    <row r="54" spans="1:36">
      <c r="A54" s="24" t="s">
        <v>154</v>
      </c>
      <c r="B54" s="20" t="s">
        <v>86</v>
      </c>
      <c r="C54" s="20" t="s">
        <v>121</v>
      </c>
      <c r="D54" s="23" t="s">
        <v>91</v>
      </c>
      <c r="E54" s="23" t="s">
        <v>83</v>
      </c>
      <c r="F54" s="10">
        <v>84.85</v>
      </c>
      <c r="G54" s="10">
        <v>82.79</v>
      </c>
      <c r="H54" s="10">
        <v>81.2</v>
      </c>
      <c r="I54" s="10">
        <v>79.900000000000006</v>
      </c>
      <c r="J54" s="10">
        <v>78.8</v>
      </c>
      <c r="K54" s="10">
        <v>77.84</v>
      </c>
      <c r="L54" s="10">
        <v>77</v>
      </c>
      <c r="M54" s="10">
        <v>76.25</v>
      </c>
      <c r="N54" s="10">
        <v>75.569999999999993</v>
      </c>
      <c r="O54" s="10">
        <v>74.95</v>
      </c>
      <c r="P54" s="10">
        <v>74.37</v>
      </c>
      <c r="Q54" s="10">
        <v>73.849999999999994</v>
      </c>
      <c r="R54" s="10">
        <v>73.349999999999994</v>
      </c>
      <c r="S54" s="10">
        <v>72.89</v>
      </c>
      <c r="T54" s="10">
        <v>72.459999999999994</v>
      </c>
      <c r="U54" s="10">
        <v>72.05</v>
      </c>
      <c r="V54" s="10">
        <v>71.66</v>
      </c>
      <c r="W54" s="10">
        <v>71.3</v>
      </c>
      <c r="X54" s="10">
        <v>70.95</v>
      </c>
      <c r="Y54" s="10">
        <v>70.62</v>
      </c>
      <c r="Z54" s="10">
        <v>70.3</v>
      </c>
      <c r="AA54" s="10">
        <v>70</v>
      </c>
      <c r="AB54" s="10">
        <v>69.7</v>
      </c>
      <c r="AC54" s="10">
        <v>69.42</v>
      </c>
      <c r="AD54" s="10">
        <v>69.150000000000006</v>
      </c>
      <c r="AE54" s="10">
        <v>68.89</v>
      </c>
      <c r="AF54" s="10">
        <v>68.64</v>
      </c>
      <c r="AG54" s="10">
        <v>68.400000000000006</v>
      </c>
      <c r="AH54" s="10">
        <v>68.17</v>
      </c>
      <c r="AI54" s="10">
        <v>67.94</v>
      </c>
      <c r="AJ54" s="10">
        <v>67.72</v>
      </c>
    </row>
    <row r="55" spans="1:36">
      <c r="A55" s="24" t="s">
        <v>154</v>
      </c>
      <c r="B55" s="20" t="s">
        <v>87</v>
      </c>
      <c r="C55" s="20" t="s">
        <v>122</v>
      </c>
      <c r="D55" s="23" t="s">
        <v>91</v>
      </c>
      <c r="E55" s="23" t="s">
        <v>83</v>
      </c>
      <c r="F55" s="10">
        <v>76</v>
      </c>
      <c r="G55" s="10">
        <v>72.23</v>
      </c>
      <c r="H55" s="10">
        <v>69.3</v>
      </c>
      <c r="I55" s="10">
        <v>66.91</v>
      </c>
      <c r="J55" s="10">
        <v>64.89</v>
      </c>
      <c r="K55" s="10">
        <v>63.14</v>
      </c>
      <c r="L55" s="10">
        <v>61.6</v>
      </c>
      <c r="M55" s="10">
        <v>60.22</v>
      </c>
      <c r="N55" s="10">
        <v>58.97</v>
      </c>
      <c r="O55" s="10">
        <v>57.83</v>
      </c>
      <c r="P55" s="10">
        <v>56.78</v>
      </c>
      <c r="Q55" s="10">
        <v>55.81</v>
      </c>
      <c r="R55" s="10">
        <v>54.9</v>
      </c>
      <c r="S55" s="10">
        <v>54.06</v>
      </c>
      <c r="T55" s="10">
        <v>53.26</v>
      </c>
      <c r="U55" s="10">
        <v>52.51</v>
      </c>
      <c r="V55" s="10">
        <v>51.81</v>
      </c>
      <c r="W55" s="10">
        <v>51.13</v>
      </c>
      <c r="X55" s="10">
        <v>50.49</v>
      </c>
      <c r="Y55" s="10">
        <v>49.88</v>
      </c>
      <c r="Z55" s="10">
        <v>49.3</v>
      </c>
      <c r="AA55" s="10">
        <v>48.74</v>
      </c>
      <c r="AB55" s="10">
        <v>48.21</v>
      </c>
      <c r="AC55" s="10">
        <v>47.69</v>
      </c>
      <c r="AD55" s="10">
        <v>47.2</v>
      </c>
      <c r="AE55" s="10">
        <v>46.72</v>
      </c>
      <c r="AF55" s="10">
        <v>46.26</v>
      </c>
      <c r="AG55" s="10">
        <v>45.82</v>
      </c>
      <c r="AH55" s="10">
        <v>45.39</v>
      </c>
      <c r="AI55" s="10">
        <v>44.97</v>
      </c>
      <c r="AJ55" s="10">
        <v>44.57</v>
      </c>
    </row>
    <row r="56" spans="1:36">
      <c r="A56" s="24" t="s">
        <v>154</v>
      </c>
      <c r="B56" s="20" t="s">
        <v>88</v>
      </c>
      <c r="C56" s="20" t="s">
        <v>122</v>
      </c>
      <c r="D56" s="23" t="s">
        <v>91</v>
      </c>
      <c r="E56" s="23" t="s">
        <v>83</v>
      </c>
      <c r="F56" s="10">
        <v>79.540000000000006</v>
      </c>
      <c r="G56" s="10">
        <v>76.239999999999995</v>
      </c>
      <c r="H56" s="10">
        <v>73.680000000000007</v>
      </c>
      <c r="I56" s="10">
        <v>71.58</v>
      </c>
      <c r="J56" s="10">
        <v>69.819999999999993</v>
      </c>
      <c r="K56" s="10">
        <v>68.28</v>
      </c>
      <c r="L56" s="10">
        <v>66.930000000000007</v>
      </c>
      <c r="M56" s="10">
        <v>65.72</v>
      </c>
      <c r="N56" s="10">
        <v>64.63</v>
      </c>
      <c r="O56" s="10">
        <v>63.63</v>
      </c>
      <c r="P56" s="10">
        <v>62.71</v>
      </c>
      <c r="Q56" s="10">
        <v>61.86</v>
      </c>
      <c r="R56" s="10">
        <v>61.07</v>
      </c>
      <c r="S56" s="10">
        <v>60.33</v>
      </c>
      <c r="T56" s="10">
        <v>59.64</v>
      </c>
      <c r="U56" s="10">
        <v>58.98</v>
      </c>
      <c r="V56" s="10">
        <v>58.36</v>
      </c>
      <c r="W56" s="10">
        <v>57.77</v>
      </c>
      <c r="X56" s="10">
        <v>57.21</v>
      </c>
      <c r="Y56" s="10">
        <v>56.68</v>
      </c>
      <c r="Z56" s="10">
        <v>56.17</v>
      </c>
      <c r="AA56" s="10">
        <v>55.68</v>
      </c>
      <c r="AB56" s="10">
        <v>55.21</v>
      </c>
      <c r="AC56" s="10">
        <v>54.76</v>
      </c>
      <c r="AD56" s="10">
        <v>54.33</v>
      </c>
      <c r="AE56" s="10">
        <v>53.91</v>
      </c>
      <c r="AF56" s="10">
        <v>53.51</v>
      </c>
      <c r="AG56" s="10">
        <v>53.12</v>
      </c>
      <c r="AH56" s="10">
        <v>52.74</v>
      </c>
      <c r="AI56" s="10">
        <v>52.38</v>
      </c>
      <c r="AJ56" s="10">
        <v>52.03</v>
      </c>
    </row>
    <row r="57" spans="1:36">
      <c r="A57" s="24" t="s">
        <v>154</v>
      </c>
      <c r="B57" s="20" t="s">
        <v>86</v>
      </c>
      <c r="C57" s="20" t="s">
        <v>122</v>
      </c>
      <c r="D57" s="23" t="s">
        <v>91</v>
      </c>
      <c r="E57" s="23" t="s">
        <v>83</v>
      </c>
      <c r="F57" s="10">
        <v>85.81</v>
      </c>
      <c r="G57" s="10">
        <v>83.73</v>
      </c>
      <c r="H57" s="10">
        <v>82.12</v>
      </c>
      <c r="I57" s="10">
        <v>80.8</v>
      </c>
      <c r="J57" s="10">
        <v>79.69</v>
      </c>
      <c r="K57" s="10">
        <v>78.72</v>
      </c>
      <c r="L57" s="10">
        <v>77.87</v>
      </c>
      <c r="M57" s="10">
        <v>77.11</v>
      </c>
      <c r="N57" s="10">
        <v>76.42</v>
      </c>
      <c r="O57" s="10">
        <v>75.790000000000006</v>
      </c>
      <c r="P57" s="10">
        <v>75.22</v>
      </c>
      <c r="Q57" s="10">
        <v>74.680000000000007</v>
      </c>
      <c r="R57" s="10">
        <v>74.180000000000007</v>
      </c>
      <c r="S57" s="10">
        <v>73.72</v>
      </c>
      <c r="T57" s="10">
        <v>73.28</v>
      </c>
      <c r="U57" s="10">
        <v>72.86</v>
      </c>
      <c r="V57" s="10">
        <v>72.47</v>
      </c>
      <c r="W57" s="10">
        <v>72.099999999999994</v>
      </c>
      <c r="X57" s="10">
        <v>71.75</v>
      </c>
      <c r="Y57" s="10">
        <v>71.42</v>
      </c>
      <c r="Z57" s="10">
        <v>71.09</v>
      </c>
      <c r="AA57" s="10">
        <v>70.790000000000006</v>
      </c>
      <c r="AB57" s="10">
        <v>70.489999999999995</v>
      </c>
      <c r="AC57" s="10">
        <v>70.209999999999994</v>
      </c>
      <c r="AD57" s="10">
        <v>69.94</v>
      </c>
      <c r="AE57" s="10">
        <v>69.67</v>
      </c>
      <c r="AF57" s="10">
        <v>69.42</v>
      </c>
      <c r="AG57" s="10">
        <v>69.180000000000007</v>
      </c>
      <c r="AH57" s="10">
        <v>68.94</v>
      </c>
      <c r="AI57" s="10">
        <v>68.709999999999994</v>
      </c>
      <c r="AJ57" s="10">
        <v>68.489999999999995</v>
      </c>
    </row>
    <row r="58" spans="1:36">
      <c r="A58" s="24" t="s">
        <v>154</v>
      </c>
      <c r="B58" s="20" t="s">
        <v>87</v>
      </c>
      <c r="C58" s="20" t="s">
        <v>123</v>
      </c>
      <c r="D58" s="23" t="s">
        <v>91</v>
      </c>
      <c r="E58" s="23" t="s">
        <v>83</v>
      </c>
      <c r="F58" s="10">
        <v>79.08</v>
      </c>
      <c r="G58" s="10">
        <v>75.150000000000006</v>
      </c>
      <c r="H58" s="10">
        <v>72.11</v>
      </c>
      <c r="I58" s="10">
        <v>69.62</v>
      </c>
      <c r="J58" s="10">
        <v>67.52</v>
      </c>
      <c r="K58" s="10">
        <v>65.7</v>
      </c>
      <c r="L58" s="10">
        <v>64.09</v>
      </c>
      <c r="M58" s="10">
        <v>62.66</v>
      </c>
      <c r="N58" s="10">
        <v>61.36</v>
      </c>
      <c r="O58" s="10">
        <v>60.17</v>
      </c>
      <c r="P58" s="10">
        <v>59.08</v>
      </c>
      <c r="Q58" s="10">
        <v>58.07</v>
      </c>
      <c r="R58" s="10">
        <v>57.13</v>
      </c>
      <c r="S58" s="10">
        <v>56.25</v>
      </c>
      <c r="T58" s="10">
        <v>55.42</v>
      </c>
      <c r="U58" s="10">
        <v>54.64</v>
      </c>
      <c r="V58" s="10">
        <v>53.9</v>
      </c>
      <c r="W58" s="10">
        <v>53.21</v>
      </c>
      <c r="X58" s="10">
        <v>52.54</v>
      </c>
      <c r="Y58" s="10">
        <v>51.91</v>
      </c>
      <c r="Z58" s="10">
        <v>51.3</v>
      </c>
      <c r="AA58" s="10">
        <v>50.72</v>
      </c>
      <c r="AB58" s="10">
        <v>50.16</v>
      </c>
      <c r="AC58" s="10">
        <v>49.63</v>
      </c>
      <c r="AD58" s="10">
        <v>49.11</v>
      </c>
      <c r="AE58" s="10">
        <v>48.62</v>
      </c>
      <c r="AF58" s="10">
        <v>48.14</v>
      </c>
      <c r="AG58" s="10">
        <v>47.68</v>
      </c>
      <c r="AH58" s="10">
        <v>47.23</v>
      </c>
      <c r="AI58" s="10">
        <v>46.8</v>
      </c>
      <c r="AJ58" s="10">
        <v>46.38</v>
      </c>
    </row>
    <row r="59" spans="1:36">
      <c r="A59" s="24" t="s">
        <v>154</v>
      </c>
      <c r="B59" s="20" t="s">
        <v>88</v>
      </c>
      <c r="C59" s="20" t="s">
        <v>123</v>
      </c>
      <c r="D59" s="23" t="s">
        <v>91</v>
      </c>
      <c r="E59" s="23" t="s">
        <v>83</v>
      </c>
      <c r="F59" s="10">
        <v>82.76</v>
      </c>
      <c r="G59" s="10">
        <v>79.33</v>
      </c>
      <c r="H59" s="10">
        <v>76.66</v>
      </c>
      <c r="I59" s="10">
        <v>74.48</v>
      </c>
      <c r="J59" s="10">
        <v>72.64</v>
      </c>
      <c r="K59" s="10">
        <v>71.05</v>
      </c>
      <c r="L59" s="10">
        <v>69.64</v>
      </c>
      <c r="M59" s="10">
        <v>68.39</v>
      </c>
      <c r="N59" s="10">
        <v>67.25</v>
      </c>
      <c r="O59" s="10">
        <v>66.209999999999994</v>
      </c>
      <c r="P59" s="10">
        <v>65.25</v>
      </c>
      <c r="Q59" s="10">
        <v>64.37</v>
      </c>
      <c r="R59" s="10">
        <v>63.55</v>
      </c>
      <c r="S59" s="10">
        <v>62.78</v>
      </c>
      <c r="T59" s="10">
        <v>62.05</v>
      </c>
      <c r="U59" s="10">
        <v>61.37</v>
      </c>
      <c r="V59" s="10">
        <v>60.72</v>
      </c>
      <c r="W59" s="10">
        <v>60.11</v>
      </c>
      <c r="X59" s="10">
        <v>59.53</v>
      </c>
      <c r="Y59" s="10">
        <v>58.97</v>
      </c>
      <c r="Z59" s="10">
        <v>58.44</v>
      </c>
      <c r="AA59" s="10">
        <v>57.94</v>
      </c>
      <c r="AB59" s="10">
        <v>57.45</v>
      </c>
      <c r="AC59" s="10">
        <v>56.98</v>
      </c>
      <c r="AD59" s="10">
        <v>56.53</v>
      </c>
      <c r="AE59" s="10">
        <v>56.1</v>
      </c>
      <c r="AF59" s="10">
        <v>55.68</v>
      </c>
      <c r="AG59" s="10">
        <v>55.27</v>
      </c>
      <c r="AH59" s="10">
        <v>54.88</v>
      </c>
      <c r="AI59" s="10">
        <v>54.5</v>
      </c>
      <c r="AJ59" s="10">
        <v>54.13</v>
      </c>
    </row>
    <row r="60" spans="1:36">
      <c r="A60" s="24" t="s">
        <v>154</v>
      </c>
      <c r="B60" s="20" t="s">
        <v>86</v>
      </c>
      <c r="C60" s="20" t="s">
        <v>123</v>
      </c>
      <c r="D60" s="23" t="s">
        <v>91</v>
      </c>
      <c r="E60" s="23" t="s">
        <v>83</v>
      </c>
      <c r="F60" s="10">
        <v>89.28</v>
      </c>
      <c r="G60" s="10">
        <v>87.12</v>
      </c>
      <c r="H60" s="10">
        <v>85.44</v>
      </c>
      <c r="I60" s="10">
        <v>84.07</v>
      </c>
      <c r="J60" s="10">
        <v>82.91</v>
      </c>
      <c r="K60" s="10">
        <v>81.91</v>
      </c>
      <c r="L60" s="10">
        <v>81.03</v>
      </c>
      <c r="M60" s="10">
        <v>80.23</v>
      </c>
      <c r="N60" s="10">
        <v>79.52</v>
      </c>
      <c r="O60" s="10">
        <v>78.86</v>
      </c>
      <c r="P60" s="10">
        <v>78.260000000000005</v>
      </c>
      <c r="Q60" s="10">
        <v>77.709999999999994</v>
      </c>
      <c r="R60" s="10">
        <v>77.19</v>
      </c>
      <c r="S60" s="10">
        <v>76.7</v>
      </c>
      <c r="T60" s="10">
        <v>76.25</v>
      </c>
      <c r="U60" s="10">
        <v>75.819999999999993</v>
      </c>
      <c r="V60" s="10">
        <v>75.41</v>
      </c>
      <c r="W60" s="10">
        <v>75.02</v>
      </c>
      <c r="X60" s="10">
        <v>74.66</v>
      </c>
      <c r="Y60" s="10">
        <v>74.31</v>
      </c>
      <c r="Z60" s="10">
        <v>73.97</v>
      </c>
      <c r="AA60" s="10">
        <v>73.650000000000006</v>
      </c>
      <c r="AB60" s="10">
        <v>73.349999999999994</v>
      </c>
      <c r="AC60" s="10">
        <v>73.05</v>
      </c>
      <c r="AD60" s="10">
        <v>72.77</v>
      </c>
      <c r="AE60" s="10">
        <v>72.5</v>
      </c>
      <c r="AF60" s="10">
        <v>72.23</v>
      </c>
      <c r="AG60" s="10">
        <v>71.98</v>
      </c>
      <c r="AH60" s="10">
        <v>71.73</v>
      </c>
      <c r="AI60" s="10">
        <v>71.489999999999995</v>
      </c>
      <c r="AJ60" s="10">
        <v>71.260000000000005</v>
      </c>
    </row>
    <row r="61" spans="1:36">
      <c r="A61" s="24" t="s">
        <v>154</v>
      </c>
      <c r="B61" s="20" t="s">
        <v>87</v>
      </c>
      <c r="C61" s="20" t="s">
        <v>124</v>
      </c>
      <c r="D61" s="23" t="s">
        <v>91</v>
      </c>
      <c r="E61" s="23" t="s">
        <v>83</v>
      </c>
      <c r="F61" s="10">
        <v>85.57</v>
      </c>
      <c r="G61" s="10">
        <v>81.319999999999993</v>
      </c>
      <c r="H61" s="10">
        <v>78.03</v>
      </c>
      <c r="I61" s="10">
        <v>75.34</v>
      </c>
      <c r="J61" s="10">
        <v>73.06</v>
      </c>
      <c r="K61" s="10">
        <v>71.09</v>
      </c>
      <c r="L61" s="10">
        <v>69.36</v>
      </c>
      <c r="M61" s="10">
        <v>67.8</v>
      </c>
      <c r="N61" s="10">
        <v>66.39</v>
      </c>
      <c r="O61" s="10">
        <v>65.11</v>
      </c>
      <c r="P61" s="10">
        <v>63.93</v>
      </c>
      <c r="Q61" s="10">
        <v>62.84</v>
      </c>
      <c r="R61" s="10">
        <v>61.82</v>
      </c>
      <c r="S61" s="10">
        <v>60.86</v>
      </c>
      <c r="T61" s="10">
        <v>59.97</v>
      </c>
      <c r="U61" s="10">
        <v>59.13</v>
      </c>
      <c r="V61" s="10">
        <v>58.33</v>
      </c>
      <c r="W61" s="10">
        <v>57.57</v>
      </c>
      <c r="X61" s="10">
        <v>56.85</v>
      </c>
      <c r="Y61" s="10">
        <v>56.17</v>
      </c>
      <c r="Z61" s="10">
        <v>55.51</v>
      </c>
      <c r="AA61" s="10">
        <v>54.88</v>
      </c>
      <c r="AB61" s="10">
        <v>54.28</v>
      </c>
      <c r="AC61" s="10">
        <v>53.7</v>
      </c>
      <c r="AD61" s="10">
        <v>53.14</v>
      </c>
      <c r="AE61" s="10">
        <v>52.61</v>
      </c>
      <c r="AF61" s="10">
        <v>52.09</v>
      </c>
      <c r="AG61" s="10">
        <v>51.59</v>
      </c>
      <c r="AH61" s="10">
        <v>51.1</v>
      </c>
      <c r="AI61" s="10">
        <v>50.64</v>
      </c>
      <c r="AJ61" s="10">
        <v>50.18</v>
      </c>
    </row>
    <row r="62" spans="1:36">
      <c r="A62" s="24" t="s">
        <v>154</v>
      </c>
      <c r="B62" s="20" t="s">
        <v>88</v>
      </c>
      <c r="C62" s="20" t="s">
        <v>124</v>
      </c>
      <c r="D62" s="23" t="s">
        <v>91</v>
      </c>
      <c r="E62" s="23" t="s">
        <v>83</v>
      </c>
      <c r="F62" s="10">
        <v>89.55</v>
      </c>
      <c r="G62" s="10">
        <v>85.84</v>
      </c>
      <c r="H62" s="10">
        <v>82.95</v>
      </c>
      <c r="I62" s="10">
        <v>80.599999999999994</v>
      </c>
      <c r="J62" s="10">
        <v>78.61</v>
      </c>
      <c r="K62" s="10">
        <v>76.88</v>
      </c>
      <c r="L62" s="10">
        <v>75.36</v>
      </c>
      <c r="M62" s="10">
        <v>74</v>
      </c>
      <c r="N62" s="10">
        <v>72.77</v>
      </c>
      <c r="O62" s="10">
        <v>71.64</v>
      </c>
      <c r="P62" s="10">
        <v>70.61</v>
      </c>
      <c r="Q62" s="10">
        <v>69.650000000000006</v>
      </c>
      <c r="R62" s="10">
        <v>68.760000000000005</v>
      </c>
      <c r="S62" s="10">
        <v>67.930000000000007</v>
      </c>
      <c r="T62" s="10">
        <v>67.150000000000006</v>
      </c>
      <c r="U62" s="10">
        <v>66.41</v>
      </c>
      <c r="V62" s="10">
        <v>65.709999999999994</v>
      </c>
      <c r="W62" s="10">
        <v>65.05</v>
      </c>
      <c r="X62" s="10">
        <v>64.42</v>
      </c>
      <c r="Y62" s="10">
        <v>63.82</v>
      </c>
      <c r="Z62" s="10">
        <v>63.24</v>
      </c>
      <c r="AA62" s="10">
        <v>62.69</v>
      </c>
      <c r="AB62" s="10">
        <v>62.16</v>
      </c>
      <c r="AC62" s="10">
        <v>61.66</v>
      </c>
      <c r="AD62" s="10">
        <v>61.17</v>
      </c>
      <c r="AE62" s="10">
        <v>60.7</v>
      </c>
      <c r="AF62" s="10">
        <v>60.25</v>
      </c>
      <c r="AG62" s="10">
        <v>59.81</v>
      </c>
      <c r="AH62" s="10">
        <v>59.39</v>
      </c>
      <c r="AI62" s="10">
        <v>58.98</v>
      </c>
      <c r="AJ62" s="10">
        <v>58.58</v>
      </c>
    </row>
    <row r="63" spans="1:36">
      <c r="A63" s="24" t="s">
        <v>154</v>
      </c>
      <c r="B63" s="20" t="s">
        <v>86</v>
      </c>
      <c r="C63" s="20" t="s">
        <v>124</v>
      </c>
      <c r="D63" s="23" t="s">
        <v>91</v>
      </c>
      <c r="E63" s="23" t="s">
        <v>83</v>
      </c>
      <c r="F63" s="10">
        <v>96.61</v>
      </c>
      <c r="G63" s="10">
        <v>94.27</v>
      </c>
      <c r="H63" s="10">
        <v>92.46</v>
      </c>
      <c r="I63" s="10">
        <v>90.97</v>
      </c>
      <c r="J63" s="10">
        <v>89.72</v>
      </c>
      <c r="K63" s="10">
        <v>88.63</v>
      </c>
      <c r="L63" s="10">
        <v>87.68</v>
      </c>
      <c r="M63" s="10">
        <v>86.82</v>
      </c>
      <c r="N63" s="10">
        <v>86.04</v>
      </c>
      <c r="O63" s="10">
        <v>85.34</v>
      </c>
      <c r="P63" s="10">
        <v>84.69</v>
      </c>
      <c r="Q63" s="10">
        <v>84.08</v>
      </c>
      <c r="R63" s="10">
        <v>83.52</v>
      </c>
      <c r="S63" s="10">
        <v>83</v>
      </c>
      <c r="T63" s="10">
        <v>82.5</v>
      </c>
      <c r="U63" s="10">
        <v>82.04</v>
      </c>
      <c r="V63" s="10">
        <v>81.599999999999994</v>
      </c>
      <c r="W63" s="10">
        <v>81.180000000000007</v>
      </c>
      <c r="X63" s="10">
        <v>80.790000000000006</v>
      </c>
      <c r="Y63" s="10">
        <v>80.41</v>
      </c>
      <c r="Z63" s="10">
        <v>80.05</v>
      </c>
      <c r="AA63" s="10">
        <v>79.7</v>
      </c>
      <c r="AB63" s="10">
        <v>79.37</v>
      </c>
      <c r="AC63" s="10">
        <v>79.05</v>
      </c>
      <c r="AD63" s="10">
        <v>78.739999999999995</v>
      </c>
      <c r="AE63" s="10">
        <v>78.45</v>
      </c>
      <c r="AF63" s="10">
        <v>78.16</v>
      </c>
      <c r="AG63" s="10">
        <v>77.88</v>
      </c>
      <c r="AH63" s="10">
        <v>77.62</v>
      </c>
      <c r="AI63" s="10">
        <v>77.36</v>
      </c>
      <c r="AJ63" s="10">
        <v>77.11</v>
      </c>
    </row>
    <row r="64" spans="1:36">
      <c r="A64" s="24" t="s">
        <v>154</v>
      </c>
      <c r="B64" s="20" t="s">
        <v>87</v>
      </c>
      <c r="C64" s="20" t="s">
        <v>125</v>
      </c>
      <c r="D64" s="23" t="s">
        <v>91</v>
      </c>
      <c r="E64" s="23" t="s">
        <v>83</v>
      </c>
      <c r="F64" s="10">
        <v>86.72</v>
      </c>
      <c r="G64" s="10">
        <v>82.41</v>
      </c>
      <c r="H64" s="10">
        <v>79.08</v>
      </c>
      <c r="I64" s="10">
        <v>76.349999999999994</v>
      </c>
      <c r="J64" s="10">
        <v>74.040000000000006</v>
      </c>
      <c r="K64" s="10">
        <v>72.05</v>
      </c>
      <c r="L64" s="10">
        <v>70.290000000000006</v>
      </c>
      <c r="M64" s="10">
        <v>68.709999999999994</v>
      </c>
      <c r="N64" s="10">
        <v>67.290000000000006</v>
      </c>
      <c r="O64" s="10">
        <v>65.98</v>
      </c>
      <c r="P64" s="10">
        <v>64.790000000000006</v>
      </c>
      <c r="Q64" s="10">
        <v>63.68</v>
      </c>
      <c r="R64" s="10">
        <v>62.65</v>
      </c>
      <c r="S64" s="10">
        <v>61.68</v>
      </c>
      <c r="T64" s="10">
        <v>60.77</v>
      </c>
      <c r="U64" s="10">
        <v>59.92</v>
      </c>
      <c r="V64" s="10">
        <v>59.11</v>
      </c>
      <c r="W64" s="10">
        <v>58.34</v>
      </c>
      <c r="X64" s="10">
        <v>57.61</v>
      </c>
      <c r="Y64" s="10">
        <v>56.92</v>
      </c>
      <c r="Z64" s="10">
        <v>56.25</v>
      </c>
      <c r="AA64" s="10">
        <v>55.62</v>
      </c>
      <c r="AB64" s="10">
        <v>55.01</v>
      </c>
      <c r="AC64" s="10">
        <v>54.42</v>
      </c>
      <c r="AD64" s="10">
        <v>53.86</v>
      </c>
      <c r="AE64" s="10">
        <v>53.31</v>
      </c>
      <c r="AF64" s="10">
        <v>52.79</v>
      </c>
      <c r="AG64" s="10">
        <v>52.28</v>
      </c>
      <c r="AH64" s="10">
        <v>51.79</v>
      </c>
      <c r="AI64" s="10">
        <v>51.32</v>
      </c>
      <c r="AJ64" s="10">
        <v>50.86</v>
      </c>
    </row>
    <row r="65" spans="1:36">
      <c r="A65" s="24" t="s">
        <v>154</v>
      </c>
      <c r="B65" s="20" t="s">
        <v>88</v>
      </c>
      <c r="C65" s="20" t="s">
        <v>125</v>
      </c>
      <c r="D65" s="23" t="s">
        <v>91</v>
      </c>
      <c r="E65" s="23" t="s">
        <v>83</v>
      </c>
      <c r="F65" s="10">
        <v>95.26</v>
      </c>
      <c r="G65" s="10">
        <v>91.31</v>
      </c>
      <c r="H65" s="10">
        <v>88.24</v>
      </c>
      <c r="I65" s="10">
        <v>85.74</v>
      </c>
      <c r="J65" s="10">
        <v>83.62</v>
      </c>
      <c r="K65" s="10">
        <v>81.790000000000006</v>
      </c>
      <c r="L65" s="10">
        <v>80.17</v>
      </c>
      <c r="M65" s="10">
        <v>78.72</v>
      </c>
      <c r="N65" s="10">
        <v>77.41</v>
      </c>
      <c r="O65" s="10">
        <v>76.209999999999994</v>
      </c>
      <c r="P65" s="10">
        <v>75.12</v>
      </c>
      <c r="Q65" s="10">
        <v>74.099999999999994</v>
      </c>
      <c r="R65" s="10">
        <v>73.150000000000006</v>
      </c>
      <c r="S65" s="10">
        <v>72.260000000000005</v>
      </c>
      <c r="T65" s="10">
        <v>71.430000000000007</v>
      </c>
      <c r="U65" s="10">
        <v>70.64</v>
      </c>
      <c r="V65" s="10">
        <v>69.900000000000006</v>
      </c>
      <c r="W65" s="10">
        <v>69.2</v>
      </c>
      <c r="X65" s="10">
        <v>68.53</v>
      </c>
      <c r="Y65" s="10">
        <v>67.89</v>
      </c>
      <c r="Z65" s="10">
        <v>67.28</v>
      </c>
      <c r="AA65" s="10">
        <v>66.69</v>
      </c>
      <c r="AB65" s="10">
        <v>66.13</v>
      </c>
      <c r="AC65" s="10">
        <v>65.59</v>
      </c>
      <c r="AD65" s="10">
        <v>65.069999999999993</v>
      </c>
      <c r="AE65" s="10">
        <v>64.569999999999993</v>
      </c>
      <c r="AF65" s="10">
        <v>64.09</v>
      </c>
      <c r="AG65" s="10">
        <v>63.62</v>
      </c>
      <c r="AH65" s="10">
        <v>63.17</v>
      </c>
      <c r="AI65" s="10">
        <v>62.74</v>
      </c>
      <c r="AJ65" s="10">
        <v>62.31</v>
      </c>
    </row>
    <row r="66" spans="1:36">
      <c r="A66" s="24" t="s">
        <v>154</v>
      </c>
      <c r="B66" s="20" t="s">
        <v>86</v>
      </c>
      <c r="C66" s="20" t="s">
        <v>125</v>
      </c>
      <c r="D66" s="23" t="s">
        <v>91</v>
      </c>
      <c r="E66" s="23" t="s">
        <v>83</v>
      </c>
      <c r="F66" s="10">
        <v>102.77</v>
      </c>
      <c r="G66" s="10">
        <v>100.28</v>
      </c>
      <c r="H66" s="10">
        <v>98.35</v>
      </c>
      <c r="I66" s="10">
        <v>96.78</v>
      </c>
      <c r="J66" s="10">
        <v>95.44</v>
      </c>
      <c r="K66" s="10">
        <v>94.29</v>
      </c>
      <c r="L66" s="10">
        <v>93.27</v>
      </c>
      <c r="M66" s="10">
        <v>92.36</v>
      </c>
      <c r="N66" s="10">
        <v>91.53</v>
      </c>
      <c r="O66" s="10">
        <v>90.78</v>
      </c>
      <c r="P66" s="10">
        <v>90.09</v>
      </c>
      <c r="Q66" s="10">
        <v>89.45</v>
      </c>
      <c r="R66" s="10">
        <v>88.85</v>
      </c>
      <c r="S66" s="10">
        <v>88.29</v>
      </c>
      <c r="T66" s="10">
        <v>87.77</v>
      </c>
      <c r="U66" s="10">
        <v>87.27</v>
      </c>
      <c r="V66" s="10">
        <v>86.8</v>
      </c>
      <c r="W66" s="10">
        <v>86.36</v>
      </c>
      <c r="X66" s="10">
        <v>85.94</v>
      </c>
      <c r="Y66" s="10">
        <v>85.54</v>
      </c>
      <c r="Z66" s="10">
        <v>85.15</v>
      </c>
      <c r="AA66" s="10">
        <v>84.78</v>
      </c>
      <c r="AB66" s="10">
        <v>84.43</v>
      </c>
      <c r="AC66" s="10">
        <v>84.09</v>
      </c>
      <c r="AD66" s="10">
        <v>83.76</v>
      </c>
      <c r="AE66" s="10">
        <v>83.45</v>
      </c>
      <c r="AF66" s="10">
        <v>83.15</v>
      </c>
      <c r="AG66" s="10">
        <v>82.85</v>
      </c>
      <c r="AH66" s="10">
        <v>82.57</v>
      </c>
      <c r="AI66" s="10">
        <v>82.3</v>
      </c>
      <c r="AJ66" s="10">
        <v>82.03</v>
      </c>
    </row>
    <row r="67" spans="1:36">
      <c r="A67" s="24" t="s">
        <v>154</v>
      </c>
      <c r="B67" s="20" t="s">
        <v>87</v>
      </c>
      <c r="C67" s="20" t="s">
        <v>126</v>
      </c>
      <c r="D67" s="23" t="s">
        <v>91</v>
      </c>
      <c r="E67" s="23" t="s">
        <v>83</v>
      </c>
      <c r="F67" s="10">
        <v>93.3</v>
      </c>
      <c r="G67" s="10">
        <v>88.67</v>
      </c>
      <c r="H67" s="10">
        <v>85.08</v>
      </c>
      <c r="I67" s="10">
        <v>82.15</v>
      </c>
      <c r="J67" s="10">
        <v>79.67</v>
      </c>
      <c r="K67" s="10">
        <v>77.52</v>
      </c>
      <c r="L67" s="10">
        <v>75.63</v>
      </c>
      <c r="M67" s="10">
        <v>73.930000000000007</v>
      </c>
      <c r="N67" s="10">
        <v>72.400000000000006</v>
      </c>
      <c r="O67" s="10">
        <v>71</v>
      </c>
      <c r="P67" s="10">
        <v>69.709999999999994</v>
      </c>
      <c r="Q67" s="10">
        <v>68.52</v>
      </c>
      <c r="R67" s="10">
        <v>67.41</v>
      </c>
      <c r="S67" s="10">
        <v>66.37</v>
      </c>
      <c r="T67" s="10">
        <v>65.39</v>
      </c>
      <c r="U67" s="10">
        <v>64.47</v>
      </c>
      <c r="V67" s="10">
        <v>63.6</v>
      </c>
      <c r="W67" s="10">
        <v>62.78</v>
      </c>
      <c r="X67" s="10">
        <v>61.99</v>
      </c>
      <c r="Y67" s="10">
        <v>61.24</v>
      </c>
      <c r="Z67" s="10">
        <v>60.53</v>
      </c>
      <c r="AA67" s="10">
        <v>59.84</v>
      </c>
      <c r="AB67" s="10">
        <v>59.19</v>
      </c>
      <c r="AC67" s="10">
        <v>58.55</v>
      </c>
      <c r="AD67" s="10">
        <v>57.95</v>
      </c>
      <c r="AE67" s="10">
        <v>57.36</v>
      </c>
      <c r="AF67" s="10">
        <v>56.8</v>
      </c>
      <c r="AG67" s="10">
        <v>56.25</v>
      </c>
      <c r="AH67" s="10">
        <v>55.72</v>
      </c>
      <c r="AI67" s="10">
        <v>55.21</v>
      </c>
      <c r="AJ67" s="10">
        <v>54.72</v>
      </c>
    </row>
    <row r="68" spans="1:36">
      <c r="A68" s="24" t="s">
        <v>154</v>
      </c>
      <c r="B68" s="20" t="s">
        <v>88</v>
      </c>
      <c r="C68" s="20" t="s">
        <v>126</v>
      </c>
      <c r="D68" s="23" t="s">
        <v>91</v>
      </c>
      <c r="E68" s="23" t="s">
        <v>83</v>
      </c>
      <c r="F68" s="10">
        <v>97.65</v>
      </c>
      <c r="G68" s="10">
        <v>93.6</v>
      </c>
      <c r="H68" s="10">
        <v>90.45</v>
      </c>
      <c r="I68" s="10">
        <v>87.88</v>
      </c>
      <c r="J68" s="10">
        <v>85.71</v>
      </c>
      <c r="K68" s="10">
        <v>83.83</v>
      </c>
      <c r="L68" s="10">
        <v>82.17</v>
      </c>
      <c r="M68" s="10">
        <v>80.69</v>
      </c>
      <c r="N68" s="10">
        <v>79.349999999999994</v>
      </c>
      <c r="O68" s="10">
        <v>78.12</v>
      </c>
      <c r="P68" s="10">
        <v>76.989999999999995</v>
      </c>
      <c r="Q68" s="10">
        <v>75.95</v>
      </c>
      <c r="R68" s="10">
        <v>74.98</v>
      </c>
      <c r="S68" s="10">
        <v>74.069999999999993</v>
      </c>
      <c r="T68" s="10">
        <v>73.22</v>
      </c>
      <c r="U68" s="10">
        <v>72.41</v>
      </c>
      <c r="V68" s="10">
        <v>71.650000000000006</v>
      </c>
      <c r="W68" s="10">
        <v>70.930000000000007</v>
      </c>
      <c r="X68" s="10">
        <v>70.239999999999995</v>
      </c>
      <c r="Y68" s="10">
        <v>69.58</v>
      </c>
      <c r="Z68" s="10">
        <v>68.959999999999994</v>
      </c>
      <c r="AA68" s="10">
        <v>68.36</v>
      </c>
      <c r="AB68" s="10">
        <v>67.78</v>
      </c>
      <c r="AC68" s="10">
        <v>67.23</v>
      </c>
      <c r="AD68" s="10">
        <v>66.7</v>
      </c>
      <c r="AE68" s="10">
        <v>66.19</v>
      </c>
      <c r="AF68" s="10">
        <v>65.69</v>
      </c>
      <c r="AG68" s="10">
        <v>65.22</v>
      </c>
      <c r="AH68" s="10">
        <v>64.75</v>
      </c>
      <c r="AI68" s="10">
        <v>64.31</v>
      </c>
      <c r="AJ68" s="10">
        <v>63.87</v>
      </c>
    </row>
    <row r="69" spans="1:36">
      <c r="A69" s="24" t="s">
        <v>154</v>
      </c>
      <c r="B69" s="20" t="s">
        <v>86</v>
      </c>
      <c r="C69" s="20" t="s">
        <v>126</v>
      </c>
      <c r="D69" s="23" t="s">
        <v>91</v>
      </c>
      <c r="E69" s="23" t="s">
        <v>83</v>
      </c>
      <c r="F69" s="10">
        <v>105.34</v>
      </c>
      <c r="G69" s="10">
        <v>102.79</v>
      </c>
      <c r="H69" s="10">
        <v>100.81</v>
      </c>
      <c r="I69" s="10">
        <v>99.2</v>
      </c>
      <c r="J69" s="10">
        <v>97.83</v>
      </c>
      <c r="K69" s="10">
        <v>96.65</v>
      </c>
      <c r="L69" s="10">
        <v>95.6</v>
      </c>
      <c r="M69" s="10">
        <v>94.67</v>
      </c>
      <c r="N69" s="10">
        <v>93.82</v>
      </c>
      <c r="O69" s="10">
        <v>93.05</v>
      </c>
      <c r="P69" s="10">
        <v>92.34</v>
      </c>
      <c r="Q69" s="10">
        <v>91.68</v>
      </c>
      <c r="R69" s="10">
        <v>91.07</v>
      </c>
      <c r="S69" s="10">
        <v>90.5</v>
      </c>
      <c r="T69" s="10">
        <v>89.96</v>
      </c>
      <c r="U69" s="10">
        <v>89.46</v>
      </c>
      <c r="V69" s="10">
        <v>88.98</v>
      </c>
      <c r="W69" s="10">
        <v>88.52</v>
      </c>
      <c r="X69" s="10">
        <v>88.09</v>
      </c>
      <c r="Y69" s="10">
        <v>87.68</v>
      </c>
      <c r="Z69" s="10">
        <v>87.28</v>
      </c>
      <c r="AA69" s="10">
        <v>86.9</v>
      </c>
      <c r="AB69" s="10">
        <v>86.54</v>
      </c>
      <c r="AC69" s="10">
        <v>86.2</v>
      </c>
      <c r="AD69" s="10">
        <v>85.86</v>
      </c>
      <c r="AE69" s="10">
        <v>85.54</v>
      </c>
      <c r="AF69" s="10">
        <v>85.23</v>
      </c>
      <c r="AG69" s="10">
        <v>84.93</v>
      </c>
      <c r="AH69" s="10">
        <v>84.64</v>
      </c>
      <c r="AI69" s="10">
        <v>84.35</v>
      </c>
      <c r="AJ69" s="10">
        <v>84.08</v>
      </c>
    </row>
    <row r="70" spans="1:36">
      <c r="A70" s="24" t="s">
        <v>154</v>
      </c>
      <c r="B70" s="20" t="s">
        <v>87</v>
      </c>
      <c r="C70" s="20" t="s">
        <v>127</v>
      </c>
      <c r="D70" s="23" t="s">
        <v>91</v>
      </c>
      <c r="E70" s="23" t="s">
        <v>83</v>
      </c>
      <c r="F70" s="10">
        <v>84.23</v>
      </c>
      <c r="G70" s="10">
        <v>80.05</v>
      </c>
      <c r="H70" s="10">
        <v>76.81</v>
      </c>
      <c r="I70" s="10">
        <v>74.16</v>
      </c>
      <c r="J70" s="10">
        <v>71.92</v>
      </c>
      <c r="K70" s="10">
        <v>69.98</v>
      </c>
      <c r="L70" s="10">
        <v>68.27</v>
      </c>
      <c r="M70" s="10">
        <v>66.739999999999995</v>
      </c>
      <c r="N70" s="10">
        <v>65.36</v>
      </c>
      <c r="O70" s="10">
        <v>64.09</v>
      </c>
      <c r="P70" s="10">
        <v>62.93</v>
      </c>
      <c r="Q70" s="10">
        <v>61.85</v>
      </c>
      <c r="R70" s="10">
        <v>60.85</v>
      </c>
      <c r="S70" s="10">
        <v>59.91</v>
      </c>
      <c r="T70" s="10">
        <v>59.03</v>
      </c>
      <c r="U70" s="10">
        <v>58.2</v>
      </c>
      <c r="V70" s="10">
        <v>57.42</v>
      </c>
      <c r="W70" s="10">
        <v>56.67</v>
      </c>
      <c r="X70" s="10">
        <v>55.96</v>
      </c>
      <c r="Y70" s="10">
        <v>55.29</v>
      </c>
      <c r="Z70" s="10">
        <v>54.64</v>
      </c>
      <c r="AA70" s="10">
        <v>54.02</v>
      </c>
      <c r="AB70" s="10">
        <v>53.43</v>
      </c>
      <c r="AC70" s="10">
        <v>52.86</v>
      </c>
      <c r="AD70" s="10">
        <v>52.31</v>
      </c>
      <c r="AE70" s="10">
        <v>51.78</v>
      </c>
      <c r="AF70" s="10">
        <v>51.27</v>
      </c>
      <c r="AG70" s="10">
        <v>50.78</v>
      </c>
      <c r="AH70" s="10">
        <v>50.31</v>
      </c>
      <c r="AI70" s="10">
        <v>49.84</v>
      </c>
      <c r="AJ70" s="10">
        <v>49.4</v>
      </c>
    </row>
    <row r="71" spans="1:36">
      <c r="A71" s="24" t="s">
        <v>154</v>
      </c>
      <c r="B71" s="20" t="s">
        <v>88</v>
      </c>
      <c r="C71" s="20" t="s">
        <v>127</v>
      </c>
      <c r="D71" s="23" t="s">
        <v>91</v>
      </c>
      <c r="E71" s="23" t="s">
        <v>83</v>
      </c>
      <c r="F71" s="10">
        <v>88.15</v>
      </c>
      <c r="G71" s="10">
        <v>84.49</v>
      </c>
      <c r="H71" s="10">
        <v>81.66</v>
      </c>
      <c r="I71" s="10">
        <v>79.34</v>
      </c>
      <c r="J71" s="10">
        <v>77.38</v>
      </c>
      <c r="K71" s="10">
        <v>75.680000000000007</v>
      </c>
      <c r="L71" s="10">
        <v>74.180000000000007</v>
      </c>
      <c r="M71" s="10">
        <v>72.84</v>
      </c>
      <c r="N71" s="10">
        <v>71.63</v>
      </c>
      <c r="O71" s="10">
        <v>70.52</v>
      </c>
      <c r="P71" s="10">
        <v>69.510000000000005</v>
      </c>
      <c r="Q71" s="10">
        <v>68.56</v>
      </c>
      <c r="R71" s="10">
        <v>67.69</v>
      </c>
      <c r="S71" s="10">
        <v>66.87</v>
      </c>
      <c r="T71" s="10">
        <v>66.099999999999994</v>
      </c>
      <c r="U71" s="10">
        <v>65.37</v>
      </c>
      <c r="V71" s="10">
        <v>64.680000000000007</v>
      </c>
      <c r="W71" s="10">
        <v>64.03</v>
      </c>
      <c r="X71" s="10">
        <v>63.41</v>
      </c>
      <c r="Y71" s="10">
        <v>62.82</v>
      </c>
      <c r="Z71" s="10">
        <v>62.25</v>
      </c>
      <c r="AA71" s="10">
        <v>61.71</v>
      </c>
      <c r="AB71" s="10">
        <v>61.19</v>
      </c>
      <c r="AC71" s="10">
        <v>60.69</v>
      </c>
      <c r="AD71" s="10">
        <v>60.21</v>
      </c>
      <c r="AE71" s="10">
        <v>59.75</v>
      </c>
      <c r="AF71" s="10">
        <v>59.3</v>
      </c>
      <c r="AG71" s="10">
        <v>58.87</v>
      </c>
      <c r="AH71" s="10">
        <v>58.46</v>
      </c>
      <c r="AI71" s="10">
        <v>58.05</v>
      </c>
      <c r="AJ71" s="10">
        <v>57.66</v>
      </c>
    </row>
    <row r="72" spans="1:36">
      <c r="A72" s="24" t="s">
        <v>154</v>
      </c>
      <c r="B72" s="20" t="s">
        <v>86</v>
      </c>
      <c r="C72" s="20" t="s">
        <v>127</v>
      </c>
      <c r="D72" s="23" t="s">
        <v>91</v>
      </c>
      <c r="E72" s="23" t="s">
        <v>83</v>
      </c>
      <c r="F72" s="10">
        <v>95.1</v>
      </c>
      <c r="G72" s="10">
        <v>92.8</v>
      </c>
      <c r="H72" s="10">
        <v>91.01</v>
      </c>
      <c r="I72" s="10">
        <v>89.55</v>
      </c>
      <c r="J72" s="10">
        <v>88.32</v>
      </c>
      <c r="K72" s="10">
        <v>87.25</v>
      </c>
      <c r="L72" s="10">
        <v>86.31</v>
      </c>
      <c r="M72" s="10">
        <v>85.46</v>
      </c>
      <c r="N72" s="10">
        <v>84.7</v>
      </c>
      <c r="O72" s="10">
        <v>84</v>
      </c>
      <c r="P72" s="10">
        <v>83.36</v>
      </c>
      <c r="Q72" s="10">
        <v>82.77</v>
      </c>
      <c r="R72" s="10">
        <v>82.22</v>
      </c>
      <c r="S72" s="10">
        <v>81.7</v>
      </c>
      <c r="T72" s="10">
        <v>81.209999999999994</v>
      </c>
      <c r="U72" s="10">
        <v>80.760000000000005</v>
      </c>
      <c r="V72" s="10">
        <v>80.319999999999993</v>
      </c>
      <c r="W72" s="10">
        <v>79.91</v>
      </c>
      <c r="X72" s="10">
        <v>79.52</v>
      </c>
      <c r="Y72" s="10">
        <v>79.150000000000006</v>
      </c>
      <c r="Z72" s="10">
        <v>78.790000000000006</v>
      </c>
      <c r="AA72" s="10">
        <v>78.45</v>
      </c>
      <c r="AB72" s="10">
        <v>78.13</v>
      </c>
      <c r="AC72" s="10">
        <v>77.81</v>
      </c>
      <c r="AD72" s="10">
        <v>77.510000000000005</v>
      </c>
      <c r="AE72" s="10">
        <v>77.22</v>
      </c>
      <c r="AF72" s="10">
        <v>76.94</v>
      </c>
      <c r="AG72" s="10">
        <v>76.67</v>
      </c>
      <c r="AH72" s="10">
        <v>76.400000000000006</v>
      </c>
      <c r="AI72" s="10">
        <v>76.150000000000006</v>
      </c>
      <c r="AJ72" s="10">
        <v>75.900000000000006</v>
      </c>
    </row>
    <row r="73" spans="1:36">
      <c r="B73" s="23" t="s">
        <v>87</v>
      </c>
      <c r="C73" s="23" t="s">
        <v>144</v>
      </c>
      <c r="D73" s="24" t="s">
        <v>91</v>
      </c>
      <c r="E73" s="24" t="s">
        <v>83</v>
      </c>
      <c r="F73" s="10">
        <v>24.71</v>
      </c>
      <c r="G73" s="10">
        <v>21.42</v>
      </c>
      <c r="H73" s="10">
        <v>19.71</v>
      </c>
      <c r="I73" s="10">
        <v>18.010000000000002</v>
      </c>
      <c r="J73" s="10">
        <v>16.3</v>
      </c>
      <c r="K73" s="10">
        <v>14.59</v>
      </c>
      <c r="L73" s="10">
        <v>13.65</v>
      </c>
      <c r="M73" s="10">
        <v>12.71</v>
      </c>
      <c r="N73" s="10">
        <v>11.76</v>
      </c>
      <c r="O73" s="10">
        <v>10.82</v>
      </c>
      <c r="P73" s="10">
        <v>9.8699999999999992</v>
      </c>
      <c r="Q73" s="10">
        <v>9.75</v>
      </c>
      <c r="R73" s="10">
        <v>9.6300000000000008</v>
      </c>
      <c r="S73" s="10">
        <v>9.5</v>
      </c>
      <c r="T73" s="10">
        <v>9.3800000000000008</v>
      </c>
      <c r="U73" s="10">
        <v>9.26</v>
      </c>
      <c r="V73" s="10">
        <v>9.1300000000000008</v>
      </c>
      <c r="W73" s="10">
        <v>9.01</v>
      </c>
      <c r="X73" s="10">
        <v>8.89</v>
      </c>
      <c r="Y73" s="10">
        <v>8.76</v>
      </c>
      <c r="Z73" s="10">
        <v>8.64</v>
      </c>
      <c r="AA73" s="10">
        <v>8.51</v>
      </c>
      <c r="AB73" s="10">
        <v>8.39</v>
      </c>
      <c r="AC73" s="10">
        <v>8.27</v>
      </c>
      <c r="AD73" s="10">
        <v>8.14</v>
      </c>
      <c r="AE73" s="10">
        <v>8.02</v>
      </c>
      <c r="AF73" s="10">
        <v>7.9</v>
      </c>
      <c r="AG73" s="10">
        <v>7.77</v>
      </c>
      <c r="AH73" s="10">
        <v>7.65</v>
      </c>
      <c r="AI73" s="10">
        <v>7.53</v>
      </c>
      <c r="AJ73" s="10">
        <v>7.4</v>
      </c>
    </row>
    <row r="74" spans="1:36">
      <c r="B74" s="23" t="s">
        <v>88</v>
      </c>
      <c r="C74" s="23" t="s">
        <v>144</v>
      </c>
      <c r="D74" s="24" t="s">
        <v>91</v>
      </c>
      <c r="E74" s="24" t="s">
        <v>83</v>
      </c>
      <c r="F74" s="10">
        <v>24.71</v>
      </c>
      <c r="G74" s="10">
        <v>21.42</v>
      </c>
      <c r="H74" s="10">
        <v>20.170000000000002</v>
      </c>
      <c r="I74" s="10">
        <v>18.649999999999999</v>
      </c>
      <c r="J74" s="10">
        <v>17.690000000000001</v>
      </c>
      <c r="K74" s="10">
        <v>16.8</v>
      </c>
      <c r="L74" s="10">
        <v>16.309999999999999</v>
      </c>
      <c r="M74" s="10">
        <v>15.84</v>
      </c>
      <c r="N74" s="10">
        <v>15.25</v>
      </c>
      <c r="O74" s="10">
        <v>14.92</v>
      </c>
      <c r="P74" s="10">
        <v>14.49</v>
      </c>
      <c r="Q74" s="10">
        <v>14.32</v>
      </c>
      <c r="R74" s="10">
        <v>14.14</v>
      </c>
      <c r="S74" s="10">
        <v>13.95</v>
      </c>
      <c r="T74" s="10">
        <v>13.77</v>
      </c>
      <c r="U74" s="10">
        <v>13.59</v>
      </c>
      <c r="V74" s="10">
        <v>13.41</v>
      </c>
      <c r="W74" s="10">
        <v>13.23</v>
      </c>
      <c r="X74" s="10">
        <v>13.05</v>
      </c>
      <c r="Y74" s="10">
        <v>12.87</v>
      </c>
      <c r="Z74" s="10">
        <v>12.69</v>
      </c>
      <c r="AA74" s="10">
        <v>12.51</v>
      </c>
      <c r="AB74" s="10">
        <v>12.32</v>
      </c>
      <c r="AC74" s="10">
        <v>12.14</v>
      </c>
      <c r="AD74" s="10">
        <v>11.96</v>
      </c>
      <c r="AE74" s="10">
        <v>11.78</v>
      </c>
      <c r="AF74" s="10">
        <v>11.6</v>
      </c>
      <c r="AG74" s="10">
        <v>11.42</v>
      </c>
      <c r="AH74" s="10">
        <v>11.24</v>
      </c>
      <c r="AI74" s="10">
        <v>11.06</v>
      </c>
      <c r="AJ74" s="10">
        <v>10.88</v>
      </c>
    </row>
    <row r="75" spans="1:36">
      <c r="B75" s="23" t="s">
        <v>86</v>
      </c>
      <c r="C75" s="23" t="s">
        <v>144</v>
      </c>
      <c r="D75" s="24" t="s">
        <v>91</v>
      </c>
      <c r="E75" s="24" t="s">
        <v>83</v>
      </c>
      <c r="F75" s="10">
        <v>24.71</v>
      </c>
      <c r="G75" s="10">
        <v>21.42</v>
      </c>
      <c r="H75" s="10">
        <v>20.83</v>
      </c>
      <c r="I75" s="10">
        <v>20.239999999999998</v>
      </c>
      <c r="J75" s="10">
        <v>19.64</v>
      </c>
      <c r="K75" s="10">
        <v>19.05</v>
      </c>
      <c r="L75" s="10">
        <v>18.649999999999999</v>
      </c>
      <c r="M75" s="10">
        <v>18.25</v>
      </c>
      <c r="N75" s="10">
        <v>17.850000000000001</v>
      </c>
      <c r="O75" s="10">
        <v>17.440000000000001</v>
      </c>
      <c r="P75" s="10">
        <v>17.04</v>
      </c>
      <c r="Q75" s="10">
        <v>17.04</v>
      </c>
      <c r="R75" s="10">
        <v>17.04</v>
      </c>
      <c r="S75" s="10">
        <v>17.04</v>
      </c>
      <c r="T75" s="10">
        <v>17.04</v>
      </c>
      <c r="U75" s="10">
        <v>17.04</v>
      </c>
      <c r="V75" s="10">
        <v>17.04</v>
      </c>
      <c r="W75" s="10">
        <v>17.04</v>
      </c>
      <c r="X75" s="10">
        <v>17.04</v>
      </c>
      <c r="Y75" s="10">
        <v>17.04</v>
      </c>
      <c r="Z75" s="10">
        <v>17.04</v>
      </c>
      <c r="AA75" s="10">
        <v>17.04</v>
      </c>
      <c r="AB75" s="10">
        <v>17.04</v>
      </c>
      <c r="AC75" s="10">
        <v>17.04</v>
      </c>
      <c r="AD75" s="10">
        <v>17.04</v>
      </c>
      <c r="AE75" s="10">
        <v>17.04</v>
      </c>
      <c r="AF75" s="10">
        <v>17.04</v>
      </c>
      <c r="AG75" s="10">
        <v>17.04</v>
      </c>
      <c r="AH75" s="10">
        <v>17.04</v>
      </c>
      <c r="AI75" s="10">
        <v>17.04</v>
      </c>
      <c r="AJ75" s="10">
        <v>17.04</v>
      </c>
    </row>
    <row r="76" spans="1:36">
      <c r="B76" s="23" t="s">
        <v>87</v>
      </c>
      <c r="C76" s="23" t="s">
        <v>145</v>
      </c>
      <c r="D76" s="24" t="s">
        <v>91</v>
      </c>
      <c r="E76" s="24" t="s">
        <v>83</v>
      </c>
      <c r="F76" s="10">
        <v>43.18</v>
      </c>
      <c r="G76" s="10">
        <v>36.89</v>
      </c>
      <c r="H76" s="10">
        <v>33.950000000000003</v>
      </c>
      <c r="I76" s="10">
        <v>31.01</v>
      </c>
      <c r="J76" s="10">
        <v>28.07</v>
      </c>
      <c r="K76" s="10">
        <v>25.13</v>
      </c>
      <c r="L76" s="10">
        <v>23.5</v>
      </c>
      <c r="M76" s="10">
        <v>21.88</v>
      </c>
      <c r="N76" s="10">
        <v>20.25</v>
      </c>
      <c r="O76" s="10">
        <v>18.63</v>
      </c>
      <c r="P76" s="10">
        <v>17</v>
      </c>
      <c r="Q76" s="10">
        <v>16.79</v>
      </c>
      <c r="R76" s="10">
        <v>16.57</v>
      </c>
      <c r="S76" s="10">
        <v>16.36</v>
      </c>
      <c r="T76" s="10">
        <v>16.149999999999999</v>
      </c>
      <c r="U76" s="10">
        <v>15.94</v>
      </c>
      <c r="V76" s="10">
        <v>15.72</v>
      </c>
      <c r="W76" s="10">
        <v>15.51</v>
      </c>
      <c r="X76" s="10">
        <v>15.3</v>
      </c>
      <c r="Y76" s="10">
        <v>15.09</v>
      </c>
      <c r="Z76" s="10">
        <v>14.87</v>
      </c>
      <c r="AA76" s="10">
        <v>14.66</v>
      </c>
      <c r="AB76" s="10">
        <v>14.45</v>
      </c>
      <c r="AC76" s="10">
        <v>14.24</v>
      </c>
      <c r="AD76" s="10">
        <v>14.02</v>
      </c>
      <c r="AE76" s="10">
        <v>13.81</v>
      </c>
      <c r="AF76" s="10">
        <v>13.6</v>
      </c>
      <c r="AG76" s="10">
        <v>13.39</v>
      </c>
      <c r="AH76" s="10">
        <v>13.17</v>
      </c>
      <c r="AI76" s="10">
        <v>12.96</v>
      </c>
      <c r="AJ76" s="10">
        <v>12.75</v>
      </c>
    </row>
    <row r="77" spans="1:36">
      <c r="B77" s="23" t="s">
        <v>88</v>
      </c>
      <c r="C77" s="23" t="s">
        <v>145</v>
      </c>
      <c r="D77" s="24" t="s">
        <v>91</v>
      </c>
      <c r="E77" s="24" t="s">
        <v>83</v>
      </c>
      <c r="F77" s="10">
        <v>43.18</v>
      </c>
      <c r="G77" s="10">
        <v>36.89</v>
      </c>
      <c r="H77" s="10">
        <v>34.270000000000003</v>
      </c>
      <c r="I77" s="10">
        <v>31.39</v>
      </c>
      <c r="J77" s="10">
        <v>29.17</v>
      </c>
      <c r="K77" s="10">
        <v>27.6</v>
      </c>
      <c r="L77" s="10">
        <v>26.42</v>
      </c>
      <c r="M77" s="10">
        <v>25.38</v>
      </c>
      <c r="N77" s="10">
        <v>24.2</v>
      </c>
      <c r="O77" s="10">
        <v>23.28</v>
      </c>
      <c r="P77" s="10">
        <v>22.37</v>
      </c>
      <c r="Q77" s="10">
        <v>22.1</v>
      </c>
      <c r="R77" s="10">
        <v>21.82</v>
      </c>
      <c r="S77" s="10">
        <v>21.54</v>
      </c>
      <c r="T77" s="10">
        <v>21.26</v>
      </c>
      <c r="U77" s="10">
        <v>20.98</v>
      </c>
      <c r="V77" s="10">
        <v>20.7</v>
      </c>
      <c r="W77" s="10">
        <v>20.420000000000002</v>
      </c>
      <c r="X77" s="10">
        <v>20.14</v>
      </c>
      <c r="Y77" s="10">
        <v>19.86</v>
      </c>
      <c r="Z77" s="10">
        <v>19.579999999999998</v>
      </c>
      <c r="AA77" s="10">
        <v>19.3</v>
      </c>
      <c r="AB77" s="10">
        <v>19.02</v>
      </c>
      <c r="AC77" s="10">
        <v>18.739999999999998</v>
      </c>
      <c r="AD77" s="10">
        <v>18.46</v>
      </c>
      <c r="AE77" s="10">
        <v>18.18</v>
      </c>
      <c r="AF77" s="10">
        <v>17.899999999999999</v>
      </c>
      <c r="AG77" s="10">
        <v>17.63</v>
      </c>
      <c r="AH77" s="10">
        <v>17.350000000000001</v>
      </c>
      <c r="AI77" s="10">
        <v>17.07</v>
      </c>
      <c r="AJ77" s="10">
        <v>16.79</v>
      </c>
    </row>
    <row r="78" spans="1:36">
      <c r="B78" s="23" t="s">
        <v>86</v>
      </c>
      <c r="C78" s="23" t="s">
        <v>145</v>
      </c>
      <c r="D78" s="24" t="s">
        <v>91</v>
      </c>
      <c r="E78" s="24" t="s">
        <v>83</v>
      </c>
      <c r="F78" s="10">
        <v>43.18</v>
      </c>
      <c r="G78" s="10">
        <v>36.89</v>
      </c>
      <c r="H78" s="10">
        <v>35.869999999999997</v>
      </c>
      <c r="I78" s="10">
        <v>34.85</v>
      </c>
      <c r="J78" s="10">
        <v>33.83</v>
      </c>
      <c r="K78" s="10">
        <v>32.81</v>
      </c>
      <c r="L78" s="10">
        <v>32.11</v>
      </c>
      <c r="M78" s="10">
        <v>31.42</v>
      </c>
      <c r="N78" s="10">
        <v>30.73</v>
      </c>
      <c r="O78" s="10">
        <v>30.04</v>
      </c>
      <c r="P78" s="10">
        <v>29.34</v>
      </c>
      <c r="Q78" s="10">
        <v>29.34</v>
      </c>
      <c r="R78" s="10">
        <v>29.34</v>
      </c>
      <c r="S78" s="10">
        <v>29.34</v>
      </c>
      <c r="T78" s="10">
        <v>29.34</v>
      </c>
      <c r="U78" s="10">
        <v>29.34</v>
      </c>
      <c r="V78" s="10">
        <v>29.34</v>
      </c>
      <c r="W78" s="10">
        <v>29.34</v>
      </c>
      <c r="X78" s="10">
        <v>29.34</v>
      </c>
      <c r="Y78" s="10">
        <v>29.34</v>
      </c>
      <c r="Z78" s="10">
        <v>29.34</v>
      </c>
      <c r="AA78" s="10">
        <v>29.34</v>
      </c>
      <c r="AB78" s="10">
        <v>29.34</v>
      </c>
      <c r="AC78" s="10">
        <v>29.34</v>
      </c>
      <c r="AD78" s="10">
        <v>29.34</v>
      </c>
      <c r="AE78" s="10">
        <v>29.34</v>
      </c>
      <c r="AF78" s="10">
        <v>29.34</v>
      </c>
      <c r="AG78" s="10">
        <v>29.34</v>
      </c>
      <c r="AH78" s="10">
        <v>29.34</v>
      </c>
      <c r="AI78" s="10">
        <v>29.34</v>
      </c>
      <c r="AJ78" s="10">
        <v>29.34</v>
      </c>
    </row>
    <row r="79" spans="1:36">
      <c r="B79" s="23" t="s">
        <v>87</v>
      </c>
      <c r="C79" s="23" t="s">
        <v>146</v>
      </c>
      <c r="D79" s="24" t="s">
        <v>91</v>
      </c>
      <c r="E79" s="24" t="s">
        <v>83</v>
      </c>
      <c r="F79" s="10">
        <v>61.65</v>
      </c>
      <c r="G79" s="10">
        <v>52.35</v>
      </c>
      <c r="H79" s="10">
        <v>48.18</v>
      </c>
      <c r="I79" s="10">
        <v>44.01</v>
      </c>
      <c r="J79" s="10">
        <v>39.840000000000003</v>
      </c>
      <c r="K79" s="10">
        <v>35.67</v>
      </c>
      <c r="L79" s="10">
        <v>33.36</v>
      </c>
      <c r="M79" s="10">
        <v>31.05</v>
      </c>
      <c r="N79" s="10">
        <v>28.74</v>
      </c>
      <c r="O79" s="10">
        <v>26.43</v>
      </c>
      <c r="P79" s="10">
        <v>24.13</v>
      </c>
      <c r="Q79" s="10">
        <v>23.83</v>
      </c>
      <c r="R79" s="10">
        <v>23.52</v>
      </c>
      <c r="S79" s="10">
        <v>23.22</v>
      </c>
      <c r="T79" s="10">
        <v>22.92</v>
      </c>
      <c r="U79" s="10">
        <v>22.62</v>
      </c>
      <c r="V79" s="10">
        <v>22.32</v>
      </c>
      <c r="W79" s="10">
        <v>22.02</v>
      </c>
      <c r="X79" s="10">
        <v>21.71</v>
      </c>
      <c r="Y79" s="10">
        <v>21.41</v>
      </c>
      <c r="Z79" s="10">
        <v>21.11</v>
      </c>
      <c r="AA79" s="10">
        <v>20.81</v>
      </c>
      <c r="AB79" s="10">
        <v>20.51</v>
      </c>
      <c r="AC79" s="10">
        <v>20.21</v>
      </c>
      <c r="AD79" s="10">
        <v>19.899999999999999</v>
      </c>
      <c r="AE79" s="10">
        <v>19.600000000000001</v>
      </c>
      <c r="AF79" s="10">
        <v>19.3</v>
      </c>
      <c r="AG79" s="10">
        <v>19</v>
      </c>
      <c r="AH79" s="10">
        <v>18.7</v>
      </c>
      <c r="AI79" s="10">
        <v>18.399999999999999</v>
      </c>
      <c r="AJ79" s="10">
        <v>18.100000000000001</v>
      </c>
    </row>
    <row r="80" spans="1:36">
      <c r="B80" s="23" t="s">
        <v>88</v>
      </c>
      <c r="C80" s="23" t="s">
        <v>146</v>
      </c>
      <c r="D80" s="24" t="s">
        <v>91</v>
      </c>
      <c r="E80" s="24" t="s">
        <v>83</v>
      </c>
      <c r="F80" s="10">
        <v>61.65</v>
      </c>
      <c r="G80" s="10">
        <v>52.35</v>
      </c>
      <c r="H80" s="10">
        <v>48.37</v>
      </c>
      <c r="I80" s="10">
        <v>44.13</v>
      </c>
      <c r="J80" s="10">
        <v>40.65</v>
      </c>
      <c r="K80" s="10">
        <v>38.4</v>
      </c>
      <c r="L80" s="10">
        <v>36.54</v>
      </c>
      <c r="M80" s="10">
        <v>34.909999999999997</v>
      </c>
      <c r="N80" s="10">
        <v>33.15</v>
      </c>
      <c r="O80" s="10">
        <v>31.65</v>
      </c>
      <c r="P80" s="10">
        <v>30.25</v>
      </c>
      <c r="Q80" s="10">
        <v>29.88</v>
      </c>
      <c r="R80" s="10">
        <v>29.5</v>
      </c>
      <c r="S80" s="10">
        <v>29.13</v>
      </c>
      <c r="T80" s="10">
        <v>28.75</v>
      </c>
      <c r="U80" s="10">
        <v>28.37</v>
      </c>
      <c r="V80" s="10">
        <v>27.99</v>
      </c>
      <c r="W80" s="10">
        <v>27.61</v>
      </c>
      <c r="X80" s="10">
        <v>27.23</v>
      </c>
      <c r="Y80" s="10">
        <v>26.86</v>
      </c>
      <c r="Z80" s="10">
        <v>26.48</v>
      </c>
      <c r="AA80" s="10">
        <v>26.1</v>
      </c>
      <c r="AB80" s="10">
        <v>25.72</v>
      </c>
      <c r="AC80" s="10">
        <v>25.34</v>
      </c>
      <c r="AD80" s="10">
        <v>24.97</v>
      </c>
      <c r="AE80" s="10">
        <v>24.59</v>
      </c>
      <c r="AF80" s="10">
        <v>24.21</v>
      </c>
      <c r="AG80" s="10">
        <v>23.83</v>
      </c>
      <c r="AH80" s="10">
        <v>23.45</v>
      </c>
      <c r="AI80" s="10">
        <v>23.08</v>
      </c>
      <c r="AJ80" s="10">
        <v>22.7</v>
      </c>
    </row>
    <row r="81" spans="2:36">
      <c r="B81" s="23" t="s">
        <v>86</v>
      </c>
      <c r="C81" s="23" t="s">
        <v>146</v>
      </c>
      <c r="D81" s="24" t="s">
        <v>91</v>
      </c>
      <c r="E81" s="24" t="s">
        <v>83</v>
      </c>
      <c r="F81" s="10">
        <v>61.65</v>
      </c>
      <c r="G81" s="10">
        <v>52.35</v>
      </c>
      <c r="H81" s="10">
        <v>50.9</v>
      </c>
      <c r="I81" s="10">
        <v>49.46</v>
      </c>
      <c r="J81" s="10">
        <v>48.01</v>
      </c>
      <c r="K81" s="10">
        <v>46.56</v>
      </c>
      <c r="L81" s="10">
        <v>45.58</v>
      </c>
      <c r="M81" s="10">
        <v>44.59</v>
      </c>
      <c r="N81" s="10">
        <v>43.61</v>
      </c>
      <c r="O81" s="10">
        <v>42.63</v>
      </c>
      <c r="P81" s="10">
        <v>41.65</v>
      </c>
      <c r="Q81" s="10">
        <v>41.65</v>
      </c>
      <c r="R81" s="10">
        <v>41.65</v>
      </c>
      <c r="S81" s="10">
        <v>41.65</v>
      </c>
      <c r="T81" s="10">
        <v>41.65</v>
      </c>
      <c r="U81" s="10">
        <v>41.65</v>
      </c>
      <c r="V81" s="10">
        <v>41.65</v>
      </c>
      <c r="W81" s="10">
        <v>41.65</v>
      </c>
      <c r="X81" s="10">
        <v>41.65</v>
      </c>
      <c r="Y81" s="10">
        <v>41.65</v>
      </c>
      <c r="Z81" s="10">
        <v>41.65</v>
      </c>
      <c r="AA81" s="10">
        <v>41.65</v>
      </c>
      <c r="AB81" s="10">
        <v>41.65</v>
      </c>
      <c r="AC81" s="10">
        <v>41.65</v>
      </c>
      <c r="AD81" s="10">
        <v>41.65</v>
      </c>
      <c r="AE81" s="10">
        <v>41.65</v>
      </c>
      <c r="AF81" s="10">
        <v>41.65</v>
      </c>
      <c r="AG81" s="10">
        <v>41.65</v>
      </c>
      <c r="AH81" s="10">
        <v>41.65</v>
      </c>
      <c r="AI81" s="10">
        <v>41.65</v>
      </c>
      <c r="AJ81" s="10">
        <v>41.65</v>
      </c>
    </row>
    <row r="82" spans="2:36">
      <c r="B82" s="23" t="s">
        <v>87</v>
      </c>
      <c r="C82" s="23" t="s">
        <v>147</v>
      </c>
      <c r="D82" s="24" t="s">
        <v>91</v>
      </c>
      <c r="E82" s="24" t="s">
        <v>83</v>
      </c>
      <c r="F82" s="10">
        <v>80.13</v>
      </c>
      <c r="G82" s="10">
        <v>67.819999999999993</v>
      </c>
      <c r="H82" s="10">
        <v>62.41</v>
      </c>
      <c r="I82" s="10">
        <v>57.01</v>
      </c>
      <c r="J82" s="10">
        <v>51.61</v>
      </c>
      <c r="K82" s="10">
        <v>46.2</v>
      </c>
      <c r="L82" s="10">
        <v>43.21</v>
      </c>
      <c r="M82" s="10">
        <v>40.22</v>
      </c>
      <c r="N82" s="10">
        <v>37.229999999999997</v>
      </c>
      <c r="O82" s="10">
        <v>34.24</v>
      </c>
      <c r="P82" s="10">
        <v>31.25</v>
      </c>
      <c r="Q82" s="10">
        <v>30.86</v>
      </c>
      <c r="R82" s="10">
        <v>30.47</v>
      </c>
      <c r="S82" s="10">
        <v>30.08</v>
      </c>
      <c r="T82" s="10">
        <v>29.69</v>
      </c>
      <c r="U82" s="10">
        <v>29.3</v>
      </c>
      <c r="V82" s="10">
        <v>28.91</v>
      </c>
      <c r="W82" s="10">
        <v>28.52</v>
      </c>
      <c r="X82" s="10">
        <v>28.13</v>
      </c>
      <c r="Y82" s="10">
        <v>27.74</v>
      </c>
      <c r="Z82" s="10">
        <v>27.35</v>
      </c>
      <c r="AA82" s="10">
        <v>26.96</v>
      </c>
      <c r="AB82" s="10">
        <v>26.57</v>
      </c>
      <c r="AC82" s="10">
        <v>26.18</v>
      </c>
      <c r="AD82" s="10">
        <v>25.78</v>
      </c>
      <c r="AE82" s="10">
        <v>25.39</v>
      </c>
      <c r="AF82" s="10">
        <v>25</v>
      </c>
      <c r="AG82" s="10">
        <v>24.61</v>
      </c>
      <c r="AH82" s="10">
        <v>24.22</v>
      </c>
      <c r="AI82" s="10">
        <v>23.83</v>
      </c>
      <c r="AJ82" s="10">
        <v>23.44</v>
      </c>
    </row>
    <row r="83" spans="2:36">
      <c r="B83" s="23" t="s">
        <v>88</v>
      </c>
      <c r="C83" s="23" t="s">
        <v>147</v>
      </c>
      <c r="D83" s="24" t="s">
        <v>91</v>
      </c>
      <c r="E83" s="24" t="s">
        <v>83</v>
      </c>
      <c r="F83" s="10">
        <v>80.13</v>
      </c>
      <c r="G83" s="10">
        <v>67.819999999999993</v>
      </c>
      <c r="H83" s="10">
        <v>62.48</v>
      </c>
      <c r="I83" s="10">
        <v>56.88</v>
      </c>
      <c r="J83" s="10">
        <v>52.12</v>
      </c>
      <c r="K83" s="10">
        <v>49.19</v>
      </c>
      <c r="L83" s="10">
        <v>46.65</v>
      </c>
      <c r="M83" s="10">
        <v>44.44</v>
      </c>
      <c r="N83" s="10">
        <v>42.1</v>
      </c>
      <c r="O83" s="10">
        <v>40.01</v>
      </c>
      <c r="P83" s="10">
        <v>38.119999999999997</v>
      </c>
      <c r="Q83" s="10">
        <v>37.659999999999997</v>
      </c>
      <c r="R83" s="10">
        <v>37.19</v>
      </c>
      <c r="S83" s="10">
        <v>36.71</v>
      </c>
      <c r="T83" s="10">
        <v>36.229999999999997</v>
      </c>
      <c r="U83" s="10">
        <v>35.76</v>
      </c>
      <c r="V83" s="10">
        <v>35.28</v>
      </c>
      <c r="W83" s="10">
        <v>34.799999999999997</v>
      </c>
      <c r="X83" s="10">
        <v>34.33</v>
      </c>
      <c r="Y83" s="10">
        <v>33.85</v>
      </c>
      <c r="Z83" s="10">
        <v>33.369999999999997</v>
      </c>
      <c r="AA83" s="10">
        <v>32.9</v>
      </c>
      <c r="AB83" s="10">
        <v>32.42</v>
      </c>
      <c r="AC83" s="10">
        <v>31.95</v>
      </c>
      <c r="AD83" s="10">
        <v>31.47</v>
      </c>
      <c r="AE83" s="10">
        <v>30.99</v>
      </c>
      <c r="AF83" s="10">
        <v>30.52</v>
      </c>
      <c r="AG83" s="10">
        <v>30.04</v>
      </c>
      <c r="AH83" s="10">
        <v>29.56</v>
      </c>
      <c r="AI83" s="10">
        <v>29.09</v>
      </c>
      <c r="AJ83" s="10">
        <v>28.6</v>
      </c>
    </row>
    <row r="84" spans="2:36">
      <c r="B84" s="23" t="s">
        <v>86</v>
      </c>
      <c r="C84" s="23" t="s">
        <v>147</v>
      </c>
      <c r="D84" s="24" t="s">
        <v>91</v>
      </c>
      <c r="E84" s="24" t="s">
        <v>83</v>
      </c>
      <c r="F84" s="10">
        <v>80.13</v>
      </c>
      <c r="G84" s="10">
        <v>67.819999999999993</v>
      </c>
      <c r="H84" s="10">
        <v>65.94</v>
      </c>
      <c r="I84" s="10">
        <v>64.069999999999993</v>
      </c>
      <c r="J84" s="10">
        <v>62.19</v>
      </c>
      <c r="K84" s="10">
        <v>60.32</v>
      </c>
      <c r="L84" s="10">
        <v>59.04</v>
      </c>
      <c r="M84" s="10">
        <v>57.77</v>
      </c>
      <c r="N84" s="10">
        <v>56.5</v>
      </c>
      <c r="O84" s="10">
        <v>55.22</v>
      </c>
      <c r="P84" s="10">
        <v>53.95</v>
      </c>
      <c r="Q84" s="10">
        <v>53.95</v>
      </c>
      <c r="R84" s="10">
        <v>53.95</v>
      </c>
      <c r="S84" s="10">
        <v>53.95</v>
      </c>
      <c r="T84" s="10">
        <v>53.95</v>
      </c>
      <c r="U84" s="10">
        <v>53.95</v>
      </c>
      <c r="V84" s="10">
        <v>53.95</v>
      </c>
      <c r="W84" s="10">
        <v>53.95</v>
      </c>
      <c r="X84" s="10">
        <v>53.95</v>
      </c>
      <c r="Y84" s="10">
        <v>53.95</v>
      </c>
      <c r="Z84" s="10">
        <v>53.95</v>
      </c>
      <c r="AA84" s="10">
        <v>53.95</v>
      </c>
      <c r="AB84" s="10">
        <v>53.95</v>
      </c>
      <c r="AC84" s="10">
        <v>53.95</v>
      </c>
      <c r="AD84" s="10">
        <v>53.95</v>
      </c>
      <c r="AE84" s="10">
        <v>53.95</v>
      </c>
      <c r="AF84" s="10">
        <v>53.95</v>
      </c>
      <c r="AG84" s="10">
        <v>53.95</v>
      </c>
      <c r="AH84" s="10">
        <v>53.95</v>
      </c>
      <c r="AI84" s="10">
        <v>53.95</v>
      </c>
      <c r="AJ84" s="10">
        <v>53.95</v>
      </c>
    </row>
    <row r="85" spans="2:36">
      <c r="B85" s="23" t="s">
        <v>87</v>
      </c>
      <c r="C85" s="23" t="s">
        <v>148</v>
      </c>
      <c r="D85" s="24" t="s">
        <v>91</v>
      </c>
      <c r="E85" s="24" t="s">
        <v>83</v>
      </c>
      <c r="F85" s="10">
        <v>98.6</v>
      </c>
      <c r="G85" s="10">
        <v>83.28</v>
      </c>
      <c r="H85" s="10">
        <v>76.650000000000006</v>
      </c>
      <c r="I85" s="10">
        <v>70.010000000000005</v>
      </c>
      <c r="J85" s="10">
        <v>63.37</v>
      </c>
      <c r="K85" s="10">
        <v>56.74</v>
      </c>
      <c r="L85" s="10">
        <v>53.07</v>
      </c>
      <c r="M85" s="10">
        <v>49.4</v>
      </c>
      <c r="N85" s="10">
        <v>45.72</v>
      </c>
      <c r="O85" s="10">
        <v>42.05</v>
      </c>
      <c r="P85" s="10">
        <v>38.380000000000003</v>
      </c>
      <c r="Q85" s="10">
        <v>37.9</v>
      </c>
      <c r="R85" s="10">
        <v>37.42</v>
      </c>
      <c r="S85" s="10">
        <v>36.94</v>
      </c>
      <c r="T85" s="10">
        <v>36.46</v>
      </c>
      <c r="U85" s="10">
        <v>35.979999999999997</v>
      </c>
      <c r="V85" s="10">
        <v>35.5</v>
      </c>
      <c r="W85" s="10">
        <v>35.020000000000003</v>
      </c>
      <c r="X85" s="10">
        <v>34.54</v>
      </c>
      <c r="Y85" s="10">
        <v>34.06</v>
      </c>
      <c r="Z85" s="10">
        <v>33.58</v>
      </c>
      <c r="AA85" s="10">
        <v>33.1</v>
      </c>
      <c r="AB85" s="10">
        <v>32.619999999999997</v>
      </c>
      <c r="AC85" s="10">
        <v>32.14</v>
      </c>
      <c r="AD85" s="10">
        <v>31.67</v>
      </c>
      <c r="AE85" s="10">
        <v>31.19</v>
      </c>
      <c r="AF85" s="10">
        <v>30.71</v>
      </c>
      <c r="AG85" s="10">
        <v>30.23</v>
      </c>
      <c r="AH85" s="10">
        <v>29.75</v>
      </c>
      <c r="AI85" s="10">
        <v>29.27</v>
      </c>
      <c r="AJ85" s="10">
        <v>28.79</v>
      </c>
    </row>
    <row r="86" spans="2:36">
      <c r="B86" s="23" t="s">
        <v>88</v>
      </c>
      <c r="C86" s="23" t="s">
        <v>148</v>
      </c>
      <c r="D86" s="24" t="s">
        <v>91</v>
      </c>
      <c r="E86" s="24" t="s">
        <v>83</v>
      </c>
      <c r="F86" s="10">
        <v>98.6</v>
      </c>
      <c r="G86" s="10">
        <v>83.28</v>
      </c>
      <c r="H86" s="10">
        <v>76.58</v>
      </c>
      <c r="I86" s="10">
        <v>69.62</v>
      </c>
      <c r="J86" s="10">
        <v>63.6</v>
      </c>
      <c r="K86" s="10">
        <v>59.99</v>
      </c>
      <c r="L86" s="10">
        <v>56.77</v>
      </c>
      <c r="M86" s="10">
        <v>53.97</v>
      </c>
      <c r="N86" s="10">
        <v>51.04</v>
      </c>
      <c r="O86" s="10">
        <v>48.38</v>
      </c>
      <c r="P86" s="10">
        <v>46</v>
      </c>
      <c r="Q86" s="10">
        <v>45.45</v>
      </c>
      <c r="R86" s="10">
        <v>44.87</v>
      </c>
      <c r="S86" s="10">
        <v>44.3</v>
      </c>
      <c r="T86" s="10">
        <v>43.72</v>
      </c>
      <c r="U86" s="10">
        <v>43.15</v>
      </c>
      <c r="V86" s="10">
        <v>42.57</v>
      </c>
      <c r="W86" s="10">
        <v>42</v>
      </c>
      <c r="X86" s="10">
        <v>41.42</v>
      </c>
      <c r="Y86" s="10">
        <v>40.85</v>
      </c>
      <c r="Z86" s="10">
        <v>40.270000000000003</v>
      </c>
      <c r="AA86" s="10">
        <v>39.700000000000003</v>
      </c>
      <c r="AB86" s="10">
        <v>39.119999999999997</v>
      </c>
      <c r="AC86" s="10">
        <v>38.549999999999997</v>
      </c>
      <c r="AD86" s="10">
        <v>37.97</v>
      </c>
      <c r="AE86" s="10">
        <v>37.4</v>
      </c>
      <c r="AF86" s="10">
        <v>36.82</v>
      </c>
      <c r="AG86" s="10">
        <v>36.25</v>
      </c>
      <c r="AH86" s="10">
        <v>35.67</v>
      </c>
      <c r="AI86" s="10">
        <v>35.1</v>
      </c>
      <c r="AJ86" s="10">
        <v>34.51</v>
      </c>
    </row>
    <row r="87" spans="2:36">
      <c r="B87" s="23" t="s">
        <v>86</v>
      </c>
      <c r="C87" s="23" t="s">
        <v>148</v>
      </c>
      <c r="D87" s="24" t="s">
        <v>91</v>
      </c>
      <c r="E87" s="24" t="s">
        <v>83</v>
      </c>
      <c r="F87" s="10">
        <v>98.6</v>
      </c>
      <c r="G87" s="10">
        <v>83.28</v>
      </c>
      <c r="H87" s="10">
        <v>80.98</v>
      </c>
      <c r="I87" s="10">
        <v>78.680000000000007</v>
      </c>
      <c r="J87" s="10">
        <v>76.37</v>
      </c>
      <c r="K87" s="10">
        <v>74.069999999999993</v>
      </c>
      <c r="L87" s="10">
        <v>72.510000000000005</v>
      </c>
      <c r="M87" s="10">
        <v>70.94</v>
      </c>
      <c r="N87" s="10">
        <v>69.38</v>
      </c>
      <c r="O87" s="10">
        <v>67.81</v>
      </c>
      <c r="P87" s="10">
        <v>66.25</v>
      </c>
      <c r="Q87" s="10">
        <v>66.25</v>
      </c>
      <c r="R87" s="10">
        <v>66.25</v>
      </c>
      <c r="S87" s="10">
        <v>66.25</v>
      </c>
      <c r="T87" s="10">
        <v>66.25</v>
      </c>
      <c r="U87" s="10">
        <v>66.25</v>
      </c>
      <c r="V87" s="10">
        <v>66.25</v>
      </c>
      <c r="W87" s="10">
        <v>66.25</v>
      </c>
      <c r="X87" s="10">
        <v>66.25</v>
      </c>
      <c r="Y87" s="10">
        <v>66.25</v>
      </c>
      <c r="Z87" s="10">
        <v>66.25</v>
      </c>
      <c r="AA87" s="10">
        <v>66.25</v>
      </c>
      <c r="AB87" s="10">
        <v>66.25</v>
      </c>
      <c r="AC87" s="10">
        <v>66.25</v>
      </c>
      <c r="AD87" s="10">
        <v>66.25</v>
      </c>
      <c r="AE87" s="10">
        <v>66.25</v>
      </c>
      <c r="AF87" s="10">
        <v>66.25</v>
      </c>
      <c r="AG87" s="10">
        <v>66.25</v>
      </c>
      <c r="AH87" s="10">
        <v>66.25</v>
      </c>
      <c r="AI87" s="10">
        <v>66.25</v>
      </c>
      <c r="AJ87" s="10">
        <v>66.25</v>
      </c>
    </row>
    <row r="88" spans="2:36" s="17" customFormat="1">
      <c r="B88" s="17" t="s">
        <v>103</v>
      </c>
      <c r="C88" s="17" t="s">
        <v>63</v>
      </c>
      <c r="D88" s="17" t="s">
        <v>91</v>
      </c>
      <c r="E88" s="17" t="s">
        <v>158</v>
      </c>
      <c r="F88" s="16">
        <v>140.54</v>
      </c>
      <c r="G88" s="16">
        <v>140.54</v>
      </c>
      <c r="H88" s="16">
        <v>140.54</v>
      </c>
      <c r="I88" s="16">
        <v>140.54</v>
      </c>
      <c r="J88" s="16">
        <v>140.54</v>
      </c>
      <c r="K88" s="16">
        <v>140.54</v>
      </c>
      <c r="L88" s="16">
        <v>140.54</v>
      </c>
      <c r="M88" s="16">
        <v>140.54</v>
      </c>
      <c r="N88" s="16">
        <v>140.54</v>
      </c>
      <c r="O88" s="16">
        <v>140.54</v>
      </c>
      <c r="P88" s="16">
        <v>140.54</v>
      </c>
      <c r="Q88" s="16">
        <v>140.54</v>
      </c>
      <c r="R88" s="16">
        <v>140.54</v>
      </c>
      <c r="S88" s="16">
        <v>140.54</v>
      </c>
      <c r="T88" s="16">
        <v>140.54</v>
      </c>
      <c r="U88" s="16">
        <v>140.54</v>
      </c>
      <c r="V88" s="16">
        <v>140.54</v>
      </c>
      <c r="W88" s="16">
        <v>140.54</v>
      </c>
      <c r="X88" s="16">
        <v>140.54</v>
      </c>
      <c r="Y88" s="16">
        <v>140.54</v>
      </c>
      <c r="Z88" s="16">
        <v>140.54</v>
      </c>
      <c r="AA88" s="16">
        <v>140.54</v>
      </c>
      <c r="AB88" s="16">
        <v>140.54</v>
      </c>
      <c r="AC88" s="16">
        <v>140.54</v>
      </c>
      <c r="AD88" s="16">
        <v>140.54</v>
      </c>
      <c r="AE88" s="16">
        <v>140.54</v>
      </c>
      <c r="AF88" s="16">
        <v>140.54</v>
      </c>
      <c r="AG88" s="16">
        <v>140.54</v>
      </c>
      <c r="AH88" s="16">
        <v>140.54</v>
      </c>
      <c r="AI88" s="16">
        <v>140.54</v>
      </c>
      <c r="AJ88" s="16">
        <v>140.54</v>
      </c>
    </row>
    <row r="89" spans="2:36">
      <c r="B89" s="26" t="s">
        <v>103</v>
      </c>
      <c r="C89" s="12" t="s">
        <v>156</v>
      </c>
      <c r="D89" s="27" t="s">
        <v>91</v>
      </c>
      <c r="E89" s="17" t="s">
        <v>83</v>
      </c>
      <c r="F89" s="10">
        <v>150.85</v>
      </c>
      <c r="G89" s="10">
        <v>150.85</v>
      </c>
      <c r="H89" s="10">
        <v>150.85</v>
      </c>
      <c r="I89" s="10">
        <v>150.85</v>
      </c>
      <c r="J89" s="10">
        <v>150.85</v>
      </c>
      <c r="K89" s="10">
        <v>150.85</v>
      </c>
      <c r="L89" s="10">
        <v>150.85</v>
      </c>
      <c r="M89" s="10">
        <v>150.85</v>
      </c>
      <c r="N89" s="10">
        <v>150.85</v>
      </c>
      <c r="O89" s="10">
        <v>150.85</v>
      </c>
      <c r="P89" s="10">
        <v>150.85</v>
      </c>
      <c r="Q89" s="10">
        <v>150.85</v>
      </c>
      <c r="R89" s="10">
        <v>150.85</v>
      </c>
      <c r="S89" s="10">
        <v>150.85</v>
      </c>
      <c r="T89" s="10">
        <v>150.85</v>
      </c>
      <c r="U89" s="10">
        <v>150.85</v>
      </c>
      <c r="V89" s="10">
        <v>150.85</v>
      </c>
      <c r="W89" s="10">
        <v>150.85</v>
      </c>
      <c r="X89" s="10">
        <v>150.85</v>
      </c>
      <c r="Y89" s="10">
        <v>150.85</v>
      </c>
      <c r="Z89" s="10">
        <v>150.85</v>
      </c>
      <c r="AA89" s="10">
        <v>150.85</v>
      </c>
      <c r="AB89" s="10">
        <v>150.85</v>
      </c>
      <c r="AC89" s="10">
        <v>150.85</v>
      </c>
      <c r="AD89" s="10">
        <v>150.85</v>
      </c>
      <c r="AE89" s="10">
        <v>150.85</v>
      </c>
      <c r="AF89" s="10">
        <v>150.85</v>
      </c>
      <c r="AG89" s="10">
        <v>150.85</v>
      </c>
      <c r="AH89" s="10">
        <v>150.85</v>
      </c>
      <c r="AI89" s="10">
        <v>150.85</v>
      </c>
      <c r="AJ89" s="10">
        <v>150.85</v>
      </c>
    </row>
    <row r="90" spans="2:36">
      <c r="B90" s="27" t="s">
        <v>103</v>
      </c>
      <c r="C90" s="27" t="s">
        <v>70</v>
      </c>
      <c r="D90" s="27" t="s">
        <v>91</v>
      </c>
      <c r="E90" s="17" t="s">
        <v>83</v>
      </c>
      <c r="F90" s="10">
        <v>150.85</v>
      </c>
      <c r="G90" s="10">
        <v>150.85</v>
      </c>
      <c r="H90" s="10">
        <v>150.85</v>
      </c>
      <c r="I90" s="10">
        <v>150.85</v>
      </c>
      <c r="J90" s="10">
        <v>150.85</v>
      </c>
      <c r="K90" s="10">
        <v>150.85</v>
      </c>
      <c r="L90" s="10">
        <v>150.85</v>
      </c>
      <c r="M90" s="10">
        <v>150.85</v>
      </c>
      <c r="N90" s="10">
        <v>150.85</v>
      </c>
      <c r="O90" s="10">
        <v>150.85</v>
      </c>
      <c r="P90" s="10">
        <v>150.85</v>
      </c>
      <c r="Q90" s="10">
        <v>150.85</v>
      </c>
      <c r="R90" s="10">
        <v>150.85</v>
      </c>
      <c r="S90" s="10">
        <v>150.85</v>
      </c>
      <c r="T90" s="10">
        <v>150.85</v>
      </c>
      <c r="U90" s="10">
        <v>150.85</v>
      </c>
      <c r="V90" s="10">
        <v>150.85</v>
      </c>
      <c r="W90" s="10">
        <v>150.85</v>
      </c>
      <c r="X90" s="10">
        <v>150.85</v>
      </c>
      <c r="Y90" s="10">
        <v>150.85</v>
      </c>
      <c r="Z90" s="10">
        <v>150.85</v>
      </c>
      <c r="AA90" s="10">
        <v>150.85</v>
      </c>
      <c r="AB90" s="10">
        <v>150.85</v>
      </c>
      <c r="AC90" s="10">
        <v>150.85</v>
      </c>
      <c r="AD90" s="10">
        <v>150.85</v>
      </c>
      <c r="AE90" s="10">
        <v>150.85</v>
      </c>
      <c r="AF90" s="10">
        <v>150.85</v>
      </c>
      <c r="AG90" s="10">
        <v>150.85</v>
      </c>
      <c r="AH90" s="10">
        <v>150.85</v>
      </c>
      <c r="AI90" s="10">
        <v>150.85</v>
      </c>
      <c r="AJ90" s="10">
        <v>150.85</v>
      </c>
    </row>
    <row r="91" spans="2:36">
      <c r="B91" s="27" t="s">
        <v>103</v>
      </c>
      <c r="C91" s="27" t="s">
        <v>71</v>
      </c>
      <c r="D91" s="27" t="s">
        <v>91</v>
      </c>
      <c r="E91" s="17" t="s">
        <v>83</v>
      </c>
      <c r="F91" s="10">
        <v>150.85</v>
      </c>
      <c r="G91" s="10">
        <v>150.85</v>
      </c>
      <c r="H91" s="10">
        <v>150.85</v>
      </c>
      <c r="I91" s="10">
        <v>150.85</v>
      </c>
      <c r="J91" s="10">
        <v>150.85</v>
      </c>
      <c r="K91" s="10">
        <v>150.85</v>
      </c>
      <c r="L91" s="10">
        <v>150.85</v>
      </c>
      <c r="M91" s="10">
        <v>150.85</v>
      </c>
      <c r="N91" s="10">
        <v>150.85</v>
      </c>
      <c r="O91" s="10">
        <v>150.85</v>
      </c>
      <c r="P91" s="10">
        <v>150.85</v>
      </c>
      <c r="Q91" s="10">
        <v>150.85</v>
      </c>
      <c r="R91" s="10">
        <v>150.85</v>
      </c>
      <c r="S91" s="10">
        <v>150.85</v>
      </c>
      <c r="T91" s="10">
        <v>150.85</v>
      </c>
      <c r="U91" s="10">
        <v>150.85</v>
      </c>
      <c r="V91" s="10">
        <v>150.85</v>
      </c>
      <c r="W91" s="10">
        <v>150.85</v>
      </c>
      <c r="X91" s="10">
        <v>150.85</v>
      </c>
      <c r="Y91" s="10">
        <v>150.85</v>
      </c>
      <c r="Z91" s="10">
        <v>150.85</v>
      </c>
      <c r="AA91" s="10">
        <v>150.85</v>
      </c>
      <c r="AB91" s="10">
        <v>150.85</v>
      </c>
      <c r="AC91" s="10">
        <v>150.85</v>
      </c>
      <c r="AD91" s="10">
        <v>150.85</v>
      </c>
      <c r="AE91" s="10">
        <v>150.85</v>
      </c>
      <c r="AF91" s="10">
        <v>150.85</v>
      </c>
      <c r="AG91" s="10">
        <v>150.85</v>
      </c>
      <c r="AH91" s="10">
        <v>150.85</v>
      </c>
      <c r="AI91" s="10">
        <v>150.85</v>
      </c>
      <c r="AJ91" s="10">
        <v>150.85</v>
      </c>
    </row>
    <row r="92" spans="2:36">
      <c r="B92" s="27" t="s">
        <v>103</v>
      </c>
      <c r="C92" s="27" t="s">
        <v>68</v>
      </c>
      <c r="D92" s="27" t="s">
        <v>91</v>
      </c>
      <c r="E92" s="17" t="s">
        <v>83</v>
      </c>
      <c r="F92" s="10">
        <v>150.85</v>
      </c>
      <c r="G92" s="10">
        <v>150.85</v>
      </c>
      <c r="H92" s="10">
        <v>150.85</v>
      </c>
      <c r="I92" s="10">
        <v>150.85</v>
      </c>
      <c r="J92" s="10">
        <v>150.85</v>
      </c>
      <c r="K92" s="10">
        <v>150.85</v>
      </c>
      <c r="L92" s="10">
        <v>150.85</v>
      </c>
      <c r="M92" s="10">
        <v>150.85</v>
      </c>
      <c r="N92" s="10">
        <v>150.85</v>
      </c>
      <c r="O92" s="10">
        <v>150.85</v>
      </c>
      <c r="P92" s="10">
        <v>150.85</v>
      </c>
      <c r="Q92" s="10">
        <v>150.85</v>
      </c>
      <c r="R92" s="10">
        <v>150.85</v>
      </c>
      <c r="S92" s="10">
        <v>150.85</v>
      </c>
      <c r="T92" s="10">
        <v>150.85</v>
      </c>
      <c r="U92" s="10">
        <v>150.85</v>
      </c>
      <c r="V92" s="10">
        <v>150.85</v>
      </c>
      <c r="W92" s="10">
        <v>150.85</v>
      </c>
      <c r="X92" s="10">
        <v>150.85</v>
      </c>
      <c r="Y92" s="10">
        <v>150.85</v>
      </c>
      <c r="Z92" s="10">
        <v>150.85</v>
      </c>
      <c r="AA92" s="10">
        <v>150.85</v>
      </c>
      <c r="AB92" s="10">
        <v>150.85</v>
      </c>
      <c r="AC92" s="10">
        <v>150.85</v>
      </c>
      <c r="AD92" s="10">
        <v>150.85</v>
      </c>
      <c r="AE92" s="10">
        <v>150.85</v>
      </c>
      <c r="AF92" s="10">
        <v>150.85</v>
      </c>
      <c r="AG92" s="10">
        <v>150.85</v>
      </c>
      <c r="AH92" s="10">
        <v>150.85</v>
      </c>
      <c r="AI92" s="10">
        <v>150.85</v>
      </c>
      <c r="AJ92" s="10">
        <v>150.85</v>
      </c>
    </row>
    <row r="93" spans="2:36">
      <c r="B93" s="27" t="s">
        <v>103</v>
      </c>
      <c r="C93" s="27" t="s">
        <v>69</v>
      </c>
      <c r="D93" s="27" t="s">
        <v>91</v>
      </c>
      <c r="E93" s="17" t="s">
        <v>83</v>
      </c>
      <c r="F93" s="10">
        <v>150.85</v>
      </c>
      <c r="G93" s="10">
        <v>150.85</v>
      </c>
      <c r="H93" s="10">
        <v>150.85</v>
      </c>
      <c r="I93" s="10">
        <v>150.85</v>
      </c>
      <c r="J93" s="10">
        <v>150.85</v>
      </c>
      <c r="K93" s="10">
        <v>150.85</v>
      </c>
      <c r="L93" s="10">
        <v>150.85</v>
      </c>
      <c r="M93" s="10">
        <v>150.85</v>
      </c>
      <c r="N93" s="10">
        <v>150.85</v>
      </c>
      <c r="O93" s="10">
        <v>150.85</v>
      </c>
      <c r="P93" s="10">
        <v>150.85</v>
      </c>
      <c r="Q93" s="10">
        <v>150.85</v>
      </c>
      <c r="R93" s="10">
        <v>150.85</v>
      </c>
      <c r="S93" s="10">
        <v>150.85</v>
      </c>
      <c r="T93" s="10">
        <v>150.85</v>
      </c>
      <c r="U93" s="10">
        <v>150.85</v>
      </c>
      <c r="V93" s="10">
        <v>150.85</v>
      </c>
      <c r="W93" s="10">
        <v>150.85</v>
      </c>
      <c r="X93" s="10">
        <v>150.85</v>
      </c>
      <c r="Y93" s="10">
        <v>150.85</v>
      </c>
      <c r="Z93" s="10">
        <v>150.85</v>
      </c>
      <c r="AA93" s="10">
        <v>150.85</v>
      </c>
      <c r="AB93" s="10">
        <v>150.85</v>
      </c>
      <c r="AC93" s="10">
        <v>150.85</v>
      </c>
      <c r="AD93" s="10">
        <v>150.85</v>
      </c>
      <c r="AE93" s="10">
        <v>150.85</v>
      </c>
      <c r="AF93" s="10">
        <v>150.85</v>
      </c>
      <c r="AG93" s="10">
        <v>150.85</v>
      </c>
      <c r="AH93" s="10">
        <v>150.85</v>
      </c>
      <c r="AI93" s="10">
        <v>150.85</v>
      </c>
      <c r="AJ93" s="10">
        <v>150.85</v>
      </c>
    </row>
    <row r="94" spans="2:36">
      <c r="B94" s="27" t="s">
        <v>103</v>
      </c>
      <c r="C94" s="27" t="s">
        <v>72</v>
      </c>
      <c r="D94" s="27" t="s">
        <v>91</v>
      </c>
      <c r="E94" s="17" t="s">
        <v>83</v>
      </c>
      <c r="F94" s="10">
        <v>150.85</v>
      </c>
      <c r="G94" s="10">
        <v>150.85</v>
      </c>
      <c r="H94" s="10">
        <v>150.85</v>
      </c>
      <c r="I94" s="10">
        <v>150.85</v>
      </c>
      <c r="J94" s="10">
        <v>150.85</v>
      </c>
      <c r="K94" s="10">
        <v>150.85</v>
      </c>
      <c r="L94" s="10">
        <v>150.85</v>
      </c>
      <c r="M94" s="10">
        <v>150.85</v>
      </c>
      <c r="N94" s="10">
        <v>150.85</v>
      </c>
      <c r="O94" s="10">
        <v>150.85</v>
      </c>
      <c r="P94" s="10">
        <v>150.85</v>
      </c>
      <c r="Q94" s="10">
        <v>150.85</v>
      </c>
      <c r="R94" s="10">
        <v>150.85</v>
      </c>
      <c r="S94" s="10">
        <v>150.85</v>
      </c>
      <c r="T94" s="10">
        <v>150.85</v>
      </c>
      <c r="U94" s="10">
        <v>150.85</v>
      </c>
      <c r="V94" s="10">
        <v>150.85</v>
      </c>
      <c r="W94" s="10">
        <v>150.85</v>
      </c>
      <c r="X94" s="10">
        <v>150.85</v>
      </c>
      <c r="Y94" s="10">
        <v>150.85</v>
      </c>
      <c r="Z94" s="10">
        <v>150.85</v>
      </c>
      <c r="AA94" s="10">
        <v>150.85</v>
      </c>
      <c r="AB94" s="10">
        <v>150.85</v>
      </c>
      <c r="AC94" s="10">
        <v>150.85</v>
      </c>
      <c r="AD94" s="10">
        <v>150.85</v>
      </c>
      <c r="AE94" s="10">
        <v>150.85</v>
      </c>
      <c r="AF94" s="10">
        <v>150.85</v>
      </c>
      <c r="AG94" s="10">
        <v>150.85</v>
      </c>
      <c r="AH94" s="10">
        <v>150.85</v>
      </c>
      <c r="AI94" s="10">
        <v>150.85</v>
      </c>
      <c r="AJ94" s="10">
        <v>150.85</v>
      </c>
    </row>
    <row r="95" spans="2:36">
      <c r="B95" s="27" t="s">
        <v>103</v>
      </c>
      <c r="C95" s="27" t="s">
        <v>74</v>
      </c>
      <c r="D95" s="27" t="s">
        <v>91</v>
      </c>
      <c r="E95" s="17" t="s">
        <v>83</v>
      </c>
      <c r="F95" s="10">
        <v>150.85</v>
      </c>
      <c r="G95" s="10">
        <v>150.85</v>
      </c>
      <c r="H95" s="10">
        <v>150.85</v>
      </c>
      <c r="I95" s="10">
        <v>150.85</v>
      </c>
      <c r="J95" s="10">
        <v>150.85</v>
      </c>
      <c r="K95" s="10">
        <v>150.85</v>
      </c>
      <c r="L95" s="10">
        <v>150.85</v>
      </c>
      <c r="M95" s="10">
        <v>150.85</v>
      </c>
      <c r="N95" s="10">
        <v>150.85</v>
      </c>
      <c r="O95" s="10">
        <v>150.85</v>
      </c>
      <c r="P95" s="10">
        <v>150.85</v>
      </c>
      <c r="Q95" s="10">
        <v>150.85</v>
      </c>
      <c r="R95" s="10">
        <v>150.85</v>
      </c>
      <c r="S95" s="10">
        <v>150.85</v>
      </c>
      <c r="T95" s="10">
        <v>150.85</v>
      </c>
      <c r="U95" s="10">
        <v>150.85</v>
      </c>
      <c r="V95" s="10">
        <v>150.85</v>
      </c>
      <c r="W95" s="10">
        <v>150.85</v>
      </c>
      <c r="X95" s="10">
        <v>150.85</v>
      </c>
      <c r="Y95" s="10">
        <v>150.85</v>
      </c>
      <c r="Z95" s="10">
        <v>150.85</v>
      </c>
      <c r="AA95" s="10">
        <v>150.85</v>
      </c>
      <c r="AB95" s="10">
        <v>150.85</v>
      </c>
      <c r="AC95" s="10">
        <v>150.85</v>
      </c>
      <c r="AD95" s="10">
        <v>150.85</v>
      </c>
      <c r="AE95" s="10">
        <v>150.85</v>
      </c>
      <c r="AF95" s="10">
        <v>150.85</v>
      </c>
      <c r="AG95" s="10">
        <v>150.85</v>
      </c>
      <c r="AH95" s="10">
        <v>150.85</v>
      </c>
      <c r="AI95" s="10">
        <v>150.85</v>
      </c>
      <c r="AJ95" s="10">
        <v>150.85</v>
      </c>
    </row>
    <row r="96" spans="2:36">
      <c r="B96" s="28" t="s">
        <v>103</v>
      </c>
      <c r="C96" s="12" t="s">
        <v>75</v>
      </c>
      <c r="D96" s="28" t="s">
        <v>91</v>
      </c>
      <c r="E96" s="17" t="s">
        <v>161</v>
      </c>
      <c r="F96" s="10">
        <v>23</v>
      </c>
      <c r="G96" s="10">
        <v>21</v>
      </c>
      <c r="H96" s="10">
        <v>20</v>
      </c>
      <c r="I96" s="10">
        <v>20</v>
      </c>
      <c r="J96" s="10">
        <v>20</v>
      </c>
      <c r="K96" s="10">
        <v>20</v>
      </c>
      <c r="L96" s="10">
        <v>20</v>
      </c>
      <c r="M96" s="10">
        <v>20</v>
      </c>
      <c r="N96" s="10">
        <v>20</v>
      </c>
      <c r="O96" s="10">
        <v>20</v>
      </c>
      <c r="P96" s="10">
        <v>20</v>
      </c>
      <c r="Q96" s="10">
        <v>20</v>
      </c>
      <c r="R96" s="10">
        <v>19</v>
      </c>
      <c r="S96" s="10">
        <v>19</v>
      </c>
      <c r="T96" s="10">
        <v>19</v>
      </c>
      <c r="U96" s="10">
        <v>19</v>
      </c>
      <c r="V96" s="10">
        <v>19</v>
      </c>
      <c r="W96" s="10">
        <v>18</v>
      </c>
      <c r="X96" s="10">
        <v>18</v>
      </c>
      <c r="Y96" s="10">
        <v>18</v>
      </c>
      <c r="Z96" s="10">
        <v>18</v>
      </c>
      <c r="AA96" s="10">
        <v>17</v>
      </c>
      <c r="AB96" s="10">
        <v>17</v>
      </c>
      <c r="AC96" s="10">
        <v>17</v>
      </c>
      <c r="AD96" s="10">
        <v>17</v>
      </c>
      <c r="AE96" s="10">
        <v>16</v>
      </c>
      <c r="AF96" s="10">
        <v>16</v>
      </c>
      <c r="AG96" s="10">
        <v>16</v>
      </c>
      <c r="AH96" s="10">
        <v>16</v>
      </c>
      <c r="AI96" s="10">
        <v>15</v>
      </c>
      <c r="AJ96" s="10">
        <v>15</v>
      </c>
    </row>
    <row r="97" spans="2:36">
      <c r="B97" s="28" t="s">
        <v>103</v>
      </c>
      <c r="C97" s="12" t="s">
        <v>78</v>
      </c>
      <c r="D97" s="28" t="s">
        <v>91</v>
      </c>
      <c r="E97" s="17" t="s">
        <v>162</v>
      </c>
      <c r="F97" s="10">
        <v>145.96</v>
      </c>
      <c r="G97" s="10">
        <v>145.96</v>
      </c>
      <c r="H97" s="10">
        <v>145.96</v>
      </c>
      <c r="I97" s="10">
        <v>145.96</v>
      </c>
      <c r="J97" s="10">
        <v>145.96</v>
      </c>
      <c r="K97" s="10">
        <v>145.96</v>
      </c>
      <c r="L97" s="10">
        <v>145.96</v>
      </c>
      <c r="M97" s="10">
        <v>145.96</v>
      </c>
      <c r="N97" s="10">
        <v>145.96</v>
      </c>
      <c r="O97" s="10">
        <v>145.96</v>
      </c>
      <c r="P97" s="10">
        <v>145.96</v>
      </c>
      <c r="Q97" s="10">
        <v>145.96</v>
      </c>
      <c r="R97" s="10">
        <v>145.96</v>
      </c>
      <c r="S97" s="10">
        <v>145.96</v>
      </c>
      <c r="T97" s="10">
        <v>145.96</v>
      </c>
      <c r="U97" s="10">
        <v>145.96</v>
      </c>
      <c r="V97" s="10">
        <v>145.96</v>
      </c>
      <c r="W97" s="10">
        <v>145.96</v>
      </c>
      <c r="X97" s="10">
        <v>145.96</v>
      </c>
      <c r="Y97" s="10">
        <v>145.96</v>
      </c>
      <c r="Z97" s="10">
        <v>145.96</v>
      </c>
      <c r="AA97" s="10">
        <v>145.96</v>
      </c>
      <c r="AB97" s="10">
        <v>145.96</v>
      </c>
      <c r="AC97" s="10">
        <v>145.96</v>
      </c>
      <c r="AD97" s="10">
        <v>145.96</v>
      </c>
      <c r="AE97" s="10">
        <v>145.96</v>
      </c>
      <c r="AF97" s="10">
        <v>145.96</v>
      </c>
      <c r="AG97" s="10">
        <v>145.96</v>
      </c>
      <c r="AH97" s="10">
        <v>145.96</v>
      </c>
      <c r="AI97" s="10">
        <v>145.96</v>
      </c>
      <c r="AJ97" s="10">
        <v>145.96</v>
      </c>
    </row>
    <row r="98" spans="2:36" s="29" customFormat="1">
      <c r="B98" s="29" t="s">
        <v>103</v>
      </c>
      <c r="C98" s="29" t="s">
        <v>64</v>
      </c>
      <c r="D98" s="29" t="s">
        <v>91</v>
      </c>
      <c r="E98" s="17" t="s">
        <v>165</v>
      </c>
      <c r="F98" s="10">
        <v>21.43</v>
      </c>
      <c r="G98" s="10">
        <v>21.43</v>
      </c>
      <c r="H98" s="10">
        <v>21.43</v>
      </c>
      <c r="I98" s="10">
        <v>21.43</v>
      </c>
      <c r="J98" s="10">
        <v>21.43</v>
      </c>
      <c r="K98" s="10">
        <v>21.43</v>
      </c>
      <c r="L98" s="10">
        <v>21.43</v>
      </c>
      <c r="M98" s="10">
        <v>21.43</v>
      </c>
      <c r="N98" s="10">
        <v>21.43</v>
      </c>
      <c r="O98" s="10">
        <v>21.43</v>
      </c>
      <c r="P98" s="10">
        <v>21.43</v>
      </c>
      <c r="Q98" s="10">
        <v>21.43</v>
      </c>
      <c r="R98" s="10">
        <v>21.43</v>
      </c>
      <c r="S98" s="10">
        <v>21.43</v>
      </c>
      <c r="T98" s="10">
        <v>21.43</v>
      </c>
      <c r="U98" s="10">
        <v>21.43</v>
      </c>
      <c r="V98" s="10">
        <v>21.43</v>
      </c>
      <c r="W98" s="10">
        <v>21.43</v>
      </c>
      <c r="X98" s="10">
        <v>21.43</v>
      </c>
      <c r="Y98" s="10">
        <v>21.43</v>
      </c>
      <c r="Z98" s="10">
        <v>21.43</v>
      </c>
      <c r="AA98" s="10">
        <v>21.43</v>
      </c>
      <c r="AB98" s="10">
        <v>21.43</v>
      </c>
      <c r="AC98" s="10">
        <v>21.43</v>
      </c>
      <c r="AD98" s="10">
        <v>21.43</v>
      </c>
      <c r="AE98" s="10">
        <v>21.43</v>
      </c>
      <c r="AF98" s="10">
        <v>21.43</v>
      </c>
      <c r="AG98" s="10">
        <v>21.43</v>
      </c>
      <c r="AH98" s="10">
        <v>21.43</v>
      </c>
      <c r="AI98" s="10">
        <v>21.43</v>
      </c>
      <c r="AJ98" s="10">
        <v>21.43</v>
      </c>
    </row>
    <row r="99" spans="2:36" s="29" customFormat="1">
      <c r="B99" s="29" t="s">
        <v>103</v>
      </c>
      <c r="C99" s="29" t="s">
        <v>66</v>
      </c>
      <c r="D99" s="29" t="s">
        <v>91</v>
      </c>
      <c r="E99" s="17" t="s">
        <v>165</v>
      </c>
      <c r="F99" s="10">
        <v>21.43</v>
      </c>
      <c r="G99" s="10">
        <v>21.43</v>
      </c>
      <c r="H99" s="10">
        <v>21.43</v>
      </c>
      <c r="I99" s="10">
        <v>21.43</v>
      </c>
      <c r="J99" s="10">
        <v>21.43</v>
      </c>
      <c r="K99" s="10">
        <v>21.43</v>
      </c>
      <c r="L99" s="10">
        <v>21.43</v>
      </c>
      <c r="M99" s="10">
        <v>21.43</v>
      </c>
      <c r="N99" s="10">
        <v>21.43</v>
      </c>
      <c r="O99" s="10">
        <v>21.43</v>
      </c>
      <c r="P99" s="10">
        <v>21.43</v>
      </c>
      <c r="Q99" s="10">
        <v>21.43</v>
      </c>
      <c r="R99" s="10">
        <v>21.43</v>
      </c>
      <c r="S99" s="10">
        <v>21.43</v>
      </c>
      <c r="T99" s="10">
        <v>21.43</v>
      </c>
      <c r="U99" s="10">
        <v>21.43</v>
      </c>
      <c r="V99" s="10">
        <v>21.43</v>
      </c>
      <c r="W99" s="10">
        <v>21.43</v>
      </c>
      <c r="X99" s="10">
        <v>21.43</v>
      </c>
      <c r="Y99" s="10">
        <v>21.43</v>
      </c>
      <c r="Z99" s="10">
        <v>21.43</v>
      </c>
      <c r="AA99" s="10">
        <v>21.43</v>
      </c>
      <c r="AB99" s="10">
        <v>21.43</v>
      </c>
      <c r="AC99" s="10">
        <v>21.43</v>
      </c>
      <c r="AD99" s="10">
        <v>21.43</v>
      </c>
      <c r="AE99" s="10">
        <v>21.43</v>
      </c>
      <c r="AF99" s="10">
        <v>21.43</v>
      </c>
      <c r="AG99" s="10">
        <v>21.43</v>
      </c>
      <c r="AH99" s="10">
        <v>21.43</v>
      </c>
      <c r="AI99" s="10">
        <v>21.43</v>
      </c>
      <c r="AJ99" s="10">
        <v>21.43</v>
      </c>
    </row>
    <row r="100" spans="2:36" s="17" customFormat="1">
      <c r="B100" s="17" t="s">
        <v>103</v>
      </c>
      <c r="C100" s="17" t="s">
        <v>67</v>
      </c>
      <c r="D100" s="17" t="s">
        <v>91</v>
      </c>
      <c r="E100" s="17" t="s">
        <v>165</v>
      </c>
      <c r="F100" s="16">
        <v>27.41</v>
      </c>
      <c r="G100" s="16">
        <v>27.41</v>
      </c>
      <c r="H100" s="16">
        <v>27.41</v>
      </c>
      <c r="I100" s="16">
        <v>27.41</v>
      </c>
      <c r="J100" s="16">
        <v>27.41</v>
      </c>
      <c r="K100" s="16">
        <v>27.41</v>
      </c>
      <c r="L100" s="16">
        <v>27.41</v>
      </c>
      <c r="M100" s="16">
        <v>27.41</v>
      </c>
      <c r="N100" s="16">
        <v>27.41</v>
      </c>
      <c r="O100" s="16">
        <v>27.41</v>
      </c>
      <c r="P100" s="16">
        <v>27.41</v>
      </c>
      <c r="Q100" s="16">
        <v>27.41</v>
      </c>
      <c r="R100" s="16">
        <v>27.41</v>
      </c>
      <c r="S100" s="16">
        <v>27.41</v>
      </c>
      <c r="T100" s="16">
        <v>27.41</v>
      </c>
      <c r="U100" s="16">
        <v>27.41</v>
      </c>
      <c r="V100" s="16">
        <v>27.41</v>
      </c>
      <c r="W100" s="16">
        <v>27.41</v>
      </c>
      <c r="X100" s="16">
        <v>27.41</v>
      </c>
      <c r="Y100" s="16">
        <v>27.41</v>
      </c>
      <c r="Z100" s="16">
        <v>27.41</v>
      </c>
      <c r="AA100" s="16">
        <v>27.41</v>
      </c>
      <c r="AB100" s="16">
        <v>27.41</v>
      </c>
      <c r="AC100" s="16">
        <v>27.41</v>
      </c>
      <c r="AD100" s="16">
        <v>27.41</v>
      </c>
      <c r="AE100" s="16">
        <v>27.41</v>
      </c>
      <c r="AF100" s="16">
        <v>27.41</v>
      </c>
      <c r="AG100" s="16">
        <v>27.41</v>
      </c>
      <c r="AH100" s="16">
        <v>27.41</v>
      </c>
      <c r="AI100" s="16">
        <v>27.41</v>
      </c>
      <c r="AJ100" s="16">
        <v>27.41</v>
      </c>
    </row>
    <row r="101" spans="2:36" s="17" customFormat="1">
      <c r="B101" s="17" t="s">
        <v>103</v>
      </c>
      <c r="C101" s="17" t="s">
        <v>73</v>
      </c>
      <c r="D101" s="17" t="s">
        <v>91</v>
      </c>
      <c r="E101" s="17" t="s">
        <v>165</v>
      </c>
      <c r="F101" s="16">
        <v>27.41</v>
      </c>
      <c r="G101" s="16">
        <v>27.41</v>
      </c>
      <c r="H101" s="16">
        <v>27.41</v>
      </c>
      <c r="I101" s="16">
        <v>27.41</v>
      </c>
      <c r="J101" s="16">
        <v>27.41</v>
      </c>
      <c r="K101" s="16">
        <v>27.41</v>
      </c>
      <c r="L101" s="16">
        <v>27.41</v>
      </c>
      <c r="M101" s="16">
        <v>27.41</v>
      </c>
      <c r="N101" s="16">
        <v>27.41</v>
      </c>
      <c r="O101" s="16">
        <v>27.41</v>
      </c>
      <c r="P101" s="16">
        <v>27.41</v>
      </c>
      <c r="Q101" s="16">
        <v>27.41</v>
      </c>
      <c r="R101" s="16">
        <v>27.41</v>
      </c>
      <c r="S101" s="16">
        <v>27.41</v>
      </c>
      <c r="T101" s="16">
        <v>27.41</v>
      </c>
      <c r="U101" s="16">
        <v>27.41</v>
      </c>
      <c r="V101" s="16">
        <v>27.41</v>
      </c>
      <c r="W101" s="16">
        <v>27.41</v>
      </c>
      <c r="X101" s="16">
        <v>27.41</v>
      </c>
      <c r="Y101" s="16">
        <v>27.41</v>
      </c>
      <c r="Z101" s="16">
        <v>27.41</v>
      </c>
      <c r="AA101" s="16">
        <v>27.41</v>
      </c>
      <c r="AB101" s="16">
        <v>27.41</v>
      </c>
      <c r="AC101" s="16">
        <v>27.41</v>
      </c>
      <c r="AD101" s="16">
        <v>27.41</v>
      </c>
      <c r="AE101" s="16">
        <v>27.41</v>
      </c>
      <c r="AF101" s="16">
        <v>27.41</v>
      </c>
      <c r="AG101" s="16">
        <v>27.41</v>
      </c>
      <c r="AH101" s="16">
        <v>27.41</v>
      </c>
      <c r="AI101" s="16">
        <v>27.41</v>
      </c>
      <c r="AJ101" s="16">
        <v>27.41</v>
      </c>
    </row>
    <row r="102" spans="2:36" s="17" customFormat="1">
      <c r="B102" s="17" t="s">
        <v>103</v>
      </c>
      <c r="C102" s="17" t="s">
        <v>65</v>
      </c>
      <c r="D102" s="17" t="s">
        <v>91</v>
      </c>
      <c r="E102" s="17" t="s">
        <v>166</v>
      </c>
      <c r="F102" s="16">
        <v>27.41</v>
      </c>
      <c r="G102" s="16">
        <v>27.41</v>
      </c>
      <c r="H102" s="16">
        <v>27.41</v>
      </c>
      <c r="I102" s="16">
        <v>27.41</v>
      </c>
      <c r="J102" s="16">
        <v>27.41</v>
      </c>
      <c r="K102" s="16">
        <v>27.41</v>
      </c>
      <c r="L102" s="16">
        <v>27.41</v>
      </c>
      <c r="M102" s="16">
        <v>27.41</v>
      </c>
      <c r="N102" s="16">
        <v>27.41</v>
      </c>
      <c r="O102" s="16">
        <v>27.41</v>
      </c>
      <c r="P102" s="16">
        <v>27.41</v>
      </c>
      <c r="Q102" s="16">
        <v>27.41</v>
      </c>
      <c r="R102" s="16">
        <v>27.41</v>
      </c>
      <c r="S102" s="16">
        <v>27.41</v>
      </c>
      <c r="T102" s="16">
        <v>27.41</v>
      </c>
      <c r="U102" s="16">
        <v>27.41</v>
      </c>
      <c r="V102" s="16">
        <v>27.41</v>
      </c>
      <c r="W102" s="16">
        <v>27.41</v>
      </c>
      <c r="X102" s="16">
        <v>27.41</v>
      </c>
      <c r="Y102" s="16">
        <v>27.41</v>
      </c>
      <c r="Z102" s="16">
        <v>27.41</v>
      </c>
      <c r="AA102" s="16">
        <v>27.41</v>
      </c>
      <c r="AB102" s="16">
        <v>27.41</v>
      </c>
      <c r="AC102" s="16">
        <v>27.41</v>
      </c>
      <c r="AD102" s="16">
        <v>27.41</v>
      </c>
      <c r="AE102" s="16">
        <v>27.41</v>
      </c>
      <c r="AF102" s="16">
        <v>27.41</v>
      </c>
      <c r="AG102" s="16">
        <v>27.41</v>
      </c>
      <c r="AH102" s="16">
        <v>27.41</v>
      </c>
      <c r="AI102" s="16">
        <v>27.41</v>
      </c>
      <c r="AJ102" s="16">
        <v>27.41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64963-0CDD-4BE6-B0AC-E6FD0D7CCBEC}">
  <dimension ref="A1:AJ112"/>
  <sheetViews>
    <sheetView workbookViewId="0">
      <pane ySplit="1" topLeftCell="A82" activePane="bottomLeft" state="frozen"/>
      <selection pane="bottomLeft" activeCell="A100" sqref="A100:XFD102"/>
    </sheetView>
  </sheetViews>
  <sheetFormatPr defaultRowHeight="12"/>
  <cols>
    <col min="1" max="1" width="9.140625" style="12"/>
    <col min="2" max="2" width="12.5703125" style="12" customWidth="1"/>
    <col min="3" max="3" width="18.140625" style="12" customWidth="1"/>
    <col min="4" max="4" width="8.28515625" style="12" customWidth="1"/>
    <col min="5" max="5" width="12.42578125" style="12" customWidth="1"/>
    <col min="6" max="36" width="6.42578125" style="10" customWidth="1"/>
    <col min="37" max="16384" width="9.140625" style="12"/>
  </cols>
  <sheetData>
    <row r="1" spans="1:36">
      <c r="A1" s="8" t="s">
        <v>30</v>
      </c>
      <c r="B1" s="8" t="s">
        <v>85</v>
      </c>
      <c r="C1" s="8" t="s">
        <v>0</v>
      </c>
      <c r="D1" s="8" t="s">
        <v>89</v>
      </c>
      <c r="E1" s="8" t="s">
        <v>29</v>
      </c>
      <c r="F1" s="8">
        <v>2020</v>
      </c>
      <c r="G1" s="8">
        <v>2021</v>
      </c>
      <c r="H1" s="8">
        <v>2022</v>
      </c>
      <c r="I1" s="8">
        <v>2023</v>
      </c>
      <c r="J1" s="8">
        <v>2024</v>
      </c>
      <c r="K1" s="8">
        <v>2025</v>
      </c>
      <c r="L1" s="8">
        <v>2026</v>
      </c>
      <c r="M1" s="8">
        <v>2027</v>
      </c>
      <c r="N1" s="8">
        <v>2028</v>
      </c>
      <c r="O1" s="8">
        <v>2029</v>
      </c>
      <c r="P1" s="8">
        <v>2030</v>
      </c>
      <c r="Q1" s="8">
        <v>2031</v>
      </c>
      <c r="R1" s="8">
        <v>2032</v>
      </c>
      <c r="S1" s="8">
        <v>2033</v>
      </c>
      <c r="T1" s="8">
        <v>2034</v>
      </c>
      <c r="U1" s="8">
        <v>2035</v>
      </c>
      <c r="V1" s="8">
        <v>2036</v>
      </c>
      <c r="W1" s="8">
        <v>2037</v>
      </c>
      <c r="X1" s="8">
        <v>2038</v>
      </c>
      <c r="Y1" s="8">
        <v>2039</v>
      </c>
      <c r="Z1" s="8">
        <v>2040</v>
      </c>
      <c r="AA1" s="8">
        <v>2041</v>
      </c>
      <c r="AB1" s="8">
        <v>2042</v>
      </c>
      <c r="AC1" s="8">
        <v>2043</v>
      </c>
      <c r="AD1" s="8">
        <v>2044</v>
      </c>
      <c r="AE1" s="8">
        <v>2045</v>
      </c>
      <c r="AF1" s="8">
        <v>2046</v>
      </c>
      <c r="AG1" s="8">
        <v>2047</v>
      </c>
      <c r="AH1" s="8">
        <v>2048</v>
      </c>
      <c r="AI1" s="8">
        <v>2049</v>
      </c>
      <c r="AJ1" s="8">
        <v>2050</v>
      </c>
    </row>
    <row r="2" spans="1:36">
      <c r="B2" s="12" t="s">
        <v>87</v>
      </c>
      <c r="C2" s="12" t="s">
        <v>81</v>
      </c>
      <c r="D2" s="12" t="s">
        <v>92</v>
      </c>
      <c r="E2" s="12" t="s">
        <v>83</v>
      </c>
      <c r="F2" s="10">
        <v>7.96</v>
      </c>
      <c r="G2" s="10">
        <v>7.96</v>
      </c>
      <c r="H2" s="10">
        <v>7.96</v>
      </c>
      <c r="I2" s="10">
        <v>7.96</v>
      </c>
      <c r="J2" s="10">
        <v>7.85</v>
      </c>
      <c r="K2" s="10">
        <v>7.73</v>
      </c>
      <c r="L2" s="10">
        <v>7.62</v>
      </c>
      <c r="M2" s="10">
        <v>7.5</v>
      </c>
      <c r="N2" s="10">
        <v>7.39</v>
      </c>
      <c r="O2" s="10">
        <v>7.27</v>
      </c>
      <c r="P2" s="10">
        <v>7.16</v>
      </c>
      <c r="Q2" s="10">
        <v>7.04</v>
      </c>
      <c r="R2" s="10">
        <v>6.93</v>
      </c>
      <c r="S2" s="10">
        <v>6.93</v>
      </c>
      <c r="T2" s="10">
        <v>6.93</v>
      </c>
      <c r="U2" s="10">
        <v>6.93</v>
      </c>
      <c r="V2" s="10">
        <v>6.93</v>
      </c>
      <c r="W2" s="10">
        <v>6.93</v>
      </c>
      <c r="X2" s="10">
        <v>6.93</v>
      </c>
      <c r="Y2" s="10">
        <v>6.93</v>
      </c>
      <c r="Z2" s="10">
        <v>6.93</v>
      </c>
      <c r="AA2" s="10">
        <v>6.93</v>
      </c>
      <c r="AB2" s="10">
        <v>6.93</v>
      </c>
      <c r="AC2" s="10">
        <v>6.93</v>
      </c>
      <c r="AD2" s="10">
        <v>6.93</v>
      </c>
      <c r="AE2" s="10">
        <v>6.93</v>
      </c>
      <c r="AF2" s="10">
        <v>6.93</v>
      </c>
      <c r="AG2" s="10">
        <v>6.93</v>
      </c>
      <c r="AH2" s="10">
        <v>6.93</v>
      </c>
      <c r="AI2" s="10">
        <v>6.93</v>
      </c>
      <c r="AJ2" s="10">
        <v>6.93</v>
      </c>
    </row>
    <row r="3" spans="1:36">
      <c r="B3" s="12" t="s">
        <v>88</v>
      </c>
      <c r="C3" s="12" t="s">
        <v>81</v>
      </c>
      <c r="D3" s="12" t="s">
        <v>92</v>
      </c>
      <c r="E3" s="12" t="s">
        <v>83</v>
      </c>
      <c r="F3" s="10">
        <v>7.96</v>
      </c>
      <c r="G3" s="10">
        <v>7.96</v>
      </c>
      <c r="H3" s="10">
        <v>7.96</v>
      </c>
      <c r="I3" s="10">
        <v>7.96</v>
      </c>
      <c r="J3" s="10">
        <v>7.9</v>
      </c>
      <c r="K3" s="10">
        <v>7.85</v>
      </c>
      <c r="L3" s="10">
        <v>7.79</v>
      </c>
      <c r="M3" s="10">
        <v>7.73</v>
      </c>
      <c r="N3" s="10">
        <v>7.67</v>
      </c>
      <c r="O3" s="10">
        <v>7.62</v>
      </c>
      <c r="P3" s="10">
        <v>7.56</v>
      </c>
      <c r="Q3" s="10">
        <v>7.5</v>
      </c>
      <c r="R3" s="10">
        <v>7.44</v>
      </c>
      <c r="S3" s="10">
        <v>7.44</v>
      </c>
      <c r="T3" s="10">
        <v>7.44</v>
      </c>
      <c r="U3" s="10">
        <v>7.44</v>
      </c>
      <c r="V3" s="10">
        <v>7.44</v>
      </c>
      <c r="W3" s="10">
        <v>7.44</v>
      </c>
      <c r="X3" s="10">
        <v>7.44</v>
      </c>
      <c r="Y3" s="10">
        <v>7.44</v>
      </c>
      <c r="Z3" s="10">
        <v>7.44</v>
      </c>
      <c r="AA3" s="10">
        <v>7.44</v>
      </c>
      <c r="AB3" s="10">
        <v>7.44</v>
      </c>
      <c r="AC3" s="10">
        <v>7.44</v>
      </c>
      <c r="AD3" s="10">
        <v>7.44</v>
      </c>
      <c r="AE3" s="10">
        <v>7.44</v>
      </c>
      <c r="AF3" s="10">
        <v>7.44</v>
      </c>
      <c r="AG3" s="10">
        <v>7.44</v>
      </c>
      <c r="AH3" s="10">
        <v>7.44</v>
      </c>
      <c r="AI3" s="10">
        <v>7.44</v>
      </c>
      <c r="AJ3" s="10">
        <v>7.44</v>
      </c>
    </row>
    <row r="4" spans="1:36">
      <c r="B4" s="12" t="s">
        <v>86</v>
      </c>
      <c r="C4" s="12" t="s">
        <v>81</v>
      </c>
      <c r="D4" s="12" t="s">
        <v>92</v>
      </c>
      <c r="E4" s="12" t="s">
        <v>83</v>
      </c>
      <c r="F4" s="10">
        <v>7.96</v>
      </c>
      <c r="G4" s="10">
        <v>7.96</v>
      </c>
      <c r="H4" s="10">
        <v>7.96</v>
      </c>
      <c r="I4" s="10">
        <v>7.96</v>
      </c>
      <c r="J4" s="10">
        <v>7.96</v>
      </c>
      <c r="K4" s="10">
        <v>7.96</v>
      </c>
      <c r="L4" s="10">
        <v>7.96</v>
      </c>
      <c r="M4" s="10">
        <v>7.96</v>
      </c>
      <c r="N4" s="10">
        <v>7.96</v>
      </c>
      <c r="O4" s="10">
        <v>7.96</v>
      </c>
      <c r="P4" s="10">
        <v>7.96</v>
      </c>
      <c r="Q4" s="10">
        <v>7.96</v>
      </c>
      <c r="R4" s="10">
        <v>7.96</v>
      </c>
      <c r="S4" s="10">
        <v>7.96</v>
      </c>
      <c r="T4" s="10">
        <v>7.96</v>
      </c>
      <c r="U4" s="10">
        <v>7.96</v>
      </c>
      <c r="V4" s="10">
        <v>7.96</v>
      </c>
      <c r="W4" s="10">
        <v>7.96</v>
      </c>
      <c r="X4" s="10">
        <v>7.96</v>
      </c>
      <c r="Y4" s="10">
        <v>7.96</v>
      </c>
      <c r="Z4" s="10">
        <v>7.96</v>
      </c>
      <c r="AA4" s="10">
        <v>7.96</v>
      </c>
      <c r="AB4" s="10">
        <v>7.96</v>
      </c>
      <c r="AC4" s="10">
        <v>7.96</v>
      </c>
      <c r="AD4" s="10">
        <v>7.96</v>
      </c>
      <c r="AE4" s="10">
        <v>7.96</v>
      </c>
      <c r="AF4" s="10">
        <v>7.96</v>
      </c>
      <c r="AG4" s="10">
        <v>7.96</v>
      </c>
      <c r="AH4" s="10">
        <v>7.96</v>
      </c>
      <c r="AI4" s="10">
        <v>7.96</v>
      </c>
      <c r="AJ4" s="10">
        <v>7.96</v>
      </c>
    </row>
    <row r="5" spans="1:36">
      <c r="B5" s="14" t="s">
        <v>87</v>
      </c>
      <c r="C5" s="20" t="s">
        <v>94</v>
      </c>
      <c r="D5" s="14" t="s">
        <v>92</v>
      </c>
      <c r="E5" s="14" t="s">
        <v>83</v>
      </c>
      <c r="F5" s="10">
        <v>5</v>
      </c>
      <c r="G5" s="10">
        <v>5</v>
      </c>
      <c r="H5" s="10">
        <v>5</v>
      </c>
      <c r="I5" s="10">
        <v>5</v>
      </c>
      <c r="J5" s="10">
        <v>5</v>
      </c>
      <c r="K5" s="10">
        <v>5</v>
      </c>
      <c r="L5" s="10">
        <v>5</v>
      </c>
      <c r="M5" s="10">
        <v>5</v>
      </c>
      <c r="N5" s="10">
        <v>5</v>
      </c>
      <c r="O5" s="10">
        <v>5</v>
      </c>
      <c r="P5" s="10">
        <v>5</v>
      </c>
      <c r="Q5" s="10">
        <v>5</v>
      </c>
      <c r="R5" s="10">
        <v>5</v>
      </c>
      <c r="S5" s="10">
        <v>5</v>
      </c>
      <c r="T5" s="10">
        <v>5</v>
      </c>
      <c r="U5" s="10">
        <v>5</v>
      </c>
      <c r="V5" s="10">
        <v>5</v>
      </c>
      <c r="W5" s="10">
        <v>5</v>
      </c>
      <c r="X5" s="10">
        <v>5</v>
      </c>
      <c r="Y5" s="10">
        <v>5</v>
      </c>
      <c r="Z5" s="10">
        <v>5</v>
      </c>
      <c r="AA5" s="10">
        <v>5</v>
      </c>
      <c r="AB5" s="10">
        <v>5</v>
      </c>
      <c r="AC5" s="10">
        <v>5</v>
      </c>
      <c r="AD5" s="10">
        <v>5</v>
      </c>
      <c r="AE5" s="10">
        <v>5</v>
      </c>
      <c r="AF5" s="10">
        <v>5</v>
      </c>
      <c r="AG5" s="10">
        <v>5</v>
      </c>
      <c r="AH5" s="10">
        <v>5</v>
      </c>
      <c r="AI5" s="10">
        <v>5</v>
      </c>
      <c r="AJ5" s="10">
        <v>5</v>
      </c>
    </row>
    <row r="6" spans="1:36">
      <c r="B6" s="14" t="s">
        <v>88</v>
      </c>
      <c r="C6" s="20" t="s">
        <v>94</v>
      </c>
      <c r="D6" s="14" t="s">
        <v>92</v>
      </c>
      <c r="E6" s="14" t="s">
        <v>83</v>
      </c>
      <c r="F6" s="10">
        <v>5</v>
      </c>
      <c r="G6" s="10">
        <v>5</v>
      </c>
      <c r="H6" s="10">
        <v>5</v>
      </c>
      <c r="I6" s="10">
        <v>5</v>
      </c>
      <c r="J6" s="10">
        <v>5</v>
      </c>
      <c r="K6" s="10">
        <v>5</v>
      </c>
      <c r="L6" s="10">
        <v>5</v>
      </c>
      <c r="M6" s="10">
        <v>5</v>
      </c>
      <c r="N6" s="10">
        <v>5</v>
      </c>
      <c r="O6" s="10">
        <v>5</v>
      </c>
      <c r="P6" s="10">
        <v>5</v>
      </c>
      <c r="Q6" s="10">
        <v>5</v>
      </c>
      <c r="R6" s="10">
        <v>5</v>
      </c>
      <c r="S6" s="10">
        <v>5</v>
      </c>
      <c r="T6" s="10">
        <v>5</v>
      </c>
      <c r="U6" s="10">
        <v>5</v>
      </c>
      <c r="V6" s="10">
        <v>5</v>
      </c>
      <c r="W6" s="10">
        <v>5</v>
      </c>
      <c r="X6" s="10">
        <v>5</v>
      </c>
      <c r="Y6" s="10">
        <v>5</v>
      </c>
      <c r="Z6" s="10">
        <v>5</v>
      </c>
      <c r="AA6" s="10">
        <v>5</v>
      </c>
      <c r="AB6" s="10">
        <v>5</v>
      </c>
      <c r="AC6" s="10">
        <v>5</v>
      </c>
      <c r="AD6" s="10">
        <v>5</v>
      </c>
      <c r="AE6" s="10">
        <v>5</v>
      </c>
      <c r="AF6" s="10">
        <v>5</v>
      </c>
      <c r="AG6" s="10">
        <v>5</v>
      </c>
      <c r="AH6" s="10">
        <v>5</v>
      </c>
      <c r="AI6" s="10">
        <v>5</v>
      </c>
      <c r="AJ6" s="10">
        <v>5</v>
      </c>
    </row>
    <row r="7" spans="1:36">
      <c r="B7" s="14" t="s">
        <v>86</v>
      </c>
      <c r="C7" s="20" t="s">
        <v>94</v>
      </c>
      <c r="D7" s="14" t="s">
        <v>92</v>
      </c>
      <c r="E7" s="14" t="s">
        <v>83</v>
      </c>
      <c r="F7" s="10">
        <v>5</v>
      </c>
      <c r="G7" s="10">
        <v>5</v>
      </c>
      <c r="H7" s="10">
        <v>5</v>
      </c>
      <c r="I7" s="10">
        <v>5</v>
      </c>
      <c r="J7" s="10">
        <v>5</v>
      </c>
      <c r="K7" s="10">
        <v>5</v>
      </c>
      <c r="L7" s="10">
        <v>5</v>
      </c>
      <c r="M7" s="10">
        <v>5</v>
      </c>
      <c r="N7" s="10">
        <v>5</v>
      </c>
      <c r="O7" s="10">
        <v>5</v>
      </c>
      <c r="P7" s="10">
        <v>5</v>
      </c>
      <c r="Q7" s="10">
        <v>5</v>
      </c>
      <c r="R7" s="10">
        <v>5</v>
      </c>
      <c r="S7" s="10">
        <v>5</v>
      </c>
      <c r="T7" s="10">
        <v>5</v>
      </c>
      <c r="U7" s="10">
        <v>5</v>
      </c>
      <c r="V7" s="10">
        <v>5</v>
      </c>
      <c r="W7" s="10">
        <v>5</v>
      </c>
      <c r="X7" s="10">
        <v>5</v>
      </c>
      <c r="Y7" s="10">
        <v>5</v>
      </c>
      <c r="Z7" s="10">
        <v>5</v>
      </c>
      <c r="AA7" s="10">
        <v>5</v>
      </c>
      <c r="AB7" s="10">
        <v>5</v>
      </c>
      <c r="AC7" s="10">
        <v>5</v>
      </c>
      <c r="AD7" s="10">
        <v>5</v>
      </c>
      <c r="AE7" s="10">
        <v>5</v>
      </c>
      <c r="AF7" s="10">
        <v>5</v>
      </c>
      <c r="AG7" s="10">
        <v>5</v>
      </c>
      <c r="AH7" s="10">
        <v>5</v>
      </c>
      <c r="AI7" s="10">
        <v>5</v>
      </c>
      <c r="AJ7" s="10">
        <v>5</v>
      </c>
    </row>
    <row r="8" spans="1:36">
      <c r="B8" s="14" t="s">
        <v>87</v>
      </c>
      <c r="C8" s="20" t="s">
        <v>93</v>
      </c>
      <c r="D8" s="14" t="s">
        <v>92</v>
      </c>
      <c r="E8" s="14" t="s">
        <v>83</v>
      </c>
      <c r="F8" s="10">
        <v>2</v>
      </c>
      <c r="G8" s="10">
        <v>2</v>
      </c>
      <c r="H8" s="10">
        <v>2</v>
      </c>
      <c r="I8" s="10">
        <v>2</v>
      </c>
      <c r="J8" s="10">
        <v>2</v>
      </c>
      <c r="K8" s="10">
        <v>2</v>
      </c>
      <c r="L8" s="10">
        <v>2</v>
      </c>
      <c r="M8" s="10">
        <v>2</v>
      </c>
      <c r="N8" s="10">
        <v>2</v>
      </c>
      <c r="O8" s="10">
        <v>2</v>
      </c>
      <c r="P8" s="10">
        <v>2</v>
      </c>
      <c r="Q8" s="10">
        <v>2</v>
      </c>
      <c r="R8" s="10">
        <v>2</v>
      </c>
      <c r="S8" s="10">
        <v>2</v>
      </c>
      <c r="T8" s="10">
        <v>2</v>
      </c>
      <c r="U8" s="10">
        <v>2</v>
      </c>
      <c r="V8" s="10">
        <v>2</v>
      </c>
      <c r="W8" s="10">
        <v>2</v>
      </c>
      <c r="X8" s="10">
        <v>2</v>
      </c>
      <c r="Y8" s="10">
        <v>2</v>
      </c>
      <c r="Z8" s="10">
        <v>2</v>
      </c>
      <c r="AA8" s="10">
        <v>2</v>
      </c>
      <c r="AB8" s="10">
        <v>2</v>
      </c>
      <c r="AC8" s="10">
        <v>2</v>
      </c>
      <c r="AD8" s="10">
        <v>2</v>
      </c>
      <c r="AE8" s="10">
        <v>2</v>
      </c>
      <c r="AF8" s="10">
        <v>2</v>
      </c>
      <c r="AG8" s="10">
        <v>2</v>
      </c>
      <c r="AH8" s="10">
        <v>2</v>
      </c>
      <c r="AI8" s="10">
        <v>2</v>
      </c>
      <c r="AJ8" s="10">
        <v>2</v>
      </c>
    </row>
    <row r="9" spans="1:36">
      <c r="B9" s="14" t="s">
        <v>88</v>
      </c>
      <c r="C9" s="20" t="s">
        <v>93</v>
      </c>
      <c r="D9" s="14" t="s">
        <v>92</v>
      </c>
      <c r="E9" s="14" t="s">
        <v>83</v>
      </c>
      <c r="F9" s="10">
        <v>2</v>
      </c>
      <c r="G9" s="10">
        <v>2</v>
      </c>
      <c r="H9" s="10">
        <v>2</v>
      </c>
      <c r="I9" s="10">
        <v>2</v>
      </c>
      <c r="J9" s="10">
        <v>2</v>
      </c>
      <c r="K9" s="10">
        <v>2</v>
      </c>
      <c r="L9" s="10">
        <v>2</v>
      </c>
      <c r="M9" s="10">
        <v>2</v>
      </c>
      <c r="N9" s="10">
        <v>2</v>
      </c>
      <c r="O9" s="10">
        <v>2</v>
      </c>
      <c r="P9" s="10">
        <v>2</v>
      </c>
      <c r="Q9" s="10">
        <v>2</v>
      </c>
      <c r="R9" s="10">
        <v>2</v>
      </c>
      <c r="S9" s="10">
        <v>2</v>
      </c>
      <c r="T9" s="10">
        <v>2</v>
      </c>
      <c r="U9" s="10">
        <v>2</v>
      </c>
      <c r="V9" s="10">
        <v>2</v>
      </c>
      <c r="W9" s="10">
        <v>2</v>
      </c>
      <c r="X9" s="10">
        <v>2</v>
      </c>
      <c r="Y9" s="10">
        <v>2</v>
      </c>
      <c r="Z9" s="10">
        <v>2</v>
      </c>
      <c r="AA9" s="10">
        <v>2</v>
      </c>
      <c r="AB9" s="10">
        <v>2</v>
      </c>
      <c r="AC9" s="10">
        <v>2</v>
      </c>
      <c r="AD9" s="10">
        <v>2</v>
      </c>
      <c r="AE9" s="10">
        <v>2</v>
      </c>
      <c r="AF9" s="10">
        <v>2</v>
      </c>
      <c r="AG9" s="10">
        <v>2</v>
      </c>
      <c r="AH9" s="10">
        <v>2</v>
      </c>
      <c r="AI9" s="10">
        <v>2</v>
      </c>
      <c r="AJ9" s="10">
        <v>2</v>
      </c>
    </row>
    <row r="10" spans="1:36">
      <c r="B10" s="14" t="s">
        <v>86</v>
      </c>
      <c r="C10" s="20" t="s">
        <v>93</v>
      </c>
      <c r="D10" s="14" t="s">
        <v>92</v>
      </c>
      <c r="E10" s="14" t="s">
        <v>83</v>
      </c>
      <c r="F10" s="10">
        <v>2</v>
      </c>
      <c r="G10" s="10">
        <v>2</v>
      </c>
      <c r="H10" s="10">
        <v>2</v>
      </c>
      <c r="I10" s="10">
        <v>2</v>
      </c>
      <c r="J10" s="10">
        <v>2</v>
      </c>
      <c r="K10" s="10">
        <v>2</v>
      </c>
      <c r="L10" s="10">
        <v>2</v>
      </c>
      <c r="M10" s="10">
        <v>2</v>
      </c>
      <c r="N10" s="10">
        <v>2</v>
      </c>
      <c r="O10" s="10">
        <v>2</v>
      </c>
      <c r="P10" s="10">
        <v>2</v>
      </c>
      <c r="Q10" s="10">
        <v>2</v>
      </c>
      <c r="R10" s="10">
        <v>2</v>
      </c>
      <c r="S10" s="10">
        <v>2</v>
      </c>
      <c r="T10" s="10">
        <v>2</v>
      </c>
      <c r="U10" s="10">
        <v>2</v>
      </c>
      <c r="V10" s="10">
        <v>2</v>
      </c>
      <c r="W10" s="10">
        <v>2</v>
      </c>
      <c r="X10" s="10">
        <v>2</v>
      </c>
      <c r="Y10" s="10">
        <v>2</v>
      </c>
      <c r="Z10" s="10">
        <v>2</v>
      </c>
      <c r="AA10" s="10">
        <v>2</v>
      </c>
      <c r="AB10" s="10">
        <v>2</v>
      </c>
      <c r="AC10" s="10">
        <v>2</v>
      </c>
      <c r="AD10" s="10">
        <v>2</v>
      </c>
      <c r="AE10" s="10">
        <v>2</v>
      </c>
      <c r="AF10" s="10">
        <v>2</v>
      </c>
      <c r="AG10" s="10">
        <v>2</v>
      </c>
      <c r="AH10" s="10">
        <v>2</v>
      </c>
      <c r="AI10" s="10">
        <v>2</v>
      </c>
      <c r="AJ10" s="10">
        <v>2</v>
      </c>
    </row>
    <row r="11" spans="1:36">
      <c r="B11" s="14" t="s">
        <v>87</v>
      </c>
      <c r="C11" s="20" t="s">
        <v>95</v>
      </c>
      <c r="D11" s="14" t="s">
        <v>92</v>
      </c>
      <c r="E11" s="14" t="s">
        <v>83</v>
      </c>
      <c r="F11" s="10">
        <v>2</v>
      </c>
      <c r="G11" s="10">
        <v>2</v>
      </c>
      <c r="H11" s="10">
        <v>2</v>
      </c>
      <c r="I11" s="10">
        <v>2</v>
      </c>
      <c r="J11" s="10">
        <v>2</v>
      </c>
      <c r="K11" s="10">
        <v>2</v>
      </c>
      <c r="L11" s="10">
        <v>2</v>
      </c>
      <c r="M11" s="10">
        <v>2</v>
      </c>
      <c r="N11" s="10">
        <v>2</v>
      </c>
      <c r="O11" s="10">
        <v>2</v>
      </c>
      <c r="P11" s="10">
        <v>2</v>
      </c>
      <c r="Q11" s="10">
        <v>2</v>
      </c>
      <c r="R11" s="10">
        <v>2</v>
      </c>
      <c r="S11" s="10">
        <v>2</v>
      </c>
      <c r="T11" s="10">
        <v>2</v>
      </c>
      <c r="U11" s="10">
        <v>2</v>
      </c>
      <c r="V11" s="10">
        <v>2</v>
      </c>
      <c r="W11" s="10">
        <v>2</v>
      </c>
      <c r="X11" s="10">
        <v>2</v>
      </c>
      <c r="Y11" s="10">
        <v>2</v>
      </c>
      <c r="Z11" s="10">
        <v>2</v>
      </c>
      <c r="AA11" s="10">
        <v>2</v>
      </c>
      <c r="AB11" s="10">
        <v>2</v>
      </c>
      <c r="AC11" s="10">
        <v>2</v>
      </c>
      <c r="AD11" s="10">
        <v>2</v>
      </c>
      <c r="AE11" s="10">
        <v>2</v>
      </c>
      <c r="AF11" s="10">
        <v>2</v>
      </c>
      <c r="AG11" s="10">
        <v>2</v>
      </c>
      <c r="AH11" s="10">
        <v>2</v>
      </c>
      <c r="AI11" s="10">
        <v>2</v>
      </c>
      <c r="AJ11" s="10">
        <v>2</v>
      </c>
    </row>
    <row r="12" spans="1:36">
      <c r="B12" s="14" t="s">
        <v>88</v>
      </c>
      <c r="C12" s="20" t="s">
        <v>95</v>
      </c>
      <c r="D12" s="14" t="s">
        <v>92</v>
      </c>
      <c r="E12" s="14" t="s">
        <v>83</v>
      </c>
      <c r="F12" s="10">
        <v>2</v>
      </c>
      <c r="G12" s="10">
        <v>2</v>
      </c>
      <c r="H12" s="10">
        <v>2</v>
      </c>
      <c r="I12" s="10">
        <v>2</v>
      </c>
      <c r="J12" s="10">
        <v>2</v>
      </c>
      <c r="K12" s="10">
        <v>2</v>
      </c>
      <c r="L12" s="10">
        <v>2</v>
      </c>
      <c r="M12" s="10">
        <v>2</v>
      </c>
      <c r="N12" s="10">
        <v>2</v>
      </c>
      <c r="O12" s="10">
        <v>2</v>
      </c>
      <c r="P12" s="10">
        <v>2</v>
      </c>
      <c r="Q12" s="10">
        <v>2</v>
      </c>
      <c r="R12" s="10">
        <v>2</v>
      </c>
      <c r="S12" s="10">
        <v>2</v>
      </c>
      <c r="T12" s="10">
        <v>2</v>
      </c>
      <c r="U12" s="10">
        <v>2</v>
      </c>
      <c r="V12" s="10">
        <v>2</v>
      </c>
      <c r="W12" s="10">
        <v>2</v>
      </c>
      <c r="X12" s="10">
        <v>2</v>
      </c>
      <c r="Y12" s="10">
        <v>2</v>
      </c>
      <c r="Z12" s="10">
        <v>2</v>
      </c>
      <c r="AA12" s="10">
        <v>2</v>
      </c>
      <c r="AB12" s="10">
        <v>2</v>
      </c>
      <c r="AC12" s="10">
        <v>2</v>
      </c>
      <c r="AD12" s="10">
        <v>2</v>
      </c>
      <c r="AE12" s="10">
        <v>2</v>
      </c>
      <c r="AF12" s="10">
        <v>2</v>
      </c>
      <c r="AG12" s="10">
        <v>2</v>
      </c>
      <c r="AH12" s="10">
        <v>2</v>
      </c>
      <c r="AI12" s="10">
        <v>2</v>
      </c>
      <c r="AJ12" s="10">
        <v>2</v>
      </c>
    </row>
    <row r="13" spans="1:36">
      <c r="B13" s="14" t="s">
        <v>86</v>
      </c>
      <c r="C13" s="20" t="s">
        <v>95</v>
      </c>
      <c r="D13" s="14" t="s">
        <v>92</v>
      </c>
      <c r="E13" s="14" t="s">
        <v>83</v>
      </c>
      <c r="F13" s="10">
        <v>2</v>
      </c>
      <c r="G13" s="10">
        <v>2</v>
      </c>
      <c r="H13" s="10">
        <v>2</v>
      </c>
      <c r="I13" s="10">
        <v>2</v>
      </c>
      <c r="J13" s="10">
        <v>2</v>
      </c>
      <c r="K13" s="10">
        <v>2</v>
      </c>
      <c r="L13" s="10">
        <v>2</v>
      </c>
      <c r="M13" s="10">
        <v>2</v>
      </c>
      <c r="N13" s="10">
        <v>2</v>
      </c>
      <c r="O13" s="10">
        <v>2</v>
      </c>
      <c r="P13" s="10">
        <v>2</v>
      </c>
      <c r="Q13" s="10">
        <v>2</v>
      </c>
      <c r="R13" s="10">
        <v>2</v>
      </c>
      <c r="S13" s="10">
        <v>2</v>
      </c>
      <c r="T13" s="10">
        <v>2</v>
      </c>
      <c r="U13" s="10">
        <v>2</v>
      </c>
      <c r="V13" s="10">
        <v>2</v>
      </c>
      <c r="W13" s="10">
        <v>2</v>
      </c>
      <c r="X13" s="10">
        <v>2</v>
      </c>
      <c r="Y13" s="10">
        <v>2</v>
      </c>
      <c r="Z13" s="10">
        <v>2</v>
      </c>
      <c r="AA13" s="10">
        <v>2</v>
      </c>
      <c r="AB13" s="10">
        <v>2</v>
      </c>
      <c r="AC13" s="10">
        <v>2</v>
      </c>
      <c r="AD13" s="10">
        <v>2</v>
      </c>
      <c r="AE13" s="10">
        <v>2</v>
      </c>
      <c r="AF13" s="10">
        <v>2</v>
      </c>
      <c r="AG13" s="10">
        <v>2</v>
      </c>
      <c r="AH13" s="10">
        <v>2</v>
      </c>
      <c r="AI13" s="10">
        <v>2</v>
      </c>
      <c r="AJ13" s="10">
        <v>2</v>
      </c>
    </row>
    <row r="14" spans="1:36">
      <c r="B14" s="26" t="s">
        <v>103</v>
      </c>
      <c r="C14" s="20" t="s">
        <v>99</v>
      </c>
      <c r="D14" s="20" t="s">
        <v>92</v>
      </c>
      <c r="E14" s="20" t="s">
        <v>83</v>
      </c>
      <c r="F14" s="10">
        <v>2.84</v>
      </c>
      <c r="G14" s="10">
        <v>2.84</v>
      </c>
      <c r="H14" s="10">
        <v>2.84</v>
      </c>
      <c r="I14" s="10">
        <v>2.84</v>
      </c>
      <c r="J14" s="10">
        <v>2.84</v>
      </c>
      <c r="K14" s="10">
        <v>2.84</v>
      </c>
      <c r="L14" s="10">
        <v>2.84</v>
      </c>
      <c r="M14" s="10">
        <v>2.84</v>
      </c>
      <c r="N14" s="10">
        <v>2.84</v>
      </c>
      <c r="O14" s="10">
        <v>2.84</v>
      </c>
      <c r="P14" s="10">
        <v>2.84</v>
      </c>
      <c r="Q14" s="10">
        <v>2.84</v>
      </c>
      <c r="R14" s="10">
        <v>2.84</v>
      </c>
      <c r="S14" s="10">
        <v>2.84</v>
      </c>
      <c r="T14" s="10">
        <v>2.84</v>
      </c>
      <c r="U14" s="10">
        <v>2.84</v>
      </c>
      <c r="V14" s="10">
        <v>2.84</v>
      </c>
      <c r="W14" s="10">
        <v>2.84</v>
      </c>
      <c r="X14" s="10">
        <v>2.84</v>
      </c>
      <c r="Y14" s="10">
        <v>2.84</v>
      </c>
      <c r="Z14" s="10">
        <v>2.84</v>
      </c>
      <c r="AA14" s="10">
        <v>2.84</v>
      </c>
      <c r="AB14" s="10">
        <v>2.84</v>
      </c>
      <c r="AC14" s="10">
        <v>2.84</v>
      </c>
      <c r="AD14" s="10">
        <v>2.84</v>
      </c>
      <c r="AE14" s="10">
        <v>2.84</v>
      </c>
      <c r="AF14" s="10">
        <v>2.84</v>
      </c>
      <c r="AG14" s="10">
        <v>2.84</v>
      </c>
      <c r="AH14" s="10">
        <v>2.84</v>
      </c>
      <c r="AI14" s="10">
        <v>2.84</v>
      </c>
      <c r="AJ14" s="10">
        <v>2.84</v>
      </c>
    </row>
    <row r="15" spans="1:36">
      <c r="B15" s="26" t="s">
        <v>103</v>
      </c>
      <c r="C15" s="20" t="s">
        <v>100</v>
      </c>
      <c r="D15" s="20" t="s">
        <v>92</v>
      </c>
      <c r="E15" s="20" t="s">
        <v>83</v>
      </c>
      <c r="F15" s="10">
        <v>3.6</v>
      </c>
      <c r="G15" s="10">
        <v>3.6</v>
      </c>
      <c r="H15" s="10">
        <v>3.6</v>
      </c>
      <c r="I15" s="10">
        <v>3.6</v>
      </c>
      <c r="J15" s="10">
        <v>3.6</v>
      </c>
      <c r="K15" s="10">
        <v>3.6</v>
      </c>
      <c r="L15" s="10">
        <v>3.6</v>
      </c>
      <c r="M15" s="10">
        <v>3.6</v>
      </c>
      <c r="N15" s="10">
        <v>3.6</v>
      </c>
      <c r="O15" s="10">
        <v>3.6</v>
      </c>
      <c r="P15" s="10">
        <v>3.6</v>
      </c>
      <c r="Q15" s="10">
        <v>3.6</v>
      </c>
      <c r="R15" s="10">
        <v>3.6</v>
      </c>
      <c r="S15" s="10">
        <v>3.6</v>
      </c>
      <c r="T15" s="10">
        <v>3.6</v>
      </c>
      <c r="U15" s="10">
        <v>3.6</v>
      </c>
      <c r="V15" s="10">
        <v>3.6</v>
      </c>
      <c r="W15" s="10">
        <v>3.6</v>
      </c>
      <c r="X15" s="10">
        <v>3.6</v>
      </c>
      <c r="Y15" s="10">
        <v>3.6</v>
      </c>
      <c r="Z15" s="10">
        <v>3.6</v>
      </c>
      <c r="AA15" s="10">
        <v>3.6</v>
      </c>
      <c r="AB15" s="10">
        <v>3.6</v>
      </c>
      <c r="AC15" s="10">
        <v>3.6</v>
      </c>
      <c r="AD15" s="10">
        <v>3.6</v>
      </c>
      <c r="AE15" s="10">
        <v>3.6</v>
      </c>
      <c r="AF15" s="10">
        <v>3.6</v>
      </c>
      <c r="AG15" s="10">
        <v>3.6</v>
      </c>
      <c r="AH15" s="10">
        <v>3.6</v>
      </c>
      <c r="AI15" s="10">
        <v>3.6</v>
      </c>
      <c r="AJ15" s="10">
        <v>3.6</v>
      </c>
    </row>
    <row r="16" spans="1:36">
      <c r="B16" s="20" t="s">
        <v>87</v>
      </c>
      <c r="C16" s="12" t="s">
        <v>104</v>
      </c>
      <c r="D16" s="20" t="s">
        <v>92</v>
      </c>
      <c r="E16" s="20" t="s">
        <v>83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</row>
    <row r="17" spans="1:36">
      <c r="B17" s="20" t="s">
        <v>88</v>
      </c>
      <c r="C17" s="20" t="s">
        <v>104</v>
      </c>
      <c r="D17" s="20" t="s">
        <v>92</v>
      </c>
      <c r="E17" s="20" t="s">
        <v>83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</row>
    <row r="18" spans="1:36">
      <c r="B18" s="20" t="s">
        <v>86</v>
      </c>
      <c r="C18" s="20" t="s">
        <v>104</v>
      </c>
      <c r="D18" s="20" t="s">
        <v>92</v>
      </c>
      <c r="E18" s="20" t="s">
        <v>83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</row>
    <row r="19" spans="1:36">
      <c r="B19" s="20" t="s">
        <v>87</v>
      </c>
      <c r="C19" s="20" t="s">
        <v>106</v>
      </c>
      <c r="D19" s="20" t="s">
        <v>92</v>
      </c>
      <c r="E19" s="20" t="s">
        <v>83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</row>
    <row r="20" spans="1:36">
      <c r="B20" s="20" t="s">
        <v>88</v>
      </c>
      <c r="C20" s="20" t="s">
        <v>106</v>
      </c>
      <c r="D20" s="20" t="s">
        <v>92</v>
      </c>
      <c r="E20" s="20" t="s">
        <v>83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</row>
    <row r="21" spans="1:36">
      <c r="B21" s="20" t="s">
        <v>86</v>
      </c>
      <c r="C21" s="20" t="s">
        <v>106</v>
      </c>
      <c r="D21" s="20" t="s">
        <v>92</v>
      </c>
      <c r="E21" s="20" t="s">
        <v>83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</row>
    <row r="22" spans="1:36">
      <c r="B22" s="20" t="s">
        <v>87</v>
      </c>
      <c r="C22" s="20" t="s">
        <v>107</v>
      </c>
      <c r="D22" s="20" t="s">
        <v>92</v>
      </c>
      <c r="E22" s="20" t="s">
        <v>83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</row>
    <row r="23" spans="1:36">
      <c r="B23" s="20" t="s">
        <v>88</v>
      </c>
      <c r="C23" s="20" t="s">
        <v>107</v>
      </c>
      <c r="D23" s="20" t="s">
        <v>92</v>
      </c>
      <c r="E23" s="20" t="s">
        <v>83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</row>
    <row r="24" spans="1:36" ht="13.5" customHeight="1">
      <c r="B24" s="20" t="s">
        <v>86</v>
      </c>
      <c r="C24" s="20" t="s">
        <v>107</v>
      </c>
      <c r="D24" s="20" t="s">
        <v>92</v>
      </c>
      <c r="E24" s="20" t="s">
        <v>83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</row>
    <row r="25" spans="1:36">
      <c r="B25" s="20" t="s">
        <v>87</v>
      </c>
      <c r="C25" s="20" t="s">
        <v>108</v>
      </c>
      <c r="D25" s="20" t="s">
        <v>92</v>
      </c>
      <c r="E25" s="20" t="s">
        <v>83</v>
      </c>
      <c r="F25" s="10">
        <v>3.5</v>
      </c>
      <c r="G25" s="10">
        <v>3.5</v>
      </c>
      <c r="H25" s="10">
        <v>2.91</v>
      </c>
      <c r="I25" s="10">
        <v>2.91</v>
      </c>
      <c r="J25" s="10">
        <v>2.91</v>
      </c>
      <c r="K25" s="10">
        <v>2.91</v>
      </c>
      <c r="L25" s="10">
        <v>2.91</v>
      </c>
      <c r="M25" s="10">
        <v>2.91</v>
      </c>
      <c r="N25" s="10">
        <v>2.91</v>
      </c>
      <c r="O25" s="10">
        <v>2.91</v>
      </c>
      <c r="P25" s="10">
        <v>2.91</v>
      </c>
      <c r="Q25" s="10">
        <v>2.91</v>
      </c>
      <c r="R25" s="10">
        <v>2.91</v>
      </c>
      <c r="S25" s="10">
        <v>2.91</v>
      </c>
      <c r="T25" s="10">
        <v>2.91</v>
      </c>
      <c r="U25" s="10">
        <v>2.91</v>
      </c>
      <c r="V25" s="10">
        <v>2.91</v>
      </c>
      <c r="W25" s="10">
        <v>2.91</v>
      </c>
      <c r="X25" s="10">
        <v>2.91</v>
      </c>
      <c r="Y25" s="10">
        <v>2.91</v>
      </c>
      <c r="Z25" s="10">
        <v>2.91</v>
      </c>
      <c r="AA25" s="10">
        <v>2.91</v>
      </c>
      <c r="AB25" s="10">
        <v>2.91</v>
      </c>
      <c r="AC25" s="10">
        <v>2.91</v>
      </c>
      <c r="AD25" s="10">
        <v>2.91</v>
      </c>
      <c r="AE25" s="10">
        <v>2.91</v>
      </c>
      <c r="AF25" s="10">
        <v>2.91</v>
      </c>
      <c r="AG25" s="10">
        <v>2.91</v>
      </c>
      <c r="AH25" s="10">
        <v>2.91</v>
      </c>
      <c r="AI25" s="10">
        <v>2.91</v>
      </c>
      <c r="AJ25" s="10">
        <v>2.91</v>
      </c>
    </row>
    <row r="26" spans="1:36">
      <c r="B26" s="20" t="s">
        <v>88</v>
      </c>
      <c r="C26" s="20" t="s">
        <v>108</v>
      </c>
      <c r="D26" s="20" t="s">
        <v>92</v>
      </c>
      <c r="E26" s="20" t="s">
        <v>83</v>
      </c>
      <c r="F26" s="10">
        <v>3.5</v>
      </c>
      <c r="G26" s="10">
        <v>3.5</v>
      </c>
      <c r="H26" s="10">
        <v>2.91</v>
      </c>
      <c r="I26" s="10">
        <v>2.91</v>
      </c>
      <c r="J26" s="10">
        <v>2.91</v>
      </c>
      <c r="K26" s="10">
        <v>2.91</v>
      </c>
      <c r="L26" s="10">
        <v>2.91</v>
      </c>
      <c r="M26" s="10">
        <v>2.91</v>
      </c>
      <c r="N26" s="10">
        <v>2.91</v>
      </c>
      <c r="O26" s="10">
        <v>2.91</v>
      </c>
      <c r="P26" s="10">
        <v>2.91</v>
      </c>
      <c r="Q26" s="10">
        <v>2.91</v>
      </c>
      <c r="R26" s="10">
        <v>2.91</v>
      </c>
      <c r="S26" s="10">
        <v>2.91</v>
      </c>
      <c r="T26" s="10">
        <v>2.91</v>
      </c>
      <c r="U26" s="10">
        <v>2.91</v>
      </c>
      <c r="V26" s="10">
        <v>2.91</v>
      </c>
      <c r="W26" s="10">
        <v>2.91</v>
      </c>
      <c r="X26" s="10">
        <v>2.91</v>
      </c>
      <c r="Y26" s="10">
        <v>2.91</v>
      </c>
      <c r="Z26" s="10">
        <v>2.91</v>
      </c>
      <c r="AA26" s="10">
        <v>2.91</v>
      </c>
      <c r="AB26" s="10">
        <v>2.91</v>
      </c>
      <c r="AC26" s="10">
        <v>2.91</v>
      </c>
      <c r="AD26" s="10">
        <v>2.91</v>
      </c>
      <c r="AE26" s="10">
        <v>2.91</v>
      </c>
      <c r="AF26" s="10">
        <v>2.91</v>
      </c>
      <c r="AG26" s="10">
        <v>2.91</v>
      </c>
      <c r="AH26" s="10">
        <v>2.91</v>
      </c>
      <c r="AI26" s="10">
        <v>2.91</v>
      </c>
      <c r="AJ26" s="10">
        <v>2.91</v>
      </c>
    </row>
    <row r="27" spans="1:36">
      <c r="B27" s="20" t="s">
        <v>86</v>
      </c>
      <c r="C27" s="20" t="s">
        <v>108</v>
      </c>
      <c r="D27" s="20" t="s">
        <v>92</v>
      </c>
      <c r="E27" s="20" t="s">
        <v>83</v>
      </c>
      <c r="F27" s="10">
        <v>3.5</v>
      </c>
      <c r="G27" s="10">
        <v>3.5</v>
      </c>
      <c r="H27" s="10">
        <v>2.91</v>
      </c>
      <c r="I27" s="10">
        <v>2.91</v>
      </c>
      <c r="J27" s="10">
        <v>2.91</v>
      </c>
      <c r="K27" s="10">
        <v>2.91</v>
      </c>
      <c r="L27" s="10">
        <v>2.91</v>
      </c>
      <c r="M27" s="10">
        <v>2.91</v>
      </c>
      <c r="N27" s="10">
        <v>2.91</v>
      </c>
      <c r="O27" s="10">
        <v>2.91</v>
      </c>
      <c r="P27" s="10">
        <v>2.91</v>
      </c>
      <c r="Q27" s="10">
        <v>2.91</v>
      </c>
      <c r="R27" s="10">
        <v>2.91</v>
      </c>
      <c r="S27" s="10">
        <v>2.91</v>
      </c>
      <c r="T27" s="10">
        <v>2.91</v>
      </c>
      <c r="U27" s="10">
        <v>2.91</v>
      </c>
      <c r="V27" s="10">
        <v>2.91</v>
      </c>
      <c r="W27" s="10">
        <v>2.91</v>
      </c>
      <c r="X27" s="10">
        <v>2.91</v>
      </c>
      <c r="Y27" s="10">
        <v>2.91</v>
      </c>
      <c r="Z27" s="10">
        <v>2.91</v>
      </c>
      <c r="AA27" s="10">
        <v>2.91</v>
      </c>
      <c r="AB27" s="10">
        <v>2.91</v>
      </c>
      <c r="AC27" s="10">
        <v>2.91</v>
      </c>
      <c r="AD27" s="10">
        <v>2.91</v>
      </c>
      <c r="AE27" s="10">
        <v>2.91</v>
      </c>
      <c r="AF27" s="10">
        <v>2.91</v>
      </c>
      <c r="AG27" s="10">
        <v>2.91</v>
      </c>
      <c r="AH27" s="10">
        <v>2.91</v>
      </c>
      <c r="AI27" s="10">
        <v>2.91</v>
      </c>
      <c r="AJ27" s="10">
        <v>2.91</v>
      </c>
    </row>
    <row r="28" spans="1:36">
      <c r="B28" s="20" t="s">
        <v>87</v>
      </c>
      <c r="C28" s="20" t="s">
        <v>112</v>
      </c>
      <c r="D28" s="23" t="s">
        <v>92</v>
      </c>
      <c r="E28" s="23" t="s">
        <v>83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</row>
    <row r="29" spans="1:36">
      <c r="B29" s="20" t="s">
        <v>88</v>
      </c>
      <c r="C29" s="20" t="s">
        <v>112</v>
      </c>
      <c r="D29" s="23" t="s">
        <v>92</v>
      </c>
      <c r="E29" s="23" t="s">
        <v>83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</row>
    <row r="30" spans="1:36">
      <c r="B30" s="20" t="s">
        <v>86</v>
      </c>
      <c r="C30" s="20" t="s">
        <v>112</v>
      </c>
      <c r="D30" s="23" t="s">
        <v>92</v>
      </c>
      <c r="E30" s="23" t="s">
        <v>83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</row>
    <row r="31" spans="1:36">
      <c r="A31" s="24" t="s">
        <v>154</v>
      </c>
      <c r="B31" s="20" t="s">
        <v>87</v>
      </c>
      <c r="C31" s="20" t="s">
        <v>114</v>
      </c>
      <c r="D31" s="23" t="s">
        <v>92</v>
      </c>
      <c r="E31" s="23" t="s">
        <v>83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</row>
    <row r="32" spans="1:36">
      <c r="A32" s="24" t="s">
        <v>154</v>
      </c>
      <c r="B32" s="20" t="s">
        <v>88</v>
      </c>
      <c r="C32" s="20" t="s">
        <v>114</v>
      </c>
      <c r="D32" s="23" t="s">
        <v>92</v>
      </c>
      <c r="E32" s="23" t="s">
        <v>83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</row>
    <row r="33" spans="1:36">
      <c r="A33" s="24" t="s">
        <v>154</v>
      </c>
      <c r="B33" s="20" t="s">
        <v>86</v>
      </c>
      <c r="C33" s="20" t="s">
        <v>114</v>
      </c>
      <c r="D33" s="23" t="s">
        <v>92</v>
      </c>
      <c r="E33" s="23" t="s">
        <v>83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</row>
    <row r="34" spans="1:36">
      <c r="A34" s="24" t="s">
        <v>154</v>
      </c>
      <c r="B34" s="20" t="s">
        <v>87</v>
      </c>
      <c r="C34" s="20" t="s">
        <v>115</v>
      </c>
      <c r="D34" s="23" t="s">
        <v>92</v>
      </c>
      <c r="E34" s="23" t="s">
        <v>83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</row>
    <row r="35" spans="1:36">
      <c r="A35" s="24" t="s">
        <v>154</v>
      </c>
      <c r="B35" s="20" t="s">
        <v>88</v>
      </c>
      <c r="C35" s="20" t="s">
        <v>115</v>
      </c>
      <c r="D35" s="23" t="s">
        <v>92</v>
      </c>
      <c r="E35" s="23" t="s">
        <v>83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0</v>
      </c>
      <c r="AH35" s="10">
        <v>0</v>
      </c>
      <c r="AI35" s="10">
        <v>0</v>
      </c>
      <c r="AJ35" s="10">
        <v>0</v>
      </c>
    </row>
    <row r="36" spans="1:36">
      <c r="A36" s="24" t="s">
        <v>154</v>
      </c>
      <c r="B36" s="20" t="s">
        <v>86</v>
      </c>
      <c r="C36" s="20" t="s">
        <v>115</v>
      </c>
      <c r="D36" s="23" t="s">
        <v>92</v>
      </c>
      <c r="E36" s="23" t="s">
        <v>83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0</v>
      </c>
      <c r="AH36" s="10">
        <v>0</v>
      </c>
      <c r="AI36" s="10">
        <v>0</v>
      </c>
      <c r="AJ36" s="10">
        <v>0</v>
      </c>
    </row>
    <row r="37" spans="1:36">
      <c r="A37" s="24" t="s">
        <v>154</v>
      </c>
      <c r="B37" s="20" t="s">
        <v>87</v>
      </c>
      <c r="C37" s="20" t="s">
        <v>116</v>
      </c>
      <c r="D37" s="23" t="s">
        <v>92</v>
      </c>
      <c r="E37" s="23" t="s">
        <v>83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</row>
    <row r="38" spans="1:36">
      <c r="A38" s="24" t="s">
        <v>154</v>
      </c>
      <c r="B38" s="20" t="s">
        <v>88</v>
      </c>
      <c r="C38" s="20" t="s">
        <v>116</v>
      </c>
      <c r="D38" s="23" t="s">
        <v>92</v>
      </c>
      <c r="E38" s="23" t="s">
        <v>83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10">
        <v>0</v>
      </c>
      <c r="AI38" s="10">
        <v>0</v>
      </c>
      <c r="AJ38" s="10">
        <v>0</v>
      </c>
    </row>
    <row r="39" spans="1:36">
      <c r="A39" s="24" t="s">
        <v>154</v>
      </c>
      <c r="B39" s="20" t="s">
        <v>86</v>
      </c>
      <c r="C39" s="20" t="s">
        <v>116</v>
      </c>
      <c r="D39" s="23" t="s">
        <v>92</v>
      </c>
      <c r="E39" s="23" t="s">
        <v>83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0</v>
      </c>
      <c r="AH39" s="10">
        <v>0</v>
      </c>
      <c r="AI39" s="10">
        <v>0</v>
      </c>
      <c r="AJ39" s="10">
        <v>0</v>
      </c>
    </row>
    <row r="40" spans="1:36">
      <c r="A40" s="24" t="s">
        <v>154</v>
      </c>
      <c r="B40" s="20" t="s">
        <v>87</v>
      </c>
      <c r="C40" s="20" t="s">
        <v>117</v>
      </c>
      <c r="D40" s="23" t="s">
        <v>92</v>
      </c>
      <c r="E40" s="23" t="s">
        <v>83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0</v>
      </c>
    </row>
    <row r="41" spans="1:36">
      <c r="A41" s="24" t="s">
        <v>154</v>
      </c>
      <c r="B41" s="20" t="s">
        <v>88</v>
      </c>
      <c r="C41" s="20" t="s">
        <v>117</v>
      </c>
      <c r="D41" s="23" t="s">
        <v>92</v>
      </c>
      <c r="E41" s="23" t="s">
        <v>83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0</v>
      </c>
    </row>
    <row r="42" spans="1:36">
      <c r="A42" s="24" t="s">
        <v>154</v>
      </c>
      <c r="B42" s="20" t="s">
        <v>86</v>
      </c>
      <c r="C42" s="20" t="s">
        <v>117</v>
      </c>
      <c r="D42" s="23" t="s">
        <v>92</v>
      </c>
      <c r="E42" s="23" t="s">
        <v>83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0">
        <v>0</v>
      </c>
      <c r="AA42" s="10">
        <v>0</v>
      </c>
      <c r="AB42" s="10"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0</v>
      </c>
      <c r="AH42" s="10">
        <v>0</v>
      </c>
      <c r="AI42" s="10">
        <v>0</v>
      </c>
      <c r="AJ42" s="10">
        <v>0</v>
      </c>
    </row>
    <row r="43" spans="1:36">
      <c r="A43" s="24" t="s">
        <v>154</v>
      </c>
      <c r="B43" s="20" t="s">
        <v>87</v>
      </c>
      <c r="C43" s="20" t="s">
        <v>118</v>
      </c>
      <c r="D43" s="23" t="s">
        <v>92</v>
      </c>
      <c r="E43" s="23" t="s">
        <v>83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0</v>
      </c>
      <c r="AH43" s="10">
        <v>0</v>
      </c>
      <c r="AI43" s="10">
        <v>0</v>
      </c>
      <c r="AJ43" s="10">
        <v>0</v>
      </c>
    </row>
    <row r="44" spans="1:36">
      <c r="A44" s="24" t="s">
        <v>154</v>
      </c>
      <c r="B44" s="20" t="s">
        <v>88</v>
      </c>
      <c r="C44" s="20" t="s">
        <v>118</v>
      </c>
      <c r="D44" s="23" t="s">
        <v>92</v>
      </c>
      <c r="E44" s="23" t="s">
        <v>83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0">
        <v>0</v>
      </c>
      <c r="AJ44" s="10">
        <v>0</v>
      </c>
    </row>
    <row r="45" spans="1:36">
      <c r="A45" s="24" t="s">
        <v>154</v>
      </c>
      <c r="B45" s="20" t="s">
        <v>86</v>
      </c>
      <c r="C45" s="20" t="s">
        <v>118</v>
      </c>
      <c r="D45" s="23" t="s">
        <v>92</v>
      </c>
      <c r="E45" s="23" t="s">
        <v>83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  <c r="AF45" s="10">
        <v>0</v>
      </c>
      <c r="AG45" s="10">
        <v>0</v>
      </c>
      <c r="AH45" s="10">
        <v>0</v>
      </c>
      <c r="AI45" s="10">
        <v>0</v>
      </c>
      <c r="AJ45" s="10">
        <v>0</v>
      </c>
    </row>
    <row r="46" spans="1:36">
      <c r="A46" s="24" t="s">
        <v>154</v>
      </c>
      <c r="B46" s="20" t="s">
        <v>87</v>
      </c>
      <c r="C46" s="20" t="s">
        <v>119</v>
      </c>
      <c r="D46" s="23" t="s">
        <v>92</v>
      </c>
      <c r="E46" s="23" t="s">
        <v>83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0">
        <v>0</v>
      </c>
      <c r="AG46" s="10">
        <v>0</v>
      </c>
      <c r="AH46" s="10">
        <v>0</v>
      </c>
      <c r="AI46" s="10">
        <v>0</v>
      </c>
      <c r="AJ46" s="10">
        <v>0</v>
      </c>
    </row>
    <row r="47" spans="1:36">
      <c r="A47" s="24" t="s">
        <v>154</v>
      </c>
      <c r="B47" s="20" t="s">
        <v>88</v>
      </c>
      <c r="C47" s="20" t="s">
        <v>119</v>
      </c>
      <c r="D47" s="23" t="s">
        <v>92</v>
      </c>
      <c r="E47" s="23" t="s">
        <v>83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</row>
    <row r="48" spans="1:36">
      <c r="A48" s="24" t="s">
        <v>154</v>
      </c>
      <c r="B48" s="20" t="s">
        <v>86</v>
      </c>
      <c r="C48" s="20" t="s">
        <v>119</v>
      </c>
      <c r="D48" s="23" t="s">
        <v>92</v>
      </c>
      <c r="E48" s="23" t="s">
        <v>83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0">
        <v>0</v>
      </c>
      <c r="AG48" s="10">
        <v>0</v>
      </c>
      <c r="AH48" s="10">
        <v>0</v>
      </c>
      <c r="AI48" s="10">
        <v>0</v>
      </c>
      <c r="AJ48" s="10">
        <v>0</v>
      </c>
    </row>
    <row r="49" spans="1:36">
      <c r="A49" s="24" t="s">
        <v>154</v>
      </c>
      <c r="B49" s="20" t="s">
        <v>87</v>
      </c>
      <c r="C49" s="20" t="s">
        <v>120</v>
      </c>
      <c r="D49" s="23" t="s">
        <v>92</v>
      </c>
      <c r="E49" s="23" t="s">
        <v>83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">
        <v>0</v>
      </c>
      <c r="AE49" s="10">
        <v>0</v>
      </c>
      <c r="AF49" s="10">
        <v>0</v>
      </c>
      <c r="AG49" s="10">
        <v>0</v>
      </c>
      <c r="AH49" s="10">
        <v>0</v>
      </c>
      <c r="AI49" s="10">
        <v>0</v>
      </c>
      <c r="AJ49" s="10">
        <v>0</v>
      </c>
    </row>
    <row r="50" spans="1:36">
      <c r="A50" s="24" t="s">
        <v>154</v>
      </c>
      <c r="B50" s="20" t="s">
        <v>88</v>
      </c>
      <c r="C50" s="20" t="s">
        <v>120</v>
      </c>
      <c r="D50" s="23" t="s">
        <v>92</v>
      </c>
      <c r="E50" s="23" t="s">
        <v>83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">
        <v>0</v>
      </c>
      <c r="AE50" s="10">
        <v>0</v>
      </c>
      <c r="AF50" s="10">
        <v>0</v>
      </c>
      <c r="AG50" s="10">
        <v>0</v>
      </c>
      <c r="AH50" s="10">
        <v>0</v>
      </c>
      <c r="AI50" s="10">
        <v>0</v>
      </c>
      <c r="AJ50" s="10">
        <v>0</v>
      </c>
    </row>
    <row r="51" spans="1:36">
      <c r="A51" s="24" t="s">
        <v>154</v>
      </c>
      <c r="B51" s="20" t="s">
        <v>86</v>
      </c>
      <c r="C51" s="20" t="s">
        <v>120</v>
      </c>
      <c r="D51" s="23" t="s">
        <v>92</v>
      </c>
      <c r="E51" s="23" t="s">
        <v>83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0</v>
      </c>
      <c r="AH51" s="10">
        <v>0</v>
      </c>
      <c r="AI51" s="10">
        <v>0</v>
      </c>
      <c r="AJ51" s="10">
        <v>0</v>
      </c>
    </row>
    <row r="52" spans="1:36">
      <c r="A52" s="24" t="s">
        <v>154</v>
      </c>
      <c r="B52" s="20" t="s">
        <v>87</v>
      </c>
      <c r="C52" s="20" t="s">
        <v>121</v>
      </c>
      <c r="D52" s="23" t="s">
        <v>92</v>
      </c>
      <c r="E52" s="23" t="s">
        <v>83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>
        <v>0</v>
      </c>
      <c r="AG52" s="10">
        <v>0</v>
      </c>
      <c r="AH52" s="10">
        <v>0</v>
      </c>
      <c r="AI52" s="10">
        <v>0</v>
      </c>
      <c r="AJ52" s="10">
        <v>0</v>
      </c>
    </row>
    <row r="53" spans="1:36">
      <c r="A53" s="24" t="s">
        <v>154</v>
      </c>
      <c r="B53" s="20" t="s">
        <v>88</v>
      </c>
      <c r="C53" s="20" t="s">
        <v>121</v>
      </c>
      <c r="D53" s="23" t="s">
        <v>92</v>
      </c>
      <c r="E53" s="23" t="s">
        <v>83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10">
        <v>0</v>
      </c>
      <c r="AA53" s="10">
        <v>0</v>
      </c>
      <c r="AB53" s="10">
        <v>0</v>
      </c>
      <c r="AC53" s="10">
        <v>0</v>
      </c>
      <c r="AD53" s="10">
        <v>0</v>
      </c>
      <c r="AE53" s="10">
        <v>0</v>
      </c>
      <c r="AF53" s="10">
        <v>0</v>
      </c>
      <c r="AG53" s="10">
        <v>0</v>
      </c>
      <c r="AH53" s="10">
        <v>0</v>
      </c>
      <c r="AI53" s="10">
        <v>0</v>
      </c>
      <c r="AJ53" s="10">
        <v>0</v>
      </c>
    </row>
    <row r="54" spans="1:36">
      <c r="A54" s="24" t="s">
        <v>154</v>
      </c>
      <c r="B54" s="20" t="s">
        <v>86</v>
      </c>
      <c r="C54" s="20" t="s">
        <v>121</v>
      </c>
      <c r="D54" s="23" t="s">
        <v>92</v>
      </c>
      <c r="E54" s="23" t="s">
        <v>83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0</v>
      </c>
      <c r="AF54" s="10">
        <v>0</v>
      </c>
      <c r="AG54" s="10">
        <v>0</v>
      </c>
      <c r="AH54" s="10">
        <v>0</v>
      </c>
      <c r="AI54" s="10">
        <v>0</v>
      </c>
      <c r="AJ54" s="10">
        <v>0</v>
      </c>
    </row>
    <row r="55" spans="1:36">
      <c r="A55" s="24" t="s">
        <v>154</v>
      </c>
      <c r="B55" s="20" t="s">
        <v>87</v>
      </c>
      <c r="C55" s="20" t="s">
        <v>122</v>
      </c>
      <c r="D55" s="23" t="s">
        <v>92</v>
      </c>
      <c r="E55" s="23" t="s">
        <v>83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>
        <v>0</v>
      </c>
      <c r="AG55" s="10">
        <v>0</v>
      </c>
      <c r="AH55" s="10">
        <v>0</v>
      </c>
      <c r="AI55" s="10">
        <v>0</v>
      </c>
      <c r="AJ55" s="10">
        <v>0</v>
      </c>
    </row>
    <row r="56" spans="1:36">
      <c r="A56" s="24" t="s">
        <v>154</v>
      </c>
      <c r="B56" s="20" t="s">
        <v>88</v>
      </c>
      <c r="C56" s="20" t="s">
        <v>122</v>
      </c>
      <c r="D56" s="23" t="s">
        <v>92</v>
      </c>
      <c r="E56" s="23" t="s">
        <v>83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  <c r="AF56" s="10">
        <v>0</v>
      </c>
      <c r="AG56" s="10">
        <v>0</v>
      </c>
      <c r="AH56" s="10">
        <v>0</v>
      </c>
      <c r="AI56" s="10">
        <v>0</v>
      </c>
      <c r="AJ56" s="10">
        <v>0</v>
      </c>
    </row>
    <row r="57" spans="1:36">
      <c r="A57" s="24" t="s">
        <v>154</v>
      </c>
      <c r="B57" s="20" t="s">
        <v>86</v>
      </c>
      <c r="C57" s="20" t="s">
        <v>122</v>
      </c>
      <c r="D57" s="23" t="s">
        <v>92</v>
      </c>
      <c r="E57" s="23" t="s">
        <v>83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v>0</v>
      </c>
      <c r="AD57" s="10">
        <v>0</v>
      </c>
      <c r="AE57" s="10">
        <v>0</v>
      </c>
      <c r="AF57" s="10">
        <v>0</v>
      </c>
      <c r="AG57" s="10">
        <v>0</v>
      </c>
      <c r="AH57" s="10">
        <v>0</v>
      </c>
      <c r="AI57" s="10">
        <v>0</v>
      </c>
      <c r="AJ57" s="10">
        <v>0</v>
      </c>
    </row>
    <row r="58" spans="1:36">
      <c r="A58" s="24" t="s">
        <v>154</v>
      </c>
      <c r="B58" s="20" t="s">
        <v>87</v>
      </c>
      <c r="C58" s="20" t="s">
        <v>123</v>
      </c>
      <c r="D58" s="23" t="s">
        <v>92</v>
      </c>
      <c r="E58" s="23" t="s">
        <v>83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">
        <v>0</v>
      </c>
      <c r="AE58" s="10">
        <v>0</v>
      </c>
      <c r="AF58" s="10">
        <v>0</v>
      </c>
      <c r="AG58" s="10">
        <v>0</v>
      </c>
      <c r="AH58" s="10">
        <v>0</v>
      </c>
      <c r="AI58" s="10">
        <v>0</v>
      </c>
      <c r="AJ58" s="10">
        <v>0</v>
      </c>
    </row>
    <row r="59" spans="1:36">
      <c r="A59" s="24" t="s">
        <v>154</v>
      </c>
      <c r="B59" s="20" t="s">
        <v>88</v>
      </c>
      <c r="C59" s="20" t="s">
        <v>123</v>
      </c>
      <c r="D59" s="23" t="s">
        <v>92</v>
      </c>
      <c r="E59" s="23" t="s">
        <v>83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 s="10">
        <v>0</v>
      </c>
      <c r="AA59" s="10">
        <v>0</v>
      </c>
      <c r="AB59" s="10">
        <v>0</v>
      </c>
      <c r="AC59" s="10">
        <v>0</v>
      </c>
      <c r="AD59" s="10">
        <v>0</v>
      </c>
      <c r="AE59" s="10">
        <v>0</v>
      </c>
      <c r="AF59" s="10">
        <v>0</v>
      </c>
      <c r="AG59" s="10">
        <v>0</v>
      </c>
      <c r="AH59" s="10">
        <v>0</v>
      </c>
      <c r="AI59" s="10">
        <v>0</v>
      </c>
      <c r="AJ59" s="10">
        <v>0</v>
      </c>
    </row>
    <row r="60" spans="1:36">
      <c r="A60" s="24" t="s">
        <v>154</v>
      </c>
      <c r="B60" s="20" t="s">
        <v>86</v>
      </c>
      <c r="C60" s="20" t="s">
        <v>123</v>
      </c>
      <c r="D60" s="23" t="s">
        <v>92</v>
      </c>
      <c r="E60" s="23" t="s">
        <v>83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10">
        <v>0</v>
      </c>
      <c r="AI60" s="10">
        <v>0</v>
      </c>
      <c r="AJ60" s="10">
        <v>0</v>
      </c>
    </row>
    <row r="61" spans="1:36">
      <c r="A61" s="24" t="s">
        <v>154</v>
      </c>
      <c r="B61" s="20" t="s">
        <v>87</v>
      </c>
      <c r="C61" s="20" t="s">
        <v>124</v>
      </c>
      <c r="D61" s="23" t="s">
        <v>92</v>
      </c>
      <c r="E61" s="23" t="s">
        <v>83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 s="10">
        <v>0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>
        <v>0</v>
      </c>
      <c r="AG61" s="10">
        <v>0</v>
      </c>
      <c r="AH61" s="10">
        <v>0</v>
      </c>
      <c r="AI61" s="10">
        <v>0</v>
      </c>
      <c r="AJ61" s="10">
        <v>0</v>
      </c>
    </row>
    <row r="62" spans="1:36">
      <c r="A62" s="24" t="s">
        <v>154</v>
      </c>
      <c r="B62" s="20" t="s">
        <v>88</v>
      </c>
      <c r="C62" s="20" t="s">
        <v>124</v>
      </c>
      <c r="D62" s="23" t="s">
        <v>92</v>
      </c>
      <c r="E62" s="23" t="s">
        <v>83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0">
        <v>0</v>
      </c>
      <c r="AB62" s="10">
        <v>0</v>
      </c>
      <c r="AC62" s="10">
        <v>0</v>
      </c>
      <c r="AD62" s="10">
        <v>0</v>
      </c>
      <c r="AE62" s="10">
        <v>0</v>
      </c>
      <c r="AF62" s="10">
        <v>0</v>
      </c>
      <c r="AG62" s="10">
        <v>0</v>
      </c>
      <c r="AH62" s="10">
        <v>0</v>
      </c>
      <c r="AI62" s="10">
        <v>0</v>
      </c>
      <c r="AJ62" s="10">
        <v>0</v>
      </c>
    </row>
    <row r="63" spans="1:36">
      <c r="A63" s="24" t="s">
        <v>154</v>
      </c>
      <c r="B63" s="20" t="s">
        <v>86</v>
      </c>
      <c r="C63" s="20" t="s">
        <v>124</v>
      </c>
      <c r="D63" s="23" t="s">
        <v>92</v>
      </c>
      <c r="E63" s="23" t="s">
        <v>83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10">
        <v>0</v>
      </c>
      <c r="AG63" s="10">
        <v>0</v>
      </c>
      <c r="AH63" s="10">
        <v>0</v>
      </c>
      <c r="AI63" s="10">
        <v>0</v>
      </c>
      <c r="AJ63" s="10">
        <v>0</v>
      </c>
    </row>
    <row r="64" spans="1:36">
      <c r="A64" s="24" t="s">
        <v>154</v>
      </c>
      <c r="B64" s="20" t="s">
        <v>87</v>
      </c>
      <c r="C64" s="20" t="s">
        <v>125</v>
      </c>
      <c r="D64" s="23" t="s">
        <v>92</v>
      </c>
      <c r="E64" s="23" t="s">
        <v>83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0">
        <v>0</v>
      </c>
      <c r="AG64" s="10">
        <v>0</v>
      </c>
      <c r="AH64" s="10">
        <v>0</v>
      </c>
      <c r="AI64" s="10">
        <v>0</v>
      </c>
      <c r="AJ64" s="10">
        <v>0</v>
      </c>
    </row>
    <row r="65" spans="1:36">
      <c r="A65" s="24" t="s">
        <v>154</v>
      </c>
      <c r="B65" s="20" t="s">
        <v>88</v>
      </c>
      <c r="C65" s="20" t="s">
        <v>125</v>
      </c>
      <c r="D65" s="23" t="s">
        <v>92</v>
      </c>
      <c r="E65" s="23" t="s">
        <v>83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>
        <v>0</v>
      </c>
      <c r="AH65" s="10">
        <v>0</v>
      </c>
      <c r="AI65" s="10">
        <v>0</v>
      </c>
      <c r="AJ65" s="10">
        <v>0</v>
      </c>
    </row>
    <row r="66" spans="1:36">
      <c r="A66" s="24" t="s">
        <v>154</v>
      </c>
      <c r="B66" s="20" t="s">
        <v>86</v>
      </c>
      <c r="C66" s="20" t="s">
        <v>125</v>
      </c>
      <c r="D66" s="23" t="s">
        <v>92</v>
      </c>
      <c r="E66" s="23" t="s">
        <v>83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10">
        <v>0</v>
      </c>
      <c r="AB66" s="10">
        <v>0</v>
      </c>
      <c r="AC66" s="10">
        <v>0</v>
      </c>
      <c r="AD66" s="10">
        <v>0</v>
      </c>
      <c r="AE66" s="10">
        <v>0</v>
      </c>
      <c r="AF66" s="10">
        <v>0</v>
      </c>
      <c r="AG66" s="10">
        <v>0</v>
      </c>
      <c r="AH66" s="10">
        <v>0</v>
      </c>
      <c r="AI66" s="10">
        <v>0</v>
      </c>
      <c r="AJ66" s="10">
        <v>0</v>
      </c>
    </row>
    <row r="67" spans="1:36">
      <c r="A67" s="24" t="s">
        <v>154</v>
      </c>
      <c r="B67" s="20" t="s">
        <v>87</v>
      </c>
      <c r="C67" s="20" t="s">
        <v>126</v>
      </c>
      <c r="D67" s="23" t="s">
        <v>92</v>
      </c>
      <c r="E67" s="23" t="s">
        <v>83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F67" s="10">
        <v>0</v>
      </c>
      <c r="AG67" s="10">
        <v>0</v>
      </c>
      <c r="AH67" s="10">
        <v>0</v>
      </c>
      <c r="AI67" s="10">
        <v>0</v>
      </c>
      <c r="AJ67" s="10">
        <v>0</v>
      </c>
    </row>
    <row r="68" spans="1:36">
      <c r="A68" s="24" t="s">
        <v>154</v>
      </c>
      <c r="B68" s="20" t="s">
        <v>88</v>
      </c>
      <c r="C68" s="20" t="s">
        <v>126</v>
      </c>
      <c r="D68" s="23" t="s">
        <v>92</v>
      </c>
      <c r="E68" s="23" t="s">
        <v>83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v>0</v>
      </c>
    </row>
    <row r="69" spans="1:36">
      <c r="A69" s="24" t="s">
        <v>154</v>
      </c>
      <c r="B69" s="20" t="s">
        <v>86</v>
      </c>
      <c r="C69" s="20" t="s">
        <v>126</v>
      </c>
      <c r="D69" s="23" t="s">
        <v>92</v>
      </c>
      <c r="E69" s="23" t="s">
        <v>83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>
        <v>0</v>
      </c>
      <c r="AI69" s="10">
        <v>0</v>
      </c>
      <c r="AJ69" s="10">
        <v>0</v>
      </c>
    </row>
    <row r="70" spans="1:36">
      <c r="A70" s="24" t="s">
        <v>154</v>
      </c>
      <c r="B70" s="20" t="s">
        <v>87</v>
      </c>
      <c r="C70" s="20" t="s">
        <v>127</v>
      </c>
      <c r="D70" s="23" t="s">
        <v>92</v>
      </c>
      <c r="E70" s="23" t="s">
        <v>83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</row>
    <row r="71" spans="1:36">
      <c r="A71" s="24" t="s">
        <v>154</v>
      </c>
      <c r="B71" s="20" t="s">
        <v>88</v>
      </c>
      <c r="C71" s="20" t="s">
        <v>127</v>
      </c>
      <c r="D71" s="23" t="s">
        <v>92</v>
      </c>
      <c r="E71" s="23" t="s">
        <v>83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0</v>
      </c>
      <c r="R71" s="10">
        <v>0</v>
      </c>
      <c r="S71" s="10">
        <v>0</v>
      </c>
      <c r="T71" s="10">
        <v>0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 s="10">
        <v>0</v>
      </c>
      <c r="AA71" s="10">
        <v>0</v>
      </c>
      <c r="AB71" s="10">
        <v>0</v>
      </c>
      <c r="AC71" s="10">
        <v>0</v>
      </c>
      <c r="AD71" s="10">
        <v>0</v>
      </c>
      <c r="AE71" s="10">
        <v>0</v>
      </c>
      <c r="AF71" s="10">
        <v>0</v>
      </c>
      <c r="AG71" s="10">
        <v>0</v>
      </c>
      <c r="AH71" s="10">
        <v>0</v>
      </c>
      <c r="AI71" s="10">
        <v>0</v>
      </c>
      <c r="AJ71" s="10">
        <v>0</v>
      </c>
    </row>
    <row r="72" spans="1:36">
      <c r="A72" s="24" t="s">
        <v>154</v>
      </c>
      <c r="B72" s="20" t="s">
        <v>86</v>
      </c>
      <c r="C72" s="20" t="s">
        <v>127</v>
      </c>
      <c r="D72" s="23" t="s">
        <v>92</v>
      </c>
      <c r="E72" s="23" t="s">
        <v>83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0">
        <v>0</v>
      </c>
      <c r="AD72" s="10">
        <v>0</v>
      </c>
      <c r="AE72" s="10">
        <v>0</v>
      </c>
      <c r="AF72" s="10">
        <v>0</v>
      </c>
      <c r="AG72" s="10">
        <v>0</v>
      </c>
      <c r="AH72" s="10">
        <v>0</v>
      </c>
      <c r="AI72" s="10">
        <v>0</v>
      </c>
      <c r="AJ72" s="10">
        <v>0</v>
      </c>
    </row>
    <row r="73" spans="1:36">
      <c r="B73" s="23" t="s">
        <v>87</v>
      </c>
      <c r="C73" s="23" t="s">
        <v>144</v>
      </c>
      <c r="D73" s="24" t="s">
        <v>92</v>
      </c>
      <c r="E73" s="24" t="s">
        <v>83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0</v>
      </c>
      <c r="M73" s="10">
        <v>0</v>
      </c>
      <c r="N73" s="10">
        <v>0</v>
      </c>
      <c r="O73" s="10">
        <v>0</v>
      </c>
      <c r="P73" s="10">
        <v>0</v>
      </c>
      <c r="Q73" s="10">
        <v>0</v>
      </c>
      <c r="R73" s="10">
        <v>0</v>
      </c>
      <c r="S73" s="10">
        <v>0</v>
      </c>
      <c r="T73" s="10">
        <v>0</v>
      </c>
      <c r="U73" s="10">
        <v>0</v>
      </c>
      <c r="V73" s="10">
        <v>0</v>
      </c>
      <c r="W73" s="10">
        <v>0</v>
      </c>
      <c r="X73" s="10">
        <v>0</v>
      </c>
      <c r="Y73" s="10">
        <v>0</v>
      </c>
      <c r="Z73" s="10">
        <v>0</v>
      </c>
      <c r="AA73" s="10">
        <v>0</v>
      </c>
      <c r="AB73" s="10">
        <v>0</v>
      </c>
      <c r="AC73" s="10">
        <v>0</v>
      </c>
      <c r="AD73" s="10">
        <v>0</v>
      </c>
      <c r="AE73" s="10">
        <v>0</v>
      </c>
      <c r="AF73" s="10">
        <v>0</v>
      </c>
      <c r="AG73" s="10">
        <v>0</v>
      </c>
      <c r="AH73" s="10">
        <v>0</v>
      </c>
      <c r="AI73" s="10">
        <v>0</v>
      </c>
      <c r="AJ73" s="10">
        <v>0</v>
      </c>
    </row>
    <row r="74" spans="1:36">
      <c r="B74" s="23" t="s">
        <v>88</v>
      </c>
      <c r="C74" s="23" t="s">
        <v>144</v>
      </c>
      <c r="D74" s="24" t="s">
        <v>92</v>
      </c>
      <c r="E74" s="24" t="s">
        <v>83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0</v>
      </c>
      <c r="AG74" s="10">
        <v>0</v>
      </c>
      <c r="AH74" s="10">
        <v>0</v>
      </c>
      <c r="AI74" s="10">
        <v>0</v>
      </c>
      <c r="AJ74" s="10">
        <v>0</v>
      </c>
    </row>
    <row r="75" spans="1:36">
      <c r="B75" s="23" t="s">
        <v>86</v>
      </c>
      <c r="C75" s="23" t="s">
        <v>144</v>
      </c>
      <c r="D75" s="24" t="s">
        <v>92</v>
      </c>
      <c r="E75" s="24" t="s">
        <v>83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0">
        <v>0</v>
      </c>
      <c r="T75" s="10">
        <v>0</v>
      </c>
      <c r="U75" s="10">
        <v>0</v>
      </c>
      <c r="V75" s="10">
        <v>0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D75" s="10">
        <v>0</v>
      </c>
      <c r="AE75" s="10">
        <v>0</v>
      </c>
      <c r="AF75" s="10">
        <v>0</v>
      </c>
      <c r="AG75" s="10">
        <v>0</v>
      </c>
      <c r="AH75" s="10">
        <v>0</v>
      </c>
      <c r="AI75" s="10">
        <v>0</v>
      </c>
      <c r="AJ75" s="10">
        <v>0</v>
      </c>
    </row>
    <row r="76" spans="1:36">
      <c r="B76" s="23" t="s">
        <v>87</v>
      </c>
      <c r="C76" s="23" t="s">
        <v>145</v>
      </c>
      <c r="D76" s="24" t="s">
        <v>92</v>
      </c>
      <c r="E76" s="24" t="s">
        <v>83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0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>
        <v>0</v>
      </c>
      <c r="AD76" s="10">
        <v>0</v>
      </c>
      <c r="AE76" s="10">
        <v>0</v>
      </c>
      <c r="AF76" s="10">
        <v>0</v>
      </c>
      <c r="AG76" s="10">
        <v>0</v>
      </c>
      <c r="AH76" s="10">
        <v>0</v>
      </c>
      <c r="AI76" s="10">
        <v>0</v>
      </c>
      <c r="AJ76" s="10">
        <v>0</v>
      </c>
    </row>
    <row r="77" spans="1:36">
      <c r="B77" s="23" t="s">
        <v>88</v>
      </c>
      <c r="C77" s="23" t="s">
        <v>145</v>
      </c>
      <c r="D77" s="24" t="s">
        <v>92</v>
      </c>
      <c r="E77" s="24" t="s">
        <v>83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0</v>
      </c>
      <c r="R77" s="10">
        <v>0</v>
      </c>
      <c r="S77" s="10">
        <v>0</v>
      </c>
      <c r="T77" s="10">
        <v>0</v>
      </c>
      <c r="U77" s="10">
        <v>0</v>
      </c>
      <c r="V77" s="10">
        <v>0</v>
      </c>
      <c r="W77" s="10">
        <v>0</v>
      </c>
      <c r="X77" s="10">
        <v>0</v>
      </c>
      <c r="Y77" s="10">
        <v>0</v>
      </c>
      <c r="Z77" s="10">
        <v>0</v>
      </c>
      <c r="AA77" s="10">
        <v>0</v>
      </c>
      <c r="AB77" s="10">
        <v>0</v>
      </c>
      <c r="AC77" s="10">
        <v>0</v>
      </c>
      <c r="AD77" s="10">
        <v>0</v>
      </c>
      <c r="AE77" s="10">
        <v>0</v>
      </c>
      <c r="AF77" s="10">
        <v>0</v>
      </c>
      <c r="AG77" s="10">
        <v>0</v>
      </c>
      <c r="AH77" s="10">
        <v>0</v>
      </c>
      <c r="AI77" s="10">
        <v>0</v>
      </c>
      <c r="AJ77" s="10">
        <v>0</v>
      </c>
    </row>
    <row r="78" spans="1:36">
      <c r="B78" s="23" t="s">
        <v>86</v>
      </c>
      <c r="C78" s="23" t="s">
        <v>145</v>
      </c>
      <c r="D78" s="24" t="s">
        <v>92</v>
      </c>
      <c r="E78" s="24" t="s">
        <v>83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 s="10">
        <v>0</v>
      </c>
      <c r="T78" s="10">
        <v>0</v>
      </c>
      <c r="U78" s="10">
        <v>0</v>
      </c>
      <c r="V78" s="10">
        <v>0</v>
      </c>
      <c r="W78" s="10">
        <v>0</v>
      </c>
      <c r="X78" s="10">
        <v>0</v>
      </c>
      <c r="Y78" s="10">
        <v>0</v>
      </c>
      <c r="Z78" s="10">
        <v>0</v>
      </c>
      <c r="AA78" s="10">
        <v>0</v>
      </c>
      <c r="AB78" s="10">
        <v>0</v>
      </c>
      <c r="AC78" s="10">
        <v>0</v>
      </c>
      <c r="AD78" s="10">
        <v>0</v>
      </c>
      <c r="AE78" s="10">
        <v>0</v>
      </c>
      <c r="AF78" s="10">
        <v>0</v>
      </c>
      <c r="AG78" s="10">
        <v>0</v>
      </c>
      <c r="AH78" s="10">
        <v>0</v>
      </c>
      <c r="AI78" s="10">
        <v>0</v>
      </c>
      <c r="AJ78" s="10">
        <v>0</v>
      </c>
    </row>
    <row r="79" spans="1:36">
      <c r="B79" s="23" t="s">
        <v>87</v>
      </c>
      <c r="C79" s="23" t="s">
        <v>146</v>
      </c>
      <c r="D79" s="24" t="s">
        <v>92</v>
      </c>
      <c r="E79" s="24" t="s">
        <v>83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 s="10">
        <v>0</v>
      </c>
      <c r="T79" s="10">
        <v>0</v>
      </c>
      <c r="U79" s="10">
        <v>0</v>
      </c>
      <c r="V79" s="10">
        <v>0</v>
      </c>
      <c r="W79" s="10">
        <v>0</v>
      </c>
      <c r="X79" s="10">
        <v>0</v>
      </c>
      <c r="Y79" s="10">
        <v>0</v>
      </c>
      <c r="Z79" s="10">
        <v>0</v>
      </c>
      <c r="AA79" s="10">
        <v>0</v>
      </c>
      <c r="AB79" s="10">
        <v>0</v>
      </c>
      <c r="AC79" s="10">
        <v>0</v>
      </c>
      <c r="AD79" s="10">
        <v>0</v>
      </c>
      <c r="AE79" s="10">
        <v>0</v>
      </c>
      <c r="AF79" s="10">
        <v>0</v>
      </c>
      <c r="AG79" s="10">
        <v>0</v>
      </c>
      <c r="AH79" s="10">
        <v>0</v>
      </c>
      <c r="AI79" s="10">
        <v>0</v>
      </c>
      <c r="AJ79" s="10">
        <v>0</v>
      </c>
    </row>
    <row r="80" spans="1:36">
      <c r="B80" s="23" t="s">
        <v>88</v>
      </c>
      <c r="C80" s="23" t="s">
        <v>146</v>
      </c>
      <c r="D80" s="24" t="s">
        <v>92</v>
      </c>
      <c r="E80" s="24" t="s">
        <v>83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  <c r="T80" s="10">
        <v>0</v>
      </c>
      <c r="U80" s="10">
        <v>0</v>
      </c>
      <c r="V80" s="10">
        <v>0</v>
      </c>
      <c r="W80" s="10">
        <v>0</v>
      </c>
      <c r="X80" s="10">
        <v>0</v>
      </c>
      <c r="Y80" s="10">
        <v>0</v>
      </c>
      <c r="Z80" s="10">
        <v>0</v>
      </c>
      <c r="AA80" s="10">
        <v>0</v>
      </c>
      <c r="AB80" s="10">
        <v>0</v>
      </c>
      <c r="AC80" s="10">
        <v>0</v>
      </c>
      <c r="AD80" s="10">
        <v>0</v>
      </c>
      <c r="AE80" s="10">
        <v>0</v>
      </c>
      <c r="AF80" s="10">
        <v>0</v>
      </c>
      <c r="AG80" s="10">
        <v>0</v>
      </c>
      <c r="AH80" s="10">
        <v>0</v>
      </c>
      <c r="AI80" s="10">
        <v>0</v>
      </c>
      <c r="AJ80" s="10">
        <v>0</v>
      </c>
    </row>
    <row r="81" spans="2:36">
      <c r="B81" s="23" t="s">
        <v>86</v>
      </c>
      <c r="C81" s="23" t="s">
        <v>146</v>
      </c>
      <c r="D81" s="24" t="s">
        <v>92</v>
      </c>
      <c r="E81" s="24" t="s">
        <v>83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  <c r="T81" s="10">
        <v>0</v>
      </c>
      <c r="U81" s="10">
        <v>0</v>
      </c>
      <c r="V81" s="10">
        <v>0</v>
      </c>
      <c r="W81" s="10">
        <v>0</v>
      </c>
      <c r="X81" s="10">
        <v>0</v>
      </c>
      <c r="Y81" s="10">
        <v>0</v>
      </c>
      <c r="Z81" s="10">
        <v>0</v>
      </c>
      <c r="AA81" s="10">
        <v>0</v>
      </c>
      <c r="AB81" s="10">
        <v>0</v>
      </c>
      <c r="AC81" s="10">
        <v>0</v>
      </c>
      <c r="AD81" s="10">
        <v>0</v>
      </c>
      <c r="AE81" s="10">
        <v>0</v>
      </c>
      <c r="AF81" s="10">
        <v>0</v>
      </c>
      <c r="AG81" s="10">
        <v>0</v>
      </c>
      <c r="AH81" s="10">
        <v>0</v>
      </c>
      <c r="AI81" s="10">
        <v>0</v>
      </c>
      <c r="AJ81" s="10">
        <v>0</v>
      </c>
    </row>
    <row r="82" spans="2:36">
      <c r="B82" s="23" t="s">
        <v>87</v>
      </c>
      <c r="C82" s="23" t="s">
        <v>147</v>
      </c>
      <c r="D82" s="24" t="s">
        <v>92</v>
      </c>
      <c r="E82" s="24" t="s">
        <v>83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S82" s="10">
        <v>0</v>
      </c>
      <c r="T82" s="10">
        <v>0</v>
      </c>
      <c r="U82" s="10">
        <v>0</v>
      </c>
      <c r="V82" s="10">
        <v>0</v>
      </c>
      <c r="W82" s="10">
        <v>0</v>
      </c>
      <c r="X82" s="10">
        <v>0</v>
      </c>
      <c r="Y82" s="10">
        <v>0</v>
      </c>
      <c r="Z82" s="10">
        <v>0</v>
      </c>
      <c r="AA82" s="10">
        <v>0</v>
      </c>
      <c r="AB82" s="10">
        <v>0</v>
      </c>
      <c r="AC82" s="10">
        <v>0</v>
      </c>
      <c r="AD82" s="10">
        <v>0</v>
      </c>
      <c r="AE82" s="10">
        <v>0</v>
      </c>
      <c r="AF82" s="10">
        <v>0</v>
      </c>
      <c r="AG82" s="10">
        <v>0</v>
      </c>
      <c r="AH82" s="10">
        <v>0</v>
      </c>
      <c r="AI82" s="10">
        <v>0</v>
      </c>
      <c r="AJ82" s="10">
        <v>0</v>
      </c>
    </row>
    <row r="83" spans="2:36">
      <c r="B83" s="23" t="s">
        <v>88</v>
      </c>
      <c r="C83" s="23" t="s">
        <v>147</v>
      </c>
      <c r="D83" s="24" t="s">
        <v>92</v>
      </c>
      <c r="E83" s="24" t="s">
        <v>83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0</v>
      </c>
      <c r="M83" s="10">
        <v>0</v>
      </c>
      <c r="N83" s="10">
        <v>0</v>
      </c>
      <c r="O83" s="10">
        <v>0</v>
      </c>
      <c r="P83" s="10">
        <v>0</v>
      </c>
      <c r="Q83" s="10">
        <v>0</v>
      </c>
      <c r="R83" s="10">
        <v>0</v>
      </c>
      <c r="S83" s="10">
        <v>0</v>
      </c>
      <c r="T83" s="10">
        <v>0</v>
      </c>
      <c r="U83" s="10">
        <v>0</v>
      </c>
      <c r="V83" s="10">
        <v>0</v>
      </c>
      <c r="W83" s="10">
        <v>0</v>
      </c>
      <c r="X83" s="10">
        <v>0</v>
      </c>
      <c r="Y83" s="10">
        <v>0</v>
      </c>
      <c r="Z83" s="10">
        <v>0</v>
      </c>
      <c r="AA83" s="10">
        <v>0</v>
      </c>
      <c r="AB83" s="10">
        <v>0</v>
      </c>
      <c r="AC83" s="10">
        <v>0</v>
      </c>
      <c r="AD83" s="10">
        <v>0</v>
      </c>
      <c r="AE83" s="10">
        <v>0</v>
      </c>
      <c r="AF83" s="10">
        <v>0</v>
      </c>
      <c r="AG83" s="10">
        <v>0</v>
      </c>
      <c r="AH83" s="10">
        <v>0</v>
      </c>
      <c r="AI83" s="10">
        <v>0</v>
      </c>
      <c r="AJ83" s="10">
        <v>0</v>
      </c>
    </row>
    <row r="84" spans="2:36">
      <c r="B84" s="23" t="s">
        <v>86</v>
      </c>
      <c r="C84" s="23" t="s">
        <v>147</v>
      </c>
      <c r="D84" s="24" t="s">
        <v>92</v>
      </c>
      <c r="E84" s="24" t="s">
        <v>83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  <c r="T84" s="10">
        <v>0</v>
      </c>
      <c r="U84" s="10">
        <v>0</v>
      </c>
      <c r="V84" s="10">
        <v>0</v>
      </c>
      <c r="W84" s="10">
        <v>0</v>
      </c>
      <c r="X84" s="10">
        <v>0</v>
      </c>
      <c r="Y84" s="10">
        <v>0</v>
      </c>
      <c r="Z84" s="10">
        <v>0</v>
      </c>
      <c r="AA84" s="10">
        <v>0</v>
      </c>
      <c r="AB84" s="10">
        <v>0</v>
      </c>
      <c r="AC84" s="10">
        <v>0</v>
      </c>
      <c r="AD84" s="10">
        <v>0</v>
      </c>
      <c r="AE84" s="10">
        <v>0</v>
      </c>
      <c r="AF84" s="10">
        <v>0</v>
      </c>
      <c r="AG84" s="10">
        <v>0</v>
      </c>
      <c r="AH84" s="10">
        <v>0</v>
      </c>
      <c r="AI84" s="10">
        <v>0</v>
      </c>
      <c r="AJ84" s="10">
        <v>0</v>
      </c>
    </row>
    <row r="85" spans="2:36">
      <c r="B85" s="23" t="s">
        <v>87</v>
      </c>
      <c r="C85" s="23" t="s">
        <v>148</v>
      </c>
      <c r="D85" s="24" t="s">
        <v>92</v>
      </c>
      <c r="E85" s="24" t="s">
        <v>83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  <c r="T85" s="10">
        <v>0</v>
      </c>
      <c r="U85" s="10">
        <v>0</v>
      </c>
      <c r="V85" s="10">
        <v>0</v>
      </c>
      <c r="W85" s="10">
        <v>0</v>
      </c>
      <c r="X85" s="10">
        <v>0</v>
      </c>
      <c r="Y85" s="10">
        <v>0</v>
      </c>
      <c r="Z85" s="10">
        <v>0</v>
      </c>
      <c r="AA85" s="10">
        <v>0</v>
      </c>
      <c r="AB85" s="10">
        <v>0</v>
      </c>
      <c r="AC85" s="10">
        <v>0</v>
      </c>
      <c r="AD85" s="10">
        <v>0</v>
      </c>
      <c r="AE85" s="10">
        <v>0</v>
      </c>
      <c r="AF85" s="10">
        <v>0</v>
      </c>
      <c r="AG85" s="10">
        <v>0</v>
      </c>
      <c r="AH85" s="10">
        <v>0</v>
      </c>
      <c r="AI85" s="10">
        <v>0</v>
      </c>
      <c r="AJ85" s="10">
        <v>0</v>
      </c>
    </row>
    <row r="86" spans="2:36">
      <c r="B86" s="23" t="s">
        <v>88</v>
      </c>
      <c r="C86" s="23" t="s">
        <v>148</v>
      </c>
      <c r="D86" s="24" t="s">
        <v>92</v>
      </c>
      <c r="E86" s="24" t="s">
        <v>83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10">
        <v>0</v>
      </c>
      <c r="U86" s="10">
        <v>0</v>
      </c>
      <c r="V86" s="10">
        <v>0</v>
      </c>
      <c r="W86" s="10">
        <v>0</v>
      </c>
      <c r="X86" s="10">
        <v>0</v>
      </c>
      <c r="Y86" s="10">
        <v>0</v>
      </c>
      <c r="Z86" s="10">
        <v>0</v>
      </c>
      <c r="AA86" s="10">
        <v>0</v>
      </c>
      <c r="AB86" s="10">
        <v>0</v>
      </c>
      <c r="AC86" s="10">
        <v>0</v>
      </c>
      <c r="AD86" s="10">
        <v>0</v>
      </c>
      <c r="AE86" s="10">
        <v>0</v>
      </c>
      <c r="AF86" s="10">
        <v>0</v>
      </c>
      <c r="AG86" s="10">
        <v>0</v>
      </c>
      <c r="AH86" s="10">
        <v>0</v>
      </c>
      <c r="AI86" s="10">
        <v>0</v>
      </c>
      <c r="AJ86" s="10">
        <v>0</v>
      </c>
    </row>
    <row r="87" spans="2:36">
      <c r="B87" s="23" t="s">
        <v>86</v>
      </c>
      <c r="C87" s="23" t="s">
        <v>148</v>
      </c>
      <c r="D87" s="24" t="s">
        <v>92</v>
      </c>
      <c r="E87" s="24" t="s">
        <v>83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0</v>
      </c>
      <c r="V87" s="10">
        <v>0</v>
      </c>
      <c r="W87" s="10">
        <v>0</v>
      </c>
      <c r="X87" s="10">
        <v>0</v>
      </c>
      <c r="Y87" s="10">
        <v>0</v>
      </c>
      <c r="Z87" s="10">
        <v>0</v>
      </c>
      <c r="AA87" s="10">
        <v>0</v>
      </c>
      <c r="AB87" s="10">
        <v>0</v>
      </c>
      <c r="AC87" s="10">
        <v>0</v>
      </c>
      <c r="AD87" s="10">
        <v>0</v>
      </c>
      <c r="AE87" s="10">
        <v>0</v>
      </c>
      <c r="AF87" s="10">
        <v>0</v>
      </c>
      <c r="AG87" s="10">
        <v>0</v>
      </c>
      <c r="AH87" s="10">
        <v>0</v>
      </c>
      <c r="AI87" s="10">
        <v>0</v>
      </c>
      <c r="AJ87" s="10">
        <v>0</v>
      </c>
    </row>
    <row r="88" spans="2:36">
      <c r="B88" s="12" t="s">
        <v>103</v>
      </c>
      <c r="C88" s="12" t="s">
        <v>63</v>
      </c>
      <c r="D88" s="26" t="s">
        <v>92</v>
      </c>
      <c r="E88" s="26" t="s">
        <v>155</v>
      </c>
      <c r="F88" s="10">
        <v>14</v>
      </c>
      <c r="G88" s="10">
        <v>14</v>
      </c>
      <c r="H88" s="10">
        <v>14</v>
      </c>
      <c r="I88" s="10">
        <v>14</v>
      </c>
      <c r="J88" s="10">
        <v>14</v>
      </c>
      <c r="K88" s="10">
        <v>14</v>
      </c>
      <c r="L88" s="10">
        <v>14</v>
      </c>
      <c r="M88" s="10">
        <v>14</v>
      </c>
      <c r="N88" s="10">
        <v>14</v>
      </c>
      <c r="O88" s="10">
        <v>14</v>
      </c>
      <c r="P88" s="10">
        <v>14</v>
      </c>
      <c r="Q88" s="10">
        <v>14</v>
      </c>
      <c r="R88" s="10">
        <v>14</v>
      </c>
      <c r="S88" s="10">
        <v>14</v>
      </c>
      <c r="T88" s="10">
        <v>14</v>
      </c>
      <c r="U88" s="10">
        <v>14</v>
      </c>
      <c r="V88" s="10">
        <v>14</v>
      </c>
      <c r="W88" s="10">
        <v>14</v>
      </c>
      <c r="X88" s="10">
        <v>14</v>
      </c>
      <c r="Y88" s="10">
        <v>14</v>
      </c>
      <c r="Z88" s="10">
        <v>14</v>
      </c>
      <c r="AA88" s="10">
        <v>14</v>
      </c>
      <c r="AB88" s="10">
        <v>14</v>
      </c>
      <c r="AC88" s="10">
        <v>14</v>
      </c>
      <c r="AD88" s="10">
        <v>14</v>
      </c>
      <c r="AE88" s="10">
        <v>14</v>
      </c>
      <c r="AF88" s="10">
        <v>14</v>
      </c>
      <c r="AG88" s="10">
        <v>14</v>
      </c>
      <c r="AH88" s="10">
        <v>14</v>
      </c>
      <c r="AI88" s="10">
        <v>14</v>
      </c>
      <c r="AJ88" s="10">
        <v>14</v>
      </c>
    </row>
    <row r="89" spans="2:36">
      <c r="B89" s="26" t="s">
        <v>103</v>
      </c>
      <c r="C89" s="27" t="s">
        <v>156</v>
      </c>
      <c r="D89" s="27" t="s">
        <v>92</v>
      </c>
      <c r="E89" s="27" t="s">
        <v>83</v>
      </c>
      <c r="F89" s="10">
        <v>6</v>
      </c>
      <c r="G89" s="10">
        <v>6</v>
      </c>
      <c r="H89" s="10">
        <v>6</v>
      </c>
      <c r="I89" s="10">
        <v>6</v>
      </c>
      <c r="J89" s="10">
        <v>6</v>
      </c>
      <c r="K89" s="10">
        <v>6</v>
      </c>
      <c r="L89" s="10">
        <v>6</v>
      </c>
      <c r="M89" s="10">
        <v>6</v>
      </c>
      <c r="N89" s="10">
        <v>6</v>
      </c>
      <c r="O89" s="10">
        <v>6</v>
      </c>
      <c r="P89" s="10">
        <v>6</v>
      </c>
      <c r="Q89" s="10">
        <v>6</v>
      </c>
      <c r="R89" s="10">
        <v>6</v>
      </c>
      <c r="S89" s="10">
        <v>6</v>
      </c>
      <c r="T89" s="10">
        <v>6</v>
      </c>
      <c r="U89" s="10">
        <v>6</v>
      </c>
      <c r="V89" s="10">
        <v>6</v>
      </c>
      <c r="W89" s="10">
        <v>6</v>
      </c>
      <c r="X89" s="10">
        <v>6</v>
      </c>
      <c r="Y89" s="10">
        <v>6</v>
      </c>
      <c r="Z89" s="10">
        <v>6</v>
      </c>
      <c r="AA89" s="10">
        <v>6</v>
      </c>
      <c r="AB89" s="10">
        <v>6</v>
      </c>
      <c r="AC89" s="10">
        <v>6</v>
      </c>
      <c r="AD89" s="10">
        <v>6</v>
      </c>
      <c r="AE89" s="10">
        <v>6</v>
      </c>
      <c r="AF89" s="10">
        <v>6</v>
      </c>
      <c r="AG89" s="10">
        <v>6</v>
      </c>
      <c r="AH89" s="10">
        <v>6</v>
      </c>
      <c r="AI89" s="10">
        <v>6</v>
      </c>
      <c r="AJ89" s="10">
        <v>6</v>
      </c>
    </row>
    <row r="90" spans="2:36">
      <c r="B90" s="27" t="s">
        <v>103</v>
      </c>
      <c r="C90" s="27" t="s">
        <v>70</v>
      </c>
      <c r="D90" s="27" t="s">
        <v>92</v>
      </c>
      <c r="E90" s="17" t="s">
        <v>83</v>
      </c>
      <c r="F90" s="10">
        <v>6</v>
      </c>
      <c r="G90" s="10">
        <v>6</v>
      </c>
      <c r="H90" s="10">
        <v>6</v>
      </c>
      <c r="I90" s="10">
        <v>6</v>
      </c>
      <c r="J90" s="10">
        <v>6</v>
      </c>
      <c r="K90" s="10">
        <v>6</v>
      </c>
      <c r="L90" s="10">
        <v>6</v>
      </c>
      <c r="M90" s="10">
        <v>6</v>
      </c>
      <c r="N90" s="10">
        <v>6</v>
      </c>
      <c r="O90" s="10">
        <v>6</v>
      </c>
      <c r="P90" s="10">
        <v>6</v>
      </c>
      <c r="Q90" s="10">
        <v>6</v>
      </c>
      <c r="R90" s="10">
        <v>6</v>
      </c>
      <c r="S90" s="10">
        <v>6</v>
      </c>
      <c r="T90" s="10">
        <v>6</v>
      </c>
      <c r="U90" s="10">
        <v>6</v>
      </c>
      <c r="V90" s="10">
        <v>6</v>
      </c>
      <c r="W90" s="10">
        <v>6</v>
      </c>
      <c r="X90" s="10">
        <v>6</v>
      </c>
      <c r="Y90" s="10">
        <v>6</v>
      </c>
      <c r="Z90" s="10">
        <v>6</v>
      </c>
      <c r="AA90" s="10">
        <v>6</v>
      </c>
      <c r="AB90" s="10">
        <v>6</v>
      </c>
      <c r="AC90" s="10">
        <v>6</v>
      </c>
      <c r="AD90" s="10">
        <v>6</v>
      </c>
      <c r="AE90" s="10">
        <v>6</v>
      </c>
      <c r="AF90" s="10">
        <v>6</v>
      </c>
      <c r="AG90" s="10">
        <v>6</v>
      </c>
      <c r="AH90" s="10">
        <v>6</v>
      </c>
      <c r="AI90" s="10">
        <v>6</v>
      </c>
      <c r="AJ90" s="10">
        <v>6</v>
      </c>
    </row>
    <row r="91" spans="2:36">
      <c r="B91" s="27" t="s">
        <v>103</v>
      </c>
      <c r="C91" s="27" t="s">
        <v>71</v>
      </c>
      <c r="D91" s="27" t="s">
        <v>92</v>
      </c>
      <c r="E91" s="17" t="s">
        <v>83</v>
      </c>
      <c r="F91" s="10">
        <v>6</v>
      </c>
      <c r="G91" s="10">
        <v>6</v>
      </c>
      <c r="H91" s="10">
        <v>6</v>
      </c>
      <c r="I91" s="10">
        <v>6</v>
      </c>
      <c r="J91" s="10">
        <v>6</v>
      </c>
      <c r="K91" s="10">
        <v>6</v>
      </c>
      <c r="L91" s="10">
        <v>6</v>
      </c>
      <c r="M91" s="10">
        <v>6</v>
      </c>
      <c r="N91" s="10">
        <v>6</v>
      </c>
      <c r="O91" s="10">
        <v>6</v>
      </c>
      <c r="P91" s="10">
        <v>6</v>
      </c>
      <c r="Q91" s="10">
        <v>6</v>
      </c>
      <c r="R91" s="10">
        <v>6</v>
      </c>
      <c r="S91" s="10">
        <v>6</v>
      </c>
      <c r="T91" s="10">
        <v>6</v>
      </c>
      <c r="U91" s="10">
        <v>6</v>
      </c>
      <c r="V91" s="10">
        <v>6</v>
      </c>
      <c r="W91" s="10">
        <v>6</v>
      </c>
      <c r="X91" s="10">
        <v>6</v>
      </c>
      <c r="Y91" s="10">
        <v>6</v>
      </c>
      <c r="Z91" s="10">
        <v>6</v>
      </c>
      <c r="AA91" s="10">
        <v>6</v>
      </c>
      <c r="AB91" s="10">
        <v>6</v>
      </c>
      <c r="AC91" s="10">
        <v>6</v>
      </c>
      <c r="AD91" s="10">
        <v>6</v>
      </c>
      <c r="AE91" s="10">
        <v>6</v>
      </c>
      <c r="AF91" s="10">
        <v>6</v>
      </c>
      <c r="AG91" s="10">
        <v>6</v>
      </c>
      <c r="AH91" s="10">
        <v>6</v>
      </c>
      <c r="AI91" s="10">
        <v>6</v>
      </c>
      <c r="AJ91" s="10">
        <v>6</v>
      </c>
    </row>
    <row r="92" spans="2:36">
      <c r="B92" s="27" t="s">
        <v>103</v>
      </c>
      <c r="C92" s="27" t="s">
        <v>68</v>
      </c>
      <c r="D92" s="27" t="s">
        <v>92</v>
      </c>
      <c r="E92" s="17" t="s">
        <v>83</v>
      </c>
      <c r="F92" s="10">
        <v>6</v>
      </c>
      <c r="G92" s="10">
        <v>6</v>
      </c>
      <c r="H92" s="10">
        <v>6</v>
      </c>
      <c r="I92" s="10">
        <v>6</v>
      </c>
      <c r="J92" s="10">
        <v>6</v>
      </c>
      <c r="K92" s="10">
        <v>6</v>
      </c>
      <c r="L92" s="10">
        <v>6</v>
      </c>
      <c r="M92" s="10">
        <v>6</v>
      </c>
      <c r="N92" s="10">
        <v>6</v>
      </c>
      <c r="O92" s="10">
        <v>6</v>
      </c>
      <c r="P92" s="10">
        <v>6</v>
      </c>
      <c r="Q92" s="10">
        <v>6</v>
      </c>
      <c r="R92" s="10">
        <v>6</v>
      </c>
      <c r="S92" s="10">
        <v>6</v>
      </c>
      <c r="T92" s="10">
        <v>6</v>
      </c>
      <c r="U92" s="10">
        <v>6</v>
      </c>
      <c r="V92" s="10">
        <v>6</v>
      </c>
      <c r="W92" s="10">
        <v>6</v>
      </c>
      <c r="X92" s="10">
        <v>6</v>
      </c>
      <c r="Y92" s="10">
        <v>6</v>
      </c>
      <c r="Z92" s="10">
        <v>6</v>
      </c>
      <c r="AA92" s="10">
        <v>6</v>
      </c>
      <c r="AB92" s="10">
        <v>6</v>
      </c>
      <c r="AC92" s="10">
        <v>6</v>
      </c>
      <c r="AD92" s="10">
        <v>6</v>
      </c>
      <c r="AE92" s="10">
        <v>6</v>
      </c>
      <c r="AF92" s="10">
        <v>6</v>
      </c>
      <c r="AG92" s="10">
        <v>6</v>
      </c>
      <c r="AH92" s="10">
        <v>6</v>
      </c>
      <c r="AI92" s="10">
        <v>6</v>
      </c>
      <c r="AJ92" s="10">
        <v>6</v>
      </c>
    </row>
    <row r="93" spans="2:36">
      <c r="B93" s="27" t="s">
        <v>103</v>
      </c>
      <c r="C93" s="27" t="s">
        <v>69</v>
      </c>
      <c r="D93" s="27" t="s">
        <v>92</v>
      </c>
      <c r="E93" s="17" t="s">
        <v>83</v>
      </c>
      <c r="F93" s="10">
        <v>6</v>
      </c>
      <c r="G93" s="10">
        <v>6</v>
      </c>
      <c r="H93" s="10">
        <v>6</v>
      </c>
      <c r="I93" s="10">
        <v>6</v>
      </c>
      <c r="J93" s="10">
        <v>6</v>
      </c>
      <c r="K93" s="10">
        <v>6</v>
      </c>
      <c r="L93" s="10">
        <v>6</v>
      </c>
      <c r="M93" s="10">
        <v>6</v>
      </c>
      <c r="N93" s="10">
        <v>6</v>
      </c>
      <c r="O93" s="10">
        <v>6</v>
      </c>
      <c r="P93" s="10">
        <v>6</v>
      </c>
      <c r="Q93" s="10">
        <v>6</v>
      </c>
      <c r="R93" s="10">
        <v>6</v>
      </c>
      <c r="S93" s="10">
        <v>6</v>
      </c>
      <c r="T93" s="10">
        <v>6</v>
      </c>
      <c r="U93" s="10">
        <v>6</v>
      </c>
      <c r="V93" s="10">
        <v>6</v>
      </c>
      <c r="W93" s="10">
        <v>6</v>
      </c>
      <c r="X93" s="10">
        <v>6</v>
      </c>
      <c r="Y93" s="10">
        <v>6</v>
      </c>
      <c r="Z93" s="10">
        <v>6</v>
      </c>
      <c r="AA93" s="10">
        <v>6</v>
      </c>
      <c r="AB93" s="10">
        <v>6</v>
      </c>
      <c r="AC93" s="10">
        <v>6</v>
      </c>
      <c r="AD93" s="10">
        <v>6</v>
      </c>
      <c r="AE93" s="10">
        <v>6</v>
      </c>
      <c r="AF93" s="10">
        <v>6</v>
      </c>
      <c r="AG93" s="10">
        <v>6</v>
      </c>
      <c r="AH93" s="10">
        <v>6</v>
      </c>
      <c r="AI93" s="10">
        <v>6</v>
      </c>
      <c r="AJ93" s="10">
        <v>6</v>
      </c>
    </row>
    <row r="94" spans="2:36">
      <c r="B94" s="27" t="s">
        <v>103</v>
      </c>
      <c r="C94" s="27" t="s">
        <v>72</v>
      </c>
      <c r="D94" s="27" t="s">
        <v>92</v>
      </c>
      <c r="E94" s="17" t="s">
        <v>83</v>
      </c>
      <c r="F94" s="10">
        <v>6</v>
      </c>
      <c r="G94" s="10">
        <v>6</v>
      </c>
      <c r="H94" s="10">
        <v>6</v>
      </c>
      <c r="I94" s="10">
        <v>6</v>
      </c>
      <c r="J94" s="10">
        <v>6</v>
      </c>
      <c r="K94" s="10">
        <v>6</v>
      </c>
      <c r="L94" s="10">
        <v>6</v>
      </c>
      <c r="M94" s="10">
        <v>6</v>
      </c>
      <c r="N94" s="10">
        <v>6</v>
      </c>
      <c r="O94" s="10">
        <v>6</v>
      </c>
      <c r="P94" s="10">
        <v>6</v>
      </c>
      <c r="Q94" s="10">
        <v>6</v>
      </c>
      <c r="R94" s="10">
        <v>6</v>
      </c>
      <c r="S94" s="10">
        <v>6</v>
      </c>
      <c r="T94" s="10">
        <v>6</v>
      </c>
      <c r="U94" s="10">
        <v>6</v>
      </c>
      <c r="V94" s="10">
        <v>6</v>
      </c>
      <c r="W94" s="10">
        <v>6</v>
      </c>
      <c r="X94" s="10">
        <v>6</v>
      </c>
      <c r="Y94" s="10">
        <v>6</v>
      </c>
      <c r="Z94" s="10">
        <v>6</v>
      </c>
      <c r="AA94" s="10">
        <v>6</v>
      </c>
      <c r="AB94" s="10">
        <v>6</v>
      </c>
      <c r="AC94" s="10">
        <v>6</v>
      </c>
      <c r="AD94" s="10">
        <v>6</v>
      </c>
      <c r="AE94" s="10">
        <v>6</v>
      </c>
      <c r="AF94" s="10">
        <v>6</v>
      </c>
      <c r="AG94" s="10">
        <v>6</v>
      </c>
      <c r="AH94" s="10">
        <v>6</v>
      </c>
      <c r="AI94" s="10">
        <v>6</v>
      </c>
      <c r="AJ94" s="10">
        <v>6</v>
      </c>
    </row>
    <row r="95" spans="2:36">
      <c r="B95" s="27" t="s">
        <v>103</v>
      </c>
      <c r="C95" s="27" t="s">
        <v>74</v>
      </c>
      <c r="D95" s="27" t="s">
        <v>92</v>
      </c>
      <c r="E95" s="17" t="s">
        <v>83</v>
      </c>
      <c r="F95" s="10">
        <v>6</v>
      </c>
      <c r="G95" s="10">
        <v>6</v>
      </c>
      <c r="H95" s="10">
        <v>6</v>
      </c>
      <c r="I95" s="10">
        <v>6</v>
      </c>
      <c r="J95" s="10">
        <v>6</v>
      </c>
      <c r="K95" s="10">
        <v>6</v>
      </c>
      <c r="L95" s="10">
        <v>6</v>
      </c>
      <c r="M95" s="10">
        <v>6</v>
      </c>
      <c r="N95" s="10">
        <v>6</v>
      </c>
      <c r="O95" s="10">
        <v>6</v>
      </c>
      <c r="P95" s="10">
        <v>6</v>
      </c>
      <c r="Q95" s="10">
        <v>6</v>
      </c>
      <c r="R95" s="10">
        <v>6</v>
      </c>
      <c r="S95" s="10">
        <v>6</v>
      </c>
      <c r="T95" s="10">
        <v>6</v>
      </c>
      <c r="U95" s="10">
        <v>6</v>
      </c>
      <c r="V95" s="10">
        <v>6</v>
      </c>
      <c r="W95" s="10">
        <v>6</v>
      </c>
      <c r="X95" s="10">
        <v>6</v>
      </c>
      <c r="Y95" s="10">
        <v>6</v>
      </c>
      <c r="Z95" s="10">
        <v>6</v>
      </c>
      <c r="AA95" s="10">
        <v>6</v>
      </c>
      <c r="AB95" s="10">
        <v>6</v>
      </c>
      <c r="AC95" s="10">
        <v>6</v>
      </c>
      <c r="AD95" s="10">
        <v>6</v>
      </c>
      <c r="AE95" s="10">
        <v>6</v>
      </c>
      <c r="AF95" s="10">
        <v>6</v>
      </c>
      <c r="AG95" s="10">
        <v>6</v>
      </c>
      <c r="AH95" s="10">
        <v>6</v>
      </c>
      <c r="AI95" s="10">
        <v>6</v>
      </c>
      <c r="AJ95" s="10">
        <v>6</v>
      </c>
    </row>
    <row r="96" spans="2:36">
      <c r="B96" s="28" t="s">
        <v>103</v>
      </c>
      <c r="C96" s="28" t="s">
        <v>75</v>
      </c>
      <c r="D96" s="28" t="s">
        <v>92</v>
      </c>
      <c r="E96" s="17" t="s">
        <v>83</v>
      </c>
      <c r="F96" s="10">
        <v>0</v>
      </c>
      <c r="G96" s="10">
        <v>0</v>
      </c>
      <c r="H96" s="10">
        <v>0</v>
      </c>
      <c r="I96" s="10">
        <v>0</v>
      </c>
      <c r="J96" s="10">
        <v>0</v>
      </c>
      <c r="K96" s="10">
        <v>0</v>
      </c>
      <c r="L96" s="10">
        <v>0</v>
      </c>
      <c r="M96" s="10">
        <v>0</v>
      </c>
      <c r="N96" s="10">
        <v>0</v>
      </c>
      <c r="O96" s="10">
        <v>0</v>
      </c>
      <c r="P96" s="10">
        <v>0</v>
      </c>
      <c r="Q96" s="10">
        <v>0</v>
      </c>
      <c r="R96" s="10">
        <v>0</v>
      </c>
      <c r="S96" s="10">
        <v>0</v>
      </c>
      <c r="T96" s="10">
        <v>0</v>
      </c>
      <c r="U96" s="10">
        <v>0</v>
      </c>
      <c r="V96" s="10">
        <v>0</v>
      </c>
      <c r="W96" s="10">
        <v>0</v>
      </c>
      <c r="X96" s="10">
        <v>0</v>
      </c>
      <c r="Y96" s="10">
        <v>0</v>
      </c>
      <c r="Z96" s="10">
        <v>0</v>
      </c>
      <c r="AA96" s="10">
        <v>0</v>
      </c>
      <c r="AB96" s="10">
        <v>0</v>
      </c>
      <c r="AC96" s="10">
        <v>0</v>
      </c>
      <c r="AD96" s="10">
        <v>0</v>
      </c>
      <c r="AE96" s="10">
        <v>0</v>
      </c>
      <c r="AF96" s="10">
        <v>0</v>
      </c>
      <c r="AG96" s="10">
        <v>0</v>
      </c>
      <c r="AH96" s="10">
        <v>0</v>
      </c>
      <c r="AI96" s="10">
        <v>0</v>
      </c>
      <c r="AJ96" s="10">
        <v>0</v>
      </c>
    </row>
    <row r="97" spans="2:36">
      <c r="B97" s="28" t="s">
        <v>103</v>
      </c>
      <c r="C97" s="28" t="s">
        <v>78</v>
      </c>
      <c r="D97" s="28" t="s">
        <v>92</v>
      </c>
      <c r="E97" s="17" t="s">
        <v>162</v>
      </c>
      <c r="F97" s="10">
        <v>2.84</v>
      </c>
      <c r="G97" s="10">
        <v>2.84</v>
      </c>
      <c r="H97" s="10">
        <v>2.84</v>
      </c>
      <c r="I97" s="10">
        <v>2.84</v>
      </c>
      <c r="J97" s="10">
        <v>2.84</v>
      </c>
      <c r="K97" s="10">
        <v>2.84</v>
      </c>
      <c r="L97" s="10">
        <v>2.84</v>
      </c>
      <c r="M97" s="10">
        <v>2.84</v>
      </c>
      <c r="N97" s="10">
        <v>2.84</v>
      </c>
      <c r="O97" s="10">
        <v>2.84</v>
      </c>
      <c r="P97" s="10">
        <v>2.84</v>
      </c>
      <c r="Q97" s="10">
        <v>2.84</v>
      </c>
      <c r="R97" s="10">
        <v>2.84</v>
      </c>
      <c r="S97" s="10">
        <v>2.84</v>
      </c>
      <c r="T97" s="10">
        <v>2.84</v>
      </c>
      <c r="U97" s="10">
        <v>2.84</v>
      </c>
      <c r="V97" s="10">
        <v>2.84</v>
      </c>
      <c r="W97" s="10">
        <v>2.84</v>
      </c>
      <c r="X97" s="10">
        <v>2.84</v>
      </c>
      <c r="Y97" s="10">
        <v>2.84</v>
      </c>
      <c r="Z97" s="10">
        <v>2.84</v>
      </c>
      <c r="AA97" s="10">
        <v>2.84</v>
      </c>
      <c r="AB97" s="10">
        <v>2.84</v>
      </c>
      <c r="AC97" s="10">
        <v>2.84</v>
      </c>
      <c r="AD97" s="10">
        <v>2.84</v>
      </c>
      <c r="AE97" s="10">
        <v>2.84</v>
      </c>
      <c r="AF97" s="10">
        <v>2.84</v>
      </c>
      <c r="AG97" s="10">
        <v>2.84</v>
      </c>
      <c r="AH97" s="10">
        <v>2.84</v>
      </c>
      <c r="AI97" s="10">
        <v>2.84</v>
      </c>
      <c r="AJ97" s="10">
        <v>2.84</v>
      </c>
    </row>
    <row r="98" spans="2:36">
      <c r="B98" s="28" t="s">
        <v>103</v>
      </c>
      <c r="C98" s="12" t="s">
        <v>64</v>
      </c>
      <c r="D98" s="28" t="s">
        <v>92</v>
      </c>
      <c r="E98" s="17" t="s">
        <v>165</v>
      </c>
      <c r="F98" s="10">
        <v>5</v>
      </c>
      <c r="G98" s="10">
        <v>5</v>
      </c>
      <c r="H98" s="10">
        <v>5</v>
      </c>
      <c r="I98" s="10">
        <v>5</v>
      </c>
      <c r="J98" s="10">
        <v>5</v>
      </c>
      <c r="K98" s="10">
        <v>5</v>
      </c>
      <c r="L98" s="10">
        <v>5</v>
      </c>
      <c r="M98" s="10">
        <v>5</v>
      </c>
      <c r="N98" s="10">
        <v>5</v>
      </c>
      <c r="O98" s="10">
        <v>5</v>
      </c>
      <c r="P98" s="10">
        <v>5</v>
      </c>
      <c r="Q98" s="10">
        <v>5</v>
      </c>
      <c r="R98" s="10">
        <v>5</v>
      </c>
      <c r="S98" s="10">
        <v>5</v>
      </c>
      <c r="T98" s="10">
        <v>5</v>
      </c>
      <c r="U98" s="10">
        <v>5</v>
      </c>
      <c r="V98" s="10">
        <v>5</v>
      </c>
      <c r="W98" s="10">
        <v>5</v>
      </c>
      <c r="X98" s="10">
        <v>5</v>
      </c>
      <c r="Y98" s="10">
        <v>5</v>
      </c>
      <c r="Z98" s="10">
        <v>5</v>
      </c>
      <c r="AA98" s="10">
        <v>5</v>
      </c>
      <c r="AB98" s="10">
        <v>5</v>
      </c>
      <c r="AC98" s="10">
        <v>5</v>
      </c>
      <c r="AD98" s="10">
        <v>5</v>
      </c>
      <c r="AE98" s="10">
        <v>5</v>
      </c>
      <c r="AF98" s="10">
        <v>5</v>
      </c>
      <c r="AG98" s="10">
        <v>5</v>
      </c>
      <c r="AH98" s="10">
        <v>5</v>
      </c>
      <c r="AI98" s="10">
        <v>5</v>
      </c>
      <c r="AJ98" s="10">
        <v>5</v>
      </c>
    </row>
    <row r="99" spans="2:36">
      <c r="B99" s="28" t="s">
        <v>103</v>
      </c>
      <c r="C99" s="28" t="s">
        <v>66</v>
      </c>
      <c r="D99" s="28" t="s">
        <v>92</v>
      </c>
      <c r="E99" s="17" t="s">
        <v>165</v>
      </c>
      <c r="F99" s="10">
        <v>5</v>
      </c>
      <c r="G99" s="10">
        <v>5</v>
      </c>
      <c r="H99" s="10">
        <v>5</v>
      </c>
      <c r="I99" s="10">
        <v>5</v>
      </c>
      <c r="J99" s="10">
        <v>5</v>
      </c>
      <c r="K99" s="10">
        <v>5</v>
      </c>
      <c r="L99" s="10">
        <v>5</v>
      </c>
      <c r="M99" s="10">
        <v>5</v>
      </c>
      <c r="N99" s="10">
        <v>5</v>
      </c>
      <c r="O99" s="10">
        <v>5</v>
      </c>
      <c r="P99" s="10">
        <v>5</v>
      </c>
      <c r="Q99" s="10">
        <v>5</v>
      </c>
      <c r="R99" s="10">
        <v>5</v>
      </c>
      <c r="S99" s="10">
        <v>5</v>
      </c>
      <c r="T99" s="10">
        <v>5</v>
      </c>
      <c r="U99" s="10">
        <v>5</v>
      </c>
      <c r="V99" s="10">
        <v>5</v>
      </c>
      <c r="W99" s="10">
        <v>5</v>
      </c>
      <c r="X99" s="10">
        <v>5</v>
      </c>
      <c r="Y99" s="10">
        <v>5</v>
      </c>
      <c r="Z99" s="10">
        <v>5</v>
      </c>
      <c r="AA99" s="10">
        <v>5</v>
      </c>
      <c r="AB99" s="10">
        <v>5</v>
      </c>
      <c r="AC99" s="10">
        <v>5</v>
      </c>
      <c r="AD99" s="10">
        <v>5</v>
      </c>
      <c r="AE99" s="10">
        <v>5</v>
      </c>
      <c r="AF99" s="10">
        <v>5</v>
      </c>
      <c r="AG99" s="10">
        <v>5</v>
      </c>
      <c r="AH99" s="10">
        <v>5</v>
      </c>
      <c r="AI99" s="10">
        <v>5</v>
      </c>
      <c r="AJ99" s="10">
        <v>5</v>
      </c>
    </row>
    <row r="100" spans="2:36" s="17" customFormat="1">
      <c r="B100" s="17" t="s">
        <v>103</v>
      </c>
      <c r="C100" s="17" t="s">
        <v>67</v>
      </c>
      <c r="D100" s="17" t="s">
        <v>92</v>
      </c>
      <c r="E100" s="17" t="s">
        <v>166</v>
      </c>
      <c r="F100" s="16">
        <v>2</v>
      </c>
      <c r="G100" s="16">
        <v>2</v>
      </c>
      <c r="H100" s="16">
        <v>2</v>
      </c>
      <c r="I100" s="16">
        <v>2</v>
      </c>
      <c r="J100" s="16">
        <v>2</v>
      </c>
      <c r="K100" s="16">
        <v>2</v>
      </c>
      <c r="L100" s="16">
        <v>2</v>
      </c>
      <c r="M100" s="16">
        <v>2</v>
      </c>
      <c r="N100" s="16">
        <v>2</v>
      </c>
      <c r="O100" s="16">
        <v>2</v>
      </c>
      <c r="P100" s="16">
        <v>2</v>
      </c>
      <c r="Q100" s="16">
        <v>2</v>
      </c>
      <c r="R100" s="16">
        <v>2</v>
      </c>
      <c r="S100" s="16">
        <v>2</v>
      </c>
      <c r="T100" s="16">
        <v>2</v>
      </c>
      <c r="U100" s="16">
        <v>2</v>
      </c>
      <c r="V100" s="16">
        <v>2</v>
      </c>
      <c r="W100" s="16">
        <v>2</v>
      </c>
      <c r="X100" s="16">
        <v>2</v>
      </c>
      <c r="Y100" s="16">
        <v>2</v>
      </c>
      <c r="Z100" s="16">
        <v>2</v>
      </c>
      <c r="AA100" s="16">
        <v>2</v>
      </c>
      <c r="AB100" s="16">
        <v>2</v>
      </c>
      <c r="AC100" s="16">
        <v>2</v>
      </c>
      <c r="AD100" s="16">
        <v>2</v>
      </c>
      <c r="AE100" s="16">
        <v>2</v>
      </c>
      <c r="AF100" s="16">
        <v>2</v>
      </c>
      <c r="AG100" s="16">
        <v>2</v>
      </c>
      <c r="AH100" s="16">
        <v>2</v>
      </c>
      <c r="AI100" s="16">
        <v>2</v>
      </c>
      <c r="AJ100" s="16">
        <v>2</v>
      </c>
    </row>
    <row r="101" spans="2:36" s="17" customFormat="1">
      <c r="B101" s="17" t="s">
        <v>103</v>
      </c>
      <c r="C101" s="17" t="s">
        <v>73</v>
      </c>
      <c r="D101" s="17" t="s">
        <v>92</v>
      </c>
      <c r="E101" s="17" t="s">
        <v>166</v>
      </c>
      <c r="F101" s="16">
        <v>2</v>
      </c>
      <c r="G101" s="16">
        <v>2</v>
      </c>
      <c r="H101" s="16">
        <v>2</v>
      </c>
      <c r="I101" s="16">
        <v>2</v>
      </c>
      <c r="J101" s="16">
        <v>2</v>
      </c>
      <c r="K101" s="16">
        <v>2</v>
      </c>
      <c r="L101" s="16">
        <v>2</v>
      </c>
      <c r="M101" s="16">
        <v>2</v>
      </c>
      <c r="N101" s="16">
        <v>2</v>
      </c>
      <c r="O101" s="16">
        <v>2</v>
      </c>
      <c r="P101" s="16">
        <v>2</v>
      </c>
      <c r="Q101" s="16">
        <v>2</v>
      </c>
      <c r="R101" s="16">
        <v>2</v>
      </c>
      <c r="S101" s="16">
        <v>2</v>
      </c>
      <c r="T101" s="16">
        <v>2</v>
      </c>
      <c r="U101" s="16">
        <v>2</v>
      </c>
      <c r="V101" s="16">
        <v>2</v>
      </c>
      <c r="W101" s="16">
        <v>2</v>
      </c>
      <c r="X101" s="16">
        <v>2</v>
      </c>
      <c r="Y101" s="16">
        <v>2</v>
      </c>
      <c r="Z101" s="16">
        <v>2</v>
      </c>
      <c r="AA101" s="16">
        <v>2</v>
      </c>
      <c r="AB101" s="16">
        <v>2</v>
      </c>
      <c r="AC101" s="16">
        <v>2</v>
      </c>
      <c r="AD101" s="16">
        <v>2</v>
      </c>
      <c r="AE101" s="16">
        <v>2</v>
      </c>
      <c r="AF101" s="16">
        <v>2</v>
      </c>
      <c r="AG101" s="16">
        <v>2</v>
      </c>
      <c r="AH101" s="16">
        <v>2</v>
      </c>
      <c r="AI101" s="16">
        <v>2</v>
      </c>
      <c r="AJ101" s="16">
        <v>2</v>
      </c>
    </row>
    <row r="102" spans="2:36" s="17" customFormat="1">
      <c r="B102" s="17" t="s">
        <v>103</v>
      </c>
      <c r="C102" s="17" t="s">
        <v>65</v>
      </c>
      <c r="D102" s="17" t="s">
        <v>92</v>
      </c>
      <c r="E102" s="17" t="s">
        <v>166</v>
      </c>
      <c r="F102" s="16">
        <v>2</v>
      </c>
      <c r="G102" s="16">
        <v>2</v>
      </c>
      <c r="H102" s="16">
        <v>2</v>
      </c>
      <c r="I102" s="16">
        <v>2</v>
      </c>
      <c r="J102" s="16">
        <v>2</v>
      </c>
      <c r="K102" s="16">
        <v>2</v>
      </c>
      <c r="L102" s="16">
        <v>2</v>
      </c>
      <c r="M102" s="16">
        <v>2</v>
      </c>
      <c r="N102" s="16">
        <v>2</v>
      </c>
      <c r="O102" s="16">
        <v>2</v>
      </c>
      <c r="P102" s="16">
        <v>2</v>
      </c>
      <c r="Q102" s="16">
        <v>2</v>
      </c>
      <c r="R102" s="16">
        <v>2</v>
      </c>
      <c r="S102" s="16">
        <v>2</v>
      </c>
      <c r="T102" s="16">
        <v>2</v>
      </c>
      <c r="U102" s="16">
        <v>2</v>
      </c>
      <c r="V102" s="16">
        <v>2</v>
      </c>
      <c r="W102" s="16">
        <v>2</v>
      </c>
      <c r="X102" s="16">
        <v>2</v>
      </c>
      <c r="Y102" s="16">
        <v>2</v>
      </c>
      <c r="Z102" s="16">
        <v>2</v>
      </c>
      <c r="AA102" s="16">
        <v>2</v>
      </c>
      <c r="AB102" s="16">
        <v>2</v>
      </c>
      <c r="AC102" s="16">
        <v>2</v>
      </c>
      <c r="AD102" s="16">
        <v>2</v>
      </c>
      <c r="AE102" s="16">
        <v>2</v>
      </c>
      <c r="AF102" s="16">
        <v>2</v>
      </c>
      <c r="AG102" s="16">
        <v>2</v>
      </c>
      <c r="AH102" s="16">
        <v>2</v>
      </c>
      <c r="AI102" s="16">
        <v>2</v>
      </c>
      <c r="AJ102" s="16">
        <v>2</v>
      </c>
    </row>
    <row r="103" spans="2:36">
      <c r="E103" s="17"/>
    </row>
    <row r="104" spans="2:36">
      <c r="E104" s="17"/>
    </row>
    <row r="105" spans="2:36">
      <c r="B105" s="28"/>
      <c r="C105" s="28"/>
      <c r="D105" s="28"/>
      <c r="E105" s="17"/>
    </row>
    <row r="106" spans="2:36">
      <c r="B106" s="28"/>
      <c r="C106" s="28"/>
      <c r="D106" s="28"/>
      <c r="E106" s="17"/>
    </row>
    <row r="107" spans="2:36">
      <c r="B107" s="28"/>
      <c r="D107" s="28"/>
      <c r="E107" s="17"/>
    </row>
    <row r="108" spans="2:36">
      <c r="B108" s="28"/>
      <c r="C108" s="28"/>
      <c r="D108" s="28"/>
      <c r="E108" s="17"/>
    </row>
    <row r="109" spans="2:36">
      <c r="B109" s="28"/>
      <c r="C109" s="28"/>
      <c r="D109" s="28"/>
      <c r="E109" s="17"/>
    </row>
    <row r="110" spans="2:36">
      <c r="B110" s="28"/>
      <c r="D110" s="28"/>
      <c r="E110" s="17"/>
    </row>
    <row r="111" spans="2:36">
      <c r="B111" s="28"/>
      <c r="C111" s="28"/>
      <c r="D111" s="28"/>
      <c r="E111" s="17"/>
    </row>
    <row r="112" spans="2:36">
      <c r="B112" s="28"/>
      <c r="C112" s="28"/>
      <c r="D112" s="28"/>
      <c r="E112" s="17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044A0-2557-4FC4-8230-2D5F5E941F36}">
  <dimension ref="A1:D35"/>
  <sheetViews>
    <sheetView topLeftCell="A10" workbookViewId="0">
      <selection activeCell="D39" sqref="D39"/>
    </sheetView>
  </sheetViews>
  <sheetFormatPr defaultRowHeight="15"/>
  <cols>
    <col min="1" max="3" width="18.5703125" customWidth="1"/>
    <col min="4" max="4" width="114.7109375" customWidth="1"/>
    <col min="5" max="5" width="23" customWidth="1"/>
  </cols>
  <sheetData>
    <row r="1" spans="1:4">
      <c r="A1" s="1" t="s">
        <v>34</v>
      </c>
      <c r="B1" s="1" t="s">
        <v>37</v>
      </c>
      <c r="C1" s="1" t="s">
        <v>33</v>
      </c>
      <c r="D1" s="1" t="s">
        <v>52</v>
      </c>
    </row>
    <row r="2" spans="1:4">
      <c r="A2" t="s">
        <v>35</v>
      </c>
      <c r="B2">
        <f>DemandCalculations!G3</f>
        <v>469.404</v>
      </c>
      <c r="C2">
        <f>DemandCalculations!H3</f>
        <v>2020</v>
      </c>
      <c r="D2" t="s">
        <v>53</v>
      </c>
    </row>
    <row r="3" spans="1:4">
      <c r="A3" t="s">
        <v>35</v>
      </c>
      <c r="B3">
        <f>DemandCalculations!G4</f>
        <v>488.4948</v>
      </c>
      <c r="C3">
        <f>DemandCalculations!H4</f>
        <v>2021</v>
      </c>
      <c r="D3" t="s">
        <v>53</v>
      </c>
    </row>
    <row r="4" spans="1:4">
      <c r="A4" t="s">
        <v>35</v>
      </c>
      <c r="B4">
        <f>DemandCalculations!G5</f>
        <v>501.40492350355947</v>
      </c>
      <c r="C4">
        <f>DemandCalculations!H5</f>
        <v>2022</v>
      </c>
      <c r="D4" t="s">
        <v>53</v>
      </c>
    </row>
    <row r="5" spans="1:4">
      <c r="A5" t="str">
        <f>DemandCalculations!F6</f>
        <v>NC</v>
      </c>
      <c r="B5">
        <f>DemandCalculations!G6</f>
        <v>518.30917530434294</v>
      </c>
      <c r="C5">
        <f>DemandCalculations!H6</f>
        <v>2023</v>
      </c>
      <c r="D5" t="s">
        <v>53</v>
      </c>
    </row>
    <row r="6" spans="1:4">
      <c r="A6" t="str">
        <f>DemandCalculations!F7</f>
        <v>NC</v>
      </c>
      <c r="B6">
        <f>DemandCalculations!G7</f>
        <v>522.87673412993718</v>
      </c>
      <c r="C6">
        <f>DemandCalculations!H7</f>
        <v>2024</v>
      </c>
      <c r="D6" t="s">
        <v>53</v>
      </c>
    </row>
    <row r="7" spans="1:4">
      <c r="A7" t="str">
        <f>DemandCalculations!F8</f>
        <v>NC</v>
      </c>
      <c r="B7">
        <f>DemandCalculations!G8</f>
        <v>524.93312425055115</v>
      </c>
      <c r="C7">
        <f>DemandCalculations!H8</f>
        <v>2025</v>
      </c>
      <c r="D7" t="s">
        <v>53</v>
      </c>
    </row>
    <row r="8" spans="1:4">
      <c r="A8" t="str">
        <f>DemandCalculations!F9</f>
        <v>NC</v>
      </c>
      <c r="B8">
        <f>DemandCalculations!G9</f>
        <v>527.82986610314663</v>
      </c>
      <c r="C8">
        <f>DemandCalculations!H9</f>
        <v>2026</v>
      </c>
      <c r="D8" t="s">
        <v>53</v>
      </c>
    </row>
    <row r="9" spans="1:4">
      <c r="A9" t="str">
        <f>DemandCalculations!F10</f>
        <v>NC</v>
      </c>
      <c r="B9">
        <f>DemandCalculations!G10</f>
        <v>531.70207506423856</v>
      </c>
      <c r="C9">
        <f>DemandCalculations!H10</f>
        <v>2027</v>
      </c>
      <c r="D9" t="s">
        <v>53</v>
      </c>
    </row>
    <row r="10" spans="1:4">
      <c r="A10" t="str">
        <f>DemandCalculations!F11</f>
        <v>NC</v>
      </c>
      <c r="B10">
        <f>DemandCalculations!G11</f>
        <v>537.01441620915773</v>
      </c>
      <c r="C10">
        <f>DemandCalculations!H11</f>
        <v>2028</v>
      </c>
      <c r="D10" t="s">
        <v>53</v>
      </c>
    </row>
    <row r="11" spans="1:4">
      <c r="A11" t="str">
        <f>DemandCalculations!F12</f>
        <v>NC</v>
      </c>
      <c r="B11">
        <f>DemandCalculations!G12</f>
        <v>542.58051062216543</v>
      </c>
      <c r="C11">
        <f>DemandCalculations!H12</f>
        <v>2029</v>
      </c>
      <c r="D11" t="s">
        <v>53</v>
      </c>
    </row>
    <row r="12" spans="1:4">
      <c r="A12" t="str">
        <f>DemandCalculations!F13</f>
        <v>NC</v>
      </c>
      <c r="B12">
        <f>DemandCalculations!G13</f>
        <v>548.0642176104692</v>
      </c>
      <c r="C12">
        <f>DemandCalculations!H13</f>
        <v>2030</v>
      </c>
      <c r="D12" t="s">
        <v>53</v>
      </c>
    </row>
    <row r="13" spans="1:4">
      <c r="A13" t="str">
        <f>DemandCalculations!F14</f>
        <v>NC</v>
      </c>
      <c r="B13">
        <f>DemandCalculations!G14</f>
        <v>554.2465699602634</v>
      </c>
      <c r="C13">
        <f>DemandCalculations!H14</f>
        <v>2031</v>
      </c>
      <c r="D13" t="s">
        <v>53</v>
      </c>
    </row>
    <row r="14" spans="1:4">
      <c r="A14" t="str">
        <f>DemandCalculations!F15</f>
        <v>NC</v>
      </c>
      <c r="B14">
        <f>DemandCalculations!G15</f>
        <v>560.56074218958418</v>
      </c>
      <c r="C14">
        <f>DemandCalculations!H15</f>
        <v>2032</v>
      </c>
      <c r="D14" t="s">
        <v>53</v>
      </c>
    </row>
    <row r="15" spans="1:4">
      <c r="A15" t="str">
        <f>DemandCalculations!F16</f>
        <v>NC</v>
      </c>
      <c r="B15">
        <f>DemandCalculations!G16</f>
        <v>566.21911051826055</v>
      </c>
      <c r="C15">
        <f>DemandCalculations!H16</f>
        <v>2033</v>
      </c>
      <c r="D15" t="s">
        <v>53</v>
      </c>
    </row>
    <row r="16" spans="1:4">
      <c r="A16" t="str">
        <f>DemandCalculations!F17</f>
        <v>NC</v>
      </c>
      <c r="B16">
        <f>DemandCalculations!G17</f>
        <v>571.94009328971208</v>
      </c>
      <c r="C16">
        <f>DemandCalculations!H17</f>
        <v>2034</v>
      </c>
      <c r="D16" t="s">
        <v>53</v>
      </c>
    </row>
    <row r="17" spans="1:4">
      <c r="A17" t="str">
        <f>DemandCalculations!F18</f>
        <v>NC</v>
      </c>
      <c r="B17">
        <f>DemandCalculations!G18</f>
        <v>577.75334997683206</v>
      </c>
      <c r="C17">
        <f>DemandCalculations!H18</f>
        <v>2035</v>
      </c>
      <c r="D17" t="s">
        <v>53</v>
      </c>
    </row>
    <row r="18" spans="1:4">
      <c r="A18" t="str">
        <f>DemandCalculations!F19</f>
        <v>NC</v>
      </c>
      <c r="B18">
        <f>DemandCalculations!G19</f>
        <v>583.6885400525141</v>
      </c>
      <c r="C18">
        <f>DemandCalculations!H19</f>
        <v>2036</v>
      </c>
      <c r="D18" t="s">
        <v>53</v>
      </c>
    </row>
    <row r="19" spans="1:4">
      <c r="A19" t="str">
        <f>DemandCalculations!F20</f>
        <v>NC</v>
      </c>
      <c r="B19">
        <f>DemandCalculations!G20</f>
        <v>589.23156598660466</v>
      </c>
      <c r="C19">
        <f>DemandCalculations!H20</f>
        <v>2037</v>
      </c>
      <c r="D19" t="s">
        <v>53</v>
      </c>
    </row>
    <row r="20" spans="1:4">
      <c r="A20" t="str">
        <f>DemandCalculations!F21</f>
        <v>NC</v>
      </c>
      <c r="B20">
        <f>DemandCalculations!G21</f>
        <v>595.13935448852465</v>
      </c>
      <c r="C20">
        <f>DemandCalculations!H21</f>
        <v>2038</v>
      </c>
      <c r="D20" t="s">
        <v>53</v>
      </c>
    </row>
    <row r="21" spans="1:4">
      <c r="A21" t="str">
        <f>DemandCalculations!F22</f>
        <v>NC</v>
      </c>
      <c r="B21">
        <f>DemandCalculations!G22</f>
        <v>601.10637601019118</v>
      </c>
      <c r="C21">
        <f>DemandCalculations!H22</f>
        <v>2039</v>
      </c>
      <c r="D21" t="s">
        <v>53</v>
      </c>
    </row>
    <row r="22" spans="1:4">
      <c r="A22" t="str">
        <f>DemandCalculations!F23</f>
        <v>NC</v>
      </c>
      <c r="B22">
        <f>DemandCalculations!G23</f>
        <v>607.13322443722291</v>
      </c>
      <c r="C22">
        <f>DemandCalculations!H23</f>
        <v>2040</v>
      </c>
      <c r="D22" t="s">
        <v>53</v>
      </c>
    </row>
    <row r="23" spans="1:4">
      <c r="A23" t="str">
        <f>DemandCalculations!F24</f>
        <v>NC</v>
      </c>
      <c r="B23">
        <f>DemandCalculations!G24</f>
        <v>613.22049960968945</v>
      </c>
      <c r="C23">
        <f>DemandCalculations!H24</f>
        <v>2041</v>
      </c>
      <c r="D23" t="s">
        <v>53</v>
      </c>
    </row>
    <row r="24" spans="1:4">
      <c r="A24" t="str">
        <f>DemandCalculations!F25</f>
        <v>NC</v>
      </c>
      <c r="B24">
        <f>DemandCalculations!G25</f>
        <v>619.36880738181253</v>
      </c>
      <c r="C24">
        <f>DemandCalculations!H25</f>
        <v>2042</v>
      </c>
      <c r="D24" t="s">
        <v>53</v>
      </c>
    </row>
    <row r="25" spans="1:4">
      <c r="A25" t="str">
        <f>DemandCalculations!F26</f>
        <v>NC</v>
      </c>
      <c r="B25">
        <f>DemandCalculations!G26</f>
        <v>625.57875968226574</v>
      </c>
      <c r="C25">
        <f>DemandCalculations!H26</f>
        <v>2043</v>
      </c>
      <c r="D25" t="s">
        <v>53</v>
      </c>
    </row>
    <row r="26" spans="1:4">
      <c r="A26" t="str">
        <f>DemandCalculations!F27</f>
        <v>NC</v>
      </c>
      <c r="B26">
        <f>DemandCalculations!G27</f>
        <v>631.85097457507788</v>
      </c>
      <c r="C26">
        <f>DemandCalculations!H27</f>
        <v>2044</v>
      </c>
      <c r="D26" t="s">
        <v>53</v>
      </c>
    </row>
    <row r="27" spans="1:4">
      <c r="A27" t="str">
        <f>DemandCalculations!F28</f>
        <v>NC</v>
      </c>
      <c r="B27">
        <f>DemandCalculations!G28</f>
        <v>638.18607632114833</v>
      </c>
      <c r="C27">
        <f>DemandCalculations!H28</f>
        <v>2045</v>
      </c>
      <c r="D27" t="s">
        <v>53</v>
      </c>
    </row>
    <row r="28" spans="1:4">
      <c r="A28" t="str">
        <f>DemandCalculations!F29</f>
        <v>NC</v>
      </c>
      <c r="B28">
        <f>DemandCalculations!G29</f>
        <v>644.58469544037803</v>
      </c>
      <c r="C28">
        <f>DemandCalculations!H29</f>
        <v>2046</v>
      </c>
      <c r="D28" t="s">
        <v>53</v>
      </c>
    </row>
    <row r="29" spans="1:4">
      <c r="A29" t="str">
        <f>DemandCalculations!F30</f>
        <v>NC</v>
      </c>
      <c r="B29">
        <f>DemandCalculations!G30</f>
        <v>651.04746877442381</v>
      </c>
      <c r="C29">
        <f>DemandCalculations!H30</f>
        <v>2047</v>
      </c>
      <c r="D29" t="s">
        <v>53</v>
      </c>
    </row>
    <row r="30" spans="1:4">
      <c r="A30" t="str">
        <f>DemandCalculations!F31</f>
        <v>NC</v>
      </c>
      <c r="B30">
        <f>DemandCalculations!G31</f>
        <v>657.57503955008224</v>
      </c>
      <c r="C30">
        <f>DemandCalculations!H31</f>
        <v>2048</v>
      </c>
      <c r="D30" t="s">
        <v>53</v>
      </c>
    </row>
    <row r="31" spans="1:4">
      <c r="A31" t="str">
        <f>DemandCalculations!F32</f>
        <v>NC</v>
      </c>
      <c r="B31">
        <f>DemandCalculations!G32</f>
        <v>664.16805744330884</v>
      </c>
      <c r="C31">
        <f>DemandCalculations!H32</f>
        <v>2049</v>
      </c>
      <c r="D31" t="s">
        <v>53</v>
      </c>
    </row>
    <row r="32" spans="1:4">
      <c r="A32" t="str">
        <f>DemandCalculations!F33</f>
        <v>NC</v>
      </c>
      <c r="B32">
        <f>DemandCalculations!G33</f>
        <v>670.82717864387826</v>
      </c>
      <c r="C32">
        <f>DemandCalculations!H33</f>
        <v>2050</v>
      </c>
      <c r="D32" t="s">
        <v>53</v>
      </c>
    </row>
    <row r="33" spans="1:4">
      <c r="A33" t="str">
        <f>DemandCalculations!F34</f>
        <v>NC</v>
      </c>
      <c r="B33">
        <f>DemandCalculations!G34</f>
        <v>677.55306592069439</v>
      </c>
      <c r="C33">
        <f>DemandCalculations!H34</f>
        <v>2051</v>
      </c>
      <c r="D33" t="s">
        <v>53</v>
      </c>
    </row>
    <row r="34" spans="1:4">
      <c r="A34" t="str">
        <f>DemandCalculations!F35</f>
        <v>NC</v>
      </c>
      <c r="B34">
        <f>DemandCalculations!G35</f>
        <v>684.3463886877538</v>
      </c>
      <c r="C34">
        <f>DemandCalculations!H35</f>
        <v>2052</v>
      </c>
      <c r="D34" t="s">
        <v>53</v>
      </c>
    </row>
    <row r="35" spans="1:4">
      <c r="A35" t="str">
        <f>DemandCalculations!F36</f>
        <v>NC</v>
      </c>
      <c r="B35">
        <f>DemandCalculations!G36</f>
        <v>691.20782307077172</v>
      </c>
      <c r="C35">
        <f>DemandCalculations!H36</f>
        <v>2053</v>
      </c>
      <c r="D35" t="s">
        <v>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0BB4B-A87E-47DE-8321-0EFAC4350DE2}">
  <dimension ref="A1:H52"/>
  <sheetViews>
    <sheetView topLeftCell="C1" zoomScaleNormal="100" workbookViewId="0">
      <selection activeCell="G22" sqref="G22"/>
    </sheetView>
  </sheetViews>
  <sheetFormatPr defaultRowHeight="15"/>
  <cols>
    <col min="1" max="1" width="19.85546875" customWidth="1"/>
    <col min="2" max="2" width="21.5703125" customWidth="1"/>
    <col min="3" max="3" width="16.42578125" customWidth="1"/>
    <col min="4" max="4" width="84.28515625" customWidth="1"/>
    <col min="5" max="5" width="13" customWidth="1"/>
    <col min="6" max="8" width="29.140625" customWidth="1"/>
  </cols>
  <sheetData>
    <row r="1" spans="1:8" s="2" customFormat="1" ht="47.25" customHeight="1">
      <c r="A1" s="5" t="s">
        <v>45</v>
      </c>
      <c r="B1" s="6"/>
      <c r="C1" s="6"/>
      <c r="D1" s="6"/>
      <c r="E1" s="1"/>
      <c r="F1" s="7" t="s">
        <v>49</v>
      </c>
      <c r="G1" s="7"/>
      <c r="H1" s="7"/>
    </row>
    <row r="2" spans="1:8">
      <c r="A2" s="2" t="s">
        <v>34</v>
      </c>
      <c r="B2" s="1" t="s">
        <v>37</v>
      </c>
      <c r="C2" s="1" t="s">
        <v>33</v>
      </c>
      <c r="D2" s="1" t="s">
        <v>36</v>
      </c>
      <c r="F2" s="1" t="s">
        <v>34</v>
      </c>
      <c r="G2" s="1" t="s">
        <v>37</v>
      </c>
      <c r="H2" s="1" t="s">
        <v>33</v>
      </c>
    </row>
    <row r="3" spans="1:8">
      <c r="A3" s="1" t="s">
        <v>35</v>
      </c>
      <c r="B3">
        <v>473.11559999999997</v>
      </c>
      <c r="C3">
        <v>2017</v>
      </c>
      <c r="D3" s="2" t="s">
        <v>40</v>
      </c>
      <c r="F3" t="s">
        <v>35</v>
      </c>
      <c r="G3">
        <f>$B$6*B32</f>
        <v>469.404</v>
      </c>
      <c r="H3">
        <v>2020</v>
      </c>
    </row>
    <row r="4" spans="1:8">
      <c r="A4" s="1" t="s">
        <v>35</v>
      </c>
      <c r="B4">
        <v>497.83319999999998</v>
      </c>
      <c r="C4">
        <v>2018</v>
      </c>
      <c r="D4" s="2" t="s">
        <v>41</v>
      </c>
      <c r="F4" t="s">
        <v>35</v>
      </c>
      <c r="G4">
        <v>488.4948</v>
      </c>
      <c r="H4">
        <v>2021</v>
      </c>
    </row>
    <row r="5" spans="1:8">
      <c r="A5" s="1" t="s">
        <v>35</v>
      </c>
      <c r="B5">
        <v>491.166</v>
      </c>
      <c r="C5">
        <v>2019</v>
      </c>
      <c r="D5" s="2" t="s">
        <v>42</v>
      </c>
      <c r="F5" t="s">
        <v>35</v>
      </c>
      <c r="G5">
        <f t="shared" ref="G5:G20" si="0">$B$6*B34</f>
        <v>501.40492350355947</v>
      </c>
      <c r="H5">
        <v>2022</v>
      </c>
    </row>
    <row r="6" spans="1:8">
      <c r="A6" s="1" t="s">
        <v>35</v>
      </c>
      <c r="B6">
        <v>469.404</v>
      </c>
      <c r="C6">
        <v>2020</v>
      </c>
      <c r="D6" s="2" t="s">
        <v>43</v>
      </c>
      <c r="F6" t="s">
        <v>35</v>
      </c>
      <c r="G6">
        <f>$B$6*B35</f>
        <v>518.30917530434294</v>
      </c>
      <c r="H6">
        <v>2023</v>
      </c>
    </row>
    <row r="7" spans="1:8">
      <c r="A7" s="1" t="s">
        <v>35</v>
      </c>
      <c r="B7">
        <v>488.4948</v>
      </c>
      <c r="C7">
        <v>2021</v>
      </c>
      <c r="D7" s="2" t="s">
        <v>44</v>
      </c>
      <c r="F7" t="s">
        <v>35</v>
      </c>
      <c r="G7">
        <f t="shared" si="0"/>
        <v>522.87673412993718</v>
      </c>
      <c r="H7">
        <v>2024</v>
      </c>
    </row>
    <row r="8" spans="1:8">
      <c r="F8" t="s">
        <v>35</v>
      </c>
      <c r="G8">
        <f t="shared" si="0"/>
        <v>524.93312425055115</v>
      </c>
      <c r="H8">
        <v>2025</v>
      </c>
    </row>
    <row r="9" spans="1:8">
      <c r="F9" t="s">
        <v>35</v>
      </c>
      <c r="G9">
        <f t="shared" si="0"/>
        <v>527.82986610314663</v>
      </c>
      <c r="H9">
        <v>2026</v>
      </c>
    </row>
    <row r="10" spans="1:8">
      <c r="A10" s="1" t="s">
        <v>46</v>
      </c>
      <c r="B10" s="1" t="s">
        <v>38</v>
      </c>
      <c r="C10" s="1" t="s">
        <v>33</v>
      </c>
      <c r="D10" s="1" t="s">
        <v>36</v>
      </c>
      <c r="F10" t="s">
        <v>35</v>
      </c>
      <c r="G10">
        <f t="shared" si="0"/>
        <v>531.70207506423856</v>
      </c>
      <c r="H10">
        <v>2027</v>
      </c>
    </row>
    <row r="11" spans="1:8">
      <c r="A11" s="3">
        <v>59315</v>
      </c>
      <c r="B11" s="3">
        <v>83123</v>
      </c>
      <c r="C11">
        <v>2020</v>
      </c>
      <c r="D11" s="2" t="s">
        <v>39</v>
      </c>
      <c r="F11" t="s">
        <v>35</v>
      </c>
      <c r="G11">
        <f t="shared" si="0"/>
        <v>537.01441620915773</v>
      </c>
      <c r="H11">
        <v>2028</v>
      </c>
    </row>
    <row r="12" spans="1:8">
      <c r="A12" s="3">
        <v>60139</v>
      </c>
      <c r="B12" s="3">
        <v>86880</v>
      </c>
      <c r="C12">
        <v>2021</v>
      </c>
      <c r="D12" s="2" t="s">
        <v>39</v>
      </c>
      <c r="F12" t="s">
        <v>35</v>
      </c>
      <c r="G12">
        <f t="shared" si="0"/>
        <v>542.58051062216543</v>
      </c>
      <c r="H12">
        <v>2029</v>
      </c>
    </row>
    <row r="13" spans="1:8">
      <c r="A13">
        <f>(A12+A14)/2</f>
        <v>62387.5</v>
      </c>
      <c r="B13">
        <f>(B12+B14)/2</f>
        <v>89761</v>
      </c>
      <c r="C13">
        <v>2022</v>
      </c>
      <c r="D13" s="2" t="s">
        <v>55</v>
      </c>
      <c r="F13" t="s">
        <v>35</v>
      </c>
      <c r="G13">
        <f t="shared" si="0"/>
        <v>548.0642176104692</v>
      </c>
      <c r="H13">
        <v>2030</v>
      </c>
    </row>
    <row r="14" spans="1:8">
      <c r="A14" s="3">
        <v>64636</v>
      </c>
      <c r="B14" s="3">
        <v>92642</v>
      </c>
      <c r="C14">
        <v>2023</v>
      </c>
      <c r="D14" s="2" t="s">
        <v>39</v>
      </c>
      <c r="F14" t="s">
        <v>35</v>
      </c>
      <c r="G14">
        <f t="shared" si="0"/>
        <v>554.2465699602634</v>
      </c>
      <c r="H14">
        <v>2031</v>
      </c>
    </row>
    <row r="15" spans="1:8">
      <c r="A15" s="3">
        <v>65263</v>
      </c>
      <c r="B15" s="3">
        <v>93401</v>
      </c>
      <c r="C15">
        <v>2024</v>
      </c>
      <c r="D15" s="2" t="s">
        <v>39</v>
      </c>
      <c r="F15" t="s">
        <v>35</v>
      </c>
      <c r="G15">
        <f t="shared" si="0"/>
        <v>560.56074218958418</v>
      </c>
      <c r="H15">
        <v>2032</v>
      </c>
    </row>
    <row r="16" spans="1:8">
      <c r="A16" s="3">
        <v>65402</v>
      </c>
      <c r="B16" s="3">
        <v>93886</v>
      </c>
      <c r="C16">
        <v>2025</v>
      </c>
      <c r="D16" s="2" t="s">
        <v>39</v>
      </c>
      <c r="F16" t="s">
        <v>35</v>
      </c>
      <c r="G16">
        <f t="shared" si="0"/>
        <v>566.21911051826055</v>
      </c>
      <c r="H16">
        <v>2033</v>
      </c>
    </row>
    <row r="17" spans="1:8">
      <c r="A17" s="3">
        <v>65533</v>
      </c>
      <c r="B17" s="3">
        <v>94634</v>
      </c>
      <c r="C17">
        <v>2026</v>
      </c>
      <c r="D17" s="2" t="s">
        <v>39</v>
      </c>
      <c r="F17" t="s">
        <v>35</v>
      </c>
      <c r="G17">
        <f t="shared" si="0"/>
        <v>571.94009328971208</v>
      </c>
      <c r="H17">
        <v>2034</v>
      </c>
    </row>
    <row r="18" spans="1:8">
      <c r="A18" s="3">
        <v>65855</v>
      </c>
      <c r="B18" s="3">
        <v>95487</v>
      </c>
      <c r="C18">
        <v>2027</v>
      </c>
      <c r="D18" s="2" t="s">
        <v>39</v>
      </c>
      <c r="F18" t="s">
        <v>35</v>
      </c>
      <c r="G18">
        <f t="shared" si="0"/>
        <v>577.75334997683206</v>
      </c>
      <c r="H18">
        <v>2035</v>
      </c>
    </row>
    <row r="19" spans="1:8">
      <c r="A19" s="3">
        <v>66350</v>
      </c>
      <c r="B19" s="3">
        <v>96604</v>
      </c>
      <c r="C19">
        <v>2028</v>
      </c>
      <c r="D19" s="2" t="s">
        <v>39</v>
      </c>
      <c r="F19" t="s">
        <v>35</v>
      </c>
      <c r="G19">
        <f t="shared" si="0"/>
        <v>583.6885400525141</v>
      </c>
      <c r="H19">
        <v>2036</v>
      </c>
    </row>
    <row r="20" spans="1:8">
      <c r="A20" s="3">
        <v>66851</v>
      </c>
      <c r="B20" s="3">
        <v>97792</v>
      </c>
      <c r="C20">
        <v>2029</v>
      </c>
      <c r="D20" s="2" t="s">
        <v>39</v>
      </c>
      <c r="F20" t="s">
        <v>35</v>
      </c>
      <c r="G20">
        <f t="shared" si="0"/>
        <v>589.23156598660466</v>
      </c>
      <c r="H20">
        <v>2037</v>
      </c>
    </row>
    <row r="21" spans="1:8">
      <c r="A21" s="3">
        <v>67352</v>
      </c>
      <c r="B21" s="3">
        <v>98955</v>
      </c>
      <c r="C21">
        <v>2030</v>
      </c>
      <c r="D21" s="2" t="s">
        <v>39</v>
      </c>
      <c r="F21" t="s">
        <v>35</v>
      </c>
      <c r="G21">
        <f>G20*(100+$B$52)/100</f>
        <v>595.13935448852465</v>
      </c>
      <c r="H21">
        <v>2038</v>
      </c>
    </row>
    <row r="22" spans="1:8">
      <c r="A22" s="3">
        <v>67917</v>
      </c>
      <c r="B22" s="3">
        <v>100266</v>
      </c>
      <c r="C22">
        <v>2031</v>
      </c>
      <c r="D22" s="2" t="s">
        <v>39</v>
      </c>
      <c r="F22" t="s">
        <v>35</v>
      </c>
      <c r="G22">
        <f>G21*(100+$B$52)/100</f>
        <v>601.10637601019118</v>
      </c>
      <c r="H22">
        <v>2039</v>
      </c>
    </row>
    <row r="23" spans="1:8">
      <c r="A23" s="3">
        <v>68613</v>
      </c>
      <c r="B23" s="3">
        <v>101486</v>
      </c>
      <c r="C23">
        <v>2032</v>
      </c>
      <c r="D23" s="2" t="s">
        <v>39</v>
      </c>
      <c r="F23" t="s">
        <v>35</v>
      </c>
      <c r="G23">
        <f t="shared" ref="G23:G36" si="1">G22*(100+$B$52)/100</f>
        <v>607.13322443722291</v>
      </c>
      <c r="H23">
        <v>2040</v>
      </c>
    </row>
    <row r="24" spans="1:8">
      <c r="A24" s="3">
        <v>69219</v>
      </c>
      <c r="B24" s="3">
        <v>102597</v>
      </c>
      <c r="C24">
        <v>2033</v>
      </c>
      <c r="D24" s="2" t="s">
        <v>39</v>
      </c>
      <c r="F24" t="s">
        <v>35</v>
      </c>
      <c r="G24">
        <f t="shared" si="1"/>
        <v>613.22049960968945</v>
      </c>
      <c r="H24">
        <v>2041</v>
      </c>
    </row>
    <row r="25" spans="1:8">
      <c r="A25" s="3">
        <v>69885</v>
      </c>
      <c r="B25" s="3">
        <v>103667</v>
      </c>
      <c r="C25">
        <v>2034</v>
      </c>
      <c r="D25" s="2" t="s">
        <v>39</v>
      </c>
      <c r="F25" t="s">
        <v>35</v>
      </c>
      <c r="G25">
        <f t="shared" si="1"/>
        <v>619.36880738181253</v>
      </c>
      <c r="H25">
        <v>2042</v>
      </c>
    </row>
    <row r="26" spans="1:8">
      <c r="A26" s="3">
        <v>70587</v>
      </c>
      <c r="B26" s="3">
        <v>104729</v>
      </c>
      <c r="C26">
        <v>2035</v>
      </c>
      <c r="D26" s="2" t="s">
        <v>39</v>
      </c>
      <c r="F26" t="s">
        <v>35</v>
      </c>
      <c r="G26">
        <f t="shared" si="1"/>
        <v>625.57875968226574</v>
      </c>
      <c r="H26">
        <v>2043</v>
      </c>
    </row>
    <row r="27" spans="1:8">
      <c r="A27" s="3">
        <v>71351</v>
      </c>
      <c r="B27" s="3">
        <v>105766</v>
      </c>
      <c r="C27">
        <v>2036</v>
      </c>
      <c r="D27" s="2" t="s">
        <v>39</v>
      </c>
      <c r="F27" t="s">
        <v>35</v>
      </c>
      <c r="G27">
        <f t="shared" si="1"/>
        <v>631.85097457507788</v>
      </c>
      <c r="H27">
        <v>2044</v>
      </c>
    </row>
    <row r="28" spans="1:8">
      <c r="A28" s="3">
        <v>72073</v>
      </c>
      <c r="B28" s="3">
        <v>106726</v>
      </c>
      <c r="C28">
        <v>2037</v>
      </c>
      <c r="D28" s="2" t="s">
        <v>39</v>
      </c>
      <c r="F28" t="s">
        <v>35</v>
      </c>
      <c r="G28">
        <f t="shared" si="1"/>
        <v>638.18607632114833</v>
      </c>
      <c r="H28">
        <v>2045</v>
      </c>
    </row>
    <row r="29" spans="1:8">
      <c r="F29" t="s">
        <v>35</v>
      </c>
      <c r="G29">
        <f t="shared" si="1"/>
        <v>644.58469544037803</v>
      </c>
      <c r="H29">
        <v>2046</v>
      </c>
    </row>
    <row r="30" spans="1:8">
      <c r="F30" t="s">
        <v>35</v>
      </c>
      <c r="G30">
        <f t="shared" si="1"/>
        <v>651.04746877442381</v>
      </c>
      <c r="H30">
        <v>2047</v>
      </c>
    </row>
    <row r="31" spans="1:8">
      <c r="A31" s="2" t="s">
        <v>47</v>
      </c>
      <c r="B31" s="2" t="s">
        <v>54</v>
      </c>
      <c r="C31" s="2" t="s">
        <v>48</v>
      </c>
      <c r="F31" t="s">
        <v>35</v>
      </c>
      <c r="G31">
        <f t="shared" si="1"/>
        <v>657.57503955008224</v>
      </c>
      <c r="H31">
        <v>2048</v>
      </c>
    </row>
    <row r="32" spans="1:8">
      <c r="A32" s="3">
        <f>A11+B11</f>
        <v>142438</v>
      </c>
      <c r="B32">
        <f>A32/$A$32</f>
        <v>1</v>
      </c>
      <c r="C32">
        <v>2020</v>
      </c>
      <c r="F32" t="s">
        <v>35</v>
      </c>
      <c r="G32">
        <f t="shared" si="1"/>
        <v>664.16805744330884</v>
      </c>
      <c r="H32">
        <v>2049</v>
      </c>
    </row>
    <row r="33" spans="1:8">
      <c r="A33" s="3">
        <f t="shared" ref="A33:A49" si="2">A12+B12</f>
        <v>147019</v>
      </c>
      <c r="B33">
        <f t="shared" ref="B33:B49" si="3">A33/$A$32</f>
        <v>1.0321613614344487</v>
      </c>
      <c r="C33">
        <v>2021</v>
      </c>
      <c r="F33" t="s">
        <v>35</v>
      </c>
      <c r="G33">
        <f t="shared" si="1"/>
        <v>670.82717864387826</v>
      </c>
      <c r="H33">
        <v>2050</v>
      </c>
    </row>
    <row r="34" spans="1:8">
      <c r="A34" s="3">
        <f t="shared" si="2"/>
        <v>152148.5</v>
      </c>
      <c r="B34">
        <f t="shared" si="3"/>
        <v>1.0681735211109396</v>
      </c>
      <c r="C34">
        <v>2022</v>
      </c>
      <c r="F34" t="s">
        <v>35</v>
      </c>
      <c r="G34">
        <f t="shared" si="1"/>
        <v>677.55306592069439</v>
      </c>
      <c r="H34">
        <v>2051</v>
      </c>
    </row>
    <row r="35" spans="1:8">
      <c r="A35" s="3">
        <f t="shared" si="2"/>
        <v>157278</v>
      </c>
      <c r="B35">
        <f>A35/$A$32</f>
        <v>1.1041856807874304</v>
      </c>
      <c r="C35">
        <v>2023</v>
      </c>
      <c r="F35" t="s">
        <v>35</v>
      </c>
      <c r="G35">
        <f t="shared" si="1"/>
        <v>684.3463886877538</v>
      </c>
      <c r="H35">
        <v>2052</v>
      </c>
    </row>
    <row r="36" spans="1:8">
      <c r="A36" s="3">
        <f t="shared" si="2"/>
        <v>158664</v>
      </c>
      <c r="B36">
        <f t="shared" si="3"/>
        <v>1.1139162302194638</v>
      </c>
      <c r="C36">
        <v>2024</v>
      </c>
      <c r="F36" t="s">
        <v>35</v>
      </c>
      <c r="G36">
        <f t="shared" si="1"/>
        <v>691.20782307077172</v>
      </c>
      <c r="H36">
        <v>2053</v>
      </c>
    </row>
    <row r="37" spans="1:8">
      <c r="A37" s="3">
        <f t="shared" si="2"/>
        <v>159288</v>
      </c>
      <c r="B37">
        <f t="shared" si="3"/>
        <v>1.1182970836434099</v>
      </c>
      <c r="C37">
        <v>2025</v>
      </c>
    </row>
    <row r="38" spans="1:8">
      <c r="A38" s="3">
        <f t="shared" si="2"/>
        <v>160167</v>
      </c>
      <c r="B38">
        <f t="shared" si="3"/>
        <v>1.1244681896684874</v>
      </c>
      <c r="C38">
        <v>2026</v>
      </c>
    </row>
    <row r="39" spans="1:8">
      <c r="A39" s="3">
        <f t="shared" si="2"/>
        <v>161342</v>
      </c>
      <c r="B39">
        <f t="shared" si="3"/>
        <v>1.1327173928305649</v>
      </c>
      <c r="C39">
        <v>2027</v>
      </c>
    </row>
    <row r="40" spans="1:8">
      <c r="A40" s="3">
        <f t="shared" si="2"/>
        <v>162954</v>
      </c>
      <c r="B40">
        <f t="shared" si="3"/>
        <v>1.1440345975090918</v>
      </c>
      <c r="C40">
        <v>2028</v>
      </c>
    </row>
    <row r="41" spans="1:8">
      <c r="A41" s="3">
        <f t="shared" si="2"/>
        <v>164643</v>
      </c>
      <c r="B41">
        <f t="shared" si="3"/>
        <v>1.1558923882671759</v>
      </c>
      <c r="C41">
        <v>2029</v>
      </c>
    </row>
    <row r="42" spans="1:8">
      <c r="A42" s="3">
        <f t="shared" si="2"/>
        <v>166307</v>
      </c>
      <c r="B42">
        <f t="shared" si="3"/>
        <v>1.1675746640643649</v>
      </c>
      <c r="C42">
        <v>2030</v>
      </c>
    </row>
    <row r="43" spans="1:8">
      <c r="A43" s="3">
        <f t="shared" si="2"/>
        <v>168183</v>
      </c>
      <c r="B43">
        <f t="shared" si="3"/>
        <v>1.1807453067299456</v>
      </c>
      <c r="C43">
        <v>2031</v>
      </c>
    </row>
    <row r="44" spans="1:8">
      <c r="A44" s="3">
        <f t="shared" si="2"/>
        <v>170099</v>
      </c>
      <c r="B44">
        <f t="shared" si="3"/>
        <v>1.1941967733329588</v>
      </c>
      <c r="C44">
        <v>2032</v>
      </c>
    </row>
    <row r="45" spans="1:8">
      <c r="A45" s="3">
        <f t="shared" si="2"/>
        <v>171816</v>
      </c>
      <c r="B45">
        <f t="shared" si="3"/>
        <v>1.2062511408472458</v>
      </c>
      <c r="C45">
        <v>2033</v>
      </c>
    </row>
    <row r="46" spans="1:8">
      <c r="A46" s="3">
        <f t="shared" si="2"/>
        <v>173552</v>
      </c>
      <c r="B46">
        <f t="shared" si="3"/>
        <v>1.2184388997318132</v>
      </c>
      <c r="C46">
        <v>2034</v>
      </c>
    </row>
    <row r="47" spans="1:8">
      <c r="A47" s="3">
        <f t="shared" si="2"/>
        <v>175316</v>
      </c>
      <c r="B47">
        <f t="shared" si="3"/>
        <v>1.2308232353725832</v>
      </c>
      <c r="C47">
        <v>2035</v>
      </c>
    </row>
    <row r="48" spans="1:8">
      <c r="A48" s="3">
        <f t="shared" si="2"/>
        <v>177117</v>
      </c>
      <c r="B48">
        <f t="shared" si="3"/>
        <v>1.2434673331554782</v>
      </c>
      <c r="C48">
        <v>2036</v>
      </c>
    </row>
    <row r="49" spans="1:3">
      <c r="A49" s="3">
        <f t="shared" si="2"/>
        <v>178799</v>
      </c>
      <c r="B49">
        <f t="shared" si="3"/>
        <v>1.2552759797245117</v>
      </c>
      <c r="C49">
        <v>2037</v>
      </c>
    </row>
    <row r="52" spans="1:3" ht="30">
      <c r="A52" s="4" t="s">
        <v>56</v>
      </c>
      <c r="B52">
        <f>(((A49/A44))^(1/5)-1)*100</f>
        <v>1.0026259357011957</v>
      </c>
    </row>
  </sheetData>
  <mergeCells count="2">
    <mergeCell ref="A1:D1"/>
    <mergeCell ref="F1:H1"/>
  </mergeCells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FEDA9-4F57-42BB-8A8B-A34DF612AA9E}">
  <dimension ref="A1:C2"/>
  <sheetViews>
    <sheetView workbookViewId="0">
      <selection activeCell="G11" sqref="G11"/>
    </sheetView>
  </sheetViews>
  <sheetFormatPr defaultRowHeight="15"/>
  <cols>
    <col min="1" max="2" width="15.85546875" customWidth="1"/>
    <col min="3" max="3" width="19.7109375" customWidth="1"/>
  </cols>
  <sheetData>
    <row r="1" spans="1:3">
      <c r="A1" s="1" t="s">
        <v>31</v>
      </c>
      <c r="B1" s="1" t="s">
        <v>1</v>
      </c>
      <c r="C1" s="1" t="s">
        <v>32</v>
      </c>
    </row>
    <row r="2" spans="1:3">
      <c r="A2" t="s">
        <v>50</v>
      </c>
      <c r="B2" t="s">
        <v>25</v>
      </c>
      <c r="C2" t="s">
        <v>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D4C0E-E0A0-4AC1-824B-7DA312E94285}">
  <dimension ref="A1:A2"/>
  <sheetViews>
    <sheetView workbookViewId="0">
      <selection activeCell="D7" sqref="D7"/>
    </sheetView>
  </sheetViews>
  <sheetFormatPr defaultRowHeight="15"/>
  <sheetData>
    <row r="1" spans="1:1">
      <c r="A1" t="s">
        <v>142</v>
      </c>
    </row>
    <row r="2" spans="1:1">
      <c r="A2" t="s">
        <v>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technologies</vt:lpstr>
      <vt:lpstr>CostInvest</vt:lpstr>
      <vt:lpstr>CostFixed</vt:lpstr>
      <vt:lpstr>CostVariable</vt:lpstr>
      <vt:lpstr>Demand</vt:lpstr>
      <vt:lpstr>DemandCalculations</vt:lpstr>
      <vt:lpstr>commodities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Remote</dc:creator>
  <cp:lastModifiedBy>Remote</cp:lastModifiedBy>
  <dcterms:created xsi:type="dcterms:W3CDTF">2015-06-05T18:17:20Z</dcterms:created>
  <dcterms:modified xsi:type="dcterms:W3CDTF">2023-04-18T16:53:34Z</dcterms:modified>
</cp:coreProperties>
</file>