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5575" windowHeight="11190"/>
  </bookViews>
  <sheets>
    <sheet name="Lokomtiv-Passagerarvagn-Motorva" sheetId="1" r:id="rId1"/>
    <sheet name="Ånglok" sheetId="2" r:id="rId2"/>
    <sheet name="Diesellok" sheetId="3" r:id="rId3"/>
    <sheet name="Godsvagnar" sheetId="4" r:id="rId4"/>
    <sheet name="Räls" sheetId="5" r:id="rId5"/>
    <sheet name="Prissätning" sheetId="6" r:id="rId6"/>
    <sheet name="Gammal!" sheetId="7" r:id="rId7"/>
    <sheet name="Diesellok - Gallring" sheetId="8" r:id="rId8"/>
  </sheets>
  <calcPr calcId="145621"/>
</workbook>
</file>

<file path=xl/calcChain.xml><?xml version="1.0" encoding="utf-8"?>
<calcChain xmlns="http://schemas.openxmlformats.org/spreadsheetml/2006/main">
  <c r="AE52" i="1" l="1"/>
  <c r="Z52" i="1"/>
  <c r="U52" i="1"/>
  <c r="V52" i="1" s="1"/>
  <c r="W52" i="1" s="1"/>
  <c r="AE50" i="1"/>
  <c r="Z50" i="1"/>
  <c r="U50" i="1"/>
  <c r="V50" i="1" s="1"/>
  <c r="W50" i="1" s="1"/>
  <c r="U35" i="1"/>
  <c r="T255" i="1" l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54" i="1"/>
  <c r="U48" i="1"/>
  <c r="V48" i="1" s="1"/>
  <c r="W48" i="1" s="1"/>
  <c r="AE48" i="1"/>
  <c r="Z48" i="1"/>
  <c r="AE250" i="1"/>
  <c r="Z250" i="1"/>
  <c r="U250" i="1"/>
  <c r="V250" i="1" s="1"/>
  <c r="W250" i="1" s="1"/>
  <c r="AE249" i="1"/>
  <c r="Z249" i="1"/>
  <c r="U249" i="1"/>
  <c r="V249" i="1" s="1"/>
  <c r="W249" i="1" s="1"/>
  <c r="AE248" i="1"/>
  <c r="Z248" i="1"/>
  <c r="U248" i="1"/>
  <c r="V248" i="1" s="1"/>
  <c r="W248" i="1" s="1"/>
  <c r="AE247" i="1"/>
  <c r="Z247" i="1"/>
  <c r="U247" i="1"/>
  <c r="V247" i="1" s="1"/>
  <c r="W247" i="1" s="1"/>
  <c r="AE246" i="1"/>
  <c r="Z246" i="1"/>
  <c r="U246" i="1"/>
  <c r="V246" i="1" s="1"/>
  <c r="W246" i="1" s="1"/>
  <c r="AE245" i="1"/>
  <c r="Z245" i="1"/>
  <c r="U245" i="1"/>
  <c r="V245" i="1" s="1"/>
  <c r="W245" i="1" s="1"/>
  <c r="AE244" i="1"/>
  <c r="Z244" i="1"/>
  <c r="U244" i="1"/>
  <c r="V244" i="1" s="1"/>
  <c r="W244" i="1" s="1"/>
  <c r="AE243" i="1"/>
  <c r="Z243" i="1"/>
  <c r="U243" i="1"/>
  <c r="V243" i="1" s="1"/>
  <c r="W243" i="1" s="1"/>
  <c r="AE242" i="1"/>
  <c r="Z242" i="1"/>
  <c r="U242" i="1"/>
  <c r="V242" i="1" s="1"/>
  <c r="W242" i="1" s="1"/>
  <c r="AE51" i="1"/>
  <c r="Z51" i="1"/>
  <c r="U51" i="1"/>
  <c r="V51" i="1" s="1"/>
  <c r="W51" i="1" s="1"/>
  <c r="AE11" i="1"/>
  <c r="Z11" i="1"/>
  <c r="U11" i="1"/>
  <c r="V11" i="1" s="1"/>
  <c r="W11" i="1" s="1"/>
  <c r="AE5" i="1"/>
  <c r="Z5" i="1"/>
  <c r="U5" i="1"/>
  <c r="V5" i="1" s="1"/>
  <c r="W5" i="1" s="1"/>
  <c r="AE47" i="1"/>
  <c r="Z47" i="1"/>
  <c r="U47" i="1"/>
  <c r="V47" i="1" s="1"/>
  <c r="W47" i="1" s="1"/>
  <c r="AE15" i="1"/>
  <c r="Z15" i="1"/>
  <c r="U15" i="1"/>
  <c r="V15" i="1" s="1"/>
  <c r="W15" i="1" s="1"/>
  <c r="AE14" i="1"/>
  <c r="Z14" i="1"/>
  <c r="U14" i="1"/>
  <c r="V14" i="1" s="1"/>
  <c r="W14" i="1" s="1"/>
  <c r="AE13" i="1"/>
  <c r="Z13" i="1"/>
  <c r="U13" i="1"/>
  <c r="V13" i="1" s="1"/>
  <c r="W13" i="1" s="1"/>
  <c r="AE12" i="1"/>
  <c r="Z12" i="1"/>
  <c r="U12" i="1"/>
  <c r="V12" i="1" s="1"/>
  <c r="W12" i="1" s="1"/>
  <c r="AE10" i="1"/>
  <c r="Z10" i="1"/>
  <c r="U10" i="1"/>
  <c r="V10" i="1" s="1"/>
  <c r="W10" i="1" s="1"/>
  <c r="AE9" i="1"/>
  <c r="Z9" i="1"/>
  <c r="U9" i="1"/>
  <c r="V9" i="1" s="1"/>
  <c r="W9" i="1" s="1"/>
  <c r="AE8" i="1"/>
  <c r="Z8" i="1"/>
  <c r="U8" i="1"/>
  <c r="V8" i="1" s="1"/>
  <c r="W8" i="1" s="1"/>
  <c r="AE49" i="1"/>
  <c r="Z49" i="1"/>
  <c r="U49" i="1"/>
  <c r="V49" i="1" s="1"/>
  <c r="W49" i="1" s="1"/>
  <c r="AE7" i="1"/>
  <c r="Z7" i="1"/>
  <c r="U7" i="1"/>
  <c r="V7" i="1" s="1"/>
  <c r="W7" i="1" s="1"/>
  <c r="AE27" i="1"/>
  <c r="Z27" i="1"/>
  <c r="U27" i="1"/>
  <c r="V27" i="1" s="1"/>
  <c r="W27" i="1" s="1"/>
  <c r="AE21" i="1"/>
  <c r="Z21" i="1"/>
  <c r="U21" i="1"/>
  <c r="V21" i="1" s="1"/>
  <c r="W21" i="1" s="1"/>
  <c r="AE38" i="1"/>
  <c r="Z38" i="1"/>
  <c r="U38" i="1"/>
  <c r="V38" i="1" s="1"/>
  <c r="W38" i="1" s="1"/>
  <c r="AE28" i="1"/>
  <c r="Z28" i="1"/>
  <c r="U28" i="1"/>
  <c r="V28" i="1" s="1"/>
  <c r="W28" i="1" s="1"/>
  <c r="AE19" i="1"/>
  <c r="Z19" i="1"/>
  <c r="U19" i="1"/>
  <c r="V19" i="1" s="1"/>
  <c r="W19" i="1" s="1"/>
  <c r="AE26" i="1"/>
  <c r="Z26" i="1"/>
  <c r="U26" i="1"/>
  <c r="V26" i="1" s="1"/>
  <c r="W26" i="1" s="1"/>
  <c r="AE40" i="1"/>
  <c r="Z40" i="1"/>
  <c r="U40" i="1"/>
  <c r="V40" i="1" s="1"/>
  <c r="W40" i="1" s="1"/>
  <c r="AE45" i="1"/>
  <c r="Z45" i="1"/>
  <c r="U45" i="1"/>
  <c r="V45" i="1" s="1"/>
  <c r="W45" i="1" s="1"/>
  <c r="AE16" i="1"/>
  <c r="Z16" i="1"/>
  <c r="U16" i="1"/>
  <c r="V16" i="1" s="1"/>
  <c r="W16" i="1" s="1"/>
  <c r="AE18" i="1"/>
  <c r="Z18" i="1"/>
  <c r="U18" i="1"/>
  <c r="V18" i="1" s="1"/>
  <c r="W18" i="1" s="1"/>
  <c r="AE25" i="1"/>
  <c r="Z25" i="1"/>
  <c r="U25" i="1"/>
  <c r="V25" i="1" s="1"/>
  <c r="W25" i="1" s="1"/>
  <c r="AE41" i="1"/>
  <c r="Z41" i="1"/>
  <c r="U41" i="1"/>
  <c r="V41" i="1" s="1"/>
  <c r="W41" i="1" s="1"/>
  <c r="AE29" i="1"/>
  <c r="Z29" i="1"/>
  <c r="U29" i="1"/>
  <c r="V29" i="1" s="1"/>
  <c r="W29" i="1" s="1"/>
  <c r="AE35" i="1"/>
  <c r="Z35" i="1"/>
  <c r="V35" i="1"/>
  <c r="W35" i="1" s="1"/>
  <c r="AE23" i="1"/>
  <c r="Z23" i="1"/>
  <c r="U23" i="1"/>
  <c r="V23" i="1" s="1"/>
  <c r="W23" i="1" s="1"/>
  <c r="AE33" i="1"/>
  <c r="Z33" i="1"/>
  <c r="U33" i="1"/>
  <c r="V33" i="1" s="1"/>
  <c r="W33" i="1" s="1"/>
  <c r="AE39" i="1"/>
  <c r="Z39" i="1"/>
  <c r="U39" i="1"/>
  <c r="V39" i="1" s="1"/>
  <c r="W39" i="1" s="1"/>
  <c r="AE17" i="1"/>
  <c r="Z17" i="1"/>
  <c r="U17" i="1"/>
  <c r="V17" i="1" s="1"/>
  <c r="W17" i="1" s="1"/>
  <c r="AE46" i="1"/>
  <c r="Z46" i="1"/>
  <c r="U46" i="1"/>
  <c r="V46" i="1" s="1"/>
  <c r="W46" i="1" s="1"/>
  <c r="AE22" i="1"/>
  <c r="Z22" i="1"/>
  <c r="U22" i="1"/>
  <c r="V22" i="1" s="1"/>
  <c r="W22" i="1" s="1"/>
  <c r="AE43" i="1"/>
  <c r="Z43" i="1"/>
  <c r="U43" i="1"/>
  <c r="V43" i="1" s="1"/>
  <c r="W43" i="1" s="1"/>
  <c r="AE44" i="1"/>
  <c r="Z44" i="1"/>
  <c r="U44" i="1"/>
  <c r="V44" i="1" s="1"/>
  <c r="W44" i="1" s="1"/>
  <c r="AE37" i="1"/>
  <c r="Z37" i="1"/>
  <c r="U37" i="1"/>
  <c r="V37" i="1" s="1"/>
  <c r="W37" i="1" s="1"/>
  <c r="AE32" i="1"/>
  <c r="Z32" i="1"/>
  <c r="U32" i="1"/>
  <c r="V32" i="1" s="1"/>
  <c r="W32" i="1" s="1"/>
  <c r="AE30" i="1"/>
  <c r="AE42" i="1"/>
  <c r="AE24" i="1"/>
  <c r="AE20" i="1"/>
  <c r="AE6" i="1"/>
  <c r="AE34" i="1"/>
  <c r="Z30" i="1"/>
  <c r="Z42" i="1"/>
  <c r="Z24" i="1"/>
  <c r="Z20" i="1"/>
  <c r="Z6" i="1"/>
  <c r="Z34" i="1"/>
  <c r="U30" i="1"/>
  <c r="V30" i="1" s="1"/>
  <c r="W30" i="1" s="1"/>
  <c r="U42" i="1"/>
  <c r="V42" i="1" s="1"/>
  <c r="W42" i="1" s="1"/>
  <c r="U24" i="1"/>
  <c r="V24" i="1" s="1"/>
  <c r="W24" i="1" s="1"/>
  <c r="U20" i="1"/>
  <c r="V20" i="1" s="1"/>
  <c r="W20" i="1" s="1"/>
  <c r="U6" i="1"/>
  <c r="V6" i="1" s="1"/>
  <c r="W6" i="1" s="1"/>
  <c r="U34" i="1"/>
  <c r="V34" i="1" s="1"/>
  <c r="W34" i="1" s="1"/>
  <c r="Z36" i="1"/>
  <c r="U36" i="1"/>
  <c r="V36" i="1" s="1"/>
  <c r="W36" i="1" s="1"/>
  <c r="AE59" i="1"/>
  <c r="AE57" i="1"/>
  <c r="AE60" i="1"/>
  <c r="AE94" i="1"/>
  <c r="AE99" i="1"/>
  <c r="AE100" i="1"/>
  <c r="AE101" i="1"/>
  <c r="AE121" i="1"/>
  <c r="AE82" i="1"/>
  <c r="AE72" i="1"/>
  <c r="AE79" i="1"/>
  <c r="AE88" i="1"/>
  <c r="AE210" i="1"/>
  <c r="AE211" i="1"/>
  <c r="AE83" i="1"/>
  <c r="AE102" i="1"/>
  <c r="AE145" i="1"/>
  <c r="AE189" i="1"/>
  <c r="AE53" i="1"/>
  <c r="AE54" i="1"/>
  <c r="AE55" i="1"/>
  <c r="AE107" i="1"/>
  <c r="AE122" i="1"/>
  <c r="AE140" i="1"/>
  <c r="AE141" i="1"/>
  <c r="AE146" i="1"/>
  <c r="AE147" i="1"/>
  <c r="AE149" i="1"/>
  <c r="AE150" i="1"/>
  <c r="AE158" i="1"/>
  <c r="AE159" i="1"/>
  <c r="AE166" i="1"/>
  <c r="AE167" i="1"/>
  <c r="AE216" i="1"/>
  <c r="AE217" i="1"/>
  <c r="AE151" i="1"/>
  <c r="AE58" i="1"/>
  <c r="AE61" i="1"/>
  <c r="AE108" i="1"/>
  <c r="AE169" i="1"/>
  <c r="AE170" i="1"/>
  <c r="AE64" i="1"/>
  <c r="AE65" i="1"/>
  <c r="AE67" i="1"/>
  <c r="AE70" i="1"/>
  <c r="AE62" i="1"/>
  <c r="AE63" i="1"/>
  <c r="AE66" i="1"/>
  <c r="AE71" i="1"/>
  <c r="AE109" i="1"/>
  <c r="AE144" i="1"/>
  <c r="AE95" i="1"/>
  <c r="AE96" i="1"/>
  <c r="AE80" i="1"/>
  <c r="AE81" i="1"/>
  <c r="AE85" i="1"/>
  <c r="AE84" i="1"/>
  <c r="AE86" i="1"/>
  <c r="AE110" i="1"/>
  <c r="AE137" i="1"/>
  <c r="AE148" i="1"/>
  <c r="AE192" i="1"/>
  <c r="AE221" i="1"/>
  <c r="AE123" i="1"/>
  <c r="AE115" i="1"/>
  <c r="AE116" i="1"/>
  <c r="AE130" i="1"/>
  <c r="AE87" i="1"/>
  <c r="AE131" i="1"/>
  <c r="AE120" i="1"/>
  <c r="AE160" i="1"/>
  <c r="AE161" i="1"/>
  <c r="AE162" i="1"/>
  <c r="AE163" i="1"/>
  <c r="AE164" i="1"/>
  <c r="AE177" i="1"/>
  <c r="AE178" i="1"/>
  <c r="AE179" i="1"/>
  <c r="AE182" i="1"/>
  <c r="AE184" i="1"/>
  <c r="AE185" i="1"/>
  <c r="AE186" i="1"/>
  <c r="AE155" i="1"/>
  <c r="AE152" i="1"/>
  <c r="AE168" i="1"/>
  <c r="AE165" i="1"/>
  <c r="AE183" i="1"/>
  <c r="AE193" i="1"/>
  <c r="AE171" i="1"/>
  <c r="AE212" i="1"/>
  <c r="AE214" i="1"/>
  <c r="AE215" i="1"/>
  <c r="AE213" i="1"/>
  <c r="AE196" i="1"/>
  <c r="AE198" i="1"/>
  <c r="AE199" i="1"/>
  <c r="AE200" i="1"/>
  <c r="AE197" i="1"/>
  <c r="AE231" i="1"/>
  <c r="AE233" i="1"/>
  <c r="AE234" i="1"/>
  <c r="AE235" i="1"/>
  <c r="AE236" i="1"/>
  <c r="AE237" i="1"/>
  <c r="AE232" i="1"/>
  <c r="AE138" i="1"/>
  <c r="AE139" i="1"/>
  <c r="AE176" i="1"/>
  <c r="AE172" i="1"/>
  <c r="AE173" i="1"/>
  <c r="AE174" i="1"/>
  <c r="AE175" i="1"/>
  <c r="AE77" i="1"/>
  <c r="AE78" i="1"/>
  <c r="AE89" i="1"/>
  <c r="AE90" i="1"/>
  <c r="AE91" i="1"/>
  <c r="AE117" i="1"/>
  <c r="AE118" i="1"/>
  <c r="AE119" i="1"/>
  <c r="AE92" i="1"/>
  <c r="AE142" i="1"/>
  <c r="AE93" i="1"/>
  <c r="AE143" i="1"/>
  <c r="AE127" i="1"/>
  <c r="AE124" i="1"/>
  <c r="AE128" i="1"/>
  <c r="AE129" i="1"/>
  <c r="AE156" i="1"/>
  <c r="AE157" i="1"/>
  <c r="AE180" i="1"/>
  <c r="AE181" i="1"/>
  <c r="AE201" i="1"/>
  <c r="AE202" i="1"/>
  <c r="AE187" i="1"/>
  <c r="AE188" i="1"/>
  <c r="AE194" i="1"/>
  <c r="AE195" i="1"/>
  <c r="AE203" i="1"/>
  <c r="AE204" i="1"/>
  <c r="AE205" i="1"/>
  <c r="AE222" i="1"/>
  <c r="AE223" i="1"/>
  <c r="AE224" i="1"/>
  <c r="AE206" i="1"/>
  <c r="AE207" i="1"/>
  <c r="AE208" i="1"/>
  <c r="AE209" i="1"/>
  <c r="AE238" i="1"/>
  <c r="AE239" i="1"/>
  <c r="AE240" i="1"/>
  <c r="AE241" i="1"/>
  <c r="AE225" i="1"/>
  <c r="AE226" i="1"/>
  <c r="AE227" i="1"/>
  <c r="AE228" i="1"/>
  <c r="AE229" i="1"/>
  <c r="AE230" i="1"/>
  <c r="AE106" i="1"/>
  <c r="AE112" i="1"/>
  <c r="AE125" i="1"/>
  <c r="AE68" i="1"/>
  <c r="AE69" i="1"/>
  <c r="AE75" i="1"/>
  <c r="AE73" i="1"/>
  <c r="AE74" i="1"/>
  <c r="AE76" i="1"/>
  <c r="AE153" i="1"/>
  <c r="AE190" i="1"/>
  <c r="AE154" i="1"/>
  <c r="AE191" i="1"/>
  <c r="AE133" i="1"/>
  <c r="AE132" i="1"/>
  <c r="AE134" i="1"/>
  <c r="AE135" i="1"/>
  <c r="AE136" i="1"/>
  <c r="AE97" i="1"/>
  <c r="AE113" i="1"/>
  <c r="AE126" i="1"/>
  <c r="AE98" i="1"/>
  <c r="AE104" i="1"/>
  <c r="AE105" i="1"/>
  <c r="AE111" i="1"/>
  <c r="AE114" i="1"/>
  <c r="AE103" i="1"/>
  <c r="AE218" i="1"/>
  <c r="AE219" i="1"/>
  <c r="AE220" i="1"/>
  <c r="AE31" i="1"/>
  <c r="AE36" i="1"/>
  <c r="AE56" i="1"/>
  <c r="U121" i="1"/>
  <c r="U82" i="1"/>
  <c r="V82" i="1" s="1"/>
  <c r="W82" i="1" s="1"/>
  <c r="U72" i="1"/>
  <c r="V72" i="1" s="1"/>
  <c r="W72" i="1" s="1"/>
  <c r="U79" i="1"/>
  <c r="V79" i="1" s="1"/>
  <c r="W79" i="1" s="1"/>
  <c r="U88" i="1"/>
  <c r="U210" i="1"/>
  <c r="U211" i="1"/>
  <c r="V211" i="1" s="1"/>
  <c r="W211" i="1" s="1"/>
  <c r="U83" i="1"/>
  <c r="V83" i="1" s="1"/>
  <c r="W83" i="1" s="1"/>
  <c r="U102" i="1"/>
  <c r="V102" i="1" s="1"/>
  <c r="W102" i="1" s="1"/>
  <c r="U145" i="1"/>
  <c r="V145" i="1" s="1"/>
  <c r="W145" i="1" s="1"/>
  <c r="U189" i="1"/>
  <c r="V189" i="1" s="1"/>
  <c r="W189" i="1" s="1"/>
  <c r="U53" i="1"/>
  <c r="V53" i="1" s="1"/>
  <c r="W53" i="1" s="1"/>
  <c r="U54" i="1"/>
  <c r="V54" i="1" s="1"/>
  <c r="W54" i="1" s="1"/>
  <c r="U55" i="1"/>
  <c r="U107" i="1"/>
  <c r="V107" i="1" s="1"/>
  <c r="W107" i="1" s="1"/>
  <c r="U122" i="1"/>
  <c r="V122" i="1" s="1"/>
  <c r="W122" i="1" s="1"/>
  <c r="U140" i="1"/>
  <c r="U141" i="1"/>
  <c r="V141" i="1" s="1"/>
  <c r="W141" i="1" s="1"/>
  <c r="U146" i="1"/>
  <c r="V146" i="1" s="1"/>
  <c r="W146" i="1" s="1"/>
  <c r="U147" i="1"/>
  <c r="V147" i="1" s="1"/>
  <c r="W147" i="1" s="1"/>
  <c r="U149" i="1"/>
  <c r="V149" i="1" s="1"/>
  <c r="W149" i="1" s="1"/>
  <c r="U150" i="1"/>
  <c r="U158" i="1"/>
  <c r="V158" i="1" s="1"/>
  <c r="W158" i="1" s="1"/>
  <c r="U159" i="1"/>
  <c r="V159" i="1" s="1"/>
  <c r="W159" i="1" s="1"/>
  <c r="U166" i="1"/>
  <c r="U167" i="1"/>
  <c r="V167" i="1" s="1"/>
  <c r="W167" i="1" s="1"/>
  <c r="U216" i="1"/>
  <c r="V216" i="1" s="1"/>
  <c r="W216" i="1" s="1"/>
  <c r="U217" i="1"/>
  <c r="V217" i="1" s="1"/>
  <c r="W217" i="1" s="1"/>
  <c r="U151" i="1"/>
  <c r="V151" i="1" s="1"/>
  <c r="W151" i="1" s="1"/>
  <c r="U58" i="1"/>
  <c r="U61" i="1"/>
  <c r="V61" i="1" s="1"/>
  <c r="W61" i="1" s="1"/>
  <c r="U108" i="1"/>
  <c r="V108" i="1" s="1"/>
  <c r="W108" i="1" s="1"/>
  <c r="U169" i="1"/>
  <c r="U170" i="1"/>
  <c r="V170" i="1" s="1"/>
  <c r="W170" i="1" s="1"/>
  <c r="U64" i="1"/>
  <c r="V64" i="1" s="1"/>
  <c r="W64" i="1" s="1"/>
  <c r="U65" i="1"/>
  <c r="V65" i="1" s="1"/>
  <c r="W65" i="1" s="1"/>
  <c r="U67" i="1"/>
  <c r="V67" i="1" s="1"/>
  <c r="W67" i="1" s="1"/>
  <c r="U70" i="1"/>
  <c r="U62" i="1"/>
  <c r="V62" i="1" s="1"/>
  <c r="W62" i="1" s="1"/>
  <c r="U63" i="1"/>
  <c r="V63" i="1" s="1"/>
  <c r="W63" i="1" s="1"/>
  <c r="U66" i="1"/>
  <c r="V66" i="1" s="1"/>
  <c r="W66" i="1" s="1"/>
  <c r="U71" i="1"/>
  <c r="V71" i="1" s="1"/>
  <c r="W71" i="1" s="1"/>
  <c r="U109" i="1"/>
  <c r="V109" i="1" s="1"/>
  <c r="W109" i="1" s="1"/>
  <c r="U144" i="1"/>
  <c r="V144" i="1" s="1"/>
  <c r="W144" i="1" s="1"/>
  <c r="U95" i="1"/>
  <c r="V95" i="1" s="1"/>
  <c r="W95" i="1" s="1"/>
  <c r="U96" i="1"/>
  <c r="U80" i="1"/>
  <c r="V80" i="1" s="1"/>
  <c r="W80" i="1" s="1"/>
  <c r="U81" i="1"/>
  <c r="V81" i="1" s="1"/>
  <c r="W81" i="1" s="1"/>
  <c r="U85" i="1"/>
  <c r="V85" i="1" s="1"/>
  <c r="W85" i="1" s="1"/>
  <c r="U84" i="1"/>
  <c r="V84" i="1" s="1"/>
  <c r="W84" i="1" s="1"/>
  <c r="U86" i="1"/>
  <c r="V86" i="1" s="1"/>
  <c r="W86" i="1" s="1"/>
  <c r="U110" i="1"/>
  <c r="V110" i="1" s="1"/>
  <c r="W110" i="1" s="1"/>
  <c r="U137" i="1"/>
  <c r="U148" i="1"/>
  <c r="U192" i="1"/>
  <c r="V192" i="1" s="1"/>
  <c r="W192" i="1" s="1"/>
  <c r="U221" i="1"/>
  <c r="V221" i="1" s="1"/>
  <c r="W221" i="1" s="1"/>
  <c r="U123" i="1"/>
  <c r="U115" i="1"/>
  <c r="V115" i="1" s="1"/>
  <c r="W115" i="1" s="1"/>
  <c r="U116" i="1"/>
  <c r="V116" i="1" s="1"/>
  <c r="W116" i="1" s="1"/>
  <c r="U130" i="1"/>
  <c r="V130" i="1" s="1"/>
  <c r="W130" i="1" s="1"/>
  <c r="U87" i="1"/>
  <c r="V87" i="1" s="1"/>
  <c r="W87" i="1" s="1"/>
  <c r="U131" i="1"/>
  <c r="U120" i="1"/>
  <c r="V120" i="1" s="1"/>
  <c r="W120" i="1" s="1"/>
  <c r="U160" i="1"/>
  <c r="V160" i="1" s="1"/>
  <c r="W160" i="1" s="1"/>
  <c r="U161" i="1"/>
  <c r="V161" i="1" s="1"/>
  <c r="W161" i="1" s="1"/>
  <c r="U162" i="1"/>
  <c r="V162" i="1" s="1"/>
  <c r="W162" i="1" s="1"/>
  <c r="U163" i="1"/>
  <c r="V163" i="1" s="1"/>
  <c r="W163" i="1" s="1"/>
  <c r="U164" i="1"/>
  <c r="V164" i="1" s="1"/>
  <c r="W164" i="1" s="1"/>
  <c r="U177" i="1"/>
  <c r="V177" i="1" s="1"/>
  <c r="W177" i="1" s="1"/>
  <c r="U178" i="1"/>
  <c r="U179" i="1"/>
  <c r="V179" i="1" s="1"/>
  <c r="W179" i="1" s="1"/>
  <c r="U182" i="1"/>
  <c r="V182" i="1" s="1"/>
  <c r="W182" i="1" s="1"/>
  <c r="U184" i="1"/>
  <c r="V184" i="1" s="1"/>
  <c r="W184" i="1" s="1"/>
  <c r="U185" i="1"/>
  <c r="V185" i="1" s="1"/>
  <c r="W185" i="1" s="1"/>
  <c r="U186" i="1"/>
  <c r="V186" i="1" s="1"/>
  <c r="W186" i="1" s="1"/>
  <c r="U155" i="1"/>
  <c r="V155" i="1" s="1"/>
  <c r="W155" i="1" s="1"/>
  <c r="U152" i="1"/>
  <c r="U168" i="1"/>
  <c r="U165" i="1"/>
  <c r="V165" i="1" s="1"/>
  <c r="W165" i="1" s="1"/>
  <c r="U183" i="1"/>
  <c r="V183" i="1" s="1"/>
  <c r="W183" i="1" s="1"/>
  <c r="U193" i="1"/>
  <c r="U171" i="1"/>
  <c r="V171" i="1" s="1"/>
  <c r="W171" i="1" s="1"/>
  <c r="U212" i="1"/>
  <c r="V212" i="1" s="1"/>
  <c r="W212" i="1" s="1"/>
  <c r="U214" i="1"/>
  <c r="V214" i="1" s="1"/>
  <c r="W214" i="1" s="1"/>
  <c r="U215" i="1"/>
  <c r="V215" i="1" s="1"/>
  <c r="W215" i="1" s="1"/>
  <c r="U213" i="1"/>
  <c r="U196" i="1"/>
  <c r="V196" i="1" s="1"/>
  <c r="W196" i="1" s="1"/>
  <c r="U198" i="1"/>
  <c r="V198" i="1" s="1"/>
  <c r="W198" i="1" s="1"/>
  <c r="U199" i="1"/>
  <c r="V199" i="1" s="1"/>
  <c r="W199" i="1" s="1"/>
  <c r="U200" i="1"/>
  <c r="U197" i="1"/>
  <c r="V197" i="1" s="1"/>
  <c r="W197" i="1" s="1"/>
  <c r="U231" i="1"/>
  <c r="V231" i="1" s="1"/>
  <c r="W231" i="1" s="1"/>
  <c r="U233" i="1"/>
  <c r="V233" i="1" s="1"/>
  <c r="W233" i="1" s="1"/>
  <c r="U234" i="1"/>
  <c r="U235" i="1"/>
  <c r="V235" i="1" s="1"/>
  <c r="W235" i="1" s="1"/>
  <c r="U236" i="1"/>
  <c r="V236" i="1" s="1"/>
  <c r="W236" i="1" s="1"/>
  <c r="U237" i="1"/>
  <c r="V237" i="1" s="1"/>
  <c r="W237" i="1" s="1"/>
  <c r="U232" i="1"/>
  <c r="V232" i="1" s="1"/>
  <c r="W232" i="1" s="1"/>
  <c r="U138" i="1"/>
  <c r="V138" i="1" s="1"/>
  <c r="W138" i="1" s="1"/>
  <c r="U139" i="1"/>
  <c r="V139" i="1" s="1"/>
  <c r="W139" i="1" s="1"/>
  <c r="U176" i="1"/>
  <c r="V176" i="1" s="1"/>
  <c r="W176" i="1" s="1"/>
  <c r="U172" i="1"/>
  <c r="U173" i="1"/>
  <c r="V173" i="1" s="1"/>
  <c r="W173" i="1" s="1"/>
  <c r="U174" i="1"/>
  <c r="V174" i="1" s="1"/>
  <c r="W174" i="1" s="1"/>
  <c r="U175" i="1"/>
  <c r="V175" i="1" s="1"/>
  <c r="W175" i="1" s="1"/>
  <c r="U77" i="1"/>
  <c r="V77" i="1" s="1"/>
  <c r="W77" i="1" s="1"/>
  <c r="U220" i="1"/>
  <c r="V220" i="1" s="1"/>
  <c r="W220" i="1" s="1"/>
  <c r="U219" i="1"/>
  <c r="V219" i="1" s="1"/>
  <c r="W219" i="1" s="1"/>
  <c r="U218" i="1"/>
  <c r="V218" i="1" s="1"/>
  <c r="W218" i="1" s="1"/>
  <c r="U103" i="1"/>
  <c r="U114" i="1"/>
  <c r="V114" i="1" s="1"/>
  <c r="W114" i="1" s="1"/>
  <c r="U111" i="1"/>
  <c r="V111" i="1" s="1"/>
  <c r="W111" i="1" s="1"/>
  <c r="U105" i="1"/>
  <c r="V105" i="1" s="1"/>
  <c r="W105" i="1" s="1"/>
  <c r="U104" i="1"/>
  <c r="V104" i="1" s="1"/>
  <c r="W104" i="1" s="1"/>
  <c r="U98" i="1"/>
  <c r="V98" i="1" s="1"/>
  <c r="W98" i="1" s="1"/>
  <c r="U126" i="1"/>
  <c r="V126" i="1" s="1"/>
  <c r="W126" i="1" s="1"/>
  <c r="U113" i="1"/>
  <c r="V113" i="1" s="1"/>
  <c r="W113" i="1" s="1"/>
  <c r="U97" i="1"/>
  <c r="U136" i="1"/>
  <c r="V136" i="1" s="1"/>
  <c r="W136" i="1" s="1"/>
  <c r="U135" i="1"/>
  <c r="V135" i="1" s="1"/>
  <c r="W135" i="1" s="1"/>
  <c r="U134" i="1"/>
  <c r="V134" i="1" s="1"/>
  <c r="W134" i="1" s="1"/>
  <c r="U132" i="1"/>
  <c r="V132" i="1" s="1"/>
  <c r="W132" i="1" s="1"/>
  <c r="U133" i="1"/>
  <c r="V133" i="1" s="1"/>
  <c r="W133" i="1" s="1"/>
  <c r="U191" i="1"/>
  <c r="V191" i="1" s="1"/>
  <c r="W191" i="1" s="1"/>
  <c r="U154" i="1"/>
  <c r="V154" i="1" s="1"/>
  <c r="W154" i="1" s="1"/>
  <c r="U190" i="1"/>
  <c r="U153" i="1"/>
  <c r="V153" i="1" s="1"/>
  <c r="W153" i="1" s="1"/>
  <c r="U76" i="1"/>
  <c r="V76" i="1" s="1"/>
  <c r="W76" i="1" s="1"/>
  <c r="U74" i="1"/>
  <c r="V74" i="1" s="1"/>
  <c r="W74" i="1" s="1"/>
  <c r="U73" i="1"/>
  <c r="V73" i="1" s="1"/>
  <c r="W73" i="1" s="1"/>
  <c r="U75" i="1"/>
  <c r="V75" i="1" s="1"/>
  <c r="W75" i="1" s="1"/>
  <c r="U69" i="1"/>
  <c r="V69" i="1" s="1"/>
  <c r="W69" i="1" s="1"/>
  <c r="U68" i="1"/>
  <c r="V68" i="1" s="1"/>
  <c r="W68" i="1" s="1"/>
  <c r="U125" i="1"/>
  <c r="U112" i="1"/>
  <c r="V112" i="1" s="1"/>
  <c r="W112" i="1" s="1"/>
  <c r="U106" i="1"/>
  <c r="V106" i="1" s="1"/>
  <c r="W106" i="1" s="1"/>
  <c r="U230" i="1"/>
  <c r="V230" i="1" s="1"/>
  <c r="W230" i="1" s="1"/>
  <c r="U229" i="1"/>
  <c r="V229" i="1" s="1"/>
  <c r="W229" i="1" s="1"/>
  <c r="U228" i="1"/>
  <c r="V228" i="1" s="1"/>
  <c r="W228" i="1" s="1"/>
  <c r="U227" i="1"/>
  <c r="V227" i="1" s="1"/>
  <c r="W227" i="1" s="1"/>
  <c r="U226" i="1"/>
  <c r="V226" i="1" s="1"/>
  <c r="W226" i="1" s="1"/>
  <c r="U225" i="1"/>
  <c r="U241" i="1"/>
  <c r="V241" i="1" s="1"/>
  <c r="W241" i="1" s="1"/>
  <c r="U240" i="1"/>
  <c r="V240" i="1" s="1"/>
  <c r="W240" i="1" s="1"/>
  <c r="U239" i="1"/>
  <c r="V239" i="1" s="1"/>
  <c r="W239" i="1" s="1"/>
  <c r="U238" i="1"/>
  <c r="V238" i="1" s="1"/>
  <c r="W238" i="1" s="1"/>
  <c r="U209" i="1"/>
  <c r="V209" i="1" s="1"/>
  <c r="W209" i="1" s="1"/>
  <c r="U208" i="1"/>
  <c r="V208" i="1" s="1"/>
  <c r="W208" i="1" s="1"/>
  <c r="U207" i="1"/>
  <c r="V207" i="1" s="1"/>
  <c r="W207" i="1" s="1"/>
  <c r="U206" i="1"/>
  <c r="U224" i="1"/>
  <c r="V224" i="1" s="1"/>
  <c r="W224" i="1" s="1"/>
  <c r="U223" i="1"/>
  <c r="V223" i="1" s="1"/>
  <c r="W223" i="1" s="1"/>
  <c r="U222" i="1"/>
  <c r="V222" i="1" s="1"/>
  <c r="W222" i="1" s="1"/>
  <c r="U205" i="1"/>
  <c r="V205" i="1" s="1"/>
  <c r="W205" i="1" s="1"/>
  <c r="U204" i="1"/>
  <c r="V204" i="1" s="1"/>
  <c r="W204" i="1" s="1"/>
  <c r="U203" i="1"/>
  <c r="V203" i="1" s="1"/>
  <c r="W203" i="1" s="1"/>
  <c r="U195" i="1"/>
  <c r="V195" i="1" s="1"/>
  <c r="W195" i="1" s="1"/>
  <c r="U194" i="1"/>
  <c r="U188" i="1"/>
  <c r="V188" i="1" s="1"/>
  <c r="W188" i="1" s="1"/>
  <c r="U187" i="1"/>
  <c r="V187" i="1" s="1"/>
  <c r="W187" i="1" s="1"/>
  <c r="U202" i="1"/>
  <c r="V202" i="1" s="1"/>
  <c r="W202" i="1" s="1"/>
  <c r="U201" i="1"/>
  <c r="V201" i="1" s="1"/>
  <c r="W201" i="1" s="1"/>
  <c r="U181" i="1"/>
  <c r="V181" i="1" s="1"/>
  <c r="W181" i="1" s="1"/>
  <c r="U180" i="1"/>
  <c r="V180" i="1" s="1"/>
  <c r="W180" i="1" s="1"/>
  <c r="U157" i="1"/>
  <c r="V157" i="1" s="1"/>
  <c r="W157" i="1" s="1"/>
  <c r="U156" i="1"/>
  <c r="U129" i="1"/>
  <c r="V129" i="1" s="1"/>
  <c r="W129" i="1" s="1"/>
  <c r="U128" i="1"/>
  <c r="V128" i="1" s="1"/>
  <c r="W128" i="1" s="1"/>
  <c r="U124" i="1"/>
  <c r="V124" i="1" s="1"/>
  <c r="W124" i="1" s="1"/>
  <c r="U127" i="1"/>
  <c r="V127" i="1" s="1"/>
  <c r="W127" i="1" s="1"/>
  <c r="U143" i="1"/>
  <c r="V143" i="1" s="1"/>
  <c r="W143" i="1" s="1"/>
  <c r="U93" i="1"/>
  <c r="V93" i="1" s="1"/>
  <c r="W93" i="1" s="1"/>
  <c r="U142" i="1"/>
  <c r="V142" i="1" s="1"/>
  <c r="W142" i="1" s="1"/>
  <c r="U92" i="1"/>
  <c r="U119" i="1"/>
  <c r="V119" i="1" s="1"/>
  <c r="W119" i="1" s="1"/>
  <c r="U118" i="1"/>
  <c r="V118" i="1" s="1"/>
  <c r="W118" i="1" s="1"/>
  <c r="U117" i="1"/>
  <c r="V117" i="1" s="1"/>
  <c r="W117" i="1" s="1"/>
  <c r="U91" i="1"/>
  <c r="V91" i="1" s="1"/>
  <c r="W91" i="1" s="1"/>
  <c r="U90" i="1"/>
  <c r="V90" i="1" s="1"/>
  <c r="W90" i="1" s="1"/>
  <c r="U89" i="1"/>
  <c r="V89" i="1" s="1"/>
  <c r="W89" i="1" s="1"/>
  <c r="U78" i="1"/>
  <c r="V78" i="1" s="1"/>
  <c r="W78" i="1" s="1"/>
  <c r="V103" i="1"/>
  <c r="W103" i="1" s="1"/>
  <c r="V56" i="1"/>
  <c r="W56" i="1" s="1"/>
  <c r="V59" i="1"/>
  <c r="W59" i="1" s="1"/>
  <c r="V57" i="1"/>
  <c r="W57" i="1" s="1"/>
  <c r="V60" i="1"/>
  <c r="W60" i="1" s="1"/>
  <c r="V94" i="1"/>
  <c r="W94" i="1" s="1"/>
  <c r="V99" i="1"/>
  <c r="W99" i="1" s="1"/>
  <c r="V100" i="1"/>
  <c r="W100" i="1" s="1"/>
  <c r="V101" i="1"/>
  <c r="W101" i="1" s="1"/>
  <c r="V121" i="1"/>
  <c r="W121" i="1" s="1"/>
  <c r="V88" i="1"/>
  <c r="W88" i="1" s="1"/>
  <c r="V210" i="1"/>
  <c r="W210" i="1" s="1"/>
  <c r="V55" i="1"/>
  <c r="W55" i="1" s="1"/>
  <c r="V140" i="1"/>
  <c r="W140" i="1" s="1"/>
  <c r="V150" i="1"/>
  <c r="W150" i="1" s="1"/>
  <c r="V166" i="1"/>
  <c r="W166" i="1" s="1"/>
  <c r="V58" i="1"/>
  <c r="W58" i="1" s="1"/>
  <c r="V169" i="1"/>
  <c r="W169" i="1" s="1"/>
  <c r="V70" i="1"/>
  <c r="W70" i="1" s="1"/>
  <c r="V96" i="1"/>
  <c r="W96" i="1" s="1"/>
  <c r="V137" i="1"/>
  <c r="W137" i="1" s="1"/>
  <c r="V148" i="1"/>
  <c r="W148" i="1" s="1"/>
  <c r="V123" i="1"/>
  <c r="W123" i="1" s="1"/>
  <c r="V131" i="1"/>
  <c r="W131" i="1" s="1"/>
  <c r="V178" i="1"/>
  <c r="W178" i="1" s="1"/>
  <c r="V152" i="1"/>
  <c r="W152" i="1" s="1"/>
  <c r="V168" i="1"/>
  <c r="W168" i="1" s="1"/>
  <c r="V193" i="1"/>
  <c r="W193" i="1" s="1"/>
  <c r="V213" i="1"/>
  <c r="W213" i="1" s="1"/>
  <c r="V200" i="1"/>
  <c r="W200" i="1" s="1"/>
  <c r="V234" i="1"/>
  <c r="W234" i="1" s="1"/>
  <c r="V172" i="1"/>
  <c r="W172" i="1" s="1"/>
  <c r="V92" i="1"/>
  <c r="W92" i="1" s="1"/>
  <c r="V156" i="1"/>
  <c r="W156" i="1" s="1"/>
  <c r="V194" i="1"/>
  <c r="W194" i="1" s="1"/>
  <c r="V206" i="1"/>
  <c r="W206" i="1" s="1"/>
  <c r="V225" i="1"/>
  <c r="W225" i="1" s="1"/>
  <c r="V125" i="1"/>
  <c r="W125" i="1" s="1"/>
  <c r="V190" i="1"/>
  <c r="W190" i="1" s="1"/>
  <c r="V97" i="1"/>
  <c r="W97" i="1" s="1"/>
  <c r="Z210" i="1"/>
  <c r="Z121" i="1"/>
  <c r="Z72" i="1"/>
  <c r="Z79" i="1"/>
  <c r="Z88" i="1"/>
  <c r="Z211" i="1"/>
  <c r="Z83" i="1"/>
  <c r="Z102" i="1"/>
  <c r="Z145" i="1"/>
  <c r="Z189" i="1"/>
  <c r="Z55" i="1"/>
  <c r="Z107" i="1"/>
  <c r="Z122" i="1"/>
  <c r="Z140" i="1"/>
  <c r="Z141" i="1"/>
  <c r="Z146" i="1"/>
  <c r="Z147" i="1"/>
  <c r="Z149" i="1"/>
  <c r="Z150" i="1"/>
  <c r="Z158" i="1"/>
  <c r="Z159" i="1"/>
  <c r="Z166" i="1"/>
  <c r="Z167" i="1"/>
  <c r="Z216" i="1"/>
  <c r="Z217" i="1"/>
  <c r="Z151" i="1"/>
  <c r="Z58" i="1"/>
  <c r="Z61" i="1"/>
  <c r="Z108" i="1"/>
  <c r="Z169" i="1"/>
  <c r="Z170" i="1"/>
  <c r="Z64" i="1"/>
  <c r="Z65" i="1"/>
  <c r="Z67" i="1"/>
  <c r="Z70" i="1"/>
  <c r="Z62" i="1"/>
  <c r="Z63" i="1"/>
  <c r="Z66" i="1"/>
  <c r="Z71" i="1"/>
  <c r="Z109" i="1"/>
  <c r="Z144" i="1"/>
  <c r="Z95" i="1"/>
  <c r="Z96" i="1"/>
  <c r="Z80" i="1"/>
  <c r="Z81" i="1"/>
  <c r="Z85" i="1"/>
  <c r="Z84" i="1"/>
  <c r="Z86" i="1"/>
  <c r="Z110" i="1"/>
  <c r="Z137" i="1"/>
  <c r="Z148" i="1"/>
  <c r="Z192" i="1"/>
  <c r="Z221" i="1"/>
  <c r="Z123" i="1"/>
  <c r="Z115" i="1"/>
  <c r="Z116" i="1"/>
  <c r="Z130" i="1"/>
  <c r="Z87" i="1"/>
  <c r="Z131" i="1"/>
  <c r="Z120" i="1"/>
  <c r="Z160" i="1"/>
  <c r="Z161" i="1"/>
  <c r="Z162" i="1"/>
  <c r="Z163" i="1"/>
  <c r="Z164" i="1"/>
  <c r="Z177" i="1"/>
  <c r="Z178" i="1"/>
  <c r="Z179" i="1"/>
  <c r="Z182" i="1"/>
  <c r="Z184" i="1"/>
  <c r="Z185" i="1"/>
  <c r="Z186" i="1"/>
  <c r="Z155" i="1"/>
  <c r="Z152" i="1"/>
  <c r="Z168" i="1"/>
  <c r="Z165" i="1"/>
  <c r="Z183" i="1"/>
  <c r="Z193" i="1"/>
  <c r="Z171" i="1"/>
  <c r="Z212" i="1"/>
  <c r="Z214" i="1"/>
  <c r="Z215" i="1"/>
  <c r="Z213" i="1"/>
  <c r="Z196" i="1"/>
  <c r="Z198" i="1"/>
  <c r="Z199" i="1"/>
  <c r="Z200" i="1"/>
  <c r="Z197" i="1"/>
  <c r="Z231" i="1"/>
  <c r="Z233" i="1"/>
  <c r="Z234" i="1"/>
  <c r="Z235" i="1"/>
  <c r="Z236" i="1"/>
  <c r="Z237" i="1"/>
  <c r="Z232" i="1"/>
  <c r="Z138" i="1"/>
  <c r="Z139" i="1"/>
  <c r="Z176" i="1"/>
  <c r="Z172" i="1"/>
  <c r="Z173" i="1"/>
  <c r="Z174" i="1"/>
  <c r="Z175" i="1"/>
  <c r="Z77" i="1"/>
  <c r="Z78" i="1"/>
  <c r="Z89" i="1"/>
  <c r="Z90" i="1"/>
  <c r="Z91" i="1"/>
  <c r="Z117" i="1"/>
  <c r="Z118" i="1"/>
  <c r="Z119" i="1"/>
  <c r="Z92" i="1"/>
  <c r="Z142" i="1"/>
  <c r="Z93" i="1"/>
  <c r="Z143" i="1"/>
  <c r="Z127" i="1"/>
  <c r="Z124" i="1"/>
  <c r="Z128" i="1"/>
  <c r="Z129" i="1"/>
  <c r="Z156" i="1"/>
  <c r="Z157" i="1"/>
  <c r="Z180" i="1"/>
  <c r="Z181" i="1"/>
  <c r="Z201" i="1"/>
  <c r="Z202" i="1"/>
  <c r="Z187" i="1"/>
  <c r="Z188" i="1"/>
  <c r="Z194" i="1"/>
  <c r="Z195" i="1"/>
  <c r="Z203" i="1"/>
  <c r="Z204" i="1"/>
  <c r="Z205" i="1"/>
  <c r="Z222" i="1"/>
  <c r="Z223" i="1"/>
  <c r="Z224" i="1"/>
  <c r="Z206" i="1"/>
  <c r="Z207" i="1"/>
  <c r="Z208" i="1"/>
  <c r="Z209" i="1"/>
  <c r="Z238" i="1"/>
  <c r="Z239" i="1"/>
  <c r="Z240" i="1"/>
  <c r="Z241" i="1"/>
  <c r="Z225" i="1"/>
  <c r="Z226" i="1"/>
  <c r="Z227" i="1"/>
  <c r="Z228" i="1"/>
  <c r="Z229" i="1"/>
  <c r="Z230" i="1"/>
  <c r="Z106" i="1"/>
  <c r="Z112" i="1"/>
  <c r="Z125" i="1"/>
  <c r="Z68" i="1"/>
  <c r="Z69" i="1"/>
  <c r="Z75" i="1"/>
  <c r="Z73" i="1"/>
  <c r="Z74" i="1"/>
  <c r="Z76" i="1"/>
  <c r="Z153" i="1"/>
  <c r="Z190" i="1"/>
  <c r="Z154" i="1"/>
  <c r="Z191" i="1"/>
  <c r="Z133" i="1"/>
  <c r="Z132" i="1"/>
  <c r="Z134" i="1"/>
  <c r="Z135" i="1"/>
  <c r="Z136" i="1"/>
  <c r="Z97" i="1"/>
  <c r="Z113" i="1"/>
  <c r="Z126" i="1"/>
  <c r="Z98" i="1"/>
  <c r="Z104" i="1"/>
  <c r="Z105" i="1"/>
  <c r="Z111" i="1"/>
  <c r="Z114" i="1"/>
  <c r="Z103" i="1"/>
  <c r="Z218" i="1"/>
  <c r="Z219" i="1"/>
  <c r="Z220" i="1"/>
  <c r="Z31" i="1"/>
  <c r="U31" i="1"/>
  <c r="V31" i="1" s="1"/>
  <c r="W31" i="1" s="1"/>
</calcChain>
</file>

<file path=xl/sharedStrings.xml><?xml version="1.0" encoding="utf-8"?>
<sst xmlns="http://schemas.openxmlformats.org/spreadsheetml/2006/main" count="4958" uniqueCount="1558">
  <si>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</si>
  <si>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</si>
  <si>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</si>
  <si>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</si>
  <si>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</si>
  <si>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</si>
  <si>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</si>
  <si>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</si>
  <si>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</si>
  <si>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</si>
  <si>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</si>
  <si>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</si>
  <si>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</si>
  <si>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</si>
  <si>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</si>
  <si>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</si>
  <si>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</si>
  <si>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</si>
  <si>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</si>
  <si>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</si>
  <si>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</si>
  <si>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</si>
  <si>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</si>
  <si>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</si>
  <si>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</si>
  <si>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</si>
  <si>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</si>
  <si>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</si>
  <si>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</si>
  <si>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</si>
  <si>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</si>
  <si>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</si>
  <si>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</si>
  <si>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</si>
  <si>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</si>
  <si>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</si>
  <si>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</si>
  <si>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</si>
  <si>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</si>
  <si>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D-lok Snälltåg</t>
  </si>
  <si>
    <t>Ja</t>
  </si>
  <si>
    <t>D</t>
  </si>
  <si>
    <t>Ds_1920</t>
  </si>
  <si>
    <t>Snabblok</t>
  </si>
  <si>
    <t>El</t>
  </si>
  <si>
    <t>Koppelst</t>
  </si>
  <si>
    <t>3(+2)</t>
  </si>
  <si>
    <t>(träkorg)</t>
  </si>
  <si>
    <t>Ds_1930</t>
  </si>
  <si>
    <t>(stålkorg)</t>
  </si>
  <si>
    <t>D-lok gods</t>
  </si>
  <si>
    <t>Dg_1920</t>
  </si>
  <si>
    <t>Godslok</t>
  </si>
  <si>
    <t>Dg_1930</t>
  </si>
  <si>
    <t>Du_1950</t>
  </si>
  <si>
    <t>Dg_1920; Ds_1920; Dg_1930; Ds_1930</t>
  </si>
  <si>
    <t>Allok</t>
  </si>
  <si>
    <t>ombygd Dg/Ds - Starkare motor</t>
  </si>
  <si>
    <t>Da_1950</t>
  </si>
  <si>
    <t>Nytt modernt D-lok</t>
  </si>
  <si>
    <t>Malmloken</t>
  </si>
  <si>
    <t>Dm(a)_1950</t>
  </si>
  <si>
    <t>Malmlok</t>
  </si>
  <si>
    <t>4(+1)</t>
  </si>
  <si>
    <t>Dm(a) + Dm(b)</t>
  </si>
  <si>
    <t>Dm(b)_1950</t>
  </si>
  <si>
    <t>Dm3_1960</t>
  </si>
  <si>
    <t>F</t>
  </si>
  <si>
    <t>F_1940</t>
  </si>
  <si>
    <t>Ramverk</t>
  </si>
  <si>
    <t>4(+2)</t>
  </si>
  <si>
    <t>Nytt snälltågslok, inspirerat av D-loken</t>
  </si>
  <si>
    <t>H-lok</t>
  </si>
  <si>
    <t>H</t>
  </si>
  <si>
    <t>Ha_1930</t>
  </si>
  <si>
    <t>Boggie</t>
  </si>
  <si>
    <t>Smått misslyckat konstruktion</t>
  </si>
  <si>
    <t>Hb_1930</t>
  </si>
  <si>
    <t>Bättre konstruktion</t>
  </si>
  <si>
    <t>Hg_1940</t>
  </si>
  <si>
    <t>Slutgiltig konstruktion med bra egenskaper</t>
  </si>
  <si>
    <t>Nej</t>
  </si>
  <si>
    <t>Iore</t>
  </si>
  <si>
    <t>Iore(a)_2000</t>
  </si>
  <si>
    <t>Iore(b)_2000</t>
  </si>
  <si>
    <t>Tunga godslok</t>
  </si>
  <si>
    <t>M</t>
  </si>
  <si>
    <t>Mg_1940</t>
  </si>
  <si>
    <t>Tunga godstransporter</t>
  </si>
  <si>
    <t>Ma_1950</t>
  </si>
  <si>
    <t>Modernare Mg</t>
  </si>
  <si>
    <t>Ma_1970</t>
  </si>
  <si>
    <t>Ma_1990</t>
  </si>
  <si>
    <t>Oa(a)</t>
  </si>
  <si>
    <t>Oa(a)_1910</t>
  </si>
  <si>
    <t>3(+1)</t>
  </si>
  <si>
    <t>Oa(b)</t>
  </si>
  <si>
    <t>Oa(b)_1910</t>
  </si>
  <si>
    <t>Pa</t>
  </si>
  <si>
    <t>Pa_1910</t>
  </si>
  <si>
    <t>R-loken</t>
  </si>
  <si>
    <t>R</t>
  </si>
  <si>
    <t>Ra_1950</t>
  </si>
  <si>
    <t>Rapid Nytt snälltågslok</t>
  </si>
  <si>
    <t>Rb1_1960</t>
  </si>
  <si>
    <t>Förlöparen till Rc1</t>
  </si>
  <si>
    <t>Rc1_1960</t>
  </si>
  <si>
    <t>Rc1_1960_SMS</t>
  </si>
  <si>
    <t>Rc3_1970</t>
  </si>
  <si>
    <t>Rc3_1970_SMS</t>
  </si>
  <si>
    <t>Rc4_1970</t>
  </si>
  <si>
    <t>Rc4_1970_SMS</t>
  </si>
  <si>
    <t>Rc5_1980</t>
  </si>
  <si>
    <t>Rc5_1980_SMS</t>
  </si>
  <si>
    <t>Rc6_1980</t>
  </si>
  <si>
    <t>Rc6_1980_SMS</t>
  </si>
  <si>
    <t>Rc7_2000</t>
  </si>
  <si>
    <t>Rc6_1980; Rc7_2000_SMS</t>
  </si>
  <si>
    <t>Uppväxling av Rc-lok</t>
  </si>
  <si>
    <t>Rc7_2000_SMS</t>
  </si>
  <si>
    <t>Rc6_1980_SMS; Rc7_2000</t>
  </si>
  <si>
    <t>Rm_1970</t>
  </si>
  <si>
    <t>Växellok</t>
  </si>
  <si>
    <t>U</t>
  </si>
  <si>
    <t>Ua_1920</t>
  </si>
  <si>
    <t>Ub_1930</t>
  </si>
  <si>
    <t>Ud_1950</t>
  </si>
  <si>
    <t>Ue_1980</t>
  </si>
  <si>
    <t>Uf_1980</t>
  </si>
  <si>
    <t>30-talsmodell Nitade vagnar</t>
  </si>
  <si>
    <t>30-tal</t>
  </si>
  <si>
    <t>Bo5_1930</t>
  </si>
  <si>
    <t>Pass.</t>
  </si>
  <si>
    <t>Co8_1930</t>
  </si>
  <si>
    <t>Ro3_1930</t>
  </si>
  <si>
    <t>Restaurangvagn</t>
  </si>
  <si>
    <t>RCo1_1930</t>
  </si>
  <si>
    <t>ACo4_1930</t>
  </si>
  <si>
    <t>ACo4_1930_Sleep</t>
  </si>
  <si>
    <t>Sleep</t>
  </si>
  <si>
    <t>Fo4_1930</t>
  </si>
  <si>
    <t>Post</t>
  </si>
  <si>
    <t>12t,53kvm</t>
  </si>
  <si>
    <t>Do40_1930</t>
  </si>
  <si>
    <t>10t,40kvm</t>
  </si>
  <si>
    <t>WLABo4_1950(rivet)</t>
  </si>
  <si>
    <t>ACo4_1930; ACo4_1930_Sleep</t>
  </si>
  <si>
    <t>WL11_1970</t>
  </si>
  <si>
    <t>WLABo4_1950</t>
  </si>
  <si>
    <t>40-talsmodell Svetsade Vagnar</t>
  </si>
  <si>
    <t>40-tal</t>
  </si>
  <si>
    <t>Ao5_1940</t>
  </si>
  <si>
    <t>Ao5_1940_Sleep</t>
  </si>
  <si>
    <t>Sitting version</t>
  </si>
  <si>
    <t>Sleeping version</t>
  </si>
  <si>
    <t>Bo5_1940</t>
  </si>
  <si>
    <t>Co8_1940</t>
  </si>
  <si>
    <t>Ro3_1940</t>
  </si>
  <si>
    <t>Dubbel loadingtime -&gt; bara dörrar i ena änden</t>
  </si>
  <si>
    <t>ACo4_1940</t>
  </si>
  <si>
    <t>ACo4_1940_Sleep</t>
  </si>
  <si>
    <t>Kombinerad 1 + 3 klass, med möhlighet att sitta</t>
  </si>
  <si>
    <t>WLABo4_1950(weld)</t>
  </si>
  <si>
    <t>ACo4_1940; ACo4_1940_Sleep</t>
  </si>
  <si>
    <t>WL2_1960</t>
  </si>
  <si>
    <t>All 40-generation cars</t>
  </si>
  <si>
    <t>Standardiserad inredning. Väljer att kunna konvertera samtliga 40-talsvagnar</t>
  </si>
  <si>
    <t>BC2_1970</t>
  </si>
  <si>
    <t>Bed</t>
  </si>
  <si>
    <t>Standardiserad inredning. Väljer att kunna konvertera samtliga 40-talsvagnar Vagnkorgen höjs över fönstren</t>
  </si>
  <si>
    <t>BC2_1990</t>
  </si>
  <si>
    <t>BC2_2000</t>
  </si>
  <si>
    <t>60-talsmodell</t>
  </si>
  <si>
    <t>60-tal</t>
  </si>
  <si>
    <t>Ao2_1960</t>
  </si>
  <si>
    <t>Bo1_1960</t>
  </si>
  <si>
    <t>B1c_1960</t>
  </si>
  <si>
    <t>WL1_1960</t>
  </si>
  <si>
    <t>Fo4_1940</t>
  </si>
  <si>
    <t>19t,53kvm</t>
  </si>
  <si>
    <t>DFo28_1960</t>
  </si>
  <si>
    <t>Post Office</t>
  </si>
  <si>
    <t>28kvm</t>
  </si>
  <si>
    <t>Fo5_1980</t>
  </si>
  <si>
    <t>8t,24kvm</t>
  </si>
  <si>
    <t>A2_1980</t>
  </si>
  <si>
    <t>B1_1980</t>
  </si>
  <si>
    <t>R2_1980</t>
  </si>
  <si>
    <t>WL1_1980</t>
  </si>
  <si>
    <t>D28_1980</t>
  </si>
  <si>
    <t>A2_1990</t>
  </si>
  <si>
    <t>B1_1990</t>
  </si>
  <si>
    <t>R2_1990</t>
  </si>
  <si>
    <t>WL1_1990</t>
  </si>
  <si>
    <t>D38_1990</t>
  </si>
  <si>
    <t>D48_1990</t>
  </si>
  <si>
    <t>F33_1990</t>
  </si>
  <si>
    <t>80-talsmodell</t>
  </si>
  <si>
    <t>80-tal</t>
  </si>
  <si>
    <t>A7_1980</t>
  </si>
  <si>
    <t>B7_1980</t>
  </si>
  <si>
    <t>R4_1980</t>
  </si>
  <si>
    <t>BC4_1980</t>
  </si>
  <si>
    <t>Nybyggd liggvagn</t>
  </si>
  <si>
    <t>WL4_1990</t>
  </si>
  <si>
    <t>Nybyggd sovvagn. Alla kupéer har egen toalett och dusch</t>
  </si>
  <si>
    <t>WL6_1990</t>
  </si>
  <si>
    <t>Nya sovvagnar till 80-talsserien.</t>
  </si>
  <si>
    <t>AFM7_1980</t>
  </si>
  <si>
    <t>Manövervagn</t>
  </si>
  <si>
    <t>A11_2000</t>
  </si>
  <si>
    <t>B11_2000</t>
  </si>
  <si>
    <t>RB11_2000</t>
  </si>
  <si>
    <t>AFM11_2000</t>
  </si>
  <si>
    <t>3 4</t>
  </si>
  <si>
    <t>A7_1990</t>
  </si>
  <si>
    <t>B7_1990</t>
  </si>
  <si>
    <t>R4_1990</t>
  </si>
  <si>
    <t>BC4_1990</t>
  </si>
  <si>
    <t>AFM7_1990</t>
  </si>
  <si>
    <t>A7_2000</t>
  </si>
  <si>
    <t>B7_2000</t>
  </si>
  <si>
    <t>R4_2000</t>
  </si>
  <si>
    <t>BC4_2000</t>
  </si>
  <si>
    <t>WL4_2000</t>
  </si>
  <si>
    <t>WL6_2000</t>
  </si>
  <si>
    <t>AFM7_2000</t>
  </si>
  <si>
    <t>Elektriska motorvagnar</t>
  </si>
  <si>
    <t>X1</t>
  </si>
  <si>
    <t>X1(a)_1960</t>
  </si>
  <si>
    <t>Motorvagn</t>
  </si>
  <si>
    <t>X1(b)_1960</t>
  </si>
  <si>
    <t>X2</t>
  </si>
  <si>
    <t>X2_1990</t>
  </si>
  <si>
    <t>(X2000), med Korglutning</t>
  </si>
  <si>
    <t>UA2_1990</t>
  </si>
  <si>
    <t>Mellanvagn</t>
  </si>
  <si>
    <t>UB2_1990</t>
  </si>
  <si>
    <t>URB2_1990</t>
  </si>
  <si>
    <t>UB2X_1990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</si>
  <si>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</si>
  <si>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</si>
  <si>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</si>
  <si>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</si>
  <si>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</si>
  <si>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</si>
  <si>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</si>
  <si>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</si>
  <si>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</si>
  <si>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</si>
  <si>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</si>
  <si>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</si>
  <si>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</si>
  <si>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</si>
  <si>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</si>
  <si>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</si>
  <si>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</si>
  <si>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</si>
  <si>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</si>
  <si>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</si>
  <si>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</si>
  <si>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</si>
  <si>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</si>
  <si>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</si>
  <si>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</si>
  <si>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</si>
  <si>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</si>
  <si>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</si>
  <si>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</si>
  <si>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</si>
  <si>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</si>
  <si>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</si>
  <si>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</si>
  <si>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</si>
  <si>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</si>
  <si>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</si>
  <si>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</si>
  <si>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</si>
  <si>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</si>
  <si>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</si>
  <si>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</si>
  <si>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</si>
  <si>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</si>
  <si>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</si>
  <si>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</si>
  <si>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</si>
  <si>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</si>
  <si>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</si>
  <si>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</si>
  <si>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</si>
  <si>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Ingen korglutning, kaffeautomat - Dubbeldäckare</t>
  </si>
  <si>
    <t>X40(m)_2000</t>
  </si>
  <si>
    <t>X40(b)_2000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</si>
  <si>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</si>
  <si>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</si>
  <si>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</si>
  <si>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</si>
  <si>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</si>
  <si>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</si>
  <si>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</si>
  <si>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</si>
  <si>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</si>
  <si>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</si>
  <si>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</si>
  <si>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</si>
  <si>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</si>
  <si>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X60(a)_2000</t>
  </si>
  <si>
    <t>Jakobsb.</t>
  </si>
  <si>
    <t>Ingen korglutning</t>
  </si>
  <si>
    <t>X60(m1)_2000</t>
  </si>
  <si>
    <t>X60(m2)_2000</t>
  </si>
  <si>
    <t>X60(m3)_2000</t>
  </si>
  <si>
    <t>X60(m4)_2000</t>
  </si>
  <si>
    <t>X60(b)_2000</t>
  </si>
  <si>
    <t>Diesel motorvagn</t>
  </si>
  <si>
    <t>Y</t>
  </si>
  <si>
    <t>Ycoa6_1950</t>
  </si>
  <si>
    <t>El-version av Y6</t>
  </si>
  <si>
    <t>Yboa7_1950</t>
  </si>
  <si>
    <t>El-version av Y7</t>
  </si>
  <si>
    <t>Yboa8_1960</t>
  </si>
  <si>
    <t>El-version av Y8</t>
  </si>
  <si>
    <t>Y_1930</t>
  </si>
  <si>
    <t>Diesel</t>
  </si>
  <si>
    <t>Tvåaxlig</t>
  </si>
  <si>
    <t>UF_1930</t>
  </si>
  <si>
    <t>9m2</t>
  </si>
  <si>
    <t>Utgår 1954</t>
  </si>
  <si>
    <t>Yo_1930</t>
  </si>
  <si>
    <t>UBo_1930</t>
  </si>
  <si>
    <t>UBFo_1930</t>
  </si>
  <si>
    <t>UDFo_1930</t>
  </si>
  <si>
    <t>12+11m2</t>
  </si>
  <si>
    <t>Postsortering</t>
  </si>
  <si>
    <t>Y1</t>
  </si>
  <si>
    <t>Y1_1970</t>
  </si>
  <si>
    <t>Importerat italienskt tåg</t>
  </si>
  <si>
    <t>YF1_1980</t>
  </si>
  <si>
    <t>Variant av Y1 med mer godsutrymme</t>
  </si>
  <si>
    <t>Y1_1990</t>
  </si>
  <si>
    <t>YF1_1990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</si>
  <si>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</si>
  <si>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</si>
  <si>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</si>
  <si>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</si>
  <si>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</si>
  <si>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</si>
  <si>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</si>
  <si>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</si>
  <si>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</si>
  <si>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Yco6_1950</t>
  </si>
  <si>
    <t>Ybo7_1950</t>
  </si>
  <si>
    <t>bekvämare stolar</t>
  </si>
  <si>
    <t>Ybo8_1960</t>
  </si>
  <si>
    <t>Ombygd Y6-Y7 med ännu bekvämare stolar för längre färder.</t>
  </si>
  <si>
    <t>UCo6_1950</t>
  </si>
  <si>
    <t>Sittinredning som Yco6</t>
  </si>
  <si>
    <t>UBo7_1950</t>
  </si>
  <si>
    <t>Sittinredning som Ybo7</t>
  </si>
  <si>
    <t>UBo8_1950</t>
  </si>
  <si>
    <t>Sittinredning som Yao8</t>
  </si>
  <si>
    <t>UADo7z_1960</t>
  </si>
  <si>
    <t>13m2</t>
  </si>
  <si>
    <t>Sittinredning som Yco7, 13m2 postutrymme, delvist fiktiv</t>
  </si>
  <si>
    <t>UDFo20_1950</t>
  </si>
  <si>
    <t>20+22m2</t>
  </si>
  <si>
    <t>20+22m2 Postutrymme</t>
  </si>
  <si>
    <t>UF6_1950</t>
  </si>
  <si>
    <t>20m2</t>
  </si>
  <si>
    <t>20m2 postsutrymme</t>
  </si>
  <si>
    <t>Y31</t>
  </si>
  <si>
    <t>Y31(a)_2000</t>
  </si>
  <si>
    <t>inga SL/SJ</t>
  </si>
  <si>
    <t>Y31(m)_2000</t>
  </si>
  <si>
    <t>Y31(b)_2000</t>
  </si>
  <si>
    <t>Källa: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</si>
  <si>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</si>
  <si>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</si>
  <si>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</si>
  <si>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</si>
  <si>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</si>
  <si>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</si>
  <si>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</si>
  <si>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</si>
  <si>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</si>
  <si>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</si>
  <si>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</si>
  <si>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</si>
  <si>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</si>
  <si>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</si>
  <si>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</si>
  <si>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</si>
  <si>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</si>
  <si>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</si>
  <si>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</si>
  <si>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</si>
  <si>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</si>
  <si>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</si>
  <si>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</si>
  <si>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</si>
  <si>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</si>
  <si>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</si>
  <si>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</si>
  <si>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</si>
  <si>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</si>
  <si>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</si>
  <si>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</si>
  <si>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</si>
  <si>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</si>
  <si>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</si>
  <si>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Kostnadsfakta:</t>
  </si>
  <si>
    <t>lok:</t>
  </si>
  <si>
    <t>Årstal:</t>
  </si>
  <si>
    <t>Deal:</t>
  </si>
  <si>
    <t>http://www.nyteknik.se/nyheter/fordon_motor/jarnvag/article3282181.ece</t>
  </si>
  <si>
    <t>D-lok</t>
  </si>
  <si>
    <t>Den 30 oktober 1923 beställde SJ 50 lok hos Asea till en kostnad av 214 000 kronor per styck</t>
  </si>
  <si>
    <t>http://www.postvagnen.org/forum/index.php?id=679835</t>
  </si>
  <si>
    <t>RC-lok</t>
  </si>
  <si>
    <t>Om jag minns rätt kostade de första Rc-loken under 2 Mkr styck medan de sista borde ha kostat omkring 17 Mkr styck. Detta trots att de i realvärde borde snarare ha varit en tredjedel billigare.</t>
  </si>
  <si>
    <t>http://www.tydal.nu/postvagnen/343075.htm</t>
  </si>
  <si>
    <t>-</t>
  </si>
  <si>
    <t>Enligt TÅG 10/84 kostade Rc5 1383 - 1402 5,7 miljoner kronor styck när de beställdes den 20/6 1984. Önskades sth 160 (vilket ju också gjordes med uppkomsten av littera Rc6 som följd) tillkom en kostnad på 10 000 kronor per lok.</t>
  </si>
  <si>
    <t>Det fanns en liten faktabroschyr i A7-format(?) ca 1985 tror jag. Om jag minns rätt var priset på en ny Rc där angivet till 10 miljoner</t>
  </si>
  <si>
    <t>http://www.postvagnen.org/forum/index.php?id=679704</t>
  </si>
  <si>
    <t>LKAB ville inte offentliggöra priset för sin beställning 2011 av de 2x4 IORE-lok som levereras fram till och med 2013. Däremot meddelade företaget 2007 att det årets lokbeställning, också 2x4 IORE, gick löst på 52 milj euro.</t>
  </si>
  <si>
    <t>Nu har den tjeckiska tidskriften Railvolution i nr 5/2012 publicerat uppgiften att 2011 års beställning gick på 106 milj euro. Om uppgiften stämmer är det ju en väsentlig prisstegring och varje dubbellok IORE skulle då motsvara (drygt) 6 standard-TRAXX. Någon som vet mer?</t>
  </si>
  <si>
    <t>http://www.jarnvagsframjandet.se/kontakta/faq.html</t>
  </si>
  <si>
    <t>För X40 räknas på en ordersumma som uppgår till c:a 2 700 MSEK, och det är sammanlagt 113 st vagnar som har beställts</t>
  </si>
  <si>
    <t>http://sv.wikipedia.org/wiki/F-lok_(el)</t>
  </si>
  <si>
    <t>F-lok</t>
  </si>
  <si>
    <t>Pris (2010 nivå) ca 10,9 mkr</t>
  </si>
  <si>
    <t>http://sv.wikipedia.org/wiki/Regina_(t%C3%A5g)</t>
  </si>
  <si>
    <t>Priset är 2,05 miljarder kr (101 milj/st)</t>
  </si>
  <si>
    <t>http://sv.wikipedia.org/wiki/X31</t>
  </si>
  <si>
    <t>Varje tågsätt kostar 87 miljoner kronor (prisnivå 2009) vilket motsvarar omkring 29 miljoner kronor per enhet ("vagn")</t>
  </si>
  <si>
    <t>http://sv.wikipedia.org/wiki/SJ_2000</t>
  </si>
  <si>
    <t>X2000</t>
  </si>
  <si>
    <t>Varje 5-vagnars tåg kostade cirka 130 mkr (prisnivå 2006)</t>
  </si>
  <si>
    <t>http://www.svenska-lok.se/damp.php?s=19&amp;litra=E&amp;typenr=2</t>
  </si>
  <si>
    <t>E-lok</t>
  </si>
  <si>
    <t>Pris 63 500 kronor</t>
  </si>
  <si>
    <t>http://891mm.files.wordpress.com/2010/03/hc1942.pdf</t>
  </si>
  <si>
    <t>Yo</t>
  </si>
  <si>
    <t>Pris per rälsbuss komplett = 67.700:- kronor.</t>
  </si>
  <si>
    <t>553 och 2 boggisläpvagnar för resande och gods littera YCFom3 med nummer 554–555 samt 3 normalspåriga boggisläpvagnar. Pris per styck var 20.000 kronor</t>
  </si>
  <si>
    <t>Pris per styck var 21.900 kronor för YCDom1, 20.000 kronor för YDFom1 och 7.500 kronor för YFm2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</si>
  <si>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</si>
  <si>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</si>
  <si>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</si>
  <si>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</si>
  <si>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</si>
  <si>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</si>
  <si>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</si>
  <si>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</si>
  <si>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</si>
  <si>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</si>
  <si>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</si>
  <si>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</si>
  <si>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</si>
  <si>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</si>
  <si>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</si>
  <si>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</si>
  <si>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</si>
  <si>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</si>
  <si>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</si>
  <si>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</si>
  <si>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</si>
  <si>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</si>
  <si>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</si>
  <si>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</si>
  <si>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</si>
  <si>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</si>
  <si>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</si>
  <si>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</si>
  <si>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</si>
  <si>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</si>
  <si>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</si>
  <si>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</si>
  <si>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</si>
  <si>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</si>
  <si>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</si>
  <si>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</si>
  <si>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</si>
  <si>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</si>
  <si>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</si>
  <si>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</si>
  <si>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</si>
  <si>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</si>
  <si>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</si>
  <si>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</si>
  <si>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</si>
  <si>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</si>
  <si>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</si>
  <si>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</si>
  <si>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</si>
  <si>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</si>
  <si>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</si>
  <si>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</si>
  <si>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</si>
  <si>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</si>
  <si>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</si>
  <si>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</si>
  <si>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</si>
  <si>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</si>
  <si>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</si>
  <si>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</si>
  <si>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</si>
  <si>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</si>
  <si>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</si>
  <si>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</si>
  <si>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</si>
  <si>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</si>
  <si>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</si>
  <si>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</si>
  <si>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</si>
  <si>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</si>
  <si>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</si>
  <si>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</si>
  <si>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</si>
  <si>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</si>
  <si>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</si>
  <si>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</si>
  <si>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</si>
  <si>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</si>
  <si>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</si>
  <si>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</si>
  <si>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</si>
  <si>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</si>
  <si>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</si>
  <si>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</si>
  <si>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</si>
  <si>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</si>
  <si>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</si>
  <si>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</si>
  <si>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</si>
  <si>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</si>
  <si>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</si>
  <si>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</si>
  <si>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</si>
  <si>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</si>
  <si>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</si>
  <si>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</si>
  <si>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</si>
  <si>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</si>
  <si>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</si>
  <si>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</si>
  <si>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</si>
  <si>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</si>
  <si>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</si>
  <si>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</si>
  <si>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</si>
  <si>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</si>
  <si>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</si>
  <si>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</si>
  <si>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</si>
  <si>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</si>
  <si>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</si>
  <si>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</si>
  <si>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</si>
  <si>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</si>
  <si>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</si>
  <si>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</si>
  <si>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</si>
  <si>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</si>
  <si>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</si>
  <si>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</si>
  <si>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</si>
  <si>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</si>
  <si>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</si>
  <si>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</si>
  <si>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</si>
  <si>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</si>
  <si>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</si>
  <si>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</si>
  <si>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</si>
  <si>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</si>
  <si>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</si>
  <si>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</si>
  <si>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</si>
  <si>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</si>
  <si>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</si>
  <si>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</si>
  <si>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</si>
  <si>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</si>
  <si>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</si>
  <si>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</si>
  <si>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</si>
  <si>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</si>
  <si>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</si>
  <si>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</si>
  <si>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</si>
  <si>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</si>
  <si>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</si>
  <si>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</si>
  <si>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</si>
  <si>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</si>
  <si>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</si>
  <si>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</si>
  <si>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</si>
  <si>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</si>
  <si>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</si>
  <si>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</si>
  <si>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</si>
  <si>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</si>
  <si>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</si>
  <si>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</si>
  <si>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</si>
  <si>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</si>
  <si>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</si>
  <si>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</si>
  <si>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</si>
  <si>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</si>
  <si>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</si>
  <si>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</si>
  <si>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</si>
  <si>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</si>
  <si>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</si>
  <si>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</si>
  <si>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</si>
  <si>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</si>
  <si>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</si>
  <si>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</si>
  <si>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</si>
  <si>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</si>
  <si>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</si>
  <si>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</si>
  <si>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</si>
  <si>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</si>
  <si>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</si>
  <si>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</si>
  <si>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</si>
  <si>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</si>
  <si>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</si>
  <si>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</si>
  <si>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</si>
  <si>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</si>
  <si>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</si>
  <si>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</si>
  <si>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</si>
  <si>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</si>
  <si>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</si>
  <si>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</si>
  <si>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</si>
  <si>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</si>
  <si>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</si>
  <si>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</si>
  <si>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</si>
  <si>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</si>
  <si>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</si>
  <si>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</si>
  <si>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</si>
  <si>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</si>
  <si>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</si>
  <si>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</si>
  <si>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</si>
  <si>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</si>
  <si>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</si>
  <si>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</si>
  <si>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</si>
  <si>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</si>
  <si>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</si>
  <si>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</si>
  <si>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</si>
  <si>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</si>
  <si>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</si>
  <si>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</si>
  <si>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</si>
  <si>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</si>
  <si>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</si>
  <si>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</si>
  <si>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</si>
  <si>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</si>
  <si>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</si>
  <si>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</si>
  <si>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</si>
  <si>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</si>
  <si>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</si>
  <si>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</si>
  <si>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</si>
  <si>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</si>
  <si>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</si>
  <si>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</si>
  <si>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</si>
  <si>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</si>
  <si>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</si>
  <si>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</si>
  <si>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</si>
  <si>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</si>
  <si>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</si>
  <si>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</si>
  <si>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</si>
  <si>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</si>
  <si>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</si>
  <si>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</si>
  <si>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</si>
  <si>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</si>
  <si>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</si>
  <si>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</si>
  <si>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</si>
  <si>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</si>
  <si>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</si>
  <si>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</si>
  <si>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</si>
  <si>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</si>
  <si>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</si>
  <si>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</si>
  <si>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</si>
  <si>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</si>
  <si>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</si>
  <si>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</si>
  <si>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</si>
  <si>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</si>
  <si>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</si>
  <si>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</si>
  <si>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</si>
  <si>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</si>
  <si>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</si>
  <si>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</si>
  <si>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</si>
  <si>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</si>
  <si>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</si>
  <si>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</si>
  <si>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</si>
  <si>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</si>
  <si>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</si>
  <si>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</si>
  <si>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</si>
  <si>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</si>
  <si>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</si>
  <si>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</si>
  <si>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</si>
  <si>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</si>
  <si>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</si>
  <si>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</si>
  <si>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</si>
  <si>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</si>
  <si>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</si>
  <si>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</si>
  <si>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</si>
  <si>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</si>
  <si>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</si>
  <si>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</si>
  <si>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</si>
  <si>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</si>
  <si>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</si>
  <si>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</si>
  <si>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</si>
  <si>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</si>
  <si>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</si>
  <si>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</si>
  <si>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</si>
  <si>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</si>
  <si>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</si>
  <si>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</si>
  <si>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</si>
  <si>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</si>
  <si>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</si>
  <si>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</si>
  <si>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</si>
  <si>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</si>
  <si>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</si>
  <si>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</si>
  <si>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</si>
  <si>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</si>
  <si>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</si>
  <si>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</si>
  <si>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</si>
  <si>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</si>
  <si>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</si>
  <si>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</si>
  <si>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</si>
  <si>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</si>
  <si>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</si>
  <si>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</si>
  <si>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</si>
  <si>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</si>
  <si>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</si>
  <si>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</si>
  <si>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</si>
  <si>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</si>
  <si>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</si>
  <si>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</si>
  <si>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</si>
  <si>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</si>
  <si>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</si>
  <si>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</si>
  <si>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</si>
  <si>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</si>
  <si>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</si>
  <si>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</si>
  <si>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</si>
  <si>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</si>
  <si>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</si>
  <si>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</si>
  <si>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</si>
  <si>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</si>
  <si>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</si>
  <si>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</si>
  <si>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</si>
  <si>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</si>
  <si>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</si>
  <si>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</si>
  <si>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</si>
  <si>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</si>
  <si>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</si>
  <si>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</si>
  <si>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</si>
  <si>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</si>
  <si>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</si>
  <si>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</si>
  <si>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</si>
  <si>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</si>
  <si>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</si>
  <si>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</si>
  <si>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</si>
  <si>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</si>
  <si>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</si>
  <si>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</si>
  <si>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</si>
  <si>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</si>
  <si>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</si>
  <si>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</si>
  <si>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</si>
  <si>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</si>
  <si>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</si>
  <si>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</si>
  <si>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</si>
  <si>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</si>
  <si>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</si>
  <si>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</si>
  <si>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</si>
  <si>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</si>
  <si>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</si>
  <si>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</si>
  <si>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</si>
  <si>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</si>
  <si>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</si>
  <si>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</si>
  <si>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</si>
  <si>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</si>
  <si>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</si>
  <si>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</si>
  <si>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</si>
  <si>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</si>
  <si>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</si>
  <si>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</si>
  <si>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</si>
  <si>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</si>
  <si>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</si>
  <si>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</si>
  <si>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</si>
  <si>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</si>
  <si>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</si>
  <si>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</si>
  <si>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</si>
  <si>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</si>
  <si>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</si>
  <si>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</si>
  <si>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</si>
  <si>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</si>
  <si>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</si>
  <si>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</si>
  <si>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</si>
  <si>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</si>
  <si>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</si>
  <si>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</si>
  <si>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</si>
  <si>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</si>
  <si>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</si>
  <si>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</si>
  <si>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</si>
  <si>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</si>
  <si>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</si>
  <si>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</si>
  <si>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</si>
  <si>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</si>
  <si>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</si>
  <si>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</si>
  <si>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</si>
  <si>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</si>
  <si>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</si>
  <si>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</si>
  <si>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</si>
  <si>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</si>
  <si>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</si>
  <si>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</si>
  <si>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</si>
  <si>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</si>
  <si>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</si>
  <si>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</si>
  <si>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</si>
  <si>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</si>
  <si>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</si>
  <si>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</si>
  <si>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</si>
  <si>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</si>
  <si>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</si>
  <si>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</si>
  <si>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</si>
  <si>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</si>
  <si>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</si>
  <si>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</si>
  <si>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</si>
  <si>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</si>
  <si>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</si>
  <si>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</si>
  <si>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</si>
  <si>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</si>
  <si>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</si>
  <si>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</si>
  <si>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</si>
  <si>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</si>
  <si>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</si>
  <si>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</si>
  <si>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</si>
  <si>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</si>
  <si>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</si>
  <si>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</si>
  <si>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</si>
  <si>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</si>
  <si>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</si>
  <si>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</si>
  <si>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</si>
  <si>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</si>
  <si>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</si>
  <si>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</si>
  <si>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</si>
  <si>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</si>
  <si>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</si>
  <si>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</si>
  <si>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</si>
  <si>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</si>
  <si>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</si>
  <si>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</si>
  <si>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</si>
  <si>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</si>
  <si>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</si>
  <si>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</si>
  <si>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</si>
  <si>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</si>
  <si>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</si>
  <si>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</si>
  <si>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</si>
  <si>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</si>
  <si>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</si>
  <si>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</si>
  <si>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</si>
  <si>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</si>
  <si>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</si>
  <si>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</si>
  <si>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</si>
  <si>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</si>
  <si>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</si>
  <si>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</si>
  <si>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</si>
  <si>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</si>
  <si>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</si>
  <si>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</si>
  <si>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</si>
  <si>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</si>
  <si>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</si>
  <si>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</si>
  <si>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</si>
  <si>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</si>
  <si>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</si>
  <si>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</si>
  <si>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</si>
  <si>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</si>
  <si>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</si>
  <si>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</si>
  <si>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</si>
  <si>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</si>
  <si>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</si>
  <si>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</si>
  <si>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</si>
  <si>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</si>
  <si>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</si>
  <si>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</si>
  <si>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</si>
  <si>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</si>
  <si>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</si>
  <si>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</si>
  <si>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</si>
  <si>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</si>
  <si>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</si>
  <si>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</si>
  <si>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</si>
  <si>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</si>
  <si>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</si>
  <si>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</si>
  <si>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</si>
  <si>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</si>
  <si>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</si>
  <si>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</si>
  <si>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</si>
  <si>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</si>
  <si>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</si>
  <si>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</si>
  <si>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</si>
  <si>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</si>
  <si>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</si>
  <si>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</si>
  <si>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</si>
  <si>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</si>
  <si>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</si>
  <si>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</si>
  <si>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</si>
  <si>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</si>
  <si>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</si>
  <si>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</si>
  <si>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</si>
  <si>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</si>
  <si>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</si>
  <si>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</si>
  <si>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</si>
  <si>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</si>
  <si>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</si>
  <si>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</si>
  <si>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</si>
  <si>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</si>
  <si>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</si>
  <si>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</si>
  <si>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</si>
  <si>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</si>
  <si>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</si>
  <si>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</si>
  <si>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</si>
  <si>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</si>
  <si>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</si>
  <si>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</si>
  <si>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</si>
  <si>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</si>
  <si>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</si>
  <si>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</si>
  <si>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</si>
  <si>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</si>
  <si>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</si>
  <si>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</si>
  <si>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</si>
  <si>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</si>
  <si>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</si>
  <si>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</si>
  <si>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</si>
  <si>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</si>
  <si>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</si>
  <si>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</si>
  <si>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</si>
  <si>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</si>
  <si>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</si>
  <si>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</si>
  <si>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</si>
  <si>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</si>
  <si>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</si>
  <si>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</si>
  <si>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</si>
  <si>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</si>
  <si>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</si>
  <si>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</si>
  <si>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</si>
  <si>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</si>
  <si>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</si>
  <si>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</si>
  <si>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</si>
  <si>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</si>
  <si>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</si>
  <si>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</si>
  <si>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</si>
  <si>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</si>
  <si>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</si>
  <si>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</si>
  <si>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</si>
  <si>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</si>
  <si>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</si>
  <si>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</si>
  <si>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</si>
  <si>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</si>
  <si>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</si>
  <si>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</si>
  <si>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</si>
  <si>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</si>
  <si>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</si>
  <si>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</si>
  <si>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</si>
  <si>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</si>
  <si>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</si>
  <si>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</si>
  <si>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</si>
  <si>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</si>
  <si>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</si>
  <si>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</si>
  <si>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</si>
  <si>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</si>
  <si>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</si>
  <si>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</si>
  <si>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</si>
  <si>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</si>
  <si>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</si>
  <si>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</si>
  <si>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</si>
  <si>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</si>
  <si>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</si>
  <si>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</si>
  <si>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</si>
  <si>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</si>
  <si>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</si>
  <si>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</si>
  <si>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</si>
  <si>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</si>
  <si>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</si>
  <si>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</si>
  <si>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</si>
  <si>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</si>
  <si>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</si>
  <si>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</si>
  <si>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</si>
  <si>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</si>
  <si>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</si>
  <si>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</si>
  <si>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</si>
  <si>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</si>
  <si>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</si>
  <si>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</si>
  <si>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</si>
  <si>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</si>
  <si>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</si>
  <si>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</si>
  <si>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</si>
  <si>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</si>
  <si>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</si>
  <si>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</si>
  <si>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</si>
  <si>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</si>
  <si>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</si>
  <si>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</si>
  <si>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</si>
  <si>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</si>
  <si>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</si>
  <si>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</si>
  <si>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</si>
  <si>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</si>
  <si>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</si>
  <si>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</si>
  <si>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</si>
  <si>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</si>
  <si>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</si>
  <si>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</si>
  <si>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</si>
  <si>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</si>
  <si>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</si>
  <si>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</si>
  <si>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</si>
  <si>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</si>
  <si>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</si>
  <si>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</si>
  <si>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</si>
  <si>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</si>
  <si>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</si>
  <si>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</si>
  <si>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</si>
  <si>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</si>
  <si>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</si>
  <si>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</si>
  <si>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</si>
  <si>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</si>
  <si>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</si>
  <si>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</si>
  <si>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</si>
  <si>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</si>
  <si>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</si>
  <si>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</si>
  <si>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</si>
  <si>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</si>
  <si>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</si>
  <si>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</si>
  <si>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</si>
  <si>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</si>
  <si>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</si>
  <si>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</si>
  <si>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</si>
  <si>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</si>
  <si>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</si>
  <si>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</si>
  <si>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</si>
  <si>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</si>
  <si>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</si>
  <si>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</si>
  <si>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</si>
  <si>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</si>
  <si>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</si>
  <si>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</si>
  <si>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</si>
  <si>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</si>
  <si>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</si>
  <si>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</si>
  <si>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</si>
  <si>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</si>
  <si>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</si>
  <si>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</si>
  <si>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</si>
  <si>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</si>
  <si>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</si>
  <si>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</si>
  <si>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</si>
  <si>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</si>
  <si>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</si>
  <si>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</si>
  <si>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</si>
  <si>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</si>
  <si>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</si>
  <si>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</si>
  <si>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</si>
  <si>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</si>
  <si>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</si>
  <si>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</si>
  <si>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</si>
  <si>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</si>
  <si>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</si>
  <si>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</si>
  <si>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</si>
  <si>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</si>
  <si>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</si>
  <si>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</si>
  <si>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</si>
  <si>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</si>
  <si>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</si>
  <si>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</si>
  <si>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</si>
  <si>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</si>
  <si>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</si>
  <si>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</si>
  <si>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</si>
  <si>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</si>
  <si>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</si>
  <si>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</si>
  <si>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</si>
  <si>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</si>
  <si>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</si>
  <si>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</si>
  <si>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</si>
  <si>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</si>
  <si>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</si>
  <si>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</si>
  <si>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</si>
  <si>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</si>
  <si>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</si>
  <si>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</si>
  <si>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</si>
  <si>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</si>
  <si>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</si>
  <si>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</si>
  <si>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</si>
  <si>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</si>
  <si>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</si>
  <si>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</si>
  <si>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</si>
  <si>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</si>
  <si>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</si>
  <si>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</si>
  <si>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</si>
  <si>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</si>
  <si>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</si>
  <si>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</si>
  <si>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</si>
  <si>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</si>
  <si>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</si>
  <si>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</si>
  <si>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</si>
  <si>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</si>
  <si>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</si>
  <si>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</si>
  <si>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</si>
  <si>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</si>
  <si>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</si>
  <si>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</si>
  <si>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</si>
  <si>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</si>
  <si>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</si>
  <si>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</si>
  <si>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</si>
  <si>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</si>
  <si>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</si>
  <si>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</si>
  <si>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</si>
  <si>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</si>
  <si>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</si>
  <si>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</si>
  <si>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</si>
  <si>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</si>
  <si>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</si>
  <si>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</si>
  <si>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</si>
  <si>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</si>
  <si>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</si>
  <si>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</si>
  <si>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</si>
  <si>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</si>
  <si>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</si>
  <si>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</si>
  <si>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</si>
  <si>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</si>
  <si>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</si>
  <si>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</si>
  <si>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</si>
  <si>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</si>
  <si>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</si>
  <si>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</si>
  <si>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</si>
  <si>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</si>
  <si>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</si>
  <si>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</si>
  <si>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</si>
  <si>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</si>
  <si>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</si>
  <si>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</si>
  <si>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</si>
  <si>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</si>
  <si>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</si>
  <si>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</si>
  <si>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</si>
  <si>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</si>
  <si>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</si>
  <si>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</si>
  <si>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</si>
  <si>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</si>
  <si>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</si>
  <si>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</si>
  <si>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</si>
  <si>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</si>
  <si>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</si>
  <si>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</si>
  <si>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</si>
  <si>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</si>
  <si>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</si>
  <si>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</si>
  <si>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</si>
  <si>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</si>
  <si>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</si>
  <si>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</si>
  <si>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</si>
  <si>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</si>
  <si>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</si>
  <si>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</si>
  <si>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</si>
  <si>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</si>
  <si>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</si>
  <si>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</si>
  <si>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</si>
  <si>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</si>
  <si>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</si>
  <si>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</si>
  <si>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</si>
  <si>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</si>
  <si>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</si>
  <si>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</si>
  <si>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</si>
  <si>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</si>
  <si>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</si>
  <si>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</si>
  <si>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</si>
  <si>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</si>
  <si>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</si>
  <si>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</si>
  <si>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</si>
  <si>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</si>
  <si>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</si>
  <si>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</si>
  <si>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</si>
  <si>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</si>
  <si>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</si>
  <si>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</si>
  <si>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</si>
  <si>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</si>
  <si>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</si>
  <si>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</si>
  <si>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</si>
  <si>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</si>
  <si>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</si>
  <si>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</si>
  <si>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</si>
  <si>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</si>
  <si>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</si>
  <si>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</si>
  <si>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</si>
  <si>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</si>
  <si>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</si>
  <si>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</si>
  <si>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</si>
  <si>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</si>
  <si>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</si>
  <si>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</si>
  <si>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</si>
  <si>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</si>
  <si>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</si>
  <si>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</si>
  <si>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</si>
  <si>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</si>
  <si>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</si>
  <si>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</si>
  <si>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</si>
  <si>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</si>
  <si>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</si>
  <si>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</si>
  <si>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</si>
  <si>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</si>
  <si>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</si>
  <si>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</si>
  <si>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</si>
  <si>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</si>
  <si>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</si>
  <si>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</si>
  <si>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</si>
  <si>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</si>
  <si>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</si>
  <si>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</si>
  <si>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</si>
  <si>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</si>
  <si>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</si>
  <si>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</si>
  <si>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</si>
  <si>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</si>
  <si>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</si>
  <si>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</si>
  <si>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</si>
  <si>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</si>
  <si>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</si>
  <si>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</si>
  <si>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</si>
  <si>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</si>
  <si>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</si>
  <si>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</si>
  <si>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</si>
  <si>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</si>
  <si>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</si>
  <si>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</si>
  <si>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</si>
  <si>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</si>
  <si>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</si>
  <si>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</si>
  <si>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</si>
  <si>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End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</si>
  <si>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</si>
  <si>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</si>
  <si>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</si>
  <si>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</si>
  <si>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</si>
  <si>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</si>
  <si>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</si>
  <si>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</si>
  <si>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</si>
  <si>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</si>
  <si>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</si>
  <si>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Price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</si>
  <si>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</si>
  <si>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</si>
  <si>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</si>
  <si>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</si>
  <si>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</si>
  <si>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</si>
  <si>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</si>
  <si>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Iron ore loco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</si>
  <si>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</si>
  <si>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</si>
  <si>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</si>
  <si>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</si>
  <si>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</si>
  <si>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</si>
  <si>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</si>
  <si>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</si>
  <si>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</si>
  <si>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Shunting loco</t>
  </si>
  <si>
    <t>Cpl.rod</t>
  </si>
  <si>
    <t>Frame</t>
  </si>
  <si>
    <t>LOKOMOTIVES AND CARS AT DELIVERY TIME</t>
  </si>
  <si>
    <t>Gamla pass.vagnar</t>
  </si>
  <si>
    <t>ABo1_1890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</si>
  <si>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</si>
  <si>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</si>
  <si>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</si>
  <si>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</si>
  <si>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</si>
  <si>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</si>
  <si>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</si>
  <si>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</si>
  <si>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</si>
  <si>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</si>
  <si>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</si>
  <si>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</si>
  <si>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</si>
  <si>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Bo2_1890</t>
  </si>
  <si>
    <t>Bo3_1900</t>
  </si>
  <si>
    <t>B1a_1880</t>
  </si>
  <si>
    <t>X40(a)_2000</t>
  </si>
  <si>
    <t>Brakes</t>
  </si>
  <si>
    <t>Vacuum</t>
  </si>
  <si>
    <t>B3a_1870</t>
  </si>
  <si>
    <t>B6a_1860</t>
  </si>
  <si>
    <t>none</t>
  </si>
  <si>
    <t>BCo1_1890</t>
  </si>
  <si>
    <t>BCo1_1890_sleep</t>
  </si>
  <si>
    <t>BCo4_1900</t>
  </si>
  <si>
    <t>BCo4_1900_sleep</t>
  </si>
  <si>
    <t>2 axles</t>
  </si>
  <si>
    <t>BC1_1880</t>
  </si>
  <si>
    <t>BC1_1880_no_brake</t>
  </si>
  <si>
    <t>Resgods</t>
  </si>
  <si>
    <t>16m2 (3t)</t>
  </si>
  <si>
    <t>BFo_1900_sleep</t>
  </si>
  <si>
    <t>BFo_1900</t>
  </si>
  <si>
    <t>Bfo_1900_sleep</t>
  </si>
  <si>
    <t>Bfo_1900</t>
  </si>
  <si>
    <t>BC6_1860</t>
  </si>
  <si>
    <t>BC3_1900</t>
  </si>
  <si>
    <t>Co1_1890</t>
  </si>
  <si>
    <t>Co2_1880</t>
  </si>
  <si>
    <t>Co5_1900</t>
  </si>
  <si>
    <t>C1_1880</t>
  </si>
  <si>
    <t>C1_1880_no_brake</t>
  </si>
  <si>
    <t>C2b_1870</t>
  </si>
  <si>
    <t>Screwbrake</t>
  </si>
  <si>
    <t>C2b_1870_no_brake</t>
  </si>
  <si>
    <t>C3b_1900</t>
  </si>
  <si>
    <t>C6a_1860</t>
  </si>
  <si>
    <t>C6b_1860</t>
  </si>
  <si>
    <t>DC1b_1880</t>
  </si>
  <si>
    <t>Cfo_1900</t>
  </si>
  <si>
    <t>17m2 (3t) resgods</t>
  </si>
  <si>
    <t>11m2 (2t) postutrymme</t>
  </si>
  <si>
    <t>D1_1870</t>
  </si>
  <si>
    <t>1.+2. kl</t>
  </si>
  <si>
    <t>1.+3. kl</t>
  </si>
  <si>
    <t>2.+3. kl</t>
  </si>
  <si>
    <t>F1_1880</t>
  </si>
  <si>
    <t>13m2 (7t)</t>
  </si>
  <si>
    <t>F3b_1864</t>
  </si>
  <si>
    <t>A_1864</t>
  </si>
  <si>
    <t>AB_1864</t>
  </si>
  <si>
    <t>B_1864</t>
  </si>
  <si>
    <t>C_1864</t>
  </si>
  <si>
    <t>F_1864</t>
  </si>
  <si>
    <t>D_1864</t>
  </si>
  <si>
    <t>C_1864_no_brake</t>
  </si>
  <si>
    <t>BC_1864</t>
  </si>
  <si>
    <t>Ao1_1900</t>
  </si>
  <si>
    <t>Ao1_1900_sleep</t>
  </si>
  <si>
    <t>Upgrades</t>
  </si>
  <si>
    <t>Seat configuration</t>
  </si>
  <si>
    <t>Tilesteps:</t>
  </si>
  <si>
    <t>Meter:</t>
  </si>
  <si>
    <t>ABCo1_1910</t>
  </si>
  <si>
    <t>ABCo1_sleep</t>
  </si>
  <si>
    <t>1.+2.+3. kl</t>
  </si>
  <si>
    <t>ABCo1_1910_sleep</t>
  </si>
  <si>
    <t>ABCo1</t>
  </si>
  <si>
    <t>ABCo2_1910</t>
  </si>
  <si>
    <t>ABCo2_sleep</t>
  </si>
  <si>
    <t>ABCo2_1910_sleep</t>
  </si>
  <si>
    <t>ABCo2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</si>
</sst>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7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0"/>
      <color rgb="FF3366FF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1" fillId="0" borderId="0" applyNumberFormat="0" applyFill="0" applyBorder="0" applyAlignment="0" applyProtection="0"/>
  </cellStyleXfs>
  <cellXfs count="42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 applyAlignment="1"/>
    <xf numFmtId="0" fontId="9" fillId="7" borderId="0" xfId="0" applyFont="1" applyFill="1" applyAlignment="1"/>
    <xf numFmtId="170" fontId="8" fillId="7" borderId="0" xfId="0" applyNumberFormat="1" applyFont="1" applyFill="1" applyAlignment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68" fontId="0" fillId="0" borderId="5" xfId="0" applyNumberFormat="1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Fill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Fill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Fill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12" fillId="13" borderId="5" xfId="0" applyFont="1" applyFill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Fill="1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165" fontId="7" fillId="0" borderId="5" xfId="0" applyNumberFormat="1" applyFont="1" applyFill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left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0" borderId="0" xfId="0" applyFill="1" applyBorder="1"/>
    <xf numFmtId="0" fontId="0" fillId="12" borderId="5" xfId="0" applyFill="1" applyBorder="1" applyAlignment="1">
      <alignment horizontal="center"/>
    </xf>
    <xf numFmtId="0" fontId="7" fillId="10" borderId="5" xfId="0" applyFont="1" applyFill="1" applyBorder="1" applyAlignme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6" fillId="13" borderId="5" xfId="0" applyFont="1" applyFill="1" applyBorder="1" applyAlignment="1"/>
    <xf numFmtId="0" fontId="4" fillId="0" borderId="0" xfId="0" applyFont="1" applyFill="1" applyAlignment="1">
      <alignment horizontal="center"/>
    </xf>
    <xf numFmtId="170" fontId="15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71" fontId="6" fillId="0" borderId="0" xfId="0" applyNumberFormat="1" applyFont="1" applyAlignment="1">
      <alignment horizontal="center"/>
    </xf>
    <xf numFmtId="174" fontId="0" fillId="0" borderId="0" xfId="0" applyNumberFormat="1" applyFill="1" applyAlignment="1">
      <alignment horizontal="center"/>
    </xf>
    <xf numFmtId="173" fontId="0" fillId="0" borderId="0" xfId="0" applyNumberFormat="1" applyFill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0" fontId="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/>
    </xf>
    <xf numFmtId="187" fontId="0" fillId="0" borderId="0" xfId="0" applyNumberFormat="1"/>
    <xf numFmtId="1" fontId="0" fillId="0" borderId="0" xfId="0" applyNumberFormat="1" applyFill="1" applyAlignment="1">
      <alignment horizontal="center"/>
    </xf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4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11" fillId="23" borderId="2" xfId="0" applyFont="1" applyFill="1" applyBorder="1" applyAlignment="1">
      <alignment horizontal="center"/>
    </xf>
    <xf numFmtId="0" fontId="11" fillId="23" borderId="2" xfId="0" applyFont="1" applyFill="1" applyBorder="1" applyAlignment="1">
      <alignment horizontal="right"/>
    </xf>
    <xf numFmtId="0" fontId="6" fillId="23" borderId="2" xfId="0" applyFont="1" applyFill="1" applyBorder="1" applyAlignment="1">
      <alignment horizontal="center"/>
    </xf>
    <xf numFmtId="165" fontId="6" fillId="23" borderId="2" xfId="0" applyNumberFormat="1" applyFont="1" applyFill="1" applyBorder="1" applyAlignment="1">
      <alignment horizontal="center"/>
    </xf>
    <xf numFmtId="175" fontId="6" fillId="23" borderId="2" xfId="0" applyNumberFormat="1" applyFont="1" applyFill="1" applyBorder="1" applyAlignment="1">
      <alignment horizontal="center"/>
    </xf>
    <xf numFmtId="176" fontId="6" fillId="23" borderId="2" xfId="0" applyNumberFormat="1" applyFont="1" applyFill="1" applyBorder="1" applyAlignment="1">
      <alignment horizontal="center"/>
    </xf>
    <xf numFmtId="177" fontId="6" fillId="23" borderId="2" xfId="0" applyNumberFormat="1" applyFont="1" applyFill="1" applyBorder="1" applyAlignment="1">
      <alignment horizontal="center"/>
    </xf>
    <xf numFmtId="178" fontId="6" fillId="23" borderId="2" xfId="0" applyNumberFormat="1" applyFont="1" applyFill="1" applyBorder="1" applyAlignment="1">
      <alignment horizontal="center"/>
    </xf>
    <xf numFmtId="174" fontId="6" fillId="23" borderId="2" xfId="0" applyNumberFormat="1" applyFont="1" applyFill="1" applyBorder="1" applyAlignment="1">
      <alignment horizontal="center"/>
    </xf>
    <xf numFmtId="170" fontId="6" fillId="23" borderId="2" xfId="0" applyNumberFormat="1" applyFont="1" applyFill="1" applyBorder="1" applyAlignment="1">
      <alignment horizontal="center"/>
    </xf>
    <xf numFmtId="172" fontId="6" fillId="23" borderId="2" xfId="0" applyNumberFormat="1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Fill="1" applyAlignment="1">
      <alignment horizontal="right"/>
    </xf>
    <xf numFmtId="1" fontId="0" fillId="5" borderId="0" xfId="0" applyNumberFormat="1" applyFill="1" applyBorder="1" applyAlignment="1">
      <alignment horizontal="center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4" fillId="0" borderId="0" xfId="0" applyNumberFormat="1" applyFont="1" applyFill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5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" fontId="26" fillId="0" borderId="0" xfId="0" applyNumberFormat="1" applyFont="1" applyFill="1" applyBorder="1" applyAlignment="1">
      <alignment horizontal="center"/>
    </xf>
    <xf numFmtId="169" fontId="26" fillId="0" borderId="0" xfId="0" applyNumberFormat="1" applyFont="1" applyAlignment="1">
      <alignment horizontal="center"/>
    </xf>
    <xf numFmtId="169" fontId="21" fillId="4" borderId="5" xfId="0" applyNumberFormat="1" applyFont="1" applyFill="1" applyBorder="1" applyAlignment="1">
      <alignment horizontal="center"/>
    </xf>
    <xf numFmtId="179" fontId="26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center"/>
    </xf>
    <xf numFmtId="168" fontId="20" fillId="0" borderId="0" xfId="0" applyNumberFormat="1" applyFont="1" applyAlignment="1">
      <alignment horizontal="center"/>
    </xf>
    <xf numFmtId="1" fontId="20" fillId="0" borderId="0" xfId="0" applyNumberFormat="1" applyFont="1" applyFill="1" applyBorder="1" applyAlignment="1">
      <alignment horizontal="center"/>
    </xf>
    <xf numFmtId="169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169" fontId="21" fillId="0" borderId="0" xfId="0" applyNumberFormat="1" applyFont="1" applyAlignment="1">
      <alignment horizontal="center"/>
    </xf>
    <xf numFmtId="168" fontId="0" fillId="0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0" fontId="15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167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8" fontId="27" fillId="0" borderId="0" xfId="0" applyNumberFormat="1" applyFont="1" applyAlignment="1">
      <alignment horizontal="center"/>
    </xf>
    <xf numFmtId="169" fontId="27" fillId="0" borderId="0" xfId="0" applyNumberFormat="1" applyFont="1" applyAlignment="1">
      <alignment horizontal="center"/>
    </xf>
    <xf numFmtId="179" fontId="27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0" fillId="0" borderId="0" xfId="0" applyNumberForma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0" fontId="28" fillId="0" borderId="0" xfId="0" applyFont="1"/>
    <xf numFmtId="168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Fill="1" applyBorder="1" applyAlignment="1">
      <alignment horizontal="center"/>
    </xf>
    <xf numFmtId="0" fontId="0" fillId="9" borderId="0" xfId="0" applyFill="1"/>
    <xf numFmtId="1" fontId="29" fillId="10" borderId="5" xfId="0" applyNumberFormat="1" applyFont="1" applyFill="1" applyBorder="1" applyAlignment="1">
      <alignment horizontal="center"/>
    </xf>
    <xf numFmtId="0" fontId="0" fillId="9" borderId="0" xfId="0" applyFill="1" applyBorder="1"/>
    <xf numFmtId="0" fontId="4" fillId="25" borderId="0" xfId="0" applyFont="1" applyFill="1" applyBorder="1" applyAlignment="1">
      <alignment horizontal="center"/>
    </xf>
    <xf numFmtId="0" fontId="0" fillId="25" borderId="0" xfId="0" applyFill="1" applyBorder="1"/>
    <xf numFmtId="1" fontId="30" fillId="10" borderId="5" xfId="0" applyNumberFormat="1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Border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1" fillId="26" borderId="0" xfId="0" applyFont="1" applyFill="1" applyAlignment="1">
      <alignment horizontal="left"/>
    </xf>
    <xf numFmtId="0" fontId="21" fillId="26" borderId="0" xfId="0" applyFont="1" applyFill="1" applyAlignment="1">
      <alignment horizontal="center"/>
    </xf>
    <xf numFmtId="175" fontId="21" fillId="26" borderId="0" xfId="0" applyNumberFormat="1" applyFont="1" applyFill="1" applyAlignment="1">
      <alignment horizontal="center"/>
    </xf>
    <xf numFmtId="176" fontId="21" fillId="26" borderId="0" xfId="0" applyNumberFormat="1" applyFont="1" applyFill="1" applyAlignment="1">
      <alignment horizontal="center"/>
    </xf>
    <xf numFmtId="177" fontId="21" fillId="26" borderId="0" xfId="0" applyNumberFormat="1" applyFont="1" applyFill="1" applyAlignment="1">
      <alignment horizontal="center"/>
    </xf>
    <xf numFmtId="1" fontId="21" fillId="26" borderId="0" xfId="0" applyNumberFormat="1" applyFont="1" applyFill="1" applyBorder="1" applyAlignment="1">
      <alignment horizontal="center"/>
    </xf>
    <xf numFmtId="178" fontId="21" fillId="26" borderId="0" xfId="0" applyNumberFormat="1" applyFont="1" applyFill="1" applyAlignment="1">
      <alignment horizontal="center"/>
    </xf>
    <xf numFmtId="0" fontId="21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Border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0" fontId="31" fillId="0" borderId="0" xfId="10" applyAlignment="1">
      <alignment horizontal="left"/>
    </xf>
    <xf numFmtId="0" fontId="32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5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169" fontId="33" fillId="30" borderId="11" xfId="0" applyNumberFormat="1" applyFont="1" applyFill="1" applyBorder="1" applyAlignment="1">
      <alignment horizontal="center"/>
    </xf>
    <xf numFmtId="169" fontId="34" fillId="31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Fill="1" applyBorder="1" applyAlignment="1">
      <alignment horizontal="center"/>
    </xf>
    <xf numFmtId="170" fontId="5" fillId="0" borderId="5" xfId="0" applyNumberFormat="1" applyFont="1" applyFill="1" applyBorder="1" applyAlignment="1">
      <alignment horizontal="center"/>
    </xf>
    <xf numFmtId="170" fontId="7" fillId="0" borderId="5" xfId="0" applyNumberFormat="1" applyFont="1" applyFill="1" applyBorder="1" applyAlignment="1">
      <alignment horizontal="center"/>
    </xf>
    <xf numFmtId="172" fontId="7" fillId="0" borderId="5" xfId="0" applyNumberFormat="1" applyFont="1" applyFill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4" fillId="31" borderId="10" xfId="0" applyFont="1" applyFill="1" applyBorder="1" applyAlignment="1">
      <alignment horizontal="center"/>
    </xf>
    <xf numFmtId="0" fontId="34" fillId="31" borderId="12" xfId="0" applyFont="1" applyFill="1" applyBorder="1" applyAlignment="1">
      <alignment horizontal="center"/>
    </xf>
    <xf numFmtId="0" fontId="35" fillId="7" borderId="0" xfId="0" applyFont="1" applyFill="1" applyAlignment="1"/>
    <xf numFmtId="166" fontId="7" fillId="0" borderId="5" xfId="0" applyNumberFormat="1" applyFont="1" applyFill="1" applyBorder="1" applyAlignment="1">
      <alignment horizontal="center"/>
    </xf>
    <xf numFmtId="167" fontId="7" fillId="0" borderId="5" xfId="0" applyNumberFormat="1" applyFont="1" applyFill="1" applyBorder="1" applyAlignment="1">
      <alignment horizontal="center"/>
    </xf>
    <xf numFmtId="168" fontId="7" fillId="0" borderId="5" xfId="0" applyNumberFormat="1" applyFont="1" applyFill="1" applyBorder="1" applyAlignment="1">
      <alignment horizontal="center"/>
    </xf>
    <xf numFmtId="2" fontId="7" fillId="0" borderId="11" xfId="0" applyNumberFormat="1" applyFont="1" applyFill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0" fontId="7" fillId="10" borderId="5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/>
    </xf>
    <xf numFmtId="0" fontId="34" fillId="0" borderId="5" xfId="0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166" fontId="7" fillId="12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6" fillId="0" borderId="5" xfId="0" applyNumberFormat="1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169" fontId="7" fillId="0" borderId="11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9" fontId="7" fillId="0" borderId="8" xfId="0" applyNumberFormat="1" applyFont="1" applyFill="1" applyBorder="1" applyAlignment="1">
      <alignment horizontal="center"/>
    </xf>
    <xf numFmtId="0" fontId="7" fillId="10" borderId="8" xfId="0" applyNumberFormat="1" applyFont="1" applyFill="1" applyBorder="1" applyAlignment="1">
      <alignment horizontal="center"/>
    </xf>
    <xf numFmtId="170" fontId="7" fillId="0" borderId="8" xfId="0" applyNumberFormat="1" applyFont="1" applyFill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Fill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1" fontId="7" fillId="29" borderId="5" xfId="0" applyNumberFormat="1" applyFont="1" applyFill="1" applyBorder="1" applyAlignment="1">
      <alignment horizontal="center"/>
    </xf>
    <xf numFmtId="1" fontId="14" fillId="10" borderId="11" xfId="0" applyNumberFormat="1" applyFont="1" applyFill="1" applyBorder="1" applyAlignment="1">
      <alignment horizontal="center"/>
    </xf>
    <xf numFmtId="0" fontId="7" fillId="29" borderId="5" xfId="0" applyNumberFormat="1" applyFont="1" applyFill="1" applyBorder="1" applyAlignment="1">
      <alignment horizontal="center"/>
    </xf>
    <xf numFmtId="0" fontId="7" fillId="10" borderId="11" xfId="0" applyNumberFormat="1" applyFont="1" applyFill="1" applyBorder="1" applyAlignment="1">
      <alignment horizontal="center"/>
    </xf>
    <xf numFmtId="169" fontId="33" fillId="30" borderId="5" xfId="0" applyNumberFormat="1" applyFont="1" applyFill="1" applyBorder="1" applyAlignment="1">
      <alignment horizontal="center"/>
    </xf>
    <xf numFmtId="169" fontId="7" fillId="12" borderId="11" xfId="0" applyNumberFormat="1" applyFont="1" applyFill="1" applyBorder="1" applyAlignment="1">
      <alignment horizontal="center"/>
    </xf>
    <xf numFmtId="0" fontId="33" fillId="3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33" borderId="8" xfId="0" applyFont="1" applyFill="1" applyBorder="1" applyAlignment="1">
      <alignment horizontal="center" vertic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167" fontId="7" fillId="0" borderId="8" xfId="0" applyNumberFormat="1" applyFont="1" applyFill="1" applyBorder="1" applyAlignment="1">
      <alignment horizontal="center"/>
    </xf>
    <xf numFmtId="168" fontId="7" fillId="0" borderId="8" xfId="0" applyNumberFormat="1" applyFont="1" applyFill="1" applyBorder="1" applyAlignment="1">
      <alignment horizontal="center"/>
    </xf>
    <xf numFmtId="171" fontId="7" fillId="0" borderId="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1">
    <cellStyle name="Excel_CondFormat_3_1_1" xfId="1"/>
    <cellStyle name="Heading" xfId="2"/>
    <cellStyle name="Heading1" xfId="3"/>
    <cellStyle name="Hyperlink" xfId="10" builtinId="8"/>
    <cellStyle name="Normal" xfId="0" builtinId="0" customBuiltin="1"/>
    <cellStyle name="Result" xfId="4"/>
    <cellStyle name="Result2" xfId="5"/>
    <cellStyle name="Unavngivet1" xfId="6"/>
    <cellStyle name="Unavngivet2" xfId="7"/>
    <cellStyle name="Unavngivet3" xfId="8"/>
    <cellStyle name="Unavngivet4" xfId="9"/>
  </cellStyles>
  <dxfs count="35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EEEEE"/>
          <bgColor rgb="FFEEEEE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c:style val="2"/>
  <c:chart>
    <c:autoTitleDeleted val="1"/>
    <c:plotArea>
      <c:layout>
        <c:manualLayout>
          <c:xMode val="edge"/>
          <c:yMode val="edge"/>
          <c:x val="3.7744177704510155E-2"/>
          <c:y val="3.2163058985734592E-2"/>
          <c:w val="0.95284532136628852"/>
          <c:h val="0.88890196108590569"/>
        </c:manualLayout>
      </c:layout>
      <c:barChart>
        <c:barDir val="col"/>
        <c:grouping val="clustered"/>
        <c:varyColors val="0"/>
        <c:ser>
          <c:idx val="0"/>
          <c:order val="0"/>
          <c:tx>
            <c:v>Kolonne D</c:v>
          </c:tx>
          <c:spPr>
            <a:solidFill>
              <a:srgbClr val="9999FF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1925</c:v>
              </c:pt>
              <c:pt idx="1">
                <c:v>1930</c:v>
              </c:pt>
              <c:pt idx="2">
                <c:v>1942</c:v>
              </c:pt>
              <c:pt idx="3">
                <c:v>1925</c:v>
              </c:pt>
              <c:pt idx="4">
                <c:v>1930</c:v>
              </c:pt>
              <c:pt idx="5">
                <c:v>1951</c:v>
              </c:pt>
              <c:pt idx="6">
                <c:v>1953</c:v>
              </c:pt>
              <c:pt idx="7">
                <c:v>1953</c:v>
              </c:pt>
              <c:pt idx="8">
                <c:v>1953</c:v>
              </c:pt>
              <c:pt idx="9">
                <c:v>1962</c:v>
              </c:pt>
              <c:pt idx="10">
                <c:v>1977</c:v>
              </c:pt>
              <c:pt idx="11">
                <c:v>2000</c:v>
              </c:pt>
              <c:pt idx="12">
                <c:v>2000</c:v>
              </c:pt>
              <c:pt idx="13">
                <c:v>1944</c:v>
              </c:pt>
              <c:pt idx="14">
                <c:v>1953</c:v>
              </c:pt>
              <c:pt idx="15">
                <c:v>1955</c:v>
              </c:pt>
              <c:pt idx="16">
                <c:v>1962</c:v>
              </c:pt>
              <c:pt idx="17">
                <c:v>1967</c:v>
              </c:pt>
              <c:pt idx="18">
                <c:v>1967</c:v>
              </c:pt>
              <c:pt idx="19">
                <c:v>1970</c:v>
              </c:pt>
              <c:pt idx="20">
                <c:v>1970</c:v>
              </c:pt>
              <c:pt idx="21">
                <c:v>1975</c:v>
              </c:pt>
              <c:pt idx="22">
                <c:v>1975</c:v>
              </c:pt>
              <c:pt idx="23">
                <c:v>1982</c:v>
              </c:pt>
              <c:pt idx="24">
                <c:v>1982</c:v>
              </c:pt>
              <c:pt idx="25">
                <c:v>1985</c:v>
              </c:pt>
              <c:pt idx="26">
                <c:v>1985</c:v>
              </c:pt>
              <c:pt idx="27">
                <c:v>2001</c:v>
              </c:pt>
              <c:pt idx="28">
                <c:v>2001</c:v>
              </c:pt>
              <c:pt idx="29">
                <c:v>1926</c:v>
              </c:pt>
              <c:pt idx="30">
                <c:v>1930</c:v>
              </c:pt>
              <c:pt idx="31">
                <c:v>1955</c:v>
              </c:pt>
              <c:pt idx="32">
                <c:v>1987</c:v>
              </c:pt>
              <c:pt idx="33">
                <c:v>1987</c:v>
              </c:pt>
              <c:pt idx="34">
                <c:v>1936</c:v>
              </c:pt>
              <c:pt idx="35">
                <c:v>1939</c:v>
              </c:pt>
              <c:pt idx="36">
                <c:v>1947</c:v>
              </c:pt>
            </c:numLit>
          </c:val>
        </c:ser>
        <c:ser>
          <c:idx val="1"/>
          <c:order val="1"/>
          <c:tx>
            <c:v>Kolonne E</c:v>
          </c:tx>
          <c:spPr>
            <a:solidFill>
              <a:srgbClr val="993366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1930</c:v>
              </c:pt>
              <c:pt idx="1">
                <c:v>1951</c:v>
              </c:pt>
              <c:pt idx="2">
                <c:v>1955</c:v>
              </c:pt>
              <c:pt idx="3">
                <c:v>1930</c:v>
              </c:pt>
              <c:pt idx="4">
                <c:v>1951</c:v>
              </c:pt>
              <c:pt idx="5">
                <c:v>1967</c:v>
              </c:pt>
              <c:pt idx="6">
                <c:v>1967</c:v>
              </c:pt>
              <c:pt idx="7">
                <c:v>1977</c:v>
              </c:pt>
              <c:pt idx="8">
                <c:v>1977</c:v>
              </c:pt>
              <c:pt idx="9">
                <c:v>1977</c:v>
              </c:pt>
              <c:pt idx="10">
                <c:v>2000</c:v>
              </c:pt>
              <c:pt idx="11">
                <c:v>0</c:v>
              </c:pt>
              <c:pt idx="12">
                <c:v>0</c:v>
              </c:pt>
              <c:pt idx="13">
                <c:v>1953</c:v>
              </c:pt>
              <c:pt idx="14">
                <c:v>1967</c:v>
              </c:pt>
              <c:pt idx="15">
                <c:v>1970</c:v>
              </c:pt>
              <c:pt idx="16">
                <c:v>1967</c:v>
              </c:pt>
              <c:pt idx="17">
                <c:v>1975</c:v>
              </c:pt>
              <c:pt idx="18">
                <c:v>1975</c:v>
              </c:pt>
              <c:pt idx="19">
                <c:v>1975</c:v>
              </c:pt>
              <c:pt idx="20">
                <c:v>1975</c:v>
              </c:pt>
              <c:pt idx="21">
                <c:v>1982</c:v>
              </c:pt>
              <c:pt idx="22">
                <c:v>1982</c:v>
              </c:pt>
              <c:pt idx="23">
                <c:v>1985</c:v>
              </c:pt>
              <c:pt idx="24">
                <c:v>1985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1931</c:v>
              </c:pt>
              <c:pt idx="30">
                <c:v>1955</c:v>
              </c:pt>
              <c:pt idx="31">
                <c:v>1987</c:v>
              </c:pt>
              <c:pt idx="32">
                <c:v>0</c:v>
              </c:pt>
              <c:pt idx="33">
                <c:v>0</c:v>
              </c:pt>
              <c:pt idx="34">
                <c:v>1939</c:v>
              </c:pt>
              <c:pt idx="35">
                <c:v>1947</c:v>
              </c:pt>
              <c:pt idx="36">
                <c:v>1967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86848"/>
        <c:axId val="193884928"/>
      </c:barChart>
      <c:valAx>
        <c:axId val="193884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Årstal</a:t>
                </a:r>
              </a:p>
            </c:rich>
          </c:tx>
          <c:layout>
            <c:manualLayout>
              <c:xMode val="edge"/>
              <c:yMode val="edge"/>
              <c:x val="5.5981042002953606E-3"/>
              <c:y val="0.3731737899868097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193886848"/>
        <c:crosses val="autoZero"/>
        <c:crossBetween val="between"/>
      </c:valAx>
      <c:catAx>
        <c:axId val="19388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Loknr</a:t>
                </a:r>
              </a:p>
            </c:rich>
          </c:tx>
          <c:layout>
            <c:manualLayout>
              <c:xMode val="edge"/>
              <c:yMode val="edge"/>
              <c:x val="0.52151663976371199"/>
              <c:y val="0.94409770396404458"/>
            </c:manualLayout>
          </c:layout>
          <c:overlay val="0"/>
        </c:title>
        <c:numFmt formatCode="[$-1000406]dd\-mm\-yyyy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193884928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6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67</xdr:col>
      <xdr:colOff>258840</xdr:colOff>
      <xdr:row>3</xdr:row>
      <xdr:rowOff>0</xdr:rowOff>
    </xdr:from>
    <xdr:ext cx="10481760" cy="6110999"/>
    <xdr:graphicFrame macro="">
      <xdr:nvGraphicFramePr>
        <xdr:cNvPr id="2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3" name="Table3" displayName="Table3" ref="B4:AU250" totalsRowShown="0" dataDxfId="121" headerRowBorderDxfId="122" totalsRowBorderDxfId="120">
  <autoFilter ref="B4:AU250"/>
  <sortState ref="B5:AU250">
    <sortCondition ref="E4:E250"/>
  </sortState>
  <tableColumns count="46">
    <tableColumn id="1" name="Nr" dataDxfId="119"/>
    <tableColumn id="45" name="Amounts" dataDxfId="118"/>
    <tableColumn id="2" name="Painted" dataDxfId="117"/>
    <tableColumn id="3" name="Start" dataDxfId="116"/>
    <tableColumn id="4" name="End" dataDxfId="115"/>
    <tableColumn id="5" name="Category" dataDxfId="114"/>
    <tableColumn id="6" name="Name" dataDxfId="113"/>
    <tableColumn id="7" name="Upgraded from" dataDxfId="112"/>
    <tableColumn id="8" name="Type" dataDxfId="111"/>
    <tableColumn id="9" name="Notes" dataDxfId="110"/>
    <tableColumn id="10" name="Class" dataDxfId="109"/>
    <tableColumn id="11" name="Catering service" dataDxfId="108"/>
    <tableColumn id="12" name="Tr. Effort" dataDxfId="107"/>
    <tableColumn id="13" name="KW" dataDxfId="106"/>
    <tableColumn id="14" name="Engine" dataDxfId="105"/>
    <tableColumn id="15" name="Km/h" dataDxfId="104"/>
    <tableColumn id="16" name="Wheel" dataDxfId="103"/>
    <tableColumn id="46" name="Brakes" dataDxfId="102"/>
    <tableColumn id="17" name="Length" dataDxfId="101"/>
    <tableColumn id="18" name="vehiclesteps" dataDxfId="100"/>
    <tableColumn id="19" name="Scalefactor" dataDxfId="99"/>
    <tableColumn id="20" name="m/tile" dataDxfId="98"/>
    <tableColumn id="21" name="Weight" dataDxfId="97"/>
    <tableColumn id="22" name="Axles" dataDxfId="96"/>
    <tableColumn id="23" name="Ax.load" dataDxfId="95"/>
    <tableColumn id="24" name="Price" dataDxfId="94"/>
    <tableColumn id="25" name="Upgr. Price" dataDxfId="93"/>
    <tableColumn id="26" name="Run cost" dataDxfId="92"/>
    <tableColumn id="27" name="Fixed cost" dataDxfId="91"/>
    <tableColumn id="28" name="Load in t." dataDxfId="90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name="Freight" dataDxfId="89"/>
    <tableColumn id="40" name="Overcrowd" dataDxfId="88"/>
    <tableColumn id="30" name="Class A" dataDxfId="87"/>
    <tableColumn id="44" name="Class B" dataDxfId="86"/>
    <tableColumn id="43" name="Class C" dataDxfId="85"/>
    <tableColumn id="42" name="Class D" dataDxfId="84"/>
    <tableColumn id="41" name="Class E" dataDxfId="83"/>
    <tableColumn id="31" name="Cargo space" dataDxfId="82"/>
    <tableColumn id="32" name="Cargo" dataDxfId="81"/>
    <tableColumn id="33" name="Cargo 2" dataDxfId="80"/>
    <tableColumn id="34" name="Min L.time" dataDxfId="79"/>
    <tableColumn id="35" name="Max L.time" dataDxfId="78"/>
    <tableColumn id="36" name="Comf." dataDxfId="77"/>
    <tableColumn id="37" name="Brake force" dataDxfId="76"/>
    <tableColumn id="38" name="Roll res." dataDxfId="75"/>
    <tableColumn id="39" name="Detail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2:AK71" totalsRowShown="0">
  <autoFilter ref="B12:AK71"/>
  <sortState ref="B13:AK71">
    <sortCondition ref="G12:G71"/>
  </sortState>
  <tableColumns count="36">
    <tableColumn id="1" name="Anmärkningar" dataDxfId="73"/>
    <tableColumn id="2" name="från" dataDxfId="72"/>
    <tableColumn id="3" name="till" dataDxfId="71"/>
    <tableColumn id="4" name="Ritat" dataDxfId="70"/>
    <tableColumn id="5" name="Littera" dataDxfId="69"/>
    <tableColumn id="6" name="Start" dataDxfId="68"/>
    <tableColumn id="7" name="Slut" dataDxfId="67"/>
    <tableColumn id="8" name="Typ" dataDxfId="66"/>
    <tableColumn id="9" name="Hastighet" dataDxfId="65"/>
    <tableColumn id="10" name="(inkl tender)" dataDxfId="64"/>
    <tableColumn id="11" name="(utan tender)" dataDxfId="63"/>
    <tableColumn id="12" name="(utan tender)2" dataDxfId="62"/>
    <tableColumn id="13" name="Vikt" dataDxfId="61"/>
    <tableColumn id="14" name="Axeltryck" dataDxfId="60"/>
    <tableColumn id="15" name="Axelföljd" dataDxfId="59"/>
    <tableColumn id="16" name="Effekt" dataDxfId="58"/>
    <tableColumn id="17" name="Dragkraft" dataDxfId="57"/>
    <tableColumn id="18" name="Pris" dataDxfId="56"/>
    <tableColumn id="19" name="Tendrar:" dataDxfId="55"/>
    <tableColumn id="20" name="Range" dataDxfId="54"/>
    <tableColumn id="21" name="Vikt3" dataDxfId="53"/>
    <tableColumn id="22" name="Kol" dataDxfId="52"/>
    <tableColumn id="23" name="Vatten" dataDxfId="51"/>
    <tableColumn id="24" name="Axlar" dataDxfId="50"/>
    <tableColumn id="25" name="Bruttovikt" dataDxfId="49"/>
    <tableColumn id="26" name="Längd" dataDxfId="48"/>
    <tableColumn id="27" name="Anmärkning" dataDxfId="47"/>
    <tableColumn id="28" name="Column4"/>
    <tableColumn id="29" name="Kr/km"/>
    <tableColumn id="30" name="Kr/timme"/>
    <tableColumn id="31" name="Bränsle/år"/>
    <tableColumn id="32" name="kr/km5"/>
    <tableColumn id="33" name="Underhåll/år"/>
    <tableColumn id="34" name="kr/km6"/>
    <tableColumn id="35" name="Column7"/>
    <tableColumn id="36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81:AK98" totalsRowShown="0">
  <autoFilter ref="B81:AK98"/>
  <tableColumns count="36">
    <tableColumn id="1" name="Column1"/>
    <tableColumn id="2" name="Anmärkning" dataDxfId="46"/>
    <tableColumn id="3" name="Column2" dataDxfId="45"/>
    <tableColumn id="4" name="Ritat" dataDxfId="44"/>
    <tableColumn id="5" name="Littera" dataDxfId="43"/>
    <tableColumn id="6" name="Start" dataDxfId="42"/>
    <tableColumn id="7" name="Slut" dataDxfId="41"/>
    <tableColumn id="8" name="Typ" dataDxfId="40"/>
    <tableColumn id="9" name="Hastighet" dataDxfId="39"/>
    <tableColumn id="10" name="Column4"/>
    <tableColumn id="11" name="Längd" dataDxfId="38"/>
    <tableColumn id="12" name="Tilesteps" dataDxfId="37"/>
    <tableColumn id="13" name="Vikt" dataDxfId="36"/>
    <tableColumn id="14" name="Axeltryck" dataDxfId="35"/>
    <tableColumn id="15" name="Axlar" dataDxfId="34"/>
    <tableColumn id="16" name="Upphänging" dataDxfId="33"/>
    <tableColumn id="17" name="Column5"/>
    <tableColumn id="18" name="Pris" dataDxfId="32"/>
    <tableColumn id="19" name="Hängdes på lok:" dataDxfId="31"/>
    <tableColumn id="20" name="Range" dataDxfId="30"/>
    <tableColumn id="21" name="Column6" dataDxfId="29"/>
    <tableColumn id="22" name="Column7" dataDxfId="28"/>
    <tableColumn id="23" name="Column8" dataDxfId="27"/>
    <tableColumn id="24" name="Column9" dataDxfId="26"/>
    <tableColumn id="25" name="Column10" dataDxfId="25"/>
    <tableColumn id="26" name="Column11" dataDxfId="24"/>
    <tableColumn id="27" name="Anmärkning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460"/>
  <sheetViews>
    <sheetView tabSelected="1" topLeftCell="A16" zoomScaleNormal="100" workbookViewId="0">
      <selection activeCell="D47" sqref="D47"/>
    </sheetView>
  </sheetViews>
  <sheetFormatPr defaultRowHeight="14.25"/>
  <cols>
    <col min="1" max="1" width="14.125" style="1" customWidth="1"/>
    <col min="2" max="2" width="5.5" style="1" customWidth="1"/>
    <col min="3" max="3" width="7.375" style="130" customWidth="1"/>
    <col min="4" max="4" width="6.75" style="3" customWidth="1"/>
    <col min="5" max="5" width="6.625" style="3" customWidth="1"/>
    <col min="6" max="6" width="9.875" style="3" customWidth="1"/>
    <col min="7" max="7" width="17.125" style="3" customWidth="1"/>
    <col min="8" max="8" width="18.875" style="3" bestFit="1" customWidth="1"/>
    <col min="9" max="9" width="15" style="4" customWidth="1"/>
    <col min="10" max="10" width="11.875" style="5" bestFit="1" customWidth="1"/>
    <col min="11" max="11" width="7.375" style="6" customWidth="1"/>
    <col min="12" max="12" width="10.5" style="7" bestFit="1" customWidth="1"/>
    <col min="13" max="13" width="8.5" style="8" customWidth="1"/>
    <col min="14" max="14" width="7" style="9" customWidth="1"/>
    <col min="15" max="15" width="7.25" style="3" customWidth="1"/>
    <col min="16" max="16" width="7.875" style="3" customWidth="1"/>
    <col min="17" max="17" width="8.375" style="3" customWidth="1"/>
    <col min="18" max="18" width="9.875" style="10" customWidth="1"/>
    <col min="19" max="19" width="12.5" style="10" customWidth="1"/>
    <col min="20" max="20" width="11.75" style="3" customWidth="1"/>
    <col min="21" max="21" width="7.25" style="3" customWidth="1"/>
    <col min="22" max="22" width="5.75" style="11" customWidth="1"/>
    <col min="23" max="23" width="7" style="11" customWidth="1"/>
    <col min="24" max="24" width="8.125" style="11" customWidth="1"/>
    <col min="25" max="25" width="11.125" style="11" customWidth="1"/>
    <col min="26" max="26" width="11.625" style="12" customWidth="1"/>
    <col min="27" max="27" width="10.75" style="13" bestFit="1" customWidth="1"/>
    <col min="28" max="28" width="10.875" style="3" customWidth="1"/>
    <col min="29" max="29" width="10.25" style="3" customWidth="1"/>
    <col min="30" max="35" width="9.5" style="3" customWidth="1"/>
    <col min="36" max="36" width="6.875" style="3" customWidth="1"/>
    <col min="37" max="37" width="13" style="14" customWidth="1"/>
    <col min="38" max="38" width="6.5" style="14" customWidth="1"/>
    <col min="39" max="39" width="12.375" style="3" customWidth="1"/>
    <col min="40" max="40" width="11.125" style="3" customWidth="1"/>
    <col min="41" max="41" width="11.625" customWidth="1"/>
    <col min="42" max="42" width="8.375" customWidth="1"/>
    <col min="43" max="43" width="11.875" style="3" customWidth="1"/>
    <col min="44" max="44" width="9.25" style="3" customWidth="1"/>
    <col min="45" max="46" width="7.5" style="3" customWidth="1"/>
    <col min="47" max="51" width="8.375" customWidth="1"/>
    <col min="52" max="52" width="10.75" customWidth="1"/>
    <col min="53" max="53" width="11.25" customWidth="1"/>
    <col min="54" max="261" width="8.375" customWidth="1"/>
    <col min="262" max="1029" width="10.75" customWidth="1"/>
  </cols>
  <sheetData>
    <row r="1" spans="1:58">
      <c r="C1" s="2"/>
    </row>
    <row r="2" spans="1:58" ht="18">
      <c r="B2" s="347" t="s">
        <v>1473</v>
      </c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7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58">
      <c r="C3" s="2"/>
      <c r="V3" s="18"/>
    </row>
    <row r="4" spans="1:58" s="37" customFormat="1" ht="12.75">
      <c r="A4" s="19"/>
      <c r="B4" s="20" t="s">
        <v>0</v>
      </c>
      <c r="C4" s="392" t="s">
        <v>1485</v>
      </c>
      <c r="D4" s="21" t="s">
        <v>1439</v>
      </c>
      <c r="E4" s="22" t="s">
        <v>2</v>
      </c>
      <c r="F4" s="22" t="s">
        <v>1440</v>
      </c>
      <c r="G4" s="22" t="s">
        <v>4</v>
      </c>
      <c r="H4" s="23" t="s">
        <v>1441</v>
      </c>
      <c r="I4" s="24" t="s">
        <v>6</v>
      </c>
      <c r="J4" s="23" t="s">
        <v>658</v>
      </c>
      <c r="K4" s="22" t="s">
        <v>1442</v>
      </c>
      <c r="L4" s="25" t="s">
        <v>1443</v>
      </c>
      <c r="M4" s="22" t="s">
        <v>10</v>
      </c>
      <c r="N4" s="26" t="s">
        <v>1444</v>
      </c>
      <c r="O4" s="27" t="s">
        <v>12</v>
      </c>
      <c r="P4" s="22" t="s">
        <v>1445</v>
      </c>
      <c r="Q4" s="28" t="s">
        <v>1446</v>
      </c>
      <c r="R4" s="22" t="s">
        <v>1447</v>
      </c>
      <c r="S4" s="22" t="s">
        <v>1493</v>
      </c>
      <c r="T4" s="29" t="s">
        <v>1448</v>
      </c>
      <c r="U4" s="22" t="s">
        <v>17</v>
      </c>
      <c r="V4" s="22" t="s">
        <v>18</v>
      </c>
      <c r="W4" s="22" t="s">
        <v>19</v>
      </c>
      <c r="X4" s="30" t="s">
        <v>1449</v>
      </c>
      <c r="Y4" s="22" t="s">
        <v>1450</v>
      </c>
      <c r="Z4" s="31" t="s">
        <v>1451</v>
      </c>
      <c r="AA4" s="32" t="s">
        <v>1452</v>
      </c>
      <c r="AB4" s="32" t="s">
        <v>1453</v>
      </c>
      <c r="AC4" s="33" t="s">
        <v>25</v>
      </c>
      <c r="AD4" s="33" t="s">
        <v>26</v>
      </c>
      <c r="AE4" s="22" t="s">
        <v>27</v>
      </c>
      <c r="AF4" s="22" t="s">
        <v>1477</v>
      </c>
      <c r="AG4" s="22" t="s">
        <v>1476</v>
      </c>
      <c r="AH4" s="22" t="s">
        <v>1478</v>
      </c>
      <c r="AI4" s="22" t="s">
        <v>1479</v>
      </c>
      <c r="AJ4" s="22" t="s">
        <v>1480</v>
      </c>
      <c r="AK4" s="22" t="s">
        <v>1481</v>
      </c>
      <c r="AL4" s="22" t="s">
        <v>1482</v>
      </c>
      <c r="AM4" s="22" t="s">
        <v>1454</v>
      </c>
      <c r="AN4" s="22" t="s">
        <v>1455</v>
      </c>
      <c r="AO4" s="22" t="s">
        <v>1456</v>
      </c>
      <c r="AP4" s="34" t="s">
        <v>33</v>
      </c>
      <c r="AQ4" s="34" t="s">
        <v>34</v>
      </c>
      <c r="AR4" s="22" t="s">
        <v>35</v>
      </c>
      <c r="AS4" s="26" t="s">
        <v>36</v>
      </c>
      <c r="AT4" s="35" t="s">
        <v>37</v>
      </c>
      <c r="AU4" s="36" t="s">
        <v>1457</v>
      </c>
    </row>
    <row r="5" spans="1:58">
      <c r="A5" s="37" t="s">
        <v>39</v>
      </c>
      <c r="B5" s="345"/>
      <c r="C5" s="393">
        <v>6</v>
      </c>
      <c r="D5" s="394" t="s">
        <v>81</v>
      </c>
      <c r="E5" s="75">
        <v>1864</v>
      </c>
      <c r="F5" s="86"/>
      <c r="G5" s="75" t="s">
        <v>1502</v>
      </c>
      <c r="H5" s="86" t="s">
        <v>1522</v>
      </c>
      <c r="I5" s="75"/>
      <c r="J5" s="76" t="s">
        <v>1464</v>
      </c>
      <c r="K5" s="43">
        <v>2</v>
      </c>
      <c r="L5" s="44">
        <v>3</v>
      </c>
      <c r="M5" s="348"/>
      <c r="N5" s="45"/>
      <c r="O5" s="348"/>
      <c r="P5" s="75"/>
      <c r="Q5" s="349"/>
      <c r="R5" s="75" t="s">
        <v>1472</v>
      </c>
      <c r="S5" s="75" t="s">
        <v>1497</v>
      </c>
      <c r="T5" s="350">
        <v>7.7</v>
      </c>
      <c r="U5" s="402">
        <f>Table3[[#This Row],[Length]]/1.55</f>
        <v>4.967741935483871</v>
      </c>
      <c r="V5" s="351">
        <f>IF(AND(Table3[[#This Row],[Length]]&gt;0,Table3[[#This Row],[vehiclesteps]]&gt;0),Table3[[#This Row],[Length]]/Table3[[#This Row],[vehiclesteps]],"-")</f>
        <v>1.55</v>
      </c>
      <c r="W5" s="352">
        <f>IF(Table3[[#This Row],[Scalefactor]]="-","-",Table3[[#This Row],[Scalefactor]]*16)</f>
        <v>24.8</v>
      </c>
      <c r="X5" s="80">
        <v>7</v>
      </c>
      <c r="Y5" s="353">
        <v>2</v>
      </c>
      <c r="Z5" s="406">
        <f>Table3[[#This Row],[Weight]]/Table3[[#This Row],[Axles]]</f>
        <v>3.5</v>
      </c>
      <c r="AA5" s="337"/>
      <c r="AB5" s="354"/>
      <c r="AC5" s="338"/>
      <c r="AD5" s="339"/>
      <c r="AE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5" s="355" t="s">
        <v>1483</v>
      </c>
      <c r="AG5" s="86"/>
      <c r="AH5" s="357">
        <v>40</v>
      </c>
      <c r="AI5" s="86"/>
      <c r="AJ5" s="357"/>
      <c r="AK5" s="86"/>
      <c r="AL5" s="390"/>
      <c r="AM5" s="360"/>
      <c r="AN5" s="358"/>
      <c r="AO5" s="86"/>
      <c r="AP5" s="359"/>
      <c r="AQ5" s="360"/>
      <c r="AR5" s="75"/>
      <c r="AS5" s="81"/>
      <c r="AT5" s="82"/>
      <c r="AU5" s="361"/>
      <c r="AW5" s="3"/>
      <c r="AX5" s="3"/>
      <c r="AY5" s="3"/>
      <c r="AZ5" s="3"/>
      <c r="BF5" s="3"/>
    </row>
    <row r="6" spans="1:58">
      <c r="B6" s="345"/>
      <c r="C6" s="393">
        <v>6</v>
      </c>
      <c r="D6" s="394" t="s">
        <v>81</v>
      </c>
      <c r="E6" s="75">
        <v>1864</v>
      </c>
      <c r="F6" s="86"/>
      <c r="G6" s="75" t="s">
        <v>1502</v>
      </c>
      <c r="H6" s="86" t="s">
        <v>1496</v>
      </c>
      <c r="I6" s="75"/>
      <c r="J6" s="76" t="s">
        <v>1464</v>
      </c>
      <c r="K6" s="43">
        <v>2</v>
      </c>
      <c r="L6" s="44">
        <v>2</v>
      </c>
      <c r="M6" s="348"/>
      <c r="N6" s="45"/>
      <c r="O6" s="348"/>
      <c r="P6" s="75"/>
      <c r="Q6" s="349"/>
      <c r="R6" s="75" t="s">
        <v>1472</v>
      </c>
      <c r="S6" s="75" t="s">
        <v>1497</v>
      </c>
      <c r="T6" s="350">
        <v>5.8</v>
      </c>
      <c r="U6" s="402">
        <f>Table3[[#This Row],[Length]]/1.55</f>
        <v>3.7419354838709675</v>
      </c>
      <c r="V6" s="351">
        <f>IF(AND(Table3[[#This Row],[Length]]&gt;0,Table3[[#This Row],[vehiclesteps]]&gt;0),Table3[[#This Row],[Length]]/Table3[[#This Row],[vehiclesteps]],"-")</f>
        <v>1.55</v>
      </c>
      <c r="W6" s="352">
        <f>IF(Table3[[#This Row],[Scalefactor]]="-","-",Table3[[#This Row],[Scalefactor]]*16)</f>
        <v>24.8</v>
      </c>
      <c r="X6" s="80">
        <v>8</v>
      </c>
      <c r="Y6" s="353">
        <v>2</v>
      </c>
      <c r="Z6" s="406">
        <f>Table3[[#This Row],[Weight]]/Table3[[#This Row],[Axles]]</f>
        <v>4</v>
      </c>
      <c r="AA6" s="337"/>
      <c r="AB6" s="354"/>
      <c r="AC6" s="338"/>
      <c r="AD6" s="339"/>
      <c r="AE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6" s="355" t="s">
        <v>1483</v>
      </c>
      <c r="AG6" s="86"/>
      <c r="AH6" s="357">
        <v>24</v>
      </c>
      <c r="AI6" s="86"/>
      <c r="AJ6" s="357"/>
      <c r="AK6" s="86"/>
      <c r="AL6" s="390"/>
      <c r="AM6" s="360"/>
      <c r="AN6" s="359"/>
      <c r="AO6" s="86"/>
      <c r="AP6" s="359"/>
      <c r="AQ6" s="360"/>
      <c r="AR6" s="75"/>
      <c r="AS6" s="81"/>
      <c r="AT6" s="82"/>
      <c r="AU6" s="361"/>
      <c r="AW6" s="3"/>
      <c r="AX6" s="3"/>
      <c r="AY6" s="3"/>
      <c r="AZ6" s="3"/>
      <c r="BF6" s="3"/>
    </row>
    <row r="7" spans="1:58">
      <c r="A7" s="37" t="s">
        <v>50</v>
      </c>
      <c r="B7" s="345"/>
      <c r="C7" s="393">
        <v>54</v>
      </c>
      <c r="D7" s="394" t="s">
        <v>81</v>
      </c>
      <c r="E7" s="75">
        <v>1864</v>
      </c>
      <c r="F7" s="86"/>
      <c r="G7" s="75" t="s">
        <v>1502</v>
      </c>
      <c r="H7" s="86" t="s">
        <v>1534</v>
      </c>
      <c r="I7" s="75"/>
      <c r="J7" s="43" t="s">
        <v>1505</v>
      </c>
      <c r="K7" s="43"/>
      <c r="L7" s="44"/>
      <c r="M7" s="348"/>
      <c r="N7" s="45"/>
      <c r="O7" s="348"/>
      <c r="P7" s="75"/>
      <c r="Q7" s="349"/>
      <c r="R7" s="75" t="s">
        <v>1472</v>
      </c>
      <c r="S7" s="75" t="s">
        <v>1519</v>
      </c>
      <c r="T7" s="350">
        <v>8.3000000000000007</v>
      </c>
      <c r="U7" s="402">
        <f>Table3[[#This Row],[Length]]/1.55</f>
        <v>5.3548387096774199</v>
      </c>
      <c r="V7" s="351">
        <f>IF(AND(Table3[[#This Row],[Length]]&gt;0,Table3[[#This Row],[vehiclesteps]]&gt;0),Table3[[#This Row],[Length]]/Table3[[#This Row],[vehiclesteps]],"-")</f>
        <v>1.55</v>
      </c>
      <c r="W7" s="352">
        <f>IF(Table3[[#This Row],[Scalefactor]]="-","-",Table3[[#This Row],[Scalefactor]]*16)</f>
        <v>24.8</v>
      </c>
      <c r="X7" s="80">
        <v>8</v>
      </c>
      <c r="Y7" s="353">
        <v>2</v>
      </c>
      <c r="Z7" s="406">
        <f>Table3[[#This Row],[Weight]]/Table3[[#This Row],[Axles]]</f>
        <v>4</v>
      </c>
      <c r="AA7" s="337"/>
      <c r="AB7" s="354"/>
      <c r="AC7" s="338"/>
      <c r="AD7" s="339"/>
      <c r="AE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" s="355" t="s">
        <v>1505</v>
      </c>
      <c r="AG7" s="86"/>
      <c r="AH7" s="357"/>
      <c r="AI7" s="86"/>
      <c r="AJ7" s="357"/>
      <c r="AK7" s="86"/>
      <c r="AL7" s="390"/>
      <c r="AM7" s="360" t="s">
        <v>1533</v>
      </c>
      <c r="AN7" s="359"/>
      <c r="AO7" s="86"/>
      <c r="AP7" s="359"/>
      <c r="AQ7" s="360"/>
      <c r="AR7" s="75"/>
      <c r="AS7" s="81"/>
      <c r="AT7" s="82"/>
      <c r="AU7" s="361"/>
      <c r="AW7" s="3"/>
      <c r="AX7" s="3"/>
      <c r="AY7" s="3"/>
      <c r="AZ7" s="3"/>
      <c r="BF7" s="3"/>
    </row>
    <row r="8" spans="1:58">
      <c r="B8" s="345"/>
      <c r="C8" s="393"/>
      <c r="D8" s="394" t="s">
        <v>81</v>
      </c>
      <c r="E8" s="75">
        <v>1864</v>
      </c>
      <c r="F8" s="86"/>
      <c r="G8" s="75" t="s">
        <v>1502</v>
      </c>
      <c r="H8" s="86" t="s">
        <v>1535</v>
      </c>
      <c r="I8" s="75"/>
      <c r="J8" s="79" t="s">
        <v>1465</v>
      </c>
      <c r="K8" s="43">
        <v>2</v>
      </c>
      <c r="L8" s="44">
        <v>1</v>
      </c>
      <c r="M8" s="348"/>
      <c r="N8" s="45"/>
      <c r="O8" s="348"/>
      <c r="P8" s="75"/>
      <c r="Q8" s="349"/>
      <c r="R8" s="75" t="s">
        <v>1472</v>
      </c>
      <c r="S8" s="75" t="s">
        <v>1497</v>
      </c>
      <c r="T8" s="350">
        <v>6.3</v>
      </c>
      <c r="U8" s="402">
        <f>Table3[[#This Row],[Length]]/1.55</f>
        <v>4.064516129032258</v>
      </c>
      <c r="V8" s="351">
        <f>IF(AND(Table3[[#This Row],[Length]]&gt;0,Table3[[#This Row],[vehiclesteps]]&gt;0),Table3[[#This Row],[Length]]/Table3[[#This Row],[vehiclesteps]],"-")</f>
        <v>1.55</v>
      </c>
      <c r="W8" s="352">
        <f>IF(Table3[[#This Row],[Scalefactor]]="-","-",Table3[[#This Row],[Scalefactor]]*16)</f>
        <v>24.8</v>
      </c>
      <c r="X8" s="80"/>
      <c r="Y8" s="353">
        <v>2</v>
      </c>
      <c r="Z8" s="406">
        <f>Table3[[#This Row],[Weight]]/Table3[[#This Row],[Axles]]</f>
        <v>0</v>
      </c>
      <c r="AA8" s="337"/>
      <c r="AB8" s="354"/>
      <c r="AC8" s="338"/>
      <c r="AD8" s="339"/>
      <c r="AE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" s="355" t="s">
        <v>1483</v>
      </c>
      <c r="AG8" s="86"/>
      <c r="AH8" s="357"/>
      <c r="AI8" s="86"/>
      <c r="AJ8" s="357"/>
      <c r="AK8" s="86"/>
      <c r="AL8" s="390"/>
      <c r="AM8" s="360"/>
      <c r="AN8" s="359"/>
      <c r="AO8" s="86"/>
      <c r="AP8" s="359"/>
      <c r="AQ8" s="360"/>
      <c r="AR8" s="75"/>
      <c r="AS8" s="81"/>
      <c r="AT8" s="82"/>
      <c r="AU8" s="361"/>
      <c r="AW8" s="3"/>
      <c r="AX8" s="3"/>
      <c r="AY8" s="3"/>
      <c r="AZ8" s="3"/>
      <c r="BF8" s="3"/>
    </row>
    <row r="9" spans="1:58">
      <c r="B9" s="345"/>
      <c r="C9" s="393"/>
      <c r="D9" s="394" t="s">
        <v>81</v>
      </c>
      <c r="E9" s="75">
        <v>1864</v>
      </c>
      <c r="F9" s="86"/>
      <c r="G9" s="75" t="s">
        <v>1502</v>
      </c>
      <c r="H9" s="86" t="s">
        <v>1536</v>
      </c>
      <c r="I9" s="75"/>
      <c r="J9" s="79" t="s">
        <v>1465</v>
      </c>
      <c r="K9" s="43">
        <v>2</v>
      </c>
      <c r="L9" s="44" t="s">
        <v>1529</v>
      </c>
      <c r="M9" s="348"/>
      <c r="N9" s="45"/>
      <c r="O9" s="348"/>
      <c r="P9" s="75"/>
      <c r="Q9" s="349"/>
      <c r="R9" s="75" t="s">
        <v>1472</v>
      </c>
      <c r="S9" s="75" t="s">
        <v>1497</v>
      </c>
      <c r="T9" s="350">
        <v>7.3</v>
      </c>
      <c r="U9" s="402">
        <f>Table3[[#This Row],[Length]]/1.55</f>
        <v>4.7096774193548381</v>
      </c>
      <c r="V9" s="351">
        <f>IF(AND(Table3[[#This Row],[Length]]&gt;0,Table3[[#This Row],[vehiclesteps]]&gt;0),Table3[[#This Row],[Length]]/Table3[[#This Row],[vehiclesteps]],"-")</f>
        <v>1.5500000000000003</v>
      </c>
      <c r="W9" s="352">
        <f>IF(Table3[[#This Row],[Scalefactor]]="-","-",Table3[[#This Row],[Scalefactor]]*16)</f>
        <v>24.800000000000004</v>
      </c>
      <c r="X9" s="80"/>
      <c r="Y9" s="353">
        <v>2</v>
      </c>
      <c r="Z9" s="406">
        <f>Table3[[#This Row],[Weight]]/Table3[[#This Row],[Axles]]</f>
        <v>0</v>
      </c>
      <c r="AA9" s="337"/>
      <c r="AB9" s="354"/>
      <c r="AC9" s="338"/>
      <c r="AD9" s="339"/>
      <c r="AE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" s="355" t="s">
        <v>1483</v>
      </c>
      <c r="AG9" s="86"/>
      <c r="AH9" s="357"/>
      <c r="AI9" s="86"/>
      <c r="AJ9" s="357"/>
      <c r="AK9" s="86"/>
      <c r="AL9" s="390"/>
      <c r="AM9" s="360"/>
      <c r="AN9" s="359"/>
      <c r="AO9" s="86"/>
      <c r="AP9" s="359"/>
      <c r="AQ9" s="360"/>
      <c r="AR9" s="75"/>
      <c r="AS9" s="81"/>
      <c r="AT9" s="82"/>
      <c r="AU9" s="361"/>
      <c r="AW9" s="3"/>
      <c r="AX9" s="3"/>
      <c r="AY9" s="3"/>
      <c r="AZ9" s="3"/>
      <c r="BF9" s="3"/>
    </row>
    <row r="10" spans="1:58">
      <c r="B10" s="345"/>
      <c r="C10" s="393"/>
      <c r="D10" s="394" t="s">
        <v>81</v>
      </c>
      <c r="E10" s="75">
        <v>1864</v>
      </c>
      <c r="F10" s="86"/>
      <c r="G10" s="75" t="s">
        <v>1502</v>
      </c>
      <c r="H10" s="86" t="s">
        <v>1537</v>
      </c>
      <c r="I10" s="75"/>
      <c r="J10" s="79" t="s">
        <v>1465</v>
      </c>
      <c r="K10" s="43">
        <v>2</v>
      </c>
      <c r="L10" s="44">
        <v>2</v>
      </c>
      <c r="M10" s="348"/>
      <c r="N10" s="45"/>
      <c r="O10" s="348"/>
      <c r="P10" s="75"/>
      <c r="Q10" s="349"/>
      <c r="R10" s="75" t="s">
        <v>1472</v>
      </c>
      <c r="S10" s="75" t="s">
        <v>1497</v>
      </c>
      <c r="T10" s="350">
        <v>7.3</v>
      </c>
      <c r="U10" s="402">
        <f>Table3[[#This Row],[Length]]/1.55</f>
        <v>4.7096774193548381</v>
      </c>
      <c r="V10" s="351">
        <f>IF(AND(Table3[[#This Row],[Length]]&gt;0,Table3[[#This Row],[vehiclesteps]]&gt;0),Table3[[#This Row],[Length]]/Table3[[#This Row],[vehiclesteps]],"-")</f>
        <v>1.5500000000000003</v>
      </c>
      <c r="W10" s="352">
        <f>IF(Table3[[#This Row],[Scalefactor]]="-","-",Table3[[#This Row],[Scalefactor]]*16)</f>
        <v>24.800000000000004</v>
      </c>
      <c r="X10" s="80"/>
      <c r="Y10" s="353">
        <v>2</v>
      </c>
      <c r="Z10" s="406">
        <f>Table3[[#This Row],[Weight]]/Table3[[#This Row],[Axles]]</f>
        <v>0</v>
      </c>
      <c r="AA10" s="337"/>
      <c r="AB10" s="354"/>
      <c r="AC10" s="338"/>
      <c r="AD10" s="339"/>
      <c r="AE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" s="355" t="s">
        <v>1483</v>
      </c>
      <c r="AG10" s="86"/>
      <c r="AH10" s="357"/>
      <c r="AI10" s="86"/>
      <c r="AJ10" s="357"/>
      <c r="AK10" s="86"/>
      <c r="AL10" s="390"/>
      <c r="AM10" s="360"/>
      <c r="AN10" s="359"/>
      <c r="AO10" s="86"/>
      <c r="AP10" s="359"/>
      <c r="AQ10" s="360"/>
      <c r="AR10" s="75"/>
      <c r="AS10" s="81"/>
      <c r="AT10" s="82"/>
      <c r="AU10" s="361"/>
      <c r="AW10" s="3"/>
      <c r="AX10" s="3"/>
      <c r="AY10" s="3"/>
      <c r="AZ10" s="3"/>
      <c r="BF10" s="3"/>
    </row>
    <row r="11" spans="1:58">
      <c r="A11" s="37" t="s">
        <v>60</v>
      </c>
      <c r="B11" s="345"/>
      <c r="C11" s="393"/>
      <c r="D11" s="394" t="s">
        <v>81</v>
      </c>
      <c r="E11" s="75">
        <v>1864</v>
      </c>
      <c r="F11" s="86"/>
      <c r="G11" s="75" t="s">
        <v>1502</v>
      </c>
      <c r="H11" s="86" t="s">
        <v>1542</v>
      </c>
      <c r="I11" s="75"/>
      <c r="J11" s="79" t="s">
        <v>1465</v>
      </c>
      <c r="K11" s="43">
        <v>2</v>
      </c>
      <c r="L11" s="44" t="s">
        <v>1531</v>
      </c>
      <c r="M11" s="348"/>
      <c r="N11" s="45"/>
      <c r="O11" s="348"/>
      <c r="P11" s="75"/>
      <c r="Q11" s="349"/>
      <c r="R11" s="75" t="s">
        <v>1472</v>
      </c>
      <c r="S11" s="75" t="s">
        <v>1497</v>
      </c>
      <c r="T11" s="350">
        <v>7.3</v>
      </c>
      <c r="U11" s="402">
        <f>Table3[[#This Row],[Length]]/1.55</f>
        <v>4.7096774193548381</v>
      </c>
      <c r="V11" s="351">
        <f>IF(AND(Table3[[#This Row],[Length]]&gt;0,Table3[[#This Row],[vehiclesteps]]&gt;0),Table3[[#This Row],[Length]]/Table3[[#This Row],[vehiclesteps]],"-")</f>
        <v>1.5500000000000003</v>
      </c>
      <c r="W11" s="352">
        <f>IF(Table3[[#This Row],[Scalefactor]]="-","-",Table3[[#This Row],[Scalefactor]]*16)</f>
        <v>24.800000000000004</v>
      </c>
      <c r="X11" s="80"/>
      <c r="Y11" s="353">
        <v>2</v>
      </c>
      <c r="Z11" s="406">
        <f>Table3[[#This Row],[Weight]]/Table3[[#This Row],[Axles]]</f>
        <v>0</v>
      </c>
      <c r="AA11" s="337"/>
      <c r="AB11" s="354"/>
      <c r="AC11" s="338"/>
      <c r="AD11" s="339"/>
      <c r="AE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1" s="355" t="s">
        <v>1483</v>
      </c>
      <c r="AG11" s="86"/>
      <c r="AH11" s="357"/>
      <c r="AI11" s="86"/>
      <c r="AJ11" s="357"/>
      <c r="AK11" s="86"/>
      <c r="AL11" s="390"/>
      <c r="AM11" s="360"/>
      <c r="AN11" s="359"/>
      <c r="AO11" s="86"/>
      <c r="AP11" s="359"/>
      <c r="AQ11" s="360"/>
      <c r="AR11" s="75"/>
      <c r="AS11" s="81"/>
      <c r="AT11" s="82"/>
      <c r="AU11" s="361"/>
      <c r="AW11" s="3"/>
      <c r="AX11" s="3"/>
      <c r="AY11" s="3"/>
      <c r="AZ11" s="3"/>
      <c r="BF11" s="3"/>
    </row>
    <row r="12" spans="1:58">
      <c r="B12" s="345"/>
      <c r="C12" s="393"/>
      <c r="D12" s="394" t="s">
        <v>81</v>
      </c>
      <c r="E12" s="75">
        <v>1864</v>
      </c>
      <c r="F12" s="86"/>
      <c r="G12" s="75" t="s">
        <v>1502</v>
      </c>
      <c r="H12" s="86" t="s">
        <v>1538</v>
      </c>
      <c r="I12" s="75"/>
      <c r="J12" s="79" t="s">
        <v>1465</v>
      </c>
      <c r="K12" s="43">
        <v>2</v>
      </c>
      <c r="L12" s="44">
        <v>3</v>
      </c>
      <c r="M12" s="348"/>
      <c r="N12" s="45"/>
      <c r="O12" s="348"/>
      <c r="P12" s="75"/>
      <c r="Q12" s="349"/>
      <c r="R12" s="75" t="s">
        <v>1472</v>
      </c>
      <c r="S12" s="75" t="s">
        <v>1519</v>
      </c>
      <c r="T12" s="350">
        <v>7.3</v>
      </c>
      <c r="U12" s="402">
        <f>Table3[[#This Row],[Length]]/1.55</f>
        <v>4.7096774193548381</v>
      </c>
      <c r="V12" s="351">
        <f>IF(AND(Table3[[#This Row],[Length]]&gt;0,Table3[[#This Row],[vehiclesteps]]&gt;0),Table3[[#This Row],[Length]]/Table3[[#This Row],[vehiclesteps]],"-")</f>
        <v>1.5500000000000003</v>
      </c>
      <c r="W12" s="352">
        <f>IF(Table3[[#This Row],[Scalefactor]]="-","-",Table3[[#This Row],[Scalefactor]]*16)</f>
        <v>24.800000000000004</v>
      </c>
      <c r="X12" s="80"/>
      <c r="Y12" s="353">
        <v>2</v>
      </c>
      <c r="Z12" s="406">
        <f>Table3[[#This Row],[Weight]]/Table3[[#This Row],[Axles]]</f>
        <v>0</v>
      </c>
      <c r="AA12" s="337"/>
      <c r="AB12" s="354"/>
      <c r="AC12" s="338"/>
      <c r="AD12" s="339"/>
      <c r="AE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2" s="355" t="s">
        <v>1483</v>
      </c>
      <c r="AG12" s="86"/>
      <c r="AH12" s="357"/>
      <c r="AI12" s="86"/>
      <c r="AJ12" s="357"/>
      <c r="AK12" s="86"/>
      <c r="AL12" s="390"/>
      <c r="AM12" s="360"/>
      <c r="AN12" s="359"/>
      <c r="AO12" s="86"/>
      <c r="AP12" s="359"/>
      <c r="AQ12" s="360"/>
      <c r="AR12" s="75"/>
      <c r="AS12" s="81"/>
      <c r="AT12" s="82"/>
      <c r="AU12" s="361"/>
      <c r="AW12" s="3"/>
      <c r="AX12" s="3"/>
      <c r="AY12" s="3"/>
      <c r="AZ12" s="3"/>
    </row>
    <row r="13" spans="1:58">
      <c r="B13" s="345"/>
      <c r="C13" s="393"/>
      <c r="D13" s="394" t="s">
        <v>81</v>
      </c>
      <c r="E13" s="75">
        <v>1864</v>
      </c>
      <c r="F13" s="86"/>
      <c r="G13" s="75" t="s">
        <v>1502</v>
      </c>
      <c r="H13" s="86" t="s">
        <v>1541</v>
      </c>
      <c r="I13" s="75"/>
      <c r="J13" s="79" t="s">
        <v>1465</v>
      </c>
      <c r="K13" s="43">
        <v>2</v>
      </c>
      <c r="L13" s="44">
        <v>3</v>
      </c>
      <c r="M13" s="348"/>
      <c r="N13" s="45"/>
      <c r="O13" s="348"/>
      <c r="P13" s="75"/>
      <c r="Q13" s="349"/>
      <c r="R13" s="75" t="s">
        <v>1472</v>
      </c>
      <c r="S13" s="75" t="s">
        <v>1497</v>
      </c>
      <c r="T13" s="350">
        <v>7.3</v>
      </c>
      <c r="U13" s="366">
        <f>Table3[[#This Row],[Length]]/1.55</f>
        <v>4.7096774193548381</v>
      </c>
      <c r="V13" s="351">
        <f>IF(AND(Table3[[#This Row],[Length]]&gt;0,Table3[[#This Row],[vehiclesteps]]&gt;0),Table3[[#This Row],[Length]]/Table3[[#This Row],[vehiclesteps]],"-")</f>
        <v>1.5500000000000003</v>
      </c>
      <c r="W13" s="352">
        <f>IF(Table3[[#This Row],[Scalefactor]]="-","-",Table3[[#This Row],[Scalefactor]]*16)</f>
        <v>24.800000000000004</v>
      </c>
      <c r="X13" s="80"/>
      <c r="Y13" s="353">
        <v>2</v>
      </c>
      <c r="Z13" s="332">
        <f>Table3[[#This Row],[Weight]]/Table3[[#This Row],[Axles]]</f>
        <v>0</v>
      </c>
      <c r="AA13" s="337"/>
      <c r="AB13" s="354"/>
      <c r="AC13" s="338"/>
      <c r="AD13" s="339"/>
      <c r="AE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" s="355" t="s">
        <v>1483</v>
      </c>
      <c r="AG13" s="86"/>
      <c r="AH13" s="357"/>
      <c r="AI13" s="86"/>
      <c r="AJ13" s="357"/>
      <c r="AK13" s="86"/>
      <c r="AL13" s="390"/>
      <c r="AM13" s="360"/>
      <c r="AN13" s="359"/>
      <c r="AO13" s="86"/>
      <c r="AP13" s="359"/>
      <c r="AQ13" s="360"/>
      <c r="AR13" s="75"/>
      <c r="AS13" s="81"/>
      <c r="AT13" s="82"/>
      <c r="AU13" s="361"/>
      <c r="AW13" s="3"/>
      <c r="AX13" s="3"/>
      <c r="AY13" s="3"/>
      <c r="AZ13" s="3"/>
      <c r="BF13" s="3"/>
    </row>
    <row r="14" spans="1:58">
      <c r="B14" s="345"/>
      <c r="C14" s="393"/>
      <c r="D14" s="394" t="s">
        <v>81</v>
      </c>
      <c r="E14" s="75">
        <v>1864</v>
      </c>
      <c r="F14" s="86"/>
      <c r="G14" s="75" t="s">
        <v>1502</v>
      </c>
      <c r="H14" s="86" t="s">
        <v>1540</v>
      </c>
      <c r="I14" s="75"/>
      <c r="J14" s="43" t="s">
        <v>181</v>
      </c>
      <c r="K14" s="43"/>
      <c r="L14" s="44"/>
      <c r="M14" s="348"/>
      <c r="N14" s="45"/>
      <c r="O14" s="348"/>
      <c r="P14" s="75"/>
      <c r="Q14" s="349"/>
      <c r="R14" s="75" t="s">
        <v>1472</v>
      </c>
      <c r="S14" s="75" t="s">
        <v>1497</v>
      </c>
      <c r="T14" s="350">
        <v>6.5</v>
      </c>
      <c r="U14" s="366">
        <f>Table3[[#This Row],[Length]]/1.55</f>
        <v>4.193548387096774</v>
      </c>
      <c r="V14" s="351">
        <f>IF(AND(Table3[[#This Row],[Length]]&gt;0,Table3[[#This Row],[vehiclesteps]]&gt;0),Table3[[#This Row],[Length]]/Table3[[#This Row],[vehiclesteps]],"-")</f>
        <v>1.55</v>
      </c>
      <c r="W14" s="352">
        <f>IF(Table3[[#This Row],[Scalefactor]]="-","-",Table3[[#This Row],[Scalefactor]]*16)</f>
        <v>24.8</v>
      </c>
      <c r="X14" s="80"/>
      <c r="Y14" s="353">
        <v>2</v>
      </c>
      <c r="Z14" s="406">
        <f>Table3[[#This Row],[Weight]]/Table3[[#This Row],[Axles]]</f>
        <v>0</v>
      </c>
      <c r="AA14" s="337"/>
      <c r="AB14" s="354"/>
      <c r="AC14" s="338"/>
      <c r="AD14" s="339"/>
      <c r="AE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4" s="355" t="s">
        <v>1484</v>
      </c>
      <c r="AG14" s="86"/>
      <c r="AH14" s="357"/>
      <c r="AI14" s="86"/>
      <c r="AJ14" s="357"/>
      <c r="AK14" s="86"/>
      <c r="AL14" s="390"/>
      <c r="AM14" s="360"/>
      <c r="AN14" s="359"/>
      <c r="AO14" s="86"/>
      <c r="AP14" s="359"/>
      <c r="AQ14" s="360"/>
      <c r="AR14" s="75"/>
      <c r="AS14" s="81"/>
      <c r="AT14" s="82"/>
      <c r="AU14" s="361"/>
      <c r="AW14" s="3"/>
      <c r="AX14" s="3"/>
      <c r="AY14" s="3"/>
      <c r="AZ14" s="3"/>
      <c r="BF14" s="3"/>
    </row>
    <row r="15" spans="1:58">
      <c r="A15" s="37" t="s">
        <v>72</v>
      </c>
      <c r="B15" s="345"/>
      <c r="C15" s="393"/>
      <c r="D15" s="394" t="s">
        <v>81</v>
      </c>
      <c r="E15" s="75">
        <v>1864</v>
      </c>
      <c r="F15" s="86"/>
      <c r="G15" s="75" t="s">
        <v>1502</v>
      </c>
      <c r="H15" s="86" t="s">
        <v>1539</v>
      </c>
      <c r="I15" s="75"/>
      <c r="J15" s="43" t="s">
        <v>1505</v>
      </c>
      <c r="K15" s="43"/>
      <c r="L15" s="44"/>
      <c r="M15" s="348"/>
      <c r="N15" s="45"/>
      <c r="O15" s="348"/>
      <c r="P15" s="75"/>
      <c r="Q15" s="349"/>
      <c r="R15" s="75" t="s">
        <v>1472</v>
      </c>
      <c r="S15" s="75" t="s">
        <v>1519</v>
      </c>
      <c r="T15" s="350">
        <v>6.5</v>
      </c>
      <c r="U15" s="366">
        <f>Table3[[#This Row],[Length]]/1.55</f>
        <v>4.193548387096774</v>
      </c>
      <c r="V15" s="351">
        <f>IF(AND(Table3[[#This Row],[Length]]&gt;0,Table3[[#This Row],[vehiclesteps]]&gt;0),Table3[[#This Row],[Length]]/Table3[[#This Row],[vehiclesteps]],"-")</f>
        <v>1.55</v>
      </c>
      <c r="W15" s="352">
        <f>IF(Table3[[#This Row],[Scalefactor]]="-","-",Table3[[#This Row],[Scalefactor]]*16)</f>
        <v>24.8</v>
      </c>
      <c r="X15" s="80"/>
      <c r="Y15" s="353">
        <v>2</v>
      </c>
      <c r="Z15" s="332">
        <f>Table3[[#This Row],[Weight]]/Table3[[#This Row],[Axles]]</f>
        <v>0</v>
      </c>
      <c r="AA15" s="337"/>
      <c r="AB15" s="354"/>
      <c r="AC15" s="338"/>
      <c r="AD15" s="339"/>
      <c r="AE1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" s="355" t="s">
        <v>1505</v>
      </c>
      <c r="AG15" s="86"/>
      <c r="AH15" s="357"/>
      <c r="AI15" s="86"/>
      <c r="AJ15" s="357"/>
      <c r="AK15" s="86"/>
      <c r="AL15" s="390"/>
      <c r="AM15" s="360"/>
      <c r="AN15" s="359"/>
      <c r="AO15" s="86"/>
      <c r="AP15" s="359"/>
      <c r="AQ15" s="360"/>
      <c r="AR15" s="75"/>
      <c r="AS15" s="81"/>
      <c r="AT15" s="82"/>
      <c r="AU15" s="361"/>
      <c r="AW15" s="3"/>
      <c r="AX15" s="3"/>
      <c r="AY15" s="3"/>
      <c r="AZ15" s="3"/>
    </row>
    <row r="16" spans="1:58">
      <c r="B16" s="345"/>
      <c r="C16" s="393">
        <v>6</v>
      </c>
      <c r="D16" s="394" t="s">
        <v>81</v>
      </c>
      <c r="E16" s="75">
        <v>1865</v>
      </c>
      <c r="F16" s="86"/>
      <c r="G16" s="75" t="s">
        <v>1502</v>
      </c>
      <c r="H16" s="86" t="s">
        <v>1523</v>
      </c>
      <c r="I16" s="75"/>
      <c r="J16" s="76" t="s">
        <v>1464</v>
      </c>
      <c r="K16" s="43">
        <v>2</v>
      </c>
      <c r="L16" s="44">
        <v>3</v>
      </c>
      <c r="M16" s="348"/>
      <c r="N16" s="45"/>
      <c r="O16" s="348"/>
      <c r="P16" s="75"/>
      <c r="Q16" s="349"/>
      <c r="R16" s="75" t="s">
        <v>1472</v>
      </c>
      <c r="S16" s="75" t="s">
        <v>1519</v>
      </c>
      <c r="T16" s="350">
        <v>8</v>
      </c>
      <c r="U16" s="366">
        <f>Table3[[#This Row],[Length]]/1.55</f>
        <v>5.161290322580645</v>
      </c>
      <c r="V16" s="351">
        <f>IF(AND(Table3[[#This Row],[Length]]&gt;0,Table3[[#This Row],[vehiclesteps]]&gt;0),Table3[[#This Row],[Length]]/Table3[[#This Row],[vehiclesteps]],"-")</f>
        <v>1.55</v>
      </c>
      <c r="W16" s="352">
        <f>IF(Table3[[#This Row],[Scalefactor]]="-","-",Table3[[#This Row],[Scalefactor]]*16)</f>
        <v>24.8</v>
      </c>
      <c r="X16" s="80">
        <v>8</v>
      </c>
      <c r="Y16" s="353">
        <v>2</v>
      </c>
      <c r="Z16" s="332">
        <f>Table3[[#This Row],[Weight]]/Table3[[#This Row],[Axles]]</f>
        <v>4</v>
      </c>
      <c r="AA16" s="337"/>
      <c r="AB16" s="354"/>
      <c r="AC16" s="338"/>
      <c r="AD16" s="339"/>
      <c r="AE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6" s="355" t="s">
        <v>1483</v>
      </c>
      <c r="AG16" s="86"/>
      <c r="AH16" s="357">
        <v>40</v>
      </c>
      <c r="AI16" s="86"/>
      <c r="AJ16" s="357"/>
      <c r="AK16" s="86"/>
      <c r="AL16" s="390"/>
      <c r="AM16" s="360"/>
      <c r="AN16" s="359"/>
      <c r="AO16" s="86"/>
      <c r="AP16" s="359"/>
      <c r="AQ16" s="360"/>
      <c r="AR16" s="75"/>
      <c r="AS16" s="81"/>
      <c r="AT16" s="82"/>
      <c r="AU16" s="361"/>
      <c r="AW16" s="3"/>
      <c r="AX16" s="3"/>
      <c r="AY16" s="3"/>
      <c r="AZ16" s="3"/>
    </row>
    <row r="17" spans="1:58">
      <c r="B17" s="345"/>
      <c r="C17" s="393">
        <v>4</v>
      </c>
      <c r="D17" s="394" t="s">
        <v>81</v>
      </c>
      <c r="E17" s="75">
        <v>1866</v>
      </c>
      <c r="F17" s="86"/>
      <c r="G17" s="75" t="s">
        <v>1502</v>
      </c>
      <c r="H17" s="86" t="s">
        <v>1511</v>
      </c>
      <c r="I17" s="75"/>
      <c r="J17" s="76" t="s">
        <v>1464</v>
      </c>
      <c r="K17" s="43">
        <v>2</v>
      </c>
      <c r="L17" s="44" t="s">
        <v>1531</v>
      </c>
      <c r="M17" s="348"/>
      <c r="N17" s="45"/>
      <c r="O17" s="348"/>
      <c r="P17" s="75"/>
      <c r="Q17" s="349"/>
      <c r="R17" s="75" t="s">
        <v>1472</v>
      </c>
      <c r="S17" s="75" t="s">
        <v>1497</v>
      </c>
      <c r="T17" s="350">
        <v>7.7</v>
      </c>
      <c r="U17" s="366">
        <f>Table3[[#This Row],[Length]]/1.55</f>
        <v>4.967741935483871</v>
      </c>
      <c r="V17" s="351">
        <f>IF(AND(Table3[[#This Row],[Length]]&gt;0,Table3[[#This Row],[vehiclesteps]]&gt;0),Table3[[#This Row],[Length]]/Table3[[#This Row],[vehiclesteps]],"-")</f>
        <v>1.55</v>
      </c>
      <c r="W17" s="352">
        <f>IF(Table3[[#This Row],[Scalefactor]]="-","-",Table3[[#This Row],[Scalefactor]]*16)</f>
        <v>24.8</v>
      </c>
      <c r="X17" s="80">
        <v>8</v>
      </c>
      <c r="Y17" s="353">
        <v>2</v>
      </c>
      <c r="Z17" s="332">
        <f>Table3[[#This Row],[Weight]]/Table3[[#This Row],[Axles]]</f>
        <v>4</v>
      </c>
      <c r="AA17" s="337"/>
      <c r="AB17" s="354"/>
      <c r="AC17" s="338"/>
      <c r="AD17" s="339"/>
      <c r="AE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7" s="355" t="s">
        <v>1483</v>
      </c>
      <c r="AG17" s="86"/>
      <c r="AH17" s="357">
        <v>12</v>
      </c>
      <c r="AI17" s="86">
        <v>20</v>
      </c>
      <c r="AJ17" s="357"/>
      <c r="AK17" s="86"/>
      <c r="AL17" s="390"/>
      <c r="AM17" s="360"/>
      <c r="AN17" s="359"/>
      <c r="AO17" s="86"/>
      <c r="AP17" s="359"/>
      <c r="AQ17" s="360"/>
      <c r="AR17" s="75"/>
      <c r="AS17" s="81"/>
      <c r="AT17" s="82"/>
      <c r="AU17" s="361"/>
      <c r="AW17" s="3"/>
      <c r="AX17" s="3"/>
      <c r="AY17" s="3"/>
      <c r="AZ17" s="3"/>
    </row>
    <row r="18" spans="1:58">
      <c r="B18" s="345"/>
      <c r="C18" s="393">
        <v>149</v>
      </c>
      <c r="D18" s="394" t="s">
        <v>81</v>
      </c>
      <c r="E18" s="75">
        <v>1873</v>
      </c>
      <c r="F18" s="86"/>
      <c r="G18" s="75" t="s">
        <v>1502</v>
      </c>
      <c r="H18" s="86" t="s">
        <v>1518</v>
      </c>
      <c r="I18" s="75"/>
      <c r="J18" s="76" t="s">
        <v>1464</v>
      </c>
      <c r="K18" s="43">
        <v>2</v>
      </c>
      <c r="L18" s="44">
        <v>3</v>
      </c>
      <c r="M18" s="348"/>
      <c r="N18" s="45"/>
      <c r="O18" s="348"/>
      <c r="P18" s="75"/>
      <c r="Q18" s="349"/>
      <c r="R18" s="75" t="s">
        <v>1472</v>
      </c>
      <c r="S18" s="75" t="s">
        <v>1519</v>
      </c>
      <c r="T18" s="350">
        <v>9.8000000000000007</v>
      </c>
      <c r="U18" s="366">
        <f>Table3[[#This Row],[Length]]/1.55</f>
        <v>6.3225806451612909</v>
      </c>
      <c r="V18" s="351">
        <f>IF(AND(Table3[[#This Row],[Length]]&gt;0,Table3[[#This Row],[vehiclesteps]]&gt;0),Table3[[#This Row],[Length]]/Table3[[#This Row],[vehiclesteps]],"-")</f>
        <v>1.55</v>
      </c>
      <c r="W18" s="352">
        <f>IF(Table3[[#This Row],[Scalefactor]]="-","-",Table3[[#This Row],[Scalefactor]]*16)</f>
        <v>24.8</v>
      </c>
      <c r="X18" s="80">
        <v>10</v>
      </c>
      <c r="Y18" s="353">
        <v>2</v>
      </c>
      <c r="Z18" s="332">
        <f>Table3[[#This Row],[Weight]]/Table3[[#This Row],[Axles]]</f>
        <v>5</v>
      </c>
      <c r="AA18" s="337"/>
      <c r="AB18" s="354"/>
      <c r="AC18" s="338"/>
      <c r="AD18" s="339"/>
      <c r="AE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8" s="355" t="s">
        <v>1483</v>
      </c>
      <c r="AG18" s="86"/>
      <c r="AH18" s="357">
        <v>32</v>
      </c>
      <c r="AI18" s="86"/>
      <c r="AJ18" s="357"/>
      <c r="AK18" s="86"/>
      <c r="AL18" s="390"/>
      <c r="AM18" s="360"/>
      <c r="AN18" s="359"/>
      <c r="AO18" s="86"/>
      <c r="AP18" s="359"/>
      <c r="AQ18" s="360"/>
      <c r="AR18" s="75"/>
      <c r="AS18" s="81"/>
      <c r="AT18" s="82"/>
      <c r="AU18" s="361"/>
      <c r="AW18" s="3"/>
      <c r="AX18" s="3"/>
      <c r="AY18" s="3"/>
      <c r="AZ18" s="3"/>
      <c r="BF18" s="3"/>
    </row>
    <row r="19" spans="1:58">
      <c r="B19" s="345"/>
      <c r="C19" s="393">
        <v>149</v>
      </c>
      <c r="D19" s="394" t="s">
        <v>81</v>
      </c>
      <c r="E19" s="75">
        <v>1873</v>
      </c>
      <c r="F19" s="86"/>
      <c r="G19" s="75" t="s">
        <v>1502</v>
      </c>
      <c r="H19" s="86" t="s">
        <v>1520</v>
      </c>
      <c r="I19" s="75"/>
      <c r="J19" s="76" t="s">
        <v>1464</v>
      </c>
      <c r="K19" s="43">
        <v>2</v>
      </c>
      <c r="L19" s="44">
        <v>3</v>
      </c>
      <c r="M19" s="348"/>
      <c r="N19" s="45"/>
      <c r="O19" s="348"/>
      <c r="P19" s="75"/>
      <c r="Q19" s="349"/>
      <c r="R19" s="75" t="s">
        <v>1472</v>
      </c>
      <c r="S19" s="75" t="s">
        <v>1497</v>
      </c>
      <c r="T19" s="350">
        <v>9.8000000000000007</v>
      </c>
      <c r="U19" s="366">
        <f>Table3[[#This Row],[Length]]/1.55</f>
        <v>6.3225806451612909</v>
      </c>
      <c r="V19" s="351">
        <f>IF(AND(Table3[[#This Row],[Length]]&gt;0,Table3[[#This Row],[vehiclesteps]]&gt;0),Table3[[#This Row],[Length]]/Table3[[#This Row],[vehiclesteps]],"-")</f>
        <v>1.55</v>
      </c>
      <c r="W19" s="352">
        <f>IF(Table3[[#This Row],[Scalefactor]]="-","-",Table3[[#This Row],[Scalefactor]]*16)</f>
        <v>24.8</v>
      </c>
      <c r="X19" s="80">
        <v>10</v>
      </c>
      <c r="Y19" s="353">
        <v>2</v>
      </c>
      <c r="Z19" s="332">
        <f>Table3[[#This Row],[Weight]]/Table3[[#This Row],[Axles]]</f>
        <v>5</v>
      </c>
      <c r="AA19" s="337"/>
      <c r="AB19" s="354"/>
      <c r="AC19" s="338"/>
      <c r="AD19" s="339"/>
      <c r="AE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9" s="355" t="s">
        <v>1483</v>
      </c>
      <c r="AG19" s="86"/>
      <c r="AH19" s="357">
        <v>32</v>
      </c>
      <c r="AI19" s="86"/>
      <c r="AJ19" s="357"/>
      <c r="AK19" s="86"/>
      <c r="AL19" s="390"/>
      <c r="AM19" s="360"/>
      <c r="AN19" s="359"/>
      <c r="AO19" s="86"/>
      <c r="AP19" s="359"/>
      <c r="AQ19" s="360"/>
      <c r="AR19" s="75"/>
      <c r="AS19" s="81"/>
      <c r="AT19" s="82"/>
      <c r="AU19" s="361"/>
      <c r="AW19" s="3"/>
      <c r="AX19" s="3"/>
      <c r="AY19" s="3"/>
      <c r="AZ19" s="3"/>
    </row>
    <row r="20" spans="1:58">
      <c r="A20" s="37" t="s">
        <v>85</v>
      </c>
      <c r="B20" s="345"/>
      <c r="C20" s="393">
        <v>34</v>
      </c>
      <c r="D20" s="394" t="s">
        <v>81</v>
      </c>
      <c r="E20" s="75">
        <v>1874</v>
      </c>
      <c r="F20" s="86"/>
      <c r="G20" s="75" t="s">
        <v>1502</v>
      </c>
      <c r="H20" s="86" t="s">
        <v>1495</v>
      </c>
      <c r="I20" s="75"/>
      <c r="J20" s="76" t="s">
        <v>1464</v>
      </c>
      <c r="K20" s="43">
        <v>2</v>
      </c>
      <c r="L20" s="44">
        <v>2</v>
      </c>
      <c r="M20" s="86"/>
      <c r="N20" s="45"/>
      <c r="O20" s="348"/>
      <c r="P20" s="75"/>
      <c r="Q20" s="349"/>
      <c r="R20" s="75" t="s">
        <v>1472</v>
      </c>
      <c r="S20" s="75" t="s">
        <v>1494</v>
      </c>
      <c r="T20" s="350">
        <v>8.4</v>
      </c>
      <c r="U20" s="366">
        <f>Table3[[#This Row],[Length]]/1.55</f>
        <v>5.4193548387096779</v>
      </c>
      <c r="V20" s="351">
        <f>IF(AND(Table3[[#This Row],[Length]]&gt;0,Table3[[#This Row],[vehiclesteps]]&gt;0),Table3[[#This Row],[Length]]/Table3[[#This Row],[vehiclesteps]],"-")</f>
        <v>1.5499999999999998</v>
      </c>
      <c r="W20" s="352">
        <f>IF(Table3[[#This Row],[Scalefactor]]="-","-",Table3[[#This Row],[Scalefactor]]*16)</f>
        <v>24.799999999999997</v>
      </c>
      <c r="X20" s="80">
        <v>11</v>
      </c>
      <c r="Y20" s="353">
        <v>2</v>
      </c>
      <c r="Z20" s="332">
        <f>Table3[[#This Row],[Weight]]/Table3[[#This Row],[Axles]]</f>
        <v>5.5</v>
      </c>
      <c r="AA20" s="337"/>
      <c r="AB20" s="354"/>
      <c r="AC20" s="338"/>
      <c r="AD20" s="339"/>
      <c r="AE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F20" s="355" t="s">
        <v>1483</v>
      </c>
      <c r="AG20" s="86"/>
      <c r="AH20" s="357">
        <v>14</v>
      </c>
      <c r="AI20" s="86"/>
      <c r="AJ20" s="357"/>
      <c r="AK20" s="86"/>
      <c r="AL20" s="357"/>
      <c r="AM20" s="86"/>
      <c r="AN20" s="359"/>
      <c r="AO20" s="86"/>
      <c r="AP20" s="359"/>
      <c r="AQ20" s="360"/>
      <c r="AR20" s="75"/>
      <c r="AS20" s="81"/>
      <c r="AT20" s="82"/>
      <c r="AU20" s="361"/>
      <c r="AW20" s="3"/>
      <c r="AX20" s="3"/>
      <c r="AY20" s="3"/>
      <c r="AZ20" s="3"/>
      <c r="BF20" s="3"/>
    </row>
    <row r="21" spans="1:58">
      <c r="B21" s="345"/>
      <c r="C21" s="393">
        <v>22</v>
      </c>
      <c r="D21" s="394" t="s">
        <v>81</v>
      </c>
      <c r="E21" s="75">
        <v>1874</v>
      </c>
      <c r="F21" s="86"/>
      <c r="G21" s="75" t="s">
        <v>1502</v>
      </c>
      <c r="H21" s="86" t="s">
        <v>1528</v>
      </c>
      <c r="I21" s="75"/>
      <c r="J21" s="43" t="s">
        <v>141</v>
      </c>
      <c r="K21" s="43">
        <v>2</v>
      </c>
      <c r="L21" s="44"/>
      <c r="M21" s="348"/>
      <c r="N21" s="45"/>
      <c r="O21" s="348"/>
      <c r="P21" s="75"/>
      <c r="Q21" s="349"/>
      <c r="R21" s="75" t="s">
        <v>1472</v>
      </c>
      <c r="S21" s="75" t="s">
        <v>1497</v>
      </c>
      <c r="T21" s="350">
        <v>8.3000000000000007</v>
      </c>
      <c r="U21" s="366">
        <f>Table3[[#This Row],[Length]]/1.55</f>
        <v>5.3548387096774199</v>
      </c>
      <c r="V21" s="351">
        <f>IF(AND(Table3[[#This Row],[Length]]&gt;0,Table3[[#This Row],[vehiclesteps]]&gt;0),Table3[[#This Row],[Length]]/Table3[[#This Row],[vehiclesteps]],"-")</f>
        <v>1.55</v>
      </c>
      <c r="W21" s="352">
        <f>IF(Table3[[#This Row],[Scalefactor]]="-","-",Table3[[#This Row],[Scalefactor]]*16)</f>
        <v>24.8</v>
      </c>
      <c r="X21" s="80">
        <v>8</v>
      </c>
      <c r="Y21" s="353">
        <v>2</v>
      </c>
      <c r="Z21" s="332">
        <f>Table3[[#This Row],[Weight]]/Table3[[#This Row],[Axles]]</f>
        <v>4</v>
      </c>
      <c r="AA21" s="337"/>
      <c r="AB21" s="354"/>
      <c r="AC21" s="338"/>
      <c r="AD21" s="339"/>
      <c r="AE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1" s="355" t="s">
        <v>1484</v>
      </c>
      <c r="AG21" s="86"/>
      <c r="AH21" s="357"/>
      <c r="AI21" s="86"/>
      <c r="AJ21" s="357"/>
      <c r="AK21" s="86"/>
      <c r="AL21" s="390"/>
      <c r="AM21" s="360" t="s">
        <v>1506</v>
      </c>
      <c r="AN21" s="359"/>
      <c r="AO21" s="86"/>
      <c r="AP21" s="359"/>
      <c r="AQ21" s="360"/>
      <c r="AR21" s="75"/>
      <c r="AS21" s="81"/>
      <c r="AT21" s="82"/>
      <c r="AU21" s="361"/>
      <c r="AW21" s="3"/>
      <c r="AX21" s="3"/>
      <c r="AY21" s="3"/>
      <c r="AZ21" s="3"/>
      <c r="BF21" s="3"/>
    </row>
    <row r="22" spans="1:58">
      <c r="B22" s="345"/>
      <c r="C22" s="393">
        <v>50</v>
      </c>
      <c r="D22" s="394" t="s">
        <v>81</v>
      </c>
      <c r="E22" s="75">
        <v>1880</v>
      </c>
      <c r="F22" s="86"/>
      <c r="G22" s="75" t="s">
        <v>1502</v>
      </c>
      <c r="H22" s="86" t="s">
        <v>1503</v>
      </c>
      <c r="I22" s="75"/>
      <c r="J22" s="76" t="s">
        <v>1464</v>
      </c>
      <c r="K22" s="43">
        <v>2</v>
      </c>
      <c r="L22" s="44" t="s">
        <v>1531</v>
      </c>
      <c r="M22" s="348"/>
      <c r="N22" s="45"/>
      <c r="O22" s="348"/>
      <c r="P22" s="75"/>
      <c r="Q22" s="349"/>
      <c r="R22" s="75" t="s">
        <v>1472</v>
      </c>
      <c r="S22" s="75" t="s">
        <v>1494</v>
      </c>
      <c r="T22" s="350">
        <v>9.8000000000000007</v>
      </c>
      <c r="U22" s="366">
        <f>Table3[[#This Row],[Length]]/1.55</f>
        <v>6.3225806451612909</v>
      </c>
      <c r="V22" s="351">
        <f>IF(AND(Table3[[#This Row],[Length]]&gt;0,Table3[[#This Row],[vehiclesteps]]&gt;0),Table3[[#This Row],[Length]]/Table3[[#This Row],[vehiclesteps]],"-")</f>
        <v>1.55</v>
      </c>
      <c r="W22" s="352">
        <f>IF(Table3[[#This Row],[Scalefactor]]="-","-",Table3[[#This Row],[Scalefactor]]*16)</f>
        <v>24.8</v>
      </c>
      <c r="X22" s="80">
        <v>10</v>
      </c>
      <c r="Y22" s="353">
        <v>2</v>
      </c>
      <c r="Z22" s="332">
        <f>Table3[[#This Row],[Weight]]/Table3[[#This Row],[Axles]]</f>
        <v>5</v>
      </c>
      <c r="AA22" s="337"/>
      <c r="AB22" s="354"/>
      <c r="AC22" s="338"/>
      <c r="AD22" s="339"/>
      <c r="AE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2" s="355" t="s">
        <v>1483</v>
      </c>
      <c r="AG22" s="86"/>
      <c r="AH22" s="357">
        <v>12</v>
      </c>
      <c r="AI22" s="86">
        <v>18</v>
      </c>
      <c r="AJ22" s="357"/>
      <c r="AK22" s="86"/>
      <c r="AL22" s="390"/>
      <c r="AM22" s="360"/>
      <c r="AN22" s="359"/>
      <c r="AO22" s="86"/>
      <c r="AP22" s="359"/>
      <c r="AQ22" s="360"/>
      <c r="AR22" s="75"/>
      <c r="AS22" s="81"/>
      <c r="AT22" s="82"/>
      <c r="AU22" s="361"/>
      <c r="AW22" s="3"/>
      <c r="AX22" s="3"/>
      <c r="AY22" s="3"/>
      <c r="AZ22" s="3"/>
      <c r="BF22" s="3"/>
    </row>
    <row r="23" spans="1:58">
      <c r="B23" s="345"/>
      <c r="C23" s="393">
        <v>50</v>
      </c>
      <c r="D23" s="394" t="s">
        <v>81</v>
      </c>
      <c r="E23" s="75">
        <v>1880</v>
      </c>
      <c r="F23" s="86"/>
      <c r="G23" s="75" t="s">
        <v>1502</v>
      </c>
      <c r="H23" s="86" t="s">
        <v>1504</v>
      </c>
      <c r="I23" s="75"/>
      <c r="J23" s="76" t="s">
        <v>1464</v>
      </c>
      <c r="K23" s="43">
        <v>2</v>
      </c>
      <c r="L23" s="44" t="s">
        <v>1531</v>
      </c>
      <c r="M23" s="348"/>
      <c r="N23" s="45"/>
      <c r="O23" s="348"/>
      <c r="P23" s="75"/>
      <c r="Q23" s="349"/>
      <c r="R23" s="75" t="s">
        <v>1472</v>
      </c>
      <c r="S23" s="75" t="s">
        <v>1497</v>
      </c>
      <c r="T23" s="350">
        <v>9.8000000000000007</v>
      </c>
      <c r="U23" s="366">
        <f>Table3[[#This Row],[Length]]/1.55</f>
        <v>6.3225806451612909</v>
      </c>
      <c r="V23" s="351">
        <f>IF(AND(Table3[[#This Row],[Length]]&gt;0,Table3[[#This Row],[vehiclesteps]]&gt;0),Table3[[#This Row],[Length]]/Table3[[#This Row],[vehiclesteps]],"-")</f>
        <v>1.55</v>
      </c>
      <c r="W23" s="352">
        <f>IF(Table3[[#This Row],[Scalefactor]]="-","-",Table3[[#This Row],[Scalefactor]]*16)</f>
        <v>24.8</v>
      </c>
      <c r="X23" s="80">
        <v>10</v>
      </c>
      <c r="Y23" s="353">
        <v>2</v>
      </c>
      <c r="Z23" s="332">
        <f>Table3[[#This Row],[Weight]]/Table3[[#This Row],[Axles]]</f>
        <v>5</v>
      </c>
      <c r="AA23" s="337"/>
      <c r="AB23" s="354"/>
      <c r="AC23" s="338"/>
      <c r="AD23" s="339"/>
      <c r="AE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3" s="355" t="s">
        <v>1483</v>
      </c>
      <c r="AG23" s="86"/>
      <c r="AH23" s="357">
        <v>12</v>
      </c>
      <c r="AI23" s="86">
        <v>18</v>
      </c>
      <c r="AJ23" s="357"/>
      <c r="AK23" s="86"/>
      <c r="AL23" s="390"/>
      <c r="AM23" s="360"/>
      <c r="AN23" s="359"/>
      <c r="AO23" s="86"/>
      <c r="AP23" s="359"/>
      <c r="AQ23" s="360"/>
      <c r="AR23" s="75"/>
      <c r="AS23" s="81"/>
      <c r="AT23" s="82"/>
      <c r="AU23" s="361"/>
      <c r="AW23" s="3"/>
      <c r="AX23" s="3"/>
      <c r="AY23" s="3"/>
      <c r="AZ23" s="3"/>
      <c r="BF23" s="3"/>
    </row>
    <row r="24" spans="1:58">
      <c r="A24"/>
      <c r="B24" s="345"/>
      <c r="C24" s="393">
        <v>11</v>
      </c>
      <c r="D24" s="394" t="s">
        <v>81</v>
      </c>
      <c r="E24" s="75">
        <v>1883</v>
      </c>
      <c r="F24" s="86"/>
      <c r="G24" s="75" t="s">
        <v>1502</v>
      </c>
      <c r="H24" s="86" t="s">
        <v>1491</v>
      </c>
      <c r="I24" s="75"/>
      <c r="J24" s="76" t="s">
        <v>1464</v>
      </c>
      <c r="K24" s="43">
        <v>2</v>
      </c>
      <c r="L24" s="44">
        <v>2</v>
      </c>
      <c r="M24" s="86"/>
      <c r="N24" s="45"/>
      <c r="O24" s="348"/>
      <c r="P24" s="75"/>
      <c r="Q24" s="349"/>
      <c r="R24" s="75" t="s">
        <v>1472</v>
      </c>
      <c r="S24" s="75" t="s">
        <v>1494</v>
      </c>
      <c r="T24" s="350">
        <v>9.8000000000000007</v>
      </c>
      <c r="U24" s="366">
        <f>Table3[[#This Row],[Length]]/1.55</f>
        <v>6.3225806451612909</v>
      </c>
      <c r="V24" s="351">
        <f>IF(AND(Table3[[#This Row],[Length]]&gt;0,Table3[[#This Row],[vehiclesteps]]&gt;0),Table3[[#This Row],[Length]]/Table3[[#This Row],[vehiclesteps]],"-")</f>
        <v>1.55</v>
      </c>
      <c r="W24" s="352">
        <f>IF(Table3[[#This Row],[Scalefactor]]="-","-",Table3[[#This Row],[Scalefactor]]*16)</f>
        <v>24.8</v>
      </c>
      <c r="X24" s="80">
        <v>11</v>
      </c>
      <c r="Y24" s="353">
        <v>2</v>
      </c>
      <c r="Z24" s="406">
        <f>Table3[[#This Row],[Weight]]/Table3[[#This Row],[Axles]]</f>
        <v>5.5</v>
      </c>
      <c r="AA24" s="337"/>
      <c r="AB24" s="354"/>
      <c r="AC24" s="338"/>
      <c r="AD24" s="339"/>
      <c r="AE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4" s="355" t="s">
        <v>1483</v>
      </c>
      <c r="AG24" s="86"/>
      <c r="AH24" s="357">
        <v>20</v>
      </c>
      <c r="AI24" s="86"/>
      <c r="AJ24" s="357"/>
      <c r="AK24" s="86"/>
      <c r="AL24" s="357"/>
      <c r="AM24" s="86"/>
      <c r="AN24" s="359"/>
      <c r="AO24" s="86"/>
      <c r="AP24" s="359"/>
      <c r="AQ24" s="360"/>
      <c r="AR24" s="75"/>
      <c r="AS24" s="81"/>
      <c r="AT24" s="82"/>
      <c r="AU24" s="361"/>
      <c r="AW24" s="3"/>
      <c r="AX24" s="3"/>
      <c r="AY24" s="3"/>
      <c r="AZ24" s="3"/>
      <c r="BF24" s="3"/>
    </row>
    <row r="25" spans="1:58">
      <c r="A25"/>
      <c r="B25" s="345"/>
      <c r="C25" s="393">
        <v>55</v>
      </c>
      <c r="D25" s="394" t="s">
        <v>81</v>
      </c>
      <c r="E25" s="75">
        <v>1884</v>
      </c>
      <c r="F25" s="86"/>
      <c r="G25" s="75" t="s">
        <v>1502</v>
      </c>
      <c r="H25" s="86" t="s">
        <v>1516</v>
      </c>
      <c r="I25" s="75"/>
      <c r="J25" s="76" t="s">
        <v>1464</v>
      </c>
      <c r="K25" s="43">
        <v>2</v>
      </c>
      <c r="L25" s="44">
        <v>3</v>
      </c>
      <c r="M25" s="348"/>
      <c r="N25" s="45"/>
      <c r="O25" s="348"/>
      <c r="P25" s="75"/>
      <c r="Q25" s="349"/>
      <c r="R25" s="75" t="s">
        <v>1472</v>
      </c>
      <c r="S25" s="75" t="s">
        <v>1494</v>
      </c>
      <c r="T25" s="350">
        <v>9.8000000000000007</v>
      </c>
      <c r="U25" s="366">
        <f>Table3[[#This Row],[Length]]/1.55</f>
        <v>6.3225806451612909</v>
      </c>
      <c r="V25" s="351">
        <f>IF(AND(Table3[[#This Row],[Length]]&gt;0,Table3[[#This Row],[vehiclesteps]]&gt;0),Table3[[#This Row],[Length]]/Table3[[#This Row],[vehiclesteps]],"-")</f>
        <v>1.55</v>
      </c>
      <c r="W25" s="352">
        <f>IF(Table3[[#This Row],[Scalefactor]]="-","-",Table3[[#This Row],[Scalefactor]]*16)</f>
        <v>24.8</v>
      </c>
      <c r="X25" s="80">
        <v>10</v>
      </c>
      <c r="Y25" s="353">
        <v>2</v>
      </c>
      <c r="Z25" s="406">
        <f>Table3[[#This Row],[Weight]]/Table3[[#This Row],[Axles]]</f>
        <v>5</v>
      </c>
      <c r="AA25" s="337"/>
      <c r="AB25" s="354"/>
      <c r="AC25" s="338"/>
      <c r="AD25" s="339"/>
      <c r="AE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25" s="355" t="s">
        <v>1483</v>
      </c>
      <c r="AG25" s="86"/>
      <c r="AH25" s="357">
        <v>46</v>
      </c>
      <c r="AI25" s="86"/>
      <c r="AJ25" s="357"/>
      <c r="AK25" s="86"/>
      <c r="AL25" s="390"/>
      <c r="AM25" s="360"/>
      <c r="AN25" s="359"/>
      <c r="AO25" s="86"/>
      <c r="AP25" s="359"/>
      <c r="AQ25" s="360"/>
      <c r="AR25" s="75"/>
      <c r="AS25" s="81"/>
      <c r="AT25" s="82"/>
      <c r="AU25" s="361"/>
      <c r="AW25" s="3"/>
      <c r="AX25" s="3"/>
      <c r="AY25" s="3"/>
      <c r="AZ25" s="3"/>
      <c r="BF25" s="3"/>
    </row>
    <row r="26" spans="1:58">
      <c r="A26"/>
      <c r="B26" s="345"/>
      <c r="C26" s="393">
        <v>55</v>
      </c>
      <c r="D26" s="394" t="s">
        <v>81</v>
      </c>
      <c r="E26" s="75">
        <v>1884</v>
      </c>
      <c r="F26" s="86"/>
      <c r="G26" s="75" t="s">
        <v>1502</v>
      </c>
      <c r="H26" s="86" t="s">
        <v>1517</v>
      </c>
      <c r="I26" s="75"/>
      <c r="J26" s="76" t="s">
        <v>1464</v>
      </c>
      <c r="K26" s="43">
        <v>2</v>
      </c>
      <c r="L26" s="44">
        <v>3</v>
      </c>
      <c r="M26" s="348"/>
      <c r="N26" s="45"/>
      <c r="O26" s="348"/>
      <c r="P26" s="75"/>
      <c r="Q26" s="349"/>
      <c r="R26" s="75" t="s">
        <v>1472</v>
      </c>
      <c r="S26" s="75" t="s">
        <v>1497</v>
      </c>
      <c r="T26" s="350">
        <v>9.8000000000000007</v>
      </c>
      <c r="U26" s="366">
        <f>Table3[[#This Row],[Length]]/1.55</f>
        <v>6.3225806451612909</v>
      </c>
      <c r="V26" s="351">
        <f>IF(AND(Table3[[#This Row],[Length]]&gt;0,Table3[[#This Row],[vehiclesteps]]&gt;0),Table3[[#This Row],[Length]]/Table3[[#This Row],[vehiclesteps]],"-")</f>
        <v>1.55</v>
      </c>
      <c r="W26" s="352">
        <f>IF(Table3[[#This Row],[Scalefactor]]="-","-",Table3[[#This Row],[Scalefactor]]*16)</f>
        <v>24.8</v>
      </c>
      <c r="X26" s="80">
        <v>10</v>
      </c>
      <c r="Y26" s="353">
        <v>2</v>
      </c>
      <c r="Z26" s="332">
        <f>Table3[[#This Row],[Weight]]/Table3[[#This Row],[Axles]]</f>
        <v>5</v>
      </c>
      <c r="AA26" s="337"/>
      <c r="AB26" s="354"/>
      <c r="AC26" s="338"/>
      <c r="AD26" s="339"/>
      <c r="AE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26" s="355" t="s">
        <v>1483</v>
      </c>
      <c r="AG26" s="86"/>
      <c r="AH26" s="357">
        <v>46</v>
      </c>
      <c r="AI26" s="86"/>
      <c r="AJ26" s="357"/>
      <c r="AK26" s="86"/>
      <c r="AL26" s="390"/>
      <c r="AM26" s="360"/>
      <c r="AN26" s="359"/>
      <c r="AO26" s="86"/>
      <c r="AP26" s="359"/>
      <c r="AQ26" s="360"/>
      <c r="AR26" s="75"/>
      <c r="AS26" s="81"/>
      <c r="AT26" s="82"/>
      <c r="AU26" s="361"/>
      <c r="AW26" s="3"/>
      <c r="AX26" s="3"/>
      <c r="AY26" s="3"/>
      <c r="AZ26" s="3"/>
      <c r="BF26" s="3"/>
    </row>
    <row r="27" spans="1:58">
      <c r="A27" s="37" t="s">
        <v>100</v>
      </c>
      <c r="B27" s="345"/>
      <c r="C27" s="393">
        <v>35</v>
      </c>
      <c r="D27" s="394" t="s">
        <v>81</v>
      </c>
      <c r="E27" s="75">
        <v>1886</v>
      </c>
      <c r="F27" s="86"/>
      <c r="G27" s="75" t="s">
        <v>1502</v>
      </c>
      <c r="H27" s="86" t="s">
        <v>1532</v>
      </c>
      <c r="I27" s="75"/>
      <c r="J27" s="43" t="s">
        <v>1505</v>
      </c>
      <c r="K27" s="43"/>
      <c r="L27" s="44"/>
      <c r="M27" s="348"/>
      <c r="N27" s="45"/>
      <c r="O27" s="348"/>
      <c r="P27" s="75"/>
      <c r="Q27" s="349"/>
      <c r="R27" s="75" t="s">
        <v>1472</v>
      </c>
      <c r="S27" s="75" t="s">
        <v>1494</v>
      </c>
      <c r="T27" s="350">
        <v>8.9</v>
      </c>
      <c r="U27" s="366">
        <f>Table3[[#This Row],[Length]]/1.55</f>
        <v>5.741935483870968</v>
      </c>
      <c r="V27" s="351">
        <f>IF(AND(Table3[[#This Row],[Length]]&gt;0,Table3[[#This Row],[vehiclesteps]]&gt;0),Table3[[#This Row],[Length]]/Table3[[#This Row],[vehiclesteps]],"-")</f>
        <v>1.55</v>
      </c>
      <c r="W27" s="352">
        <f>IF(Table3[[#This Row],[Scalefactor]]="-","-",Table3[[#This Row],[Scalefactor]]*16)</f>
        <v>24.8</v>
      </c>
      <c r="X27" s="80">
        <v>9</v>
      </c>
      <c r="Y27" s="353">
        <v>2</v>
      </c>
      <c r="Z27" s="332">
        <f>Table3[[#This Row],[Weight]]/Table3[[#This Row],[Axles]]</f>
        <v>4.5</v>
      </c>
      <c r="AA27" s="337"/>
      <c r="AB27" s="354"/>
      <c r="AC27" s="338"/>
      <c r="AD27" s="339"/>
      <c r="AE2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7" s="355" t="s">
        <v>1505</v>
      </c>
      <c r="AG27" s="86"/>
      <c r="AH27" s="357"/>
      <c r="AI27" s="86"/>
      <c r="AJ27" s="357"/>
      <c r="AK27" s="86"/>
      <c r="AL27" s="390"/>
      <c r="AM27" s="360" t="s">
        <v>1533</v>
      </c>
      <c r="AN27" s="359"/>
      <c r="AO27" s="86"/>
      <c r="AP27" s="359"/>
      <c r="AQ27" s="360"/>
      <c r="AR27" s="75"/>
      <c r="AS27" s="81"/>
      <c r="AT27" s="82"/>
      <c r="AU27" s="361"/>
      <c r="AW27" s="3"/>
      <c r="AX27" s="3"/>
      <c r="AY27" s="3"/>
      <c r="AZ27" s="3"/>
      <c r="BF27" s="3"/>
    </row>
    <row r="28" spans="1:58">
      <c r="B28" s="345"/>
      <c r="C28" s="393">
        <v>19</v>
      </c>
      <c r="D28" s="394" t="s">
        <v>81</v>
      </c>
      <c r="E28" s="75">
        <v>1887</v>
      </c>
      <c r="F28" s="86"/>
      <c r="G28" s="75" t="s">
        <v>1502</v>
      </c>
      <c r="H28" s="86" t="s">
        <v>1524</v>
      </c>
      <c r="I28" s="75"/>
      <c r="J28" s="43" t="s">
        <v>141</v>
      </c>
      <c r="K28" s="43">
        <v>2</v>
      </c>
      <c r="L28" s="44">
        <v>3</v>
      </c>
      <c r="M28" s="348"/>
      <c r="N28" s="45"/>
      <c r="O28" s="348"/>
      <c r="P28" s="75"/>
      <c r="Q28" s="349"/>
      <c r="R28" s="75" t="s">
        <v>1472</v>
      </c>
      <c r="S28" s="75" t="s">
        <v>1497</v>
      </c>
      <c r="T28" s="350">
        <v>9.6</v>
      </c>
      <c r="U28" s="366">
        <f>Table3[[#This Row],[Length]]/1.55</f>
        <v>6.193548387096774</v>
      </c>
      <c r="V28" s="351">
        <f>IF(AND(Table3[[#This Row],[Length]]&gt;0,Table3[[#This Row],[vehiclesteps]]&gt;0),Table3[[#This Row],[Length]]/Table3[[#This Row],[vehiclesteps]],"-")</f>
        <v>1.55</v>
      </c>
      <c r="W28" s="352">
        <f>IF(Table3[[#This Row],[Scalefactor]]="-","-",Table3[[#This Row],[Scalefactor]]*16)</f>
        <v>24.8</v>
      </c>
      <c r="X28" s="80">
        <v>11</v>
      </c>
      <c r="Y28" s="353">
        <v>2</v>
      </c>
      <c r="Z28" s="332">
        <f>Table3[[#This Row],[Weight]]/Table3[[#This Row],[Axles]]</f>
        <v>5.5</v>
      </c>
      <c r="AA28" s="337"/>
      <c r="AB28" s="354"/>
      <c r="AC28" s="338"/>
      <c r="AD28" s="339"/>
      <c r="AE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F28" s="355" t="s">
        <v>1483</v>
      </c>
      <c r="AG28" s="86"/>
      <c r="AH28" s="357">
        <v>19</v>
      </c>
      <c r="AI28" s="86"/>
      <c r="AJ28" s="357"/>
      <c r="AK28" s="86"/>
      <c r="AL28" s="390"/>
      <c r="AM28" s="360" t="s">
        <v>1527</v>
      </c>
      <c r="AN28" s="359"/>
      <c r="AO28" s="86"/>
      <c r="AP28" s="359"/>
      <c r="AQ28" s="360"/>
      <c r="AR28" s="75"/>
      <c r="AS28" s="81"/>
      <c r="AT28" s="82"/>
      <c r="AU28" s="361"/>
      <c r="AW28" s="3"/>
      <c r="AX28" s="3"/>
      <c r="AY28" s="3"/>
      <c r="AZ28" s="3"/>
      <c r="BF28" s="3"/>
    </row>
    <row r="29" spans="1:58">
      <c r="B29" s="345"/>
      <c r="C29" s="393">
        <v>4</v>
      </c>
      <c r="D29" s="394" t="s">
        <v>81</v>
      </c>
      <c r="E29" s="75">
        <v>1888</v>
      </c>
      <c r="F29" s="86"/>
      <c r="G29" s="75" t="s">
        <v>75</v>
      </c>
      <c r="H29" s="86" t="s">
        <v>1514</v>
      </c>
      <c r="I29" s="75"/>
      <c r="J29" s="76" t="s">
        <v>1464</v>
      </c>
      <c r="K29" s="43">
        <v>2</v>
      </c>
      <c r="L29" s="44">
        <v>3</v>
      </c>
      <c r="M29" s="348"/>
      <c r="N29" s="45"/>
      <c r="O29" s="348"/>
      <c r="P29" s="75"/>
      <c r="Q29" s="349"/>
      <c r="R29" s="75" t="s">
        <v>75</v>
      </c>
      <c r="S29" s="75" t="s">
        <v>1494</v>
      </c>
      <c r="T29" s="350">
        <v>16</v>
      </c>
      <c r="U29" s="366">
        <f>Table3[[#This Row],[Length]]/1.55</f>
        <v>10.32258064516129</v>
      </c>
      <c r="V29" s="351">
        <f>IF(AND(Table3[[#This Row],[Length]]&gt;0,Table3[[#This Row],[vehiclesteps]]&gt;0),Table3[[#This Row],[Length]]/Table3[[#This Row],[vehiclesteps]],"-")</f>
        <v>1.55</v>
      </c>
      <c r="W29" s="352">
        <f>IF(Table3[[#This Row],[Scalefactor]]="-","-",Table3[[#This Row],[Scalefactor]]*16)</f>
        <v>24.8</v>
      </c>
      <c r="X29" s="80">
        <v>21</v>
      </c>
      <c r="Y29" s="353">
        <v>4</v>
      </c>
      <c r="Z29" s="332">
        <f>Table3[[#This Row],[Weight]]/Table3[[#This Row],[Axles]]</f>
        <v>5.25</v>
      </c>
      <c r="AA29" s="337"/>
      <c r="AB29" s="354"/>
      <c r="AC29" s="338"/>
      <c r="AD29" s="339"/>
      <c r="AE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F29" s="355" t="s">
        <v>1483</v>
      </c>
      <c r="AG29" s="86"/>
      <c r="AH29" s="357">
        <v>75</v>
      </c>
      <c r="AI29" s="86"/>
      <c r="AJ29" s="357"/>
      <c r="AK29" s="86"/>
      <c r="AL29" s="390"/>
      <c r="AM29" s="360"/>
      <c r="AN29" s="359"/>
      <c r="AO29" s="86"/>
      <c r="AP29" s="359"/>
      <c r="AQ29" s="360"/>
      <c r="AR29" s="75"/>
      <c r="AS29" s="81"/>
      <c r="AT29" s="82"/>
      <c r="AU29" s="361"/>
      <c r="AW29" s="3"/>
      <c r="AX29" s="3"/>
      <c r="AY29" s="3"/>
      <c r="AZ29" s="3"/>
      <c r="BF29" s="3"/>
    </row>
    <row r="30" spans="1:58">
      <c r="B30" s="345"/>
      <c r="C30" s="393">
        <v>7</v>
      </c>
      <c r="D30" s="391" t="s">
        <v>81</v>
      </c>
      <c r="E30" s="75">
        <v>1890</v>
      </c>
      <c r="F30" s="86">
        <v>1902</v>
      </c>
      <c r="G30" s="75" t="s">
        <v>75</v>
      </c>
      <c r="H30" s="86" t="s">
        <v>1489</v>
      </c>
      <c r="I30" s="75"/>
      <c r="J30" s="76" t="s">
        <v>1464</v>
      </c>
      <c r="K30" s="43">
        <v>2</v>
      </c>
      <c r="L30" s="44">
        <v>2</v>
      </c>
      <c r="M30" s="86"/>
      <c r="N30" s="45"/>
      <c r="O30" s="348"/>
      <c r="P30" s="75"/>
      <c r="Q30" s="349">
        <v>100</v>
      </c>
      <c r="R30" s="75" t="s">
        <v>75</v>
      </c>
      <c r="S30" s="75" t="s">
        <v>1494</v>
      </c>
      <c r="T30" s="350">
        <v>19.7</v>
      </c>
      <c r="U30" s="366">
        <f>Table3[[#This Row],[Length]]/1.55</f>
        <v>12.709677419354838</v>
      </c>
      <c r="V30" s="351">
        <f>IF(AND(Table3[[#This Row],[Length]]&gt;0,Table3[[#This Row],[vehiclesteps]]&gt;0),Table3[[#This Row],[Length]]/Table3[[#This Row],[vehiclesteps]],"-")</f>
        <v>1.55</v>
      </c>
      <c r="W30" s="352">
        <f>IF(Table3[[#This Row],[Scalefactor]]="-","-",Table3[[#This Row],[Scalefactor]]*16)</f>
        <v>24.8</v>
      </c>
      <c r="X30" s="80">
        <v>26.5</v>
      </c>
      <c r="Y30" s="353">
        <v>4</v>
      </c>
      <c r="Z30" s="332">
        <f>Table3[[#This Row],[Weight]]/Table3[[#This Row],[Axles]]</f>
        <v>6.625</v>
      </c>
      <c r="AA30" s="337"/>
      <c r="AB30" s="354"/>
      <c r="AC30" s="338"/>
      <c r="AD30" s="339"/>
      <c r="AE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30" s="355" t="s">
        <v>1483</v>
      </c>
      <c r="AG30" s="86"/>
      <c r="AH30" s="357">
        <v>38</v>
      </c>
      <c r="AI30" s="86"/>
      <c r="AJ30" s="357"/>
      <c r="AK30" s="86"/>
      <c r="AL30" s="357"/>
      <c r="AM30" s="86"/>
      <c r="AN30" s="359"/>
      <c r="AO30" s="86"/>
      <c r="AP30" s="359"/>
      <c r="AQ30" s="360"/>
      <c r="AR30" s="75"/>
      <c r="AS30" s="81"/>
      <c r="AT30" s="82"/>
      <c r="AU30" s="361"/>
      <c r="AW30" s="3"/>
      <c r="AX30" s="3"/>
      <c r="AY30" s="3"/>
      <c r="AZ30" s="3"/>
      <c r="BF30" s="3"/>
    </row>
    <row r="31" spans="1:58">
      <c r="B31" s="345"/>
      <c r="C31" s="393">
        <v>68</v>
      </c>
      <c r="D31" s="391" t="s">
        <v>81</v>
      </c>
      <c r="E31" s="75">
        <v>1891</v>
      </c>
      <c r="F31" s="86">
        <v>1901</v>
      </c>
      <c r="G31" s="75" t="s">
        <v>75</v>
      </c>
      <c r="H31" s="86" t="s">
        <v>1475</v>
      </c>
      <c r="I31" s="411" t="s">
        <v>1487</v>
      </c>
      <c r="J31" s="76" t="s">
        <v>1464</v>
      </c>
      <c r="K31" s="43">
        <v>2</v>
      </c>
      <c r="L31" s="44" t="s">
        <v>1529</v>
      </c>
      <c r="M31" s="86"/>
      <c r="N31" s="45"/>
      <c r="O31" s="348"/>
      <c r="P31" s="75"/>
      <c r="Q31" s="349">
        <v>100</v>
      </c>
      <c r="R31" s="75" t="s">
        <v>75</v>
      </c>
      <c r="S31" s="75" t="s">
        <v>1494</v>
      </c>
      <c r="T31" s="350">
        <v>19.5</v>
      </c>
      <c r="U31" s="366">
        <f>Table3[[#This Row],[Length]]/1.55</f>
        <v>12.580645161290322</v>
      </c>
      <c r="V31" s="351">
        <f>IF(AND(Table3[[#This Row],[Length]]&gt;0,Table3[[#This Row],[vehiclesteps]]&gt;0),Table3[[#This Row],[Length]]/Table3[[#This Row],[vehiclesteps]],"-")</f>
        <v>1.55</v>
      </c>
      <c r="W31" s="352">
        <f>IF(Table3[[#This Row],[Scalefactor]]="-","-",Table3[[#This Row],[Scalefactor]]*16)</f>
        <v>24.8</v>
      </c>
      <c r="X31" s="80">
        <v>31</v>
      </c>
      <c r="Y31" s="404">
        <v>4</v>
      </c>
      <c r="Z31" s="332">
        <f>Table3[[#This Row],[Weight]]/Table3[[#This Row],[Axles]]</f>
        <v>7.75</v>
      </c>
      <c r="AA31" s="337"/>
      <c r="AB31" s="354"/>
      <c r="AC31" s="338"/>
      <c r="AD31" s="339"/>
      <c r="AE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31" s="368" t="s">
        <v>1483</v>
      </c>
      <c r="AG31" s="86">
        <v>0</v>
      </c>
      <c r="AH31" s="357">
        <v>12</v>
      </c>
      <c r="AI31" s="86">
        <v>18</v>
      </c>
      <c r="AJ31" s="357"/>
      <c r="AK31" s="86"/>
      <c r="AL31" s="357"/>
      <c r="AM31" s="86"/>
      <c r="AN31" s="359"/>
      <c r="AO31" s="86"/>
      <c r="AP31" s="359"/>
      <c r="AQ31" s="360"/>
      <c r="AR31" s="75"/>
      <c r="AS31" s="81"/>
      <c r="AT31" s="82"/>
      <c r="AU31" s="361"/>
      <c r="AW31" s="3"/>
      <c r="AX31" s="3"/>
      <c r="AY31" s="3"/>
      <c r="AZ31" s="3"/>
      <c r="BF31" s="3"/>
    </row>
    <row r="32" spans="1:58">
      <c r="B32" s="345"/>
      <c r="C32" s="393">
        <v>68</v>
      </c>
      <c r="D32" s="391" t="s">
        <v>81</v>
      </c>
      <c r="E32" s="75">
        <v>1891</v>
      </c>
      <c r="F32" s="86">
        <v>1901</v>
      </c>
      <c r="G32" s="75" t="s">
        <v>75</v>
      </c>
      <c r="H32" s="86" t="s">
        <v>1487</v>
      </c>
      <c r="I32" s="411" t="s">
        <v>1475</v>
      </c>
      <c r="J32" s="369" t="s">
        <v>1459</v>
      </c>
      <c r="K32" s="43">
        <v>2</v>
      </c>
      <c r="L32" s="44" t="s">
        <v>1529</v>
      </c>
      <c r="M32" s="86"/>
      <c r="N32" s="45"/>
      <c r="O32" s="348"/>
      <c r="P32" s="75"/>
      <c r="Q32" s="349">
        <v>100</v>
      </c>
      <c r="R32" s="75" t="s">
        <v>75</v>
      </c>
      <c r="S32" s="75" t="s">
        <v>1494</v>
      </c>
      <c r="T32" s="350">
        <v>19.5</v>
      </c>
      <c r="U32" s="366">
        <f>Table3[[#This Row],[Length]]/1.55</f>
        <v>12.580645161290322</v>
      </c>
      <c r="V32" s="351">
        <f>IF(AND(Table3[[#This Row],[Length]]&gt;0,Table3[[#This Row],[vehiclesteps]]&gt;0),Table3[[#This Row],[Length]]/Table3[[#This Row],[vehiclesteps]],"-")</f>
        <v>1.55</v>
      </c>
      <c r="W32" s="352">
        <f>IF(Table3[[#This Row],[Scalefactor]]="-","-",Table3[[#This Row],[Scalefactor]]*16)</f>
        <v>24.8</v>
      </c>
      <c r="X32" s="80">
        <v>31</v>
      </c>
      <c r="Y32" s="404">
        <v>4</v>
      </c>
      <c r="Z32" s="332">
        <f>Table3[[#This Row],[Weight]]/Table3[[#This Row],[Axles]]</f>
        <v>7.75</v>
      </c>
      <c r="AA32" s="337"/>
      <c r="AB32" s="354"/>
      <c r="AC32" s="338"/>
      <c r="AD32" s="339"/>
      <c r="AE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F32" s="368" t="s">
        <v>1483</v>
      </c>
      <c r="AG32" s="86">
        <v>0</v>
      </c>
      <c r="AH32" s="357">
        <v>6</v>
      </c>
      <c r="AI32" s="86">
        <v>12</v>
      </c>
      <c r="AJ32" s="357"/>
      <c r="AK32" s="86"/>
      <c r="AL32" s="357"/>
      <c r="AM32" s="86"/>
      <c r="AN32" s="359"/>
      <c r="AO32" s="86"/>
      <c r="AP32" s="359"/>
      <c r="AQ32" s="360"/>
      <c r="AR32" s="75"/>
      <c r="AS32" s="81"/>
      <c r="AT32" s="82"/>
      <c r="AU32" s="361"/>
      <c r="AW32" s="3"/>
      <c r="AX32" s="3"/>
      <c r="AY32" s="3"/>
      <c r="AZ32" s="3"/>
      <c r="BF32" s="3"/>
    </row>
    <row r="33" spans="1:58">
      <c r="B33" s="345"/>
      <c r="C33" s="393">
        <v>23</v>
      </c>
      <c r="D33" s="394" t="s">
        <v>81</v>
      </c>
      <c r="E33" s="75">
        <v>1893</v>
      </c>
      <c r="F33" s="86"/>
      <c r="G33" s="75" t="s">
        <v>75</v>
      </c>
      <c r="H33" s="86" t="s">
        <v>1499</v>
      </c>
      <c r="I33" s="411" t="s">
        <v>1498</v>
      </c>
      <c r="J33" s="369" t="s">
        <v>1459</v>
      </c>
      <c r="K33" s="43">
        <v>2</v>
      </c>
      <c r="L33" s="44">
        <v>2</v>
      </c>
      <c r="M33" s="348"/>
      <c r="N33" s="45"/>
      <c r="O33" s="348"/>
      <c r="P33" s="75"/>
      <c r="Q33" s="349"/>
      <c r="R33" s="75" t="s">
        <v>75</v>
      </c>
      <c r="S33" s="75" t="s">
        <v>1494</v>
      </c>
      <c r="T33" s="350">
        <v>19.5</v>
      </c>
      <c r="U33" s="366">
        <f>Table3[[#This Row],[Length]]/1.55</f>
        <v>12.580645161290322</v>
      </c>
      <c r="V33" s="351">
        <f>IF(AND(Table3[[#This Row],[Length]]&gt;0,Table3[[#This Row],[vehiclesteps]]&gt;0),Table3[[#This Row],[Length]]/Table3[[#This Row],[vehiclesteps]],"-")</f>
        <v>1.55</v>
      </c>
      <c r="W33" s="352">
        <f>IF(Table3[[#This Row],[Scalefactor]]="-","-",Table3[[#This Row],[Scalefactor]]*16)</f>
        <v>24.8</v>
      </c>
      <c r="X33" s="80">
        <v>29</v>
      </c>
      <c r="Y33" s="353">
        <v>4</v>
      </c>
      <c r="Z33" s="332">
        <f>Table3[[#This Row],[Weight]]/Table3[[#This Row],[Axles]]</f>
        <v>7.25</v>
      </c>
      <c r="AA33" s="337"/>
      <c r="AB33" s="354"/>
      <c r="AC33" s="338"/>
      <c r="AD33" s="339"/>
      <c r="AE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33" s="355" t="s">
        <v>1483</v>
      </c>
      <c r="AG33" s="86"/>
      <c r="AH33" s="357">
        <v>12</v>
      </c>
      <c r="AI33" s="86"/>
      <c r="AJ33" s="357"/>
      <c r="AK33" s="86"/>
      <c r="AL33" s="390"/>
      <c r="AM33" s="360"/>
      <c r="AN33" s="359"/>
      <c r="AO33" s="86"/>
      <c r="AP33" s="359"/>
      <c r="AQ33" s="360"/>
      <c r="AR33" s="75"/>
      <c r="AS33" s="81"/>
      <c r="AT33" s="82"/>
      <c r="AU33" s="361"/>
      <c r="AW33" s="3"/>
      <c r="AX33" s="3"/>
      <c r="AY33" s="3"/>
      <c r="AZ33" s="3"/>
      <c r="BF33" s="3"/>
    </row>
    <row r="34" spans="1:58">
      <c r="B34" s="345"/>
      <c r="C34" s="393">
        <v>23</v>
      </c>
      <c r="D34" s="394" t="s">
        <v>81</v>
      </c>
      <c r="E34" s="75">
        <v>1893</v>
      </c>
      <c r="F34" s="86"/>
      <c r="G34" s="75" t="s">
        <v>75</v>
      </c>
      <c r="H34" s="86" t="s">
        <v>1498</v>
      </c>
      <c r="I34" s="411" t="s">
        <v>1499</v>
      </c>
      <c r="J34" s="76" t="s">
        <v>1464</v>
      </c>
      <c r="K34" s="43">
        <v>2</v>
      </c>
      <c r="L34" s="44" t="s">
        <v>1531</v>
      </c>
      <c r="M34" s="348"/>
      <c r="N34" s="45"/>
      <c r="O34" s="348"/>
      <c r="P34" s="75"/>
      <c r="Q34" s="349"/>
      <c r="R34" s="75" t="s">
        <v>75</v>
      </c>
      <c r="S34" s="75" t="s">
        <v>1494</v>
      </c>
      <c r="T34" s="350">
        <v>19.5</v>
      </c>
      <c r="U34" s="366">
        <f>Table3[[#This Row],[Length]]/1.55</f>
        <v>12.580645161290322</v>
      </c>
      <c r="V34" s="351">
        <f>IF(AND(Table3[[#This Row],[Length]]&gt;0,Table3[[#This Row],[vehiclesteps]]&gt;0),Table3[[#This Row],[Length]]/Table3[[#This Row],[vehiclesteps]],"-")</f>
        <v>1.55</v>
      </c>
      <c r="W34" s="352">
        <f>IF(Table3[[#This Row],[Scalefactor]]="-","-",Table3[[#This Row],[Scalefactor]]*16)</f>
        <v>24.8</v>
      </c>
      <c r="X34" s="80">
        <v>29</v>
      </c>
      <c r="Y34" s="353">
        <v>4</v>
      </c>
      <c r="Z34" s="332">
        <f>Table3[[#This Row],[Weight]]/Table3[[#This Row],[Axles]]</f>
        <v>7.25</v>
      </c>
      <c r="AA34" s="337"/>
      <c r="AB34" s="354"/>
      <c r="AC34" s="338"/>
      <c r="AD34" s="339"/>
      <c r="AE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34" s="355" t="s">
        <v>1483</v>
      </c>
      <c r="AG34" s="86"/>
      <c r="AH34" s="357">
        <v>18</v>
      </c>
      <c r="AI34" s="86">
        <v>44</v>
      </c>
      <c r="AJ34" s="357"/>
      <c r="AK34" s="86"/>
      <c r="AL34" s="390"/>
      <c r="AM34" s="360"/>
      <c r="AN34" s="359"/>
      <c r="AO34" s="86"/>
      <c r="AP34" s="359"/>
      <c r="AQ34" s="360"/>
      <c r="AR34" s="75"/>
      <c r="AS34" s="81"/>
      <c r="AT34" s="82"/>
      <c r="AU34" s="361"/>
      <c r="AW34" s="3"/>
      <c r="AX34" s="3"/>
      <c r="AY34" s="3"/>
      <c r="AZ34" s="3"/>
      <c r="BF34" s="3"/>
    </row>
    <row r="35" spans="1:58">
      <c r="B35" s="345"/>
      <c r="C35" s="393">
        <v>42</v>
      </c>
      <c r="D35" s="394" t="s">
        <v>1174</v>
      </c>
      <c r="E35" s="75">
        <v>1896</v>
      </c>
      <c r="F35" s="86"/>
      <c r="G35" s="75" t="s">
        <v>75</v>
      </c>
      <c r="H35" s="86" t="s">
        <v>1513</v>
      </c>
      <c r="I35" s="75"/>
      <c r="J35" s="76" t="s">
        <v>1464</v>
      </c>
      <c r="K35" s="43">
        <v>2</v>
      </c>
      <c r="L35" s="44">
        <v>3</v>
      </c>
      <c r="M35" s="348"/>
      <c r="N35" s="45"/>
      <c r="O35" s="348"/>
      <c r="P35" s="75"/>
      <c r="Q35" s="349"/>
      <c r="R35" s="75" t="s">
        <v>75</v>
      </c>
      <c r="S35" s="75" t="s">
        <v>1494</v>
      </c>
      <c r="T35" s="350">
        <v>19.5</v>
      </c>
      <c r="U35" s="366">
        <f>Table3[[#This Row],[Length]]/1.55</f>
        <v>12.580645161290322</v>
      </c>
      <c r="V35" s="351">
        <f>IF(AND(Table3[[#This Row],[Length]]&gt;0,Table3[[#This Row],[vehiclesteps]]&gt;0),Table3[[#This Row],[Length]]/Table3[[#This Row],[vehiclesteps]],"-")</f>
        <v>1.55</v>
      </c>
      <c r="W35" s="352">
        <f>IF(Table3[[#This Row],[Scalefactor]]="-","-",Table3[[#This Row],[Scalefactor]]*16)</f>
        <v>24.8</v>
      </c>
      <c r="X35" s="80">
        <v>29</v>
      </c>
      <c r="Y35" s="353">
        <v>4</v>
      </c>
      <c r="Z35" s="332">
        <f>Table3[[#This Row],[Weight]]/Table3[[#This Row],[Axles]]</f>
        <v>7.25</v>
      </c>
      <c r="AA35" s="337"/>
      <c r="AB35" s="354"/>
      <c r="AC35" s="338"/>
      <c r="AD35" s="339"/>
      <c r="AE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35" s="355" t="s">
        <v>1483</v>
      </c>
      <c r="AG35" s="86"/>
      <c r="AH35" s="357">
        <v>72</v>
      </c>
      <c r="AI35" s="86"/>
      <c r="AJ35" s="357"/>
      <c r="AK35" s="86"/>
      <c r="AL35" s="390"/>
      <c r="AM35" s="360"/>
      <c r="AN35" s="359"/>
      <c r="AO35" s="86"/>
      <c r="AP35" s="359"/>
      <c r="AQ35" s="360"/>
      <c r="AR35" s="75"/>
      <c r="AS35" s="81"/>
      <c r="AT35" s="82"/>
      <c r="AU35" s="361"/>
      <c r="AW35" s="3"/>
      <c r="AX35" s="3"/>
      <c r="AY35" s="3"/>
      <c r="AZ35" s="3"/>
      <c r="BF35" s="3"/>
    </row>
    <row r="36" spans="1:58">
      <c r="B36" s="345"/>
      <c r="C36" s="393">
        <v>3</v>
      </c>
      <c r="D36" s="391" t="s">
        <v>81</v>
      </c>
      <c r="E36" s="75">
        <v>1899</v>
      </c>
      <c r="F36" s="86">
        <v>1903</v>
      </c>
      <c r="G36" s="75" t="s">
        <v>75</v>
      </c>
      <c r="H36" s="86" t="s">
        <v>1486</v>
      </c>
      <c r="I36" s="411" t="s">
        <v>1488</v>
      </c>
      <c r="J36" s="76" t="s">
        <v>1464</v>
      </c>
      <c r="K36" s="43">
        <v>2</v>
      </c>
      <c r="L36" s="44">
        <v>1</v>
      </c>
      <c r="M36" s="86"/>
      <c r="N36" s="45"/>
      <c r="O36" s="348"/>
      <c r="P36" s="75"/>
      <c r="Q36" s="349">
        <v>100</v>
      </c>
      <c r="R36" s="75" t="s">
        <v>75</v>
      </c>
      <c r="S36" s="75" t="s">
        <v>1494</v>
      </c>
      <c r="T36" s="350">
        <v>20.100000000000001</v>
      </c>
      <c r="U36" s="366">
        <f>Table3[[#This Row],[Length]]/1.55</f>
        <v>12.967741935483872</v>
      </c>
      <c r="V36" s="351">
        <f>IF(AND(Table3[[#This Row],[Length]]&gt;0,Table3[[#This Row],[vehiclesteps]]&gt;0),Table3[[#This Row],[Length]]/Table3[[#This Row],[vehiclesteps]],"-")</f>
        <v>1.55</v>
      </c>
      <c r="W36" s="352">
        <f>IF(Table3[[#This Row],[Scalefactor]]="-","-",Table3[[#This Row],[Scalefactor]]*16)</f>
        <v>24.8</v>
      </c>
      <c r="X36" s="80">
        <v>32</v>
      </c>
      <c r="Y36" s="353">
        <v>4</v>
      </c>
      <c r="Z36" s="332">
        <f>Table3[[#This Row],[Weight]]/Table3[[#This Row],[Axles]]</f>
        <v>8</v>
      </c>
      <c r="AA36" s="337"/>
      <c r="AB36" s="354"/>
      <c r="AC36" s="338"/>
      <c r="AD36" s="339"/>
      <c r="AE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36" s="355" t="s">
        <v>1483</v>
      </c>
      <c r="AG36" s="86">
        <v>0</v>
      </c>
      <c r="AH36" s="357">
        <v>22</v>
      </c>
      <c r="AI36" s="86"/>
      <c r="AJ36" s="357"/>
      <c r="AK36" s="86"/>
      <c r="AL36" s="357"/>
      <c r="AM36" s="86"/>
      <c r="AN36" s="359"/>
      <c r="AO36" s="86"/>
      <c r="AP36" s="359"/>
      <c r="AQ36" s="360"/>
      <c r="AR36" s="75"/>
      <c r="AS36" s="81"/>
      <c r="AT36" s="82"/>
      <c r="AU36" s="361"/>
      <c r="AW36" s="3"/>
      <c r="AX36" s="3"/>
      <c r="AY36" s="3"/>
      <c r="AZ36" s="3"/>
      <c r="BF36" s="3"/>
    </row>
    <row r="37" spans="1:58">
      <c r="B37" s="345"/>
      <c r="C37" s="393">
        <v>3</v>
      </c>
      <c r="D37" s="391" t="s">
        <v>81</v>
      </c>
      <c r="E37" s="75">
        <v>1899</v>
      </c>
      <c r="F37" s="86">
        <v>1903</v>
      </c>
      <c r="G37" s="75" t="s">
        <v>75</v>
      </c>
      <c r="H37" s="86" t="s">
        <v>1488</v>
      </c>
      <c r="I37" s="411" t="s">
        <v>1486</v>
      </c>
      <c r="J37" s="369" t="s">
        <v>1459</v>
      </c>
      <c r="K37" s="43">
        <v>2</v>
      </c>
      <c r="L37" s="44">
        <v>1</v>
      </c>
      <c r="M37" s="86"/>
      <c r="N37" s="45"/>
      <c r="O37" s="348"/>
      <c r="P37" s="75"/>
      <c r="Q37" s="349">
        <v>100</v>
      </c>
      <c r="R37" s="75" t="s">
        <v>75</v>
      </c>
      <c r="S37" s="75" t="s">
        <v>1494</v>
      </c>
      <c r="T37" s="350">
        <v>20.100000000000001</v>
      </c>
      <c r="U37" s="366">
        <f>Table3[[#This Row],[Length]]/1.55</f>
        <v>12.967741935483872</v>
      </c>
      <c r="V37" s="351">
        <f>IF(AND(Table3[[#This Row],[Length]]&gt;0,Table3[[#This Row],[vehiclesteps]]&gt;0),Table3[[#This Row],[Length]]/Table3[[#This Row],[vehiclesteps]],"-")</f>
        <v>1.55</v>
      </c>
      <c r="W37" s="352">
        <f>IF(Table3[[#This Row],[Scalefactor]]="-","-",Table3[[#This Row],[Scalefactor]]*16)</f>
        <v>24.8</v>
      </c>
      <c r="X37" s="80">
        <v>32</v>
      </c>
      <c r="Y37" s="353">
        <v>4</v>
      </c>
      <c r="Z37" s="332">
        <f>Table3[[#This Row],[Weight]]/Table3[[#This Row],[Axles]]</f>
        <v>8</v>
      </c>
      <c r="AA37" s="337"/>
      <c r="AB37" s="354"/>
      <c r="AC37" s="338"/>
      <c r="AD37" s="339"/>
      <c r="AE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F37" s="355" t="s">
        <v>1483</v>
      </c>
      <c r="AG37" s="86">
        <v>0</v>
      </c>
      <c r="AH37" s="357">
        <v>7</v>
      </c>
      <c r="AI37" s="86"/>
      <c r="AJ37" s="357"/>
      <c r="AK37" s="86"/>
      <c r="AL37" s="357"/>
      <c r="AM37" s="86"/>
      <c r="AN37" s="359"/>
      <c r="AO37" s="86"/>
      <c r="AP37" s="359"/>
      <c r="AQ37" s="360"/>
      <c r="AR37" s="75"/>
      <c r="AS37" s="81"/>
      <c r="AT37" s="82"/>
      <c r="AU37" s="361"/>
      <c r="AW37" s="3"/>
      <c r="AX37" s="3"/>
      <c r="AY37" s="3"/>
      <c r="AZ37" s="3"/>
      <c r="BF37" s="3"/>
    </row>
    <row r="38" spans="1:58">
      <c r="B38" s="345"/>
      <c r="C38" s="393">
        <v>20</v>
      </c>
      <c r="D38" s="394" t="s">
        <v>81</v>
      </c>
      <c r="E38" s="75">
        <v>1900</v>
      </c>
      <c r="F38" s="86"/>
      <c r="G38" s="75" t="s">
        <v>75</v>
      </c>
      <c r="H38" s="86" t="s">
        <v>1525</v>
      </c>
      <c r="I38" s="75"/>
      <c r="J38" s="43" t="s">
        <v>1505</v>
      </c>
      <c r="K38" s="43">
        <v>2</v>
      </c>
      <c r="L38" s="44">
        <v>3</v>
      </c>
      <c r="M38" s="348"/>
      <c r="N38" s="45"/>
      <c r="O38" s="348"/>
      <c r="P38" s="75"/>
      <c r="Q38" s="349"/>
      <c r="R38" s="75" t="s">
        <v>75</v>
      </c>
      <c r="S38" s="75" t="s">
        <v>1494</v>
      </c>
      <c r="T38" s="350">
        <v>19.5</v>
      </c>
      <c r="U38" s="366">
        <f>Table3[[#This Row],[Length]]/1.55</f>
        <v>12.580645161290322</v>
      </c>
      <c r="V38" s="351">
        <f>IF(AND(Table3[[#This Row],[Length]]&gt;0,Table3[[#This Row],[vehiclesteps]]&gt;0),Table3[[#This Row],[Length]]/Table3[[#This Row],[vehiclesteps]],"-")</f>
        <v>1.55</v>
      </c>
      <c r="W38" s="352">
        <f>IF(Table3[[#This Row],[Scalefactor]]="-","-",Table3[[#This Row],[Scalefactor]]*16)</f>
        <v>24.8</v>
      </c>
      <c r="X38" s="80">
        <v>30</v>
      </c>
      <c r="Y38" s="353">
        <v>4</v>
      </c>
      <c r="Z38" s="332">
        <f>Table3[[#This Row],[Weight]]/Table3[[#This Row],[Axles]]</f>
        <v>7.5</v>
      </c>
      <c r="AA38" s="337"/>
      <c r="AB38" s="354"/>
      <c r="AC38" s="338"/>
      <c r="AD38" s="339"/>
      <c r="AE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38" s="355" t="s">
        <v>1483</v>
      </c>
      <c r="AG38" s="86"/>
      <c r="AH38" s="357">
        <v>38</v>
      </c>
      <c r="AI38" s="86"/>
      <c r="AJ38" s="357"/>
      <c r="AK38" s="86"/>
      <c r="AL38" s="390"/>
      <c r="AM38" s="360" t="s">
        <v>1526</v>
      </c>
      <c r="AN38" s="359"/>
      <c r="AO38" s="86"/>
      <c r="AP38" s="359"/>
      <c r="AQ38" s="360"/>
      <c r="AR38" s="75"/>
      <c r="AS38" s="81"/>
      <c r="AT38" s="82"/>
      <c r="AU38" s="361"/>
      <c r="AW38" s="3"/>
      <c r="AX38" s="3"/>
      <c r="AY38" s="3"/>
      <c r="AZ38" s="3"/>
      <c r="BF38" s="3"/>
    </row>
    <row r="39" spans="1:58">
      <c r="B39" s="345"/>
      <c r="C39" s="393">
        <v>18</v>
      </c>
      <c r="D39" s="394" t="s">
        <v>81</v>
      </c>
      <c r="E39" s="75">
        <v>1900</v>
      </c>
      <c r="F39" s="86"/>
      <c r="G39" s="75" t="s">
        <v>75</v>
      </c>
      <c r="H39" s="86" t="s">
        <v>1510</v>
      </c>
      <c r="I39" s="411" t="s">
        <v>1507</v>
      </c>
      <c r="J39" s="43" t="s">
        <v>1505</v>
      </c>
      <c r="K39" s="43">
        <v>2</v>
      </c>
      <c r="L39" s="44">
        <v>2</v>
      </c>
      <c r="M39" s="348"/>
      <c r="N39" s="45"/>
      <c r="O39" s="348"/>
      <c r="P39" s="75"/>
      <c r="Q39" s="349"/>
      <c r="R39" s="75" t="s">
        <v>75</v>
      </c>
      <c r="S39" s="75" t="s">
        <v>1494</v>
      </c>
      <c r="T39" s="350">
        <v>19.5</v>
      </c>
      <c r="U39" s="366">
        <f>Table3[[#This Row],[Length]]/1.55</f>
        <v>12.580645161290322</v>
      </c>
      <c r="V39" s="351">
        <f>IF(AND(Table3[[#This Row],[Length]]&gt;0,Table3[[#This Row],[vehiclesteps]]&gt;0),Table3[[#This Row],[Length]]/Table3[[#This Row],[vehiclesteps]],"-")</f>
        <v>1.55</v>
      </c>
      <c r="W39" s="352">
        <f>IF(Table3[[#This Row],[Scalefactor]]="-","-",Table3[[#This Row],[Scalefactor]]*16)</f>
        <v>24.8</v>
      </c>
      <c r="X39" s="80">
        <v>31</v>
      </c>
      <c r="Y39" s="353">
        <v>4</v>
      </c>
      <c r="Z39" s="332">
        <f>Table3[[#This Row],[Weight]]/Table3[[#This Row],[Axles]]</f>
        <v>7.75</v>
      </c>
      <c r="AA39" s="337"/>
      <c r="AB39" s="354"/>
      <c r="AC39" s="338"/>
      <c r="AD39" s="339"/>
      <c r="AE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39" s="355" t="s">
        <v>1483</v>
      </c>
      <c r="AG39" s="86"/>
      <c r="AH39" s="357">
        <v>24</v>
      </c>
      <c r="AI39" s="86"/>
      <c r="AJ39" s="357"/>
      <c r="AK39" s="86"/>
      <c r="AL39" s="390"/>
      <c r="AM39" s="360" t="s">
        <v>1506</v>
      </c>
      <c r="AN39" s="359"/>
      <c r="AO39" s="86"/>
      <c r="AP39" s="359"/>
      <c r="AQ39" s="360"/>
      <c r="AR39" s="75"/>
      <c r="AS39" s="81"/>
      <c r="AT39" s="82"/>
      <c r="AU39" s="361"/>
      <c r="AW39" s="3"/>
      <c r="AX39" s="3"/>
      <c r="AY39" s="3"/>
      <c r="AZ39" s="3"/>
      <c r="BF39" s="3"/>
    </row>
    <row r="40" spans="1:58">
      <c r="B40" s="345"/>
      <c r="C40" s="393">
        <v>18</v>
      </c>
      <c r="D40" s="394" t="s">
        <v>81</v>
      </c>
      <c r="E40" s="75">
        <v>1900</v>
      </c>
      <c r="F40" s="86"/>
      <c r="G40" s="75" t="s">
        <v>75</v>
      </c>
      <c r="H40" s="86" t="s">
        <v>1509</v>
      </c>
      <c r="I40" s="411" t="s">
        <v>1508</v>
      </c>
      <c r="J40" s="43" t="s">
        <v>1505</v>
      </c>
      <c r="K40" s="43">
        <v>2</v>
      </c>
      <c r="L40" s="44">
        <v>2</v>
      </c>
      <c r="M40" s="348"/>
      <c r="N40" s="45"/>
      <c r="O40" s="348"/>
      <c r="P40" s="75"/>
      <c r="Q40" s="349"/>
      <c r="R40" s="75" t="s">
        <v>75</v>
      </c>
      <c r="S40" s="75" t="s">
        <v>1494</v>
      </c>
      <c r="T40" s="350">
        <v>19.5</v>
      </c>
      <c r="U40" s="366">
        <f>Table3[[#This Row],[Length]]/1.55</f>
        <v>12.580645161290322</v>
      </c>
      <c r="V40" s="351">
        <f>IF(AND(Table3[[#This Row],[Length]]&gt;0,Table3[[#This Row],[vehiclesteps]]&gt;0),Table3[[#This Row],[Length]]/Table3[[#This Row],[vehiclesteps]],"-")</f>
        <v>1.55</v>
      </c>
      <c r="W40" s="352">
        <f>IF(Table3[[#This Row],[Scalefactor]]="-","-",Table3[[#This Row],[Scalefactor]]*16)</f>
        <v>24.8</v>
      </c>
      <c r="X40" s="80">
        <v>31</v>
      </c>
      <c r="Y40" s="353">
        <v>4</v>
      </c>
      <c r="Z40" s="332">
        <f>Table3[[#This Row],[Weight]]/Table3[[#This Row],[Axles]]</f>
        <v>7.75</v>
      </c>
      <c r="AA40" s="337"/>
      <c r="AB40" s="354"/>
      <c r="AC40" s="338"/>
      <c r="AD40" s="339"/>
      <c r="AE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40" s="355" t="s">
        <v>1483</v>
      </c>
      <c r="AG40" s="86"/>
      <c r="AH40" s="357">
        <v>16</v>
      </c>
      <c r="AI40" s="86"/>
      <c r="AJ40" s="357"/>
      <c r="AK40" s="86"/>
      <c r="AL40" s="390"/>
      <c r="AM40" s="360" t="s">
        <v>1506</v>
      </c>
      <c r="AN40" s="359"/>
      <c r="AO40" s="86"/>
      <c r="AP40" s="359"/>
      <c r="AQ40" s="360"/>
      <c r="AR40" s="75"/>
      <c r="AS40" s="81"/>
      <c r="AT40" s="82"/>
      <c r="AU40" s="361"/>
      <c r="AW40" s="3"/>
      <c r="AX40" s="3"/>
      <c r="AY40" s="3"/>
      <c r="AZ40" s="3"/>
      <c r="BF40" s="3"/>
    </row>
    <row r="41" spans="1:58">
      <c r="B41" s="345"/>
      <c r="C41" s="393">
        <v>20</v>
      </c>
      <c r="D41" s="394" t="s">
        <v>81</v>
      </c>
      <c r="E41" s="75">
        <v>1901</v>
      </c>
      <c r="F41" s="86"/>
      <c r="G41" s="75" t="s">
        <v>75</v>
      </c>
      <c r="H41" s="86" t="s">
        <v>1515</v>
      </c>
      <c r="I41" s="75"/>
      <c r="J41" s="76" t="s">
        <v>1464</v>
      </c>
      <c r="K41" s="43">
        <v>2</v>
      </c>
      <c r="L41" s="44">
        <v>3</v>
      </c>
      <c r="M41" s="348"/>
      <c r="N41" s="45"/>
      <c r="O41" s="348"/>
      <c r="P41" s="75"/>
      <c r="Q41" s="349"/>
      <c r="R41" s="75" t="s">
        <v>75</v>
      </c>
      <c r="S41" s="75" t="s">
        <v>1494</v>
      </c>
      <c r="T41" s="350">
        <v>20.100000000000001</v>
      </c>
      <c r="U41" s="366">
        <f>Table3[[#This Row],[Length]]/1.55</f>
        <v>12.967741935483872</v>
      </c>
      <c r="V41" s="351">
        <f>IF(AND(Table3[[#This Row],[Length]]&gt;0,Table3[[#This Row],[vehiclesteps]]&gt;0),Table3[[#This Row],[Length]]/Table3[[#This Row],[vehiclesteps]],"-")</f>
        <v>1.55</v>
      </c>
      <c r="W41" s="352">
        <f>IF(Table3[[#This Row],[Scalefactor]]="-","-",Table3[[#This Row],[Scalefactor]]*16)</f>
        <v>24.8</v>
      </c>
      <c r="X41" s="80">
        <v>29</v>
      </c>
      <c r="Y41" s="353">
        <v>4</v>
      </c>
      <c r="Z41" s="332">
        <f>Table3[[#This Row],[Weight]]/Table3[[#This Row],[Axles]]</f>
        <v>7.25</v>
      </c>
      <c r="AA41" s="337"/>
      <c r="AB41" s="354"/>
      <c r="AC41" s="338"/>
      <c r="AD41" s="339"/>
      <c r="AE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41" s="355" t="s">
        <v>1483</v>
      </c>
      <c r="AG41" s="86"/>
      <c r="AH41" s="357">
        <v>96</v>
      </c>
      <c r="AI41" s="86"/>
      <c r="AJ41" s="357"/>
      <c r="AK41" s="86"/>
      <c r="AL41" s="390"/>
      <c r="AM41" s="360"/>
      <c r="AN41" s="359"/>
      <c r="AO41" s="86"/>
      <c r="AP41" s="359"/>
      <c r="AQ41" s="360"/>
      <c r="AR41" s="75"/>
      <c r="AS41" s="81"/>
      <c r="AT41" s="82"/>
      <c r="AU41" s="361"/>
      <c r="AW41" s="3"/>
      <c r="AX41" s="3"/>
      <c r="AY41" s="3"/>
      <c r="AZ41" s="3"/>
      <c r="BF41" s="3"/>
    </row>
    <row r="42" spans="1:58">
      <c r="A42" s="37" t="s">
        <v>122</v>
      </c>
      <c r="B42" s="345"/>
      <c r="C42" s="393">
        <v>35</v>
      </c>
      <c r="D42" s="391" t="s">
        <v>1174</v>
      </c>
      <c r="E42" s="75">
        <v>1902</v>
      </c>
      <c r="F42" s="86">
        <v>1906</v>
      </c>
      <c r="G42" s="75" t="s">
        <v>75</v>
      </c>
      <c r="H42" s="86" t="s">
        <v>1490</v>
      </c>
      <c r="I42" s="340"/>
      <c r="J42" s="76" t="s">
        <v>1464</v>
      </c>
      <c r="K42" s="43">
        <v>2</v>
      </c>
      <c r="L42" s="44">
        <v>2</v>
      </c>
      <c r="M42" s="86"/>
      <c r="N42" s="45"/>
      <c r="O42" s="348"/>
      <c r="P42" s="75"/>
      <c r="Q42" s="349">
        <v>100</v>
      </c>
      <c r="R42" s="75" t="s">
        <v>75</v>
      </c>
      <c r="S42" s="75" t="s">
        <v>1494</v>
      </c>
      <c r="T42" s="350">
        <v>19.5</v>
      </c>
      <c r="U42" s="366">
        <f>Table3[[#This Row],[Length]]/1.55</f>
        <v>12.580645161290322</v>
      </c>
      <c r="V42" s="351">
        <f>IF(AND(Table3[[#This Row],[Length]]&gt;0,Table3[[#This Row],[vehiclesteps]]&gt;0),Table3[[#This Row],[Length]]/Table3[[#This Row],[vehiclesteps]],"-")</f>
        <v>1.55</v>
      </c>
      <c r="W42" s="352">
        <f>IF(Table3[[#This Row],[Scalefactor]]="-","-",Table3[[#This Row],[Scalefactor]]*16)</f>
        <v>24.8</v>
      </c>
      <c r="X42" s="80">
        <v>30</v>
      </c>
      <c r="Y42" s="353">
        <v>4</v>
      </c>
      <c r="Z42" s="332">
        <f>Table3[[#This Row],[Weight]]/Table3[[#This Row],[Axles]]</f>
        <v>7.5</v>
      </c>
      <c r="AA42" s="337"/>
      <c r="AB42" s="354"/>
      <c r="AC42" s="338"/>
      <c r="AD42" s="339"/>
      <c r="AE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42" s="355" t="s">
        <v>1483</v>
      </c>
      <c r="AG42" s="86"/>
      <c r="AH42" s="357">
        <v>36</v>
      </c>
      <c r="AI42" s="86"/>
      <c r="AJ42" s="357"/>
      <c r="AK42" s="86"/>
      <c r="AL42" s="357"/>
      <c r="AM42" s="86"/>
      <c r="AN42" s="359"/>
      <c r="AO42" s="86"/>
      <c r="AP42" s="359"/>
      <c r="AQ42" s="360"/>
      <c r="AR42" s="75"/>
      <c r="AS42" s="81"/>
      <c r="AT42" s="82"/>
      <c r="AU42" s="361"/>
      <c r="AW42" s="3"/>
      <c r="AX42" s="3"/>
      <c r="AY42" s="3"/>
      <c r="AZ42" s="3"/>
      <c r="BF42" s="3"/>
    </row>
    <row r="43" spans="1:58">
      <c r="B43" s="345"/>
      <c r="C43" s="393">
        <v>5</v>
      </c>
      <c r="D43" s="394" t="s">
        <v>81</v>
      </c>
      <c r="E43" s="75">
        <v>1903</v>
      </c>
      <c r="F43" s="86"/>
      <c r="G43" s="75" t="s">
        <v>75</v>
      </c>
      <c r="H43" s="86" t="s">
        <v>1501</v>
      </c>
      <c r="I43" s="411" t="s">
        <v>1500</v>
      </c>
      <c r="J43" s="369" t="s">
        <v>1459</v>
      </c>
      <c r="K43" s="43">
        <v>2</v>
      </c>
      <c r="L43" s="44">
        <v>2</v>
      </c>
      <c r="M43" s="348"/>
      <c r="N43" s="45"/>
      <c r="O43" s="348"/>
      <c r="P43" s="75"/>
      <c r="Q43" s="349"/>
      <c r="R43" s="75" t="s">
        <v>75</v>
      </c>
      <c r="S43" s="75" t="s">
        <v>1494</v>
      </c>
      <c r="T43" s="350">
        <v>20.100000000000001</v>
      </c>
      <c r="U43" s="366">
        <f>Table3[[#This Row],[Length]]/1.55</f>
        <v>12.967741935483872</v>
      </c>
      <c r="V43" s="351">
        <f>IF(AND(Table3[[#This Row],[Length]]&gt;0,Table3[[#This Row],[vehiclesteps]]&gt;0),Table3[[#This Row],[Length]]/Table3[[#This Row],[vehiclesteps]],"-")</f>
        <v>1.55</v>
      </c>
      <c r="W43" s="352">
        <f>IF(Table3[[#This Row],[Scalefactor]]="-","-",Table3[[#This Row],[Scalefactor]]*16)</f>
        <v>24.8</v>
      </c>
      <c r="X43" s="80">
        <v>30</v>
      </c>
      <c r="Y43" s="353">
        <v>4</v>
      </c>
      <c r="Z43" s="332">
        <f>Table3[[#This Row],[Weight]]/Table3[[#This Row],[Axles]]</f>
        <v>7.5</v>
      </c>
      <c r="AA43" s="337"/>
      <c r="AB43" s="354"/>
      <c r="AC43" s="338"/>
      <c r="AD43" s="339"/>
      <c r="AE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43" s="355" t="s">
        <v>1483</v>
      </c>
      <c r="AG43" s="86"/>
      <c r="AH43" s="357">
        <v>16</v>
      </c>
      <c r="AI43" s="86"/>
      <c r="AJ43" s="357"/>
      <c r="AK43" s="86"/>
      <c r="AL43" s="390"/>
      <c r="AM43" s="360"/>
      <c r="AN43" s="359"/>
      <c r="AO43" s="86"/>
      <c r="AP43" s="359"/>
      <c r="AQ43" s="360"/>
      <c r="AR43" s="75"/>
      <c r="AS43" s="81"/>
      <c r="AT43" s="82"/>
      <c r="AU43" s="361"/>
      <c r="AW43" s="3"/>
      <c r="AX43" s="3"/>
      <c r="AY43" s="3"/>
      <c r="AZ43" s="3"/>
      <c r="BF43" s="3"/>
    </row>
    <row r="44" spans="1:58">
      <c r="B44" s="345"/>
      <c r="C44" s="393">
        <v>5</v>
      </c>
      <c r="D44" s="394" t="s">
        <v>81</v>
      </c>
      <c r="E44" s="75">
        <v>1903</v>
      </c>
      <c r="F44" s="86"/>
      <c r="G44" s="75" t="s">
        <v>75</v>
      </c>
      <c r="H44" s="86" t="s">
        <v>1500</v>
      </c>
      <c r="I44" s="411" t="s">
        <v>1501</v>
      </c>
      <c r="J44" s="76" t="s">
        <v>1464</v>
      </c>
      <c r="K44" s="43">
        <v>2</v>
      </c>
      <c r="L44" s="44" t="s">
        <v>1531</v>
      </c>
      <c r="M44" s="348"/>
      <c r="N44" s="45"/>
      <c r="O44" s="348"/>
      <c r="P44" s="75"/>
      <c r="Q44" s="349"/>
      <c r="R44" s="75" t="s">
        <v>75</v>
      </c>
      <c r="S44" s="75" t="s">
        <v>1494</v>
      </c>
      <c r="T44" s="350">
        <v>20.100000000000001</v>
      </c>
      <c r="U44" s="366">
        <f>Table3[[#This Row],[Length]]/1.55</f>
        <v>12.967741935483872</v>
      </c>
      <c r="V44" s="351">
        <f>IF(AND(Table3[[#This Row],[Length]]&gt;0,Table3[[#This Row],[vehiclesteps]]&gt;0),Table3[[#This Row],[Length]]/Table3[[#This Row],[vehiclesteps]],"-")</f>
        <v>1.55</v>
      </c>
      <c r="W44" s="352">
        <f>IF(Table3[[#This Row],[Scalefactor]]="-","-",Table3[[#This Row],[Scalefactor]]*16)</f>
        <v>24.8</v>
      </c>
      <c r="X44" s="80">
        <v>30</v>
      </c>
      <c r="Y44" s="353">
        <v>4</v>
      </c>
      <c r="Z44" s="332">
        <f>Table3[[#This Row],[Weight]]/Table3[[#This Row],[Axles]]</f>
        <v>7.5</v>
      </c>
      <c r="AA44" s="337"/>
      <c r="AB44" s="354"/>
      <c r="AC44" s="338"/>
      <c r="AD44" s="339"/>
      <c r="AE4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44" s="355" t="s">
        <v>1483</v>
      </c>
      <c r="AG44" s="86"/>
      <c r="AH44" s="357">
        <v>24</v>
      </c>
      <c r="AI44" s="86">
        <v>30</v>
      </c>
      <c r="AJ44" s="357"/>
      <c r="AK44" s="86"/>
      <c r="AL44" s="390"/>
      <c r="AM44" s="360"/>
      <c r="AN44" s="359"/>
      <c r="AO44" s="86"/>
      <c r="AP44" s="359"/>
      <c r="AQ44" s="360"/>
      <c r="AR44" s="75"/>
      <c r="AS44" s="81"/>
      <c r="AT44" s="82"/>
      <c r="AU44" s="361"/>
      <c r="AW44" s="3"/>
      <c r="AX44" s="3"/>
      <c r="AY44" s="3"/>
      <c r="AZ44" s="3"/>
    </row>
    <row r="45" spans="1:58">
      <c r="B45" s="345"/>
      <c r="C45" s="393">
        <v>72</v>
      </c>
      <c r="D45" s="394" t="s">
        <v>81</v>
      </c>
      <c r="E45" s="75">
        <v>1904</v>
      </c>
      <c r="F45" s="86"/>
      <c r="G45" s="75" t="s">
        <v>1502</v>
      </c>
      <c r="H45" s="86" t="s">
        <v>1521</v>
      </c>
      <c r="I45" s="75"/>
      <c r="J45" s="76" t="s">
        <v>1464</v>
      </c>
      <c r="K45" s="43">
        <v>2</v>
      </c>
      <c r="L45" s="44">
        <v>3</v>
      </c>
      <c r="M45" s="348"/>
      <c r="N45" s="45"/>
      <c r="O45" s="348"/>
      <c r="P45" s="75"/>
      <c r="Q45" s="349"/>
      <c r="R45" s="75" t="s">
        <v>1472</v>
      </c>
      <c r="S45" s="75" t="s">
        <v>1494</v>
      </c>
      <c r="T45" s="350">
        <v>12.5</v>
      </c>
      <c r="U45" s="366">
        <f>Table3[[#This Row],[Length]]/1.55</f>
        <v>8.064516129032258</v>
      </c>
      <c r="V45" s="351">
        <f>IF(AND(Table3[[#This Row],[Length]]&gt;0,Table3[[#This Row],[vehiclesteps]]&gt;0),Table3[[#This Row],[Length]]/Table3[[#This Row],[vehiclesteps]],"-")</f>
        <v>1.55</v>
      </c>
      <c r="W45" s="352">
        <f>IF(Table3[[#This Row],[Scalefactor]]="-","-",Table3[[#This Row],[Scalefactor]]*16)</f>
        <v>24.8</v>
      </c>
      <c r="X45" s="80">
        <v>15</v>
      </c>
      <c r="Y45" s="353">
        <v>2</v>
      </c>
      <c r="Z45" s="332">
        <f>Table3[[#This Row],[Weight]]/Table3[[#This Row],[Axles]]</f>
        <v>7.5</v>
      </c>
      <c r="AA45" s="337"/>
      <c r="AB45" s="354"/>
      <c r="AC45" s="338"/>
      <c r="AD45" s="339"/>
      <c r="AE4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F45" s="355" t="s">
        <v>1483</v>
      </c>
      <c r="AG45" s="86"/>
      <c r="AH45" s="357">
        <v>58</v>
      </c>
      <c r="AI45" s="86"/>
      <c r="AJ45" s="357"/>
      <c r="AK45" s="86"/>
      <c r="AL45" s="390"/>
      <c r="AM45" s="360"/>
      <c r="AN45" s="359"/>
      <c r="AO45" s="86"/>
      <c r="AP45" s="359"/>
      <c r="AQ45" s="360"/>
      <c r="AR45" s="75"/>
      <c r="AS45" s="81"/>
      <c r="AT45" s="82"/>
      <c r="AU45" s="361"/>
      <c r="AW45" s="3"/>
      <c r="AX45" s="3"/>
      <c r="AY45" s="3"/>
      <c r="AZ45" s="3"/>
    </row>
    <row r="46" spans="1:58">
      <c r="B46" s="345"/>
      <c r="C46" s="393">
        <v>25</v>
      </c>
      <c r="D46" s="394" t="s">
        <v>81</v>
      </c>
      <c r="E46" s="75">
        <v>1904</v>
      </c>
      <c r="F46" s="86"/>
      <c r="G46" s="75" t="s">
        <v>1502</v>
      </c>
      <c r="H46" s="86" t="s">
        <v>1512</v>
      </c>
      <c r="I46" s="75"/>
      <c r="J46" s="76" t="s">
        <v>1464</v>
      </c>
      <c r="K46" s="43">
        <v>2</v>
      </c>
      <c r="L46" s="44" t="s">
        <v>1531</v>
      </c>
      <c r="M46" s="348"/>
      <c r="N46" s="45"/>
      <c r="O46" s="348"/>
      <c r="P46" s="75"/>
      <c r="Q46" s="349"/>
      <c r="R46" s="75" t="s">
        <v>1472</v>
      </c>
      <c r="S46" s="75" t="s">
        <v>1494</v>
      </c>
      <c r="T46" s="350">
        <v>12.5</v>
      </c>
      <c r="U46" s="366">
        <f>Table3[[#This Row],[Length]]/1.55</f>
        <v>8.064516129032258</v>
      </c>
      <c r="V46" s="351">
        <f>IF(AND(Table3[[#This Row],[Length]]&gt;0,Table3[[#This Row],[vehiclesteps]]&gt;0),Table3[[#This Row],[Length]]/Table3[[#This Row],[vehiclesteps]],"-")</f>
        <v>1.55</v>
      </c>
      <c r="W46" s="352">
        <f>IF(Table3[[#This Row],[Scalefactor]]="-","-",Table3[[#This Row],[Scalefactor]]*16)</f>
        <v>24.8</v>
      </c>
      <c r="X46" s="80">
        <v>15</v>
      </c>
      <c r="Y46" s="353">
        <v>2</v>
      </c>
      <c r="Z46" s="332">
        <f>Table3[[#This Row],[Weight]]/Table3[[#This Row],[Axles]]</f>
        <v>7.5</v>
      </c>
      <c r="AA46" s="337"/>
      <c r="AB46" s="354"/>
      <c r="AC46" s="338"/>
      <c r="AD46" s="339"/>
      <c r="AE4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46" s="355" t="s">
        <v>1483</v>
      </c>
      <c r="AG46" s="86"/>
      <c r="AH46" s="357">
        <v>15</v>
      </c>
      <c r="AI46" s="86">
        <v>33</v>
      </c>
      <c r="AJ46" s="357"/>
      <c r="AK46" s="86"/>
      <c r="AL46" s="390"/>
      <c r="AM46" s="360"/>
      <c r="AN46" s="359"/>
      <c r="AO46" s="86"/>
      <c r="AP46" s="359"/>
      <c r="AQ46" s="360"/>
      <c r="AR46" s="75"/>
      <c r="AS46" s="81"/>
      <c r="AT46" s="82"/>
      <c r="AU46" s="361"/>
      <c r="AW46" s="3"/>
      <c r="AX46" s="3"/>
      <c r="AY46" s="3"/>
      <c r="AZ46" s="3"/>
    </row>
    <row r="47" spans="1:58">
      <c r="A47" s="37" t="s">
        <v>129</v>
      </c>
      <c r="B47" s="345"/>
      <c r="C47" s="393">
        <v>10</v>
      </c>
      <c r="D47" s="394" t="s">
        <v>40</v>
      </c>
      <c r="E47" s="75">
        <v>1908</v>
      </c>
      <c r="F47" s="86"/>
      <c r="G47" s="75" t="s">
        <v>75</v>
      </c>
      <c r="H47" s="86" t="s">
        <v>1543</v>
      </c>
      <c r="I47" s="411" t="s">
        <v>1544</v>
      </c>
      <c r="J47" s="76" t="s">
        <v>1464</v>
      </c>
      <c r="K47" s="43">
        <v>2</v>
      </c>
      <c r="L47" s="44">
        <v>1</v>
      </c>
      <c r="M47" s="348"/>
      <c r="N47" s="45"/>
      <c r="O47" s="348"/>
      <c r="P47" s="75"/>
      <c r="Q47" s="349"/>
      <c r="R47" s="75" t="s">
        <v>75</v>
      </c>
      <c r="S47" s="75" t="s">
        <v>1494</v>
      </c>
      <c r="T47" s="350">
        <v>21.1</v>
      </c>
      <c r="U47" s="366">
        <f>Table3[[#This Row],[Length]]/1.55</f>
        <v>13.612903225806452</v>
      </c>
      <c r="V47" s="351">
        <f>IF(AND(Table3[[#This Row],[Length]]&gt;0,Table3[[#This Row],[vehiclesteps]]&gt;0),Table3[[#This Row],[Length]]/Table3[[#This Row],[vehiclesteps]],"-")</f>
        <v>1.55</v>
      </c>
      <c r="W47" s="352">
        <f>IF(Table3[[#This Row],[Scalefactor]]="-","-",Table3[[#This Row],[Scalefactor]]*16)</f>
        <v>24.8</v>
      </c>
      <c r="X47" s="80">
        <v>36</v>
      </c>
      <c r="Y47" s="353">
        <v>4</v>
      </c>
      <c r="Z47" s="332">
        <f>Table3[[#This Row],[Weight]]/Table3[[#This Row],[Axles]]</f>
        <v>9</v>
      </c>
      <c r="AA47" s="337"/>
      <c r="AB47" s="354"/>
      <c r="AC47" s="338"/>
      <c r="AD47" s="339"/>
      <c r="AE4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47" s="355" t="s">
        <v>1483</v>
      </c>
      <c r="AG47" s="86"/>
      <c r="AH47" s="357">
        <v>20</v>
      </c>
      <c r="AI47" s="86"/>
      <c r="AJ47" s="357"/>
      <c r="AK47" s="86"/>
      <c r="AL47" s="390"/>
      <c r="AM47" s="360"/>
      <c r="AN47" s="359"/>
      <c r="AO47" s="86"/>
      <c r="AP47" s="359"/>
      <c r="AQ47" s="360"/>
      <c r="AR47" s="75"/>
      <c r="AS47" s="81"/>
      <c r="AT47" s="82"/>
      <c r="AU47" s="361"/>
      <c r="AW47" s="3"/>
      <c r="AX47" s="3"/>
      <c r="AY47" s="3"/>
      <c r="AZ47" s="3"/>
    </row>
    <row r="48" spans="1:58">
      <c r="B48" s="345"/>
      <c r="C48" s="393">
        <v>10</v>
      </c>
      <c r="D48" s="394" t="s">
        <v>40</v>
      </c>
      <c r="E48" s="75">
        <v>1908</v>
      </c>
      <c r="F48" s="86"/>
      <c r="G48" s="75" t="s">
        <v>75</v>
      </c>
      <c r="H48" s="86" t="s">
        <v>1544</v>
      </c>
      <c r="I48" s="411" t="s">
        <v>1543</v>
      </c>
      <c r="J48" s="76" t="s">
        <v>1464</v>
      </c>
      <c r="K48" s="43">
        <v>2</v>
      </c>
      <c r="L48" s="44">
        <v>1</v>
      </c>
      <c r="M48" s="348"/>
      <c r="N48" s="45"/>
      <c r="O48" s="348"/>
      <c r="P48" s="75"/>
      <c r="Q48" s="349"/>
      <c r="R48" s="75" t="s">
        <v>75</v>
      </c>
      <c r="S48" s="75" t="s">
        <v>1494</v>
      </c>
      <c r="T48" s="350">
        <v>21.1</v>
      </c>
      <c r="U48" s="366">
        <f>Table3[[#This Row],[Length]]/1.55</f>
        <v>13.612903225806452</v>
      </c>
      <c r="V48" s="351">
        <f>IF(AND(Table3[[#This Row],[Length]]&gt;0,Table3[[#This Row],[vehiclesteps]]&gt;0),Table3[[#This Row],[Length]]/Table3[[#This Row],[vehiclesteps]],"-")</f>
        <v>1.55</v>
      </c>
      <c r="W48" s="352">
        <f>IF(Table3[[#This Row],[Scalefactor]]="-","-",Table3[[#This Row],[Scalefactor]]*16)</f>
        <v>24.8</v>
      </c>
      <c r="X48" s="80">
        <v>36</v>
      </c>
      <c r="Y48" s="353">
        <v>4</v>
      </c>
      <c r="Z48" s="332">
        <f>Table3[[#This Row],[Weight]]/Table3[[#This Row],[Axles]]</f>
        <v>9</v>
      </c>
      <c r="AA48" s="337"/>
      <c r="AB48" s="354"/>
      <c r="AC48" s="338"/>
      <c r="AD48" s="339"/>
      <c r="AE4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48" s="355" t="s">
        <v>1483</v>
      </c>
      <c r="AG48" s="86"/>
      <c r="AH48" s="357">
        <v>10</v>
      </c>
      <c r="AI48" s="86"/>
      <c r="AJ48" s="357"/>
      <c r="AK48" s="86"/>
      <c r="AL48" s="390"/>
      <c r="AM48" s="360"/>
      <c r="AN48" s="359"/>
      <c r="AO48" s="86"/>
      <c r="AP48" s="359"/>
      <c r="AQ48" s="360"/>
      <c r="AR48" s="75"/>
      <c r="AS48" s="81"/>
      <c r="AT48" s="82"/>
      <c r="AU48" s="361"/>
      <c r="AW48" s="3"/>
      <c r="AX48" s="3"/>
      <c r="AY48" s="3"/>
      <c r="AZ48" s="3"/>
    </row>
    <row r="49" spans="1:52">
      <c r="B49" s="345"/>
      <c r="C49" s="393">
        <v>7</v>
      </c>
      <c r="D49" s="394" t="s">
        <v>81</v>
      </c>
      <c r="E49" s="75">
        <v>1911</v>
      </c>
      <c r="F49" s="86"/>
      <c r="G49" s="75" t="s">
        <v>75</v>
      </c>
      <c r="H49" s="86" t="s">
        <v>1549</v>
      </c>
      <c r="I49" s="342" t="s">
        <v>1550</v>
      </c>
      <c r="J49" s="76" t="s">
        <v>1464</v>
      </c>
      <c r="K49" s="43">
        <v>2</v>
      </c>
      <c r="L49" s="44" t="s">
        <v>1551</v>
      </c>
      <c r="M49" s="348"/>
      <c r="N49" s="45"/>
      <c r="O49" s="348"/>
      <c r="P49" s="75"/>
      <c r="Q49" s="349"/>
      <c r="R49" s="75" t="s">
        <v>75</v>
      </c>
      <c r="S49" s="75" t="s">
        <v>1494</v>
      </c>
      <c r="T49" s="350">
        <v>20.7</v>
      </c>
      <c r="U49" s="366">
        <f>Table3[[#This Row],[Length]]/1.55</f>
        <v>13.354838709677418</v>
      </c>
      <c r="V49" s="351">
        <f>IF(AND(Table3[[#This Row],[Length]]&gt;0,Table3[[#This Row],[vehiclesteps]]&gt;0),Table3[[#This Row],[Length]]/Table3[[#This Row],[vehiclesteps]],"-")</f>
        <v>1.55</v>
      </c>
      <c r="W49" s="352">
        <f>IF(Table3[[#This Row],[Scalefactor]]="-","-",Table3[[#This Row],[Scalefactor]]*16)</f>
        <v>24.8</v>
      </c>
      <c r="X49" s="80">
        <v>35</v>
      </c>
      <c r="Y49" s="353">
        <v>4</v>
      </c>
      <c r="Z49" s="332">
        <f>Table3[[#This Row],[Weight]]/Table3[[#This Row],[Axles]]</f>
        <v>8.75</v>
      </c>
      <c r="AA49" s="337"/>
      <c r="AB49" s="354"/>
      <c r="AC49" s="338"/>
      <c r="AD49" s="339"/>
      <c r="AE4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49" s="355" t="s">
        <v>1483</v>
      </c>
      <c r="AG49" s="86"/>
      <c r="AH49" s="357">
        <v>10</v>
      </c>
      <c r="AI49" s="86">
        <v>6</v>
      </c>
      <c r="AJ49" s="357">
        <v>24</v>
      </c>
      <c r="AK49" s="86"/>
      <c r="AL49" s="390"/>
      <c r="AM49" s="360"/>
      <c r="AN49" s="359"/>
      <c r="AO49" s="86"/>
      <c r="AP49" s="359"/>
      <c r="AQ49" s="360"/>
      <c r="AR49" s="75"/>
      <c r="AS49" s="81"/>
      <c r="AT49" s="82"/>
      <c r="AU49" s="361"/>
      <c r="AW49" s="3"/>
      <c r="AX49" s="3"/>
      <c r="AY49" s="3"/>
      <c r="AZ49" s="3"/>
    </row>
    <row r="50" spans="1:52">
      <c r="B50" s="345"/>
      <c r="C50" s="393">
        <v>7</v>
      </c>
      <c r="D50" s="394" t="s">
        <v>81</v>
      </c>
      <c r="E50" s="75">
        <v>1911</v>
      </c>
      <c r="F50" s="86"/>
      <c r="G50" s="75" t="s">
        <v>75</v>
      </c>
      <c r="H50" s="86" t="s">
        <v>1552</v>
      </c>
      <c r="I50" s="342" t="s">
        <v>1553</v>
      </c>
      <c r="J50" s="76" t="s">
        <v>1464</v>
      </c>
      <c r="K50" s="43">
        <v>2</v>
      </c>
      <c r="L50" s="44" t="s">
        <v>1551</v>
      </c>
      <c r="M50" s="348"/>
      <c r="N50" s="45"/>
      <c r="O50" s="348"/>
      <c r="P50" s="75"/>
      <c r="Q50" s="349"/>
      <c r="R50" s="75" t="s">
        <v>75</v>
      </c>
      <c r="S50" s="75" t="s">
        <v>1494</v>
      </c>
      <c r="T50" s="350">
        <v>20.7</v>
      </c>
      <c r="U50" s="366">
        <f>Table3[[#This Row],[Length]]/1.55</f>
        <v>13.354838709677418</v>
      </c>
      <c r="V50" s="351">
        <f>IF(AND(Table3[[#This Row],[Length]]&gt;0,Table3[[#This Row],[vehiclesteps]]&gt;0),Table3[[#This Row],[Length]]/Table3[[#This Row],[vehiclesteps]],"-")</f>
        <v>1.55</v>
      </c>
      <c r="W50" s="352">
        <f>IF(Table3[[#This Row],[Scalefactor]]="-","-",Table3[[#This Row],[Scalefactor]]*16)</f>
        <v>24.8</v>
      </c>
      <c r="X50" s="80">
        <v>35</v>
      </c>
      <c r="Y50" s="353">
        <v>4</v>
      </c>
      <c r="Z50" s="332">
        <f>Table3[[#This Row],[Weight]]/Table3[[#This Row],[Axles]]</f>
        <v>8.75</v>
      </c>
      <c r="AA50" s="337"/>
      <c r="AB50" s="354"/>
      <c r="AC50" s="338"/>
      <c r="AD50" s="339"/>
      <c r="AE5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F50" s="355" t="s">
        <v>1483</v>
      </c>
      <c r="AG50" s="86"/>
      <c r="AH50" s="357">
        <v>5</v>
      </c>
      <c r="AI50" s="86">
        <v>4</v>
      </c>
      <c r="AJ50" s="357">
        <v>24</v>
      </c>
      <c r="AK50" s="86"/>
      <c r="AL50" s="390"/>
      <c r="AM50" s="360"/>
      <c r="AN50" s="359"/>
      <c r="AO50" s="86"/>
      <c r="AP50" s="359"/>
      <c r="AQ50" s="360"/>
      <c r="AR50" s="75"/>
      <c r="AS50" s="81"/>
      <c r="AT50" s="82"/>
      <c r="AU50" s="361"/>
      <c r="AW50" s="3"/>
      <c r="AX50" s="3"/>
      <c r="AY50" s="3"/>
      <c r="AZ50" s="3"/>
    </row>
    <row r="51" spans="1:52">
      <c r="B51" s="345"/>
      <c r="C51" s="393">
        <v>10</v>
      </c>
      <c r="D51" s="394" t="s">
        <v>81</v>
      </c>
      <c r="E51" s="75">
        <v>1911</v>
      </c>
      <c r="F51" s="86"/>
      <c r="G51" s="75" t="s">
        <v>75</v>
      </c>
      <c r="H51" s="86" t="s">
        <v>1554</v>
      </c>
      <c r="I51" s="342" t="s">
        <v>1555</v>
      </c>
      <c r="J51" s="76" t="s">
        <v>1464</v>
      </c>
      <c r="K51" s="43">
        <v>2</v>
      </c>
      <c r="L51" s="44" t="s">
        <v>1551</v>
      </c>
      <c r="M51" s="348"/>
      <c r="N51" s="45"/>
      <c r="O51" s="348"/>
      <c r="P51" s="75"/>
      <c r="Q51" s="349"/>
      <c r="R51" s="75" t="s">
        <v>75</v>
      </c>
      <c r="S51" s="75" t="s">
        <v>1494</v>
      </c>
      <c r="T51" s="350">
        <v>20.7</v>
      </c>
      <c r="U51" s="366">
        <f>Table3[[#This Row],[Length]]/1.55</f>
        <v>13.354838709677418</v>
      </c>
      <c r="V51" s="351">
        <f>IF(AND(Table3[[#This Row],[Length]]&gt;0,Table3[[#This Row],[vehiclesteps]]&gt;0),Table3[[#This Row],[Length]]/Table3[[#This Row],[vehiclesteps]],"-")</f>
        <v>1.55</v>
      </c>
      <c r="W51" s="352">
        <f>IF(Table3[[#This Row],[Scalefactor]]="-","-",Table3[[#This Row],[Scalefactor]]*16)</f>
        <v>24.8</v>
      </c>
      <c r="X51" s="80">
        <v>42</v>
      </c>
      <c r="Y51" s="353">
        <v>4</v>
      </c>
      <c r="Z51" s="332">
        <f>Table3[[#This Row],[Weight]]/Table3[[#This Row],[Axles]]</f>
        <v>10.5</v>
      </c>
      <c r="AA51" s="337"/>
      <c r="AB51" s="354"/>
      <c r="AC51" s="338"/>
      <c r="AD51" s="339"/>
      <c r="AE5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F51" s="355" t="s">
        <v>1483</v>
      </c>
      <c r="AG51" s="86"/>
      <c r="AH51" s="357">
        <v>12</v>
      </c>
      <c r="AI51" s="86">
        <v>6</v>
      </c>
      <c r="AJ51" s="357">
        <v>24</v>
      </c>
      <c r="AK51" s="86"/>
      <c r="AL51" s="390"/>
      <c r="AM51" s="360"/>
      <c r="AN51" s="359"/>
      <c r="AO51" s="86"/>
      <c r="AP51" s="359"/>
      <c r="AQ51" s="360"/>
      <c r="AR51" s="75"/>
      <c r="AS51" s="81"/>
      <c r="AT51" s="82"/>
      <c r="AU51" s="361"/>
      <c r="AW51" s="3"/>
      <c r="AX51" s="3"/>
      <c r="AY51" s="3"/>
      <c r="AZ51" s="3"/>
    </row>
    <row r="52" spans="1:52">
      <c r="B52" s="345"/>
      <c r="C52" s="393">
        <v>10</v>
      </c>
      <c r="D52" s="394" t="s">
        <v>81</v>
      </c>
      <c r="E52" s="75">
        <v>1911</v>
      </c>
      <c r="F52" s="86"/>
      <c r="G52" s="75" t="s">
        <v>75</v>
      </c>
      <c r="H52" s="86" t="s">
        <v>1556</v>
      </c>
      <c r="I52" s="342" t="s">
        <v>1557</v>
      </c>
      <c r="J52" s="76" t="s">
        <v>1464</v>
      </c>
      <c r="K52" s="43">
        <v>2</v>
      </c>
      <c r="L52" s="44" t="s">
        <v>1551</v>
      </c>
      <c r="M52" s="348"/>
      <c r="N52" s="45"/>
      <c r="O52" s="348"/>
      <c r="P52" s="75"/>
      <c r="Q52" s="349"/>
      <c r="R52" s="75" t="s">
        <v>75</v>
      </c>
      <c r="S52" s="75" t="s">
        <v>1494</v>
      </c>
      <c r="T52" s="350">
        <v>20.7</v>
      </c>
      <c r="U52" s="366">
        <f>Table3[[#This Row],[Length]]/1.55</f>
        <v>13.354838709677418</v>
      </c>
      <c r="V52" s="351">
        <f>IF(AND(Table3[[#This Row],[Length]]&gt;0,Table3[[#This Row],[vehiclesteps]]&gt;0),Table3[[#This Row],[Length]]/Table3[[#This Row],[vehiclesteps]],"-")</f>
        <v>1.55</v>
      </c>
      <c r="W52" s="352">
        <f>IF(Table3[[#This Row],[Scalefactor]]="-","-",Table3[[#This Row],[Scalefactor]]*16)</f>
        <v>24.8</v>
      </c>
      <c r="X52" s="80">
        <v>42</v>
      </c>
      <c r="Y52" s="353">
        <v>4</v>
      </c>
      <c r="Z52" s="332">
        <f>Table3[[#This Row],[Weight]]/Table3[[#This Row],[Axles]]</f>
        <v>10.5</v>
      </c>
      <c r="AA52" s="337"/>
      <c r="AB52" s="354"/>
      <c r="AC52" s="338"/>
      <c r="AD52" s="339"/>
      <c r="AE5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F52" s="355" t="s">
        <v>1483</v>
      </c>
      <c r="AG52" s="86"/>
      <c r="AH52" s="357">
        <v>6</v>
      </c>
      <c r="AI52" s="86">
        <v>4</v>
      </c>
      <c r="AJ52" s="357">
        <v>24</v>
      </c>
      <c r="AK52" s="86"/>
      <c r="AL52" s="390"/>
      <c r="AM52" s="360"/>
      <c r="AN52" s="359"/>
      <c r="AO52" s="86"/>
      <c r="AP52" s="359"/>
      <c r="AQ52" s="360"/>
      <c r="AR52" s="75"/>
      <c r="AS52" s="81"/>
      <c r="AT52" s="82"/>
      <c r="AU52" s="361"/>
      <c r="AW52" s="3"/>
      <c r="AX52" s="3"/>
      <c r="AY52" s="3"/>
      <c r="AZ52" s="3"/>
    </row>
    <row r="53" spans="1:52">
      <c r="B53" s="345">
        <v>18</v>
      </c>
      <c r="C53" s="393"/>
      <c r="D53" s="391" t="s">
        <v>40</v>
      </c>
      <c r="E53" s="75">
        <v>1914</v>
      </c>
      <c r="F53" s="86">
        <v>1931</v>
      </c>
      <c r="G53" s="75" t="s">
        <v>93</v>
      </c>
      <c r="H53" s="86" t="s">
        <v>94</v>
      </c>
      <c r="I53" s="340"/>
      <c r="J53" s="72" t="s">
        <v>1460</v>
      </c>
      <c r="K53" s="43"/>
      <c r="L53" s="44"/>
      <c r="M53" s="86"/>
      <c r="N53" s="45">
        <v>124</v>
      </c>
      <c r="O53" s="348">
        <v>600</v>
      </c>
      <c r="P53" s="75" t="s">
        <v>44</v>
      </c>
      <c r="Q53" s="349">
        <v>60</v>
      </c>
      <c r="R53" s="75" t="s">
        <v>1471</v>
      </c>
      <c r="S53" s="75"/>
      <c r="T53" s="350">
        <v>9.3000000000000007</v>
      </c>
      <c r="U53" s="366">
        <f>Table3[[#This Row],[Length]]/1.55</f>
        <v>6</v>
      </c>
      <c r="V53" s="351">
        <f>IF(AND(Table3[[#This Row],[Length]]&gt;0,Table3[[#This Row],[vehiclesteps]]&gt;0),Table3[[#This Row],[Length]]/Table3[[#This Row],[vehiclesteps]],"-")</f>
        <v>1.55</v>
      </c>
      <c r="W53" s="352">
        <f>IF(Table3[[#This Row],[Scalefactor]]="-","-",Table3[[#This Row],[Scalefactor]]*16)</f>
        <v>24.8</v>
      </c>
      <c r="X53" s="80">
        <v>68</v>
      </c>
      <c r="Y53" s="353" t="s">
        <v>95</v>
      </c>
      <c r="Z53" s="407">
        <v>18</v>
      </c>
      <c r="AA53" s="335"/>
      <c r="AB53" s="354"/>
      <c r="AC53" s="338"/>
      <c r="AD53" s="339"/>
      <c r="AE5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3" s="355"/>
      <c r="AG53" s="86"/>
      <c r="AH53" s="357"/>
      <c r="AI53" s="86"/>
      <c r="AJ53" s="357"/>
      <c r="AK53" s="86"/>
      <c r="AL53" s="357"/>
      <c r="AM53" s="86"/>
      <c r="AN53" s="359"/>
      <c r="AO53" s="86"/>
      <c r="AP53" s="359"/>
      <c r="AQ53" s="360"/>
      <c r="AR53" s="75"/>
      <c r="AS53" s="81"/>
      <c r="AT53" s="82"/>
      <c r="AU53" s="361"/>
      <c r="AW53" s="3"/>
      <c r="AX53" s="3"/>
      <c r="AY53" s="3"/>
      <c r="AZ53" s="3"/>
    </row>
    <row r="54" spans="1:52">
      <c r="B54" s="345">
        <v>19</v>
      </c>
      <c r="C54" s="393"/>
      <c r="D54" s="391" t="s">
        <v>40</v>
      </c>
      <c r="E54" s="75">
        <v>1914</v>
      </c>
      <c r="F54" s="86">
        <v>1931</v>
      </c>
      <c r="G54" s="75" t="s">
        <v>96</v>
      </c>
      <c r="H54" s="86" t="s">
        <v>97</v>
      </c>
      <c r="I54" s="340"/>
      <c r="J54" s="72" t="s">
        <v>1460</v>
      </c>
      <c r="K54" s="43"/>
      <c r="L54" s="44"/>
      <c r="M54" s="86"/>
      <c r="N54" s="45">
        <v>124</v>
      </c>
      <c r="O54" s="348">
        <v>600</v>
      </c>
      <c r="P54" s="75" t="s">
        <v>44</v>
      </c>
      <c r="Q54" s="349">
        <v>60</v>
      </c>
      <c r="R54" s="75" t="s">
        <v>1471</v>
      </c>
      <c r="S54" s="75"/>
      <c r="T54" s="350">
        <v>9.3000000000000007</v>
      </c>
      <c r="U54" s="366">
        <f>Table3[[#This Row],[Length]]/1.55</f>
        <v>6</v>
      </c>
      <c r="V54" s="351">
        <f>IF(AND(Table3[[#This Row],[Length]]&gt;0,Table3[[#This Row],[vehiclesteps]]&gt;0),Table3[[#This Row],[Length]]/Table3[[#This Row],[vehiclesteps]],"-")</f>
        <v>1.55</v>
      </c>
      <c r="W54" s="352">
        <f>IF(Table3[[#This Row],[Scalefactor]]="-","-",Table3[[#This Row],[Scalefactor]]*16)</f>
        <v>24.8</v>
      </c>
      <c r="X54" s="80">
        <v>68</v>
      </c>
      <c r="Y54" s="353" t="s">
        <v>63</v>
      </c>
      <c r="Z54" s="407">
        <v>18</v>
      </c>
      <c r="AA54" s="335"/>
      <c r="AB54" s="354"/>
      <c r="AC54" s="338"/>
      <c r="AD54" s="339"/>
      <c r="AE5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4" s="355"/>
      <c r="AG54" s="86"/>
      <c r="AH54" s="357"/>
      <c r="AI54" s="86"/>
      <c r="AJ54" s="357"/>
      <c r="AK54" s="86"/>
      <c r="AL54" s="357"/>
      <c r="AM54" s="86"/>
      <c r="AN54" s="359"/>
      <c r="AO54" s="86"/>
      <c r="AP54" s="359"/>
      <c r="AQ54" s="360"/>
      <c r="AR54" s="75"/>
      <c r="AS54" s="81"/>
      <c r="AT54" s="82"/>
      <c r="AU54" s="361"/>
      <c r="AW54" s="3"/>
      <c r="AX54" s="3"/>
      <c r="AY54" s="3"/>
      <c r="AZ54" s="3"/>
    </row>
    <row r="55" spans="1:52">
      <c r="B55" s="345">
        <v>20</v>
      </c>
      <c r="C55" s="393"/>
      <c r="D55" s="391" t="s">
        <v>40</v>
      </c>
      <c r="E55" s="75">
        <v>1914</v>
      </c>
      <c r="F55" s="86">
        <v>1931</v>
      </c>
      <c r="G55" s="75" t="s">
        <v>98</v>
      </c>
      <c r="H55" s="86" t="s">
        <v>99</v>
      </c>
      <c r="I55" s="340"/>
      <c r="J55" s="42" t="s">
        <v>1468</v>
      </c>
      <c r="K55" s="43"/>
      <c r="L55" s="44"/>
      <c r="M55" s="86"/>
      <c r="N55" s="45">
        <v>138</v>
      </c>
      <c r="O55" s="348">
        <v>665</v>
      </c>
      <c r="P55" s="75" t="s">
        <v>44</v>
      </c>
      <c r="Q55" s="349">
        <v>100</v>
      </c>
      <c r="R55" s="75" t="s">
        <v>1471</v>
      </c>
      <c r="S55" s="75"/>
      <c r="T55" s="350">
        <v>14</v>
      </c>
      <c r="U55" s="366">
        <f>Table3[[#This Row],[Length]]/1.55</f>
        <v>9.0322580645161281</v>
      </c>
      <c r="V55" s="351">
        <f>IF(AND(Table3[[#This Row],[Length]]&gt;0,Table3[[#This Row],[vehiclesteps]]&gt;0),Table3[[#This Row],[Length]]/Table3[[#This Row],[vehiclesteps]],"-")</f>
        <v>1.5500000000000003</v>
      </c>
      <c r="W55" s="352">
        <f>IF(Table3[[#This Row],[Scalefactor]]="-","-",Table3[[#This Row],[Scalefactor]]*16)</f>
        <v>24.800000000000004</v>
      </c>
      <c r="X55" s="80">
        <v>91.4</v>
      </c>
      <c r="Y55" s="353">
        <v>4</v>
      </c>
      <c r="Z55" s="332">
        <f>Table3[[#This Row],[Weight]]/Table3[[#This Row],[Axles]]</f>
        <v>22.85</v>
      </c>
      <c r="AA55" s="335"/>
      <c r="AB55" s="354"/>
      <c r="AC55" s="338"/>
      <c r="AD55" s="339"/>
      <c r="AE5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5" s="355"/>
      <c r="AG55" s="86"/>
      <c r="AH55" s="357"/>
      <c r="AI55" s="86"/>
      <c r="AJ55" s="357"/>
      <c r="AK55" s="86"/>
      <c r="AL55" s="357"/>
      <c r="AM55" s="86"/>
      <c r="AN55" s="359"/>
      <c r="AO55" s="86"/>
      <c r="AP55" s="359"/>
      <c r="AQ55" s="360"/>
      <c r="AR55" s="75"/>
      <c r="AS55" s="81"/>
      <c r="AT55" s="82"/>
      <c r="AU55" s="361"/>
      <c r="AW55" s="3"/>
      <c r="AX55" s="3"/>
      <c r="AY55" s="3"/>
      <c r="AZ55" s="3"/>
    </row>
    <row r="56" spans="1:52">
      <c r="B56" s="345">
        <v>1</v>
      </c>
      <c r="C56" s="393"/>
      <c r="D56" s="391" t="s">
        <v>40</v>
      </c>
      <c r="E56" s="75">
        <v>1925</v>
      </c>
      <c r="F56" s="86">
        <v>1930</v>
      </c>
      <c r="G56" s="75" t="s">
        <v>41</v>
      </c>
      <c r="H56" s="86" t="s">
        <v>42</v>
      </c>
      <c r="I56" s="340"/>
      <c r="J56" s="42" t="s">
        <v>1468</v>
      </c>
      <c r="K56" s="43"/>
      <c r="L56" s="44"/>
      <c r="M56" s="86"/>
      <c r="N56" s="45">
        <v>138</v>
      </c>
      <c r="O56" s="348">
        <v>1220</v>
      </c>
      <c r="P56" s="75" t="s">
        <v>44</v>
      </c>
      <c r="Q56" s="349">
        <v>90</v>
      </c>
      <c r="R56" s="75" t="s">
        <v>1471</v>
      </c>
      <c r="S56" s="75"/>
      <c r="T56" s="350">
        <v>13</v>
      </c>
      <c r="U56" s="403">
        <v>9</v>
      </c>
      <c r="V56" s="351">
        <f>IF(AND(Table3[[#This Row],[Length]]&gt;0,Table3[[#This Row],[vehiclesteps]]&gt;0),Table3[[#This Row],[Length]]/Table3[[#This Row],[vehiclesteps]],"-")</f>
        <v>1.4444444444444444</v>
      </c>
      <c r="W56" s="352">
        <f>IF(Table3[[#This Row],[Scalefactor]]="-","-",Table3[[#This Row],[Scalefactor]]*16)</f>
        <v>23.111111111111111</v>
      </c>
      <c r="X56" s="80">
        <v>80</v>
      </c>
      <c r="Y56" s="353" t="s">
        <v>46</v>
      </c>
      <c r="Z56" s="407">
        <v>17</v>
      </c>
      <c r="AA56" s="335">
        <v>214000</v>
      </c>
      <c r="AB56" s="354"/>
      <c r="AC56" s="338"/>
      <c r="AD56" s="339"/>
      <c r="AE5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6" s="355"/>
      <c r="AG56" s="356"/>
      <c r="AH56" s="357"/>
      <c r="AI56" s="86"/>
      <c r="AJ56" s="357"/>
      <c r="AK56" s="86"/>
      <c r="AL56" s="357"/>
      <c r="AM56" s="86"/>
      <c r="AN56" s="359"/>
      <c r="AO56" s="86"/>
      <c r="AP56" s="359"/>
      <c r="AQ56" s="360"/>
      <c r="AR56" s="75"/>
      <c r="AS56" s="81"/>
      <c r="AT56" s="82"/>
      <c r="AU56" s="361" t="s">
        <v>47</v>
      </c>
      <c r="AW56" s="3"/>
      <c r="AX56" s="3"/>
      <c r="AY56" s="3"/>
      <c r="AZ56" s="3"/>
    </row>
    <row r="57" spans="1:52">
      <c r="A57" s="37" t="s">
        <v>149</v>
      </c>
      <c r="B57" s="345">
        <v>3</v>
      </c>
      <c r="C57" s="393"/>
      <c r="D57" s="391" t="s">
        <v>40</v>
      </c>
      <c r="E57" s="75">
        <v>1925</v>
      </c>
      <c r="F57" s="331">
        <v>1930</v>
      </c>
      <c r="G57" s="75" t="s">
        <v>41</v>
      </c>
      <c r="H57" s="331" t="s">
        <v>51</v>
      </c>
      <c r="I57" s="340"/>
      <c r="J57" s="68" t="s">
        <v>1469</v>
      </c>
      <c r="K57" s="43"/>
      <c r="L57" s="44"/>
      <c r="M57" s="331"/>
      <c r="N57" s="45">
        <v>187</v>
      </c>
      <c r="O57" s="362">
        <v>1220</v>
      </c>
      <c r="P57" s="75" t="s">
        <v>44</v>
      </c>
      <c r="Q57" s="363">
        <v>70</v>
      </c>
      <c r="R57" s="75" t="s">
        <v>1471</v>
      </c>
      <c r="S57" s="75"/>
      <c r="T57" s="364">
        <v>13</v>
      </c>
      <c r="U57" s="403">
        <v>9</v>
      </c>
      <c r="V57" s="351">
        <f>IF(AND(Table3[[#This Row],[Length]]&gt;0,Table3[[#This Row],[vehiclesteps]]&gt;0),Table3[[#This Row],[Length]]/Table3[[#This Row],[vehiclesteps]],"-")</f>
        <v>1.4444444444444444</v>
      </c>
      <c r="W57" s="352">
        <f>IF(Table3[[#This Row],[Scalefactor]]="-","-",Table3[[#This Row],[Scalefactor]]*16)</f>
        <v>23.111111111111111</v>
      </c>
      <c r="X57" s="80">
        <v>80</v>
      </c>
      <c r="Y57" s="353" t="s">
        <v>46</v>
      </c>
      <c r="Z57" s="407">
        <v>17</v>
      </c>
      <c r="AA57" s="335">
        <v>214000</v>
      </c>
      <c r="AB57" s="354"/>
      <c r="AC57" s="338"/>
      <c r="AD57" s="339"/>
      <c r="AE5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7" s="355"/>
      <c r="AG57" s="86"/>
      <c r="AH57" s="357"/>
      <c r="AI57" s="86"/>
      <c r="AJ57" s="357"/>
      <c r="AK57" s="86"/>
      <c r="AL57" s="357"/>
      <c r="AM57" s="86"/>
      <c r="AN57" s="359"/>
      <c r="AO57" s="86"/>
      <c r="AP57" s="359"/>
      <c r="AQ57" s="360"/>
      <c r="AR57" s="75"/>
      <c r="AS57" s="81"/>
      <c r="AT57" s="82"/>
      <c r="AU57" s="361" t="s">
        <v>47</v>
      </c>
      <c r="AW57" s="3"/>
      <c r="AX57" s="3"/>
      <c r="AY57" s="3"/>
      <c r="AZ57" s="3"/>
    </row>
    <row r="58" spans="1:52">
      <c r="B58" s="345">
        <v>36</v>
      </c>
      <c r="C58" s="393"/>
      <c r="D58" s="391" t="s">
        <v>40</v>
      </c>
      <c r="E58" s="75">
        <v>1926</v>
      </c>
      <c r="F58" s="331">
        <v>1931</v>
      </c>
      <c r="G58" s="75" t="s">
        <v>123</v>
      </c>
      <c r="H58" s="331" t="s">
        <v>124</v>
      </c>
      <c r="I58" s="340"/>
      <c r="J58" s="74" t="s">
        <v>1470</v>
      </c>
      <c r="K58" s="43"/>
      <c r="L58" s="44"/>
      <c r="M58" s="331"/>
      <c r="N58" s="45">
        <v>147</v>
      </c>
      <c r="O58" s="362">
        <v>610</v>
      </c>
      <c r="P58" s="75" t="s">
        <v>44</v>
      </c>
      <c r="Q58" s="363">
        <v>45</v>
      </c>
      <c r="R58" s="75" t="s">
        <v>1471</v>
      </c>
      <c r="S58" s="75"/>
      <c r="T58" s="364">
        <v>9.6</v>
      </c>
      <c r="U58" s="366">
        <f>Table3[[#This Row],[Length]]/1.55</f>
        <v>6.193548387096774</v>
      </c>
      <c r="V58" s="351">
        <f>IF(AND(Table3[[#This Row],[Length]]&gt;0,Table3[[#This Row],[vehiclesteps]]&gt;0),Table3[[#This Row],[Length]]/Table3[[#This Row],[vehiclesteps]],"-")</f>
        <v>1.55</v>
      </c>
      <c r="W58" s="352">
        <f>IF(Table3[[#This Row],[Scalefactor]]="-","-",Table3[[#This Row],[Scalefactor]]*16)</f>
        <v>24.8</v>
      </c>
      <c r="X58" s="80">
        <v>46</v>
      </c>
      <c r="Y58" s="353">
        <v>3</v>
      </c>
      <c r="Z58" s="332">
        <f>Table3[[#This Row],[Weight]]/Table3[[#This Row],[Axles]]</f>
        <v>15.333333333333334</v>
      </c>
      <c r="AA58" s="337"/>
      <c r="AB58" s="354"/>
      <c r="AC58" s="338"/>
      <c r="AD58" s="339"/>
      <c r="AE5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8" s="355"/>
      <c r="AG58" s="86"/>
      <c r="AH58" s="357"/>
      <c r="AI58" s="86"/>
      <c r="AJ58" s="357"/>
      <c r="AK58" s="86"/>
      <c r="AL58" s="357"/>
      <c r="AM58" s="86"/>
      <c r="AN58" s="359"/>
      <c r="AO58" s="86"/>
      <c r="AP58" s="359"/>
      <c r="AQ58" s="360"/>
      <c r="AR58" s="75"/>
      <c r="AS58" s="81"/>
      <c r="AT58" s="82"/>
      <c r="AU58" s="361" t="s">
        <v>122</v>
      </c>
      <c r="AW58" s="3"/>
      <c r="AX58" s="3"/>
      <c r="AY58" s="3"/>
      <c r="AZ58" s="3"/>
    </row>
    <row r="59" spans="1:52">
      <c r="B59" s="345">
        <v>2</v>
      </c>
      <c r="C59" s="393"/>
      <c r="D59" s="391" t="s">
        <v>40</v>
      </c>
      <c r="E59" s="75">
        <v>1930</v>
      </c>
      <c r="F59" s="331">
        <v>1951</v>
      </c>
      <c r="G59" s="75" t="s">
        <v>41</v>
      </c>
      <c r="H59" s="331" t="s">
        <v>48</v>
      </c>
      <c r="I59" s="340"/>
      <c r="J59" s="42" t="s">
        <v>1468</v>
      </c>
      <c r="K59" s="43"/>
      <c r="L59" s="44"/>
      <c r="M59" s="331"/>
      <c r="N59" s="45">
        <v>141</v>
      </c>
      <c r="O59" s="362">
        <v>1220</v>
      </c>
      <c r="P59" s="75" t="s">
        <v>44</v>
      </c>
      <c r="Q59" s="363">
        <v>90</v>
      </c>
      <c r="R59" s="75" t="s">
        <v>1471</v>
      </c>
      <c r="S59" s="75"/>
      <c r="T59" s="350">
        <v>13</v>
      </c>
      <c r="U59" s="403">
        <v>9</v>
      </c>
      <c r="V59" s="351">
        <f>IF(AND(Table3[[#This Row],[Length]]&gt;0,Table3[[#This Row],[vehiclesteps]]&gt;0),Table3[[#This Row],[Length]]/Table3[[#This Row],[vehiclesteps]],"-")</f>
        <v>1.4444444444444444</v>
      </c>
      <c r="W59" s="352">
        <f>IF(Table3[[#This Row],[Scalefactor]]="-","-",Table3[[#This Row],[Scalefactor]]*16)</f>
        <v>23.111111111111111</v>
      </c>
      <c r="X59" s="80">
        <v>80</v>
      </c>
      <c r="Y59" s="353" t="s">
        <v>46</v>
      </c>
      <c r="Z59" s="407">
        <v>17</v>
      </c>
      <c r="AA59" s="336">
        <v>345000</v>
      </c>
      <c r="AB59" s="354"/>
      <c r="AC59" s="338"/>
      <c r="AD59" s="339"/>
      <c r="AE5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9" s="355"/>
      <c r="AG59" s="86"/>
      <c r="AH59" s="357"/>
      <c r="AI59" s="86"/>
      <c r="AJ59" s="357"/>
      <c r="AK59" s="86"/>
      <c r="AL59" s="357"/>
      <c r="AM59" s="86"/>
      <c r="AN59" s="359"/>
      <c r="AO59" s="86"/>
      <c r="AP59" s="359"/>
      <c r="AQ59" s="360"/>
      <c r="AR59" s="75"/>
      <c r="AS59" s="81"/>
      <c r="AT59" s="82"/>
      <c r="AU59" s="361" t="s">
        <v>49</v>
      </c>
      <c r="AW59" s="3"/>
      <c r="AX59" s="3"/>
      <c r="AY59" s="3"/>
      <c r="AZ59" s="3"/>
    </row>
    <row r="60" spans="1:52">
      <c r="B60" s="345">
        <v>4</v>
      </c>
      <c r="C60" s="393"/>
      <c r="D60" s="391" t="s">
        <v>40</v>
      </c>
      <c r="E60" s="75">
        <v>1930</v>
      </c>
      <c r="F60" s="331">
        <v>1951</v>
      </c>
      <c r="G60" s="75" t="s">
        <v>41</v>
      </c>
      <c r="H60" s="331" t="s">
        <v>53</v>
      </c>
      <c r="I60" s="340"/>
      <c r="J60" s="68" t="s">
        <v>1469</v>
      </c>
      <c r="K60" s="43"/>
      <c r="L60" s="44"/>
      <c r="M60" s="331"/>
      <c r="N60" s="45">
        <v>187</v>
      </c>
      <c r="O60" s="362">
        <v>1220</v>
      </c>
      <c r="P60" s="75" t="s">
        <v>44</v>
      </c>
      <c r="Q60" s="363">
        <v>70</v>
      </c>
      <c r="R60" s="75" t="s">
        <v>1471</v>
      </c>
      <c r="S60" s="75"/>
      <c r="T60" s="364">
        <v>13</v>
      </c>
      <c r="U60" s="403">
        <v>9</v>
      </c>
      <c r="V60" s="351">
        <f>IF(AND(Table3[[#This Row],[Length]]&gt;0,Table3[[#This Row],[vehiclesteps]]&gt;0),Table3[[#This Row],[Length]]/Table3[[#This Row],[vehiclesteps]],"-")</f>
        <v>1.4444444444444444</v>
      </c>
      <c r="W60" s="352">
        <f>IF(Table3[[#This Row],[Scalefactor]]="-","-",Table3[[#This Row],[Scalefactor]]*16)</f>
        <v>23.111111111111111</v>
      </c>
      <c r="X60" s="80">
        <v>80</v>
      </c>
      <c r="Y60" s="353" t="s">
        <v>46</v>
      </c>
      <c r="Z60" s="407">
        <v>17</v>
      </c>
      <c r="AA60" s="336">
        <v>345000</v>
      </c>
      <c r="AB60" s="354"/>
      <c r="AC60" s="338"/>
      <c r="AD60" s="339"/>
      <c r="AE6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0" s="355"/>
      <c r="AG60" s="86"/>
      <c r="AH60" s="357"/>
      <c r="AI60" s="86"/>
      <c r="AJ60" s="357"/>
      <c r="AK60" s="86"/>
      <c r="AL60" s="357"/>
      <c r="AM60" s="86"/>
      <c r="AN60" s="359"/>
      <c r="AO60" s="86"/>
      <c r="AP60" s="359"/>
      <c r="AQ60" s="360"/>
      <c r="AR60" s="75"/>
      <c r="AS60" s="81"/>
      <c r="AT60" s="82"/>
      <c r="AU60" s="361" t="s">
        <v>49</v>
      </c>
      <c r="AW60" s="3"/>
      <c r="AX60" s="3"/>
      <c r="AY60" s="3"/>
      <c r="AZ60" s="3"/>
    </row>
    <row r="61" spans="1:52">
      <c r="B61" s="345">
        <v>37</v>
      </c>
      <c r="C61" s="393"/>
      <c r="D61" s="391" t="s">
        <v>40</v>
      </c>
      <c r="E61" s="75">
        <v>1930</v>
      </c>
      <c r="F61" s="331">
        <v>1955</v>
      </c>
      <c r="G61" s="75" t="s">
        <v>123</v>
      </c>
      <c r="H61" s="331" t="s">
        <v>125</v>
      </c>
      <c r="I61" s="340"/>
      <c r="J61" s="74" t="s">
        <v>1470</v>
      </c>
      <c r="K61" s="43"/>
      <c r="L61" s="44"/>
      <c r="M61" s="331"/>
      <c r="N61" s="45">
        <v>147</v>
      </c>
      <c r="O61" s="362">
        <v>610</v>
      </c>
      <c r="P61" s="75" t="s">
        <v>44</v>
      </c>
      <c r="Q61" s="363">
        <v>45</v>
      </c>
      <c r="R61" s="75" t="s">
        <v>1471</v>
      </c>
      <c r="S61" s="75"/>
      <c r="T61" s="364">
        <v>9.6</v>
      </c>
      <c r="U61" s="366">
        <f>Table3[[#This Row],[Length]]/1.55</f>
        <v>6.193548387096774</v>
      </c>
      <c r="V61" s="351">
        <f>IF(AND(Table3[[#This Row],[Length]]&gt;0,Table3[[#This Row],[vehiclesteps]]&gt;0),Table3[[#This Row],[Length]]/Table3[[#This Row],[vehiclesteps]],"-")</f>
        <v>1.55</v>
      </c>
      <c r="W61" s="352">
        <f>IF(Table3[[#This Row],[Scalefactor]]="-","-",Table3[[#This Row],[Scalefactor]]*16)</f>
        <v>24.8</v>
      </c>
      <c r="X61" s="80">
        <v>46</v>
      </c>
      <c r="Y61" s="353">
        <v>3</v>
      </c>
      <c r="Z61" s="332">
        <f>Table3[[#This Row],[Weight]]/Table3[[#This Row],[Axles]]</f>
        <v>15.333333333333334</v>
      </c>
      <c r="AA61" s="337"/>
      <c r="AB61" s="354"/>
      <c r="AC61" s="338"/>
      <c r="AD61" s="339"/>
      <c r="AE6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1" s="355"/>
      <c r="AG61" s="86"/>
      <c r="AH61" s="357"/>
      <c r="AI61" s="86"/>
      <c r="AJ61" s="357"/>
      <c r="AK61" s="86"/>
      <c r="AL61" s="357"/>
      <c r="AM61" s="86"/>
      <c r="AN61" s="359"/>
      <c r="AO61" s="86"/>
      <c r="AP61" s="359"/>
      <c r="AQ61" s="360"/>
      <c r="AR61" s="75"/>
      <c r="AS61" s="81"/>
      <c r="AT61" s="82"/>
      <c r="AU61" s="361" t="s">
        <v>122</v>
      </c>
      <c r="AW61" s="3"/>
      <c r="AX61" s="3"/>
      <c r="AY61" s="3"/>
      <c r="AZ61" s="3"/>
    </row>
    <row r="62" spans="1:52" s="83" customFormat="1">
      <c r="B62" s="345">
        <v>45</v>
      </c>
      <c r="C62" s="393"/>
      <c r="D62" s="391" t="s">
        <v>40</v>
      </c>
      <c r="E62" s="75">
        <v>1931</v>
      </c>
      <c r="F62" s="86">
        <v>1946</v>
      </c>
      <c r="G62" s="75" t="s">
        <v>130</v>
      </c>
      <c r="H62" s="331" t="s">
        <v>137</v>
      </c>
      <c r="I62" s="342" t="s">
        <v>138</v>
      </c>
      <c r="J62" s="76" t="s">
        <v>1464</v>
      </c>
      <c r="K62" s="43"/>
      <c r="L62" s="44" t="s">
        <v>1530</v>
      </c>
      <c r="M62" s="86"/>
      <c r="N62" s="45"/>
      <c r="O62" s="348"/>
      <c r="P62" s="75"/>
      <c r="Q62" s="363">
        <v>140</v>
      </c>
      <c r="R62" s="75" t="s">
        <v>75</v>
      </c>
      <c r="S62" s="75"/>
      <c r="T62" s="350">
        <v>23.5</v>
      </c>
      <c r="U62" s="366">
        <f>Table3[[#This Row],[Length]]/1.55</f>
        <v>15.161290322580644</v>
      </c>
      <c r="V62" s="351">
        <f>IF(AND(Table3[[#This Row],[Length]]&gt;0,Table3[[#This Row],[vehiclesteps]]&gt;0),Table3[[#This Row],[Length]]/Table3[[#This Row],[vehiclesteps]],"-")</f>
        <v>1.55</v>
      </c>
      <c r="W62" s="352">
        <f>IF(Table3[[#This Row],[Scalefactor]]="-","-",Table3[[#This Row],[Scalefactor]]*16)</f>
        <v>24.8</v>
      </c>
      <c r="X62" s="80">
        <v>52.7</v>
      </c>
      <c r="Y62" s="353">
        <v>4</v>
      </c>
      <c r="Z62" s="332">
        <f>Table3[[#This Row],[Weight]]/Table3[[#This Row],[Axles]]</f>
        <v>13.175000000000001</v>
      </c>
      <c r="AA62" s="337"/>
      <c r="AB62" s="354"/>
      <c r="AC62" s="338"/>
      <c r="AD62" s="339"/>
      <c r="AE6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2" s="368" t="s">
        <v>1483</v>
      </c>
      <c r="AG62" s="86"/>
      <c r="AH62" s="357"/>
      <c r="AI62" s="86"/>
      <c r="AJ62" s="357"/>
      <c r="AK62" s="86"/>
      <c r="AL62" s="357"/>
      <c r="AM62" s="86"/>
      <c r="AN62" s="359"/>
      <c r="AO62" s="86"/>
      <c r="AP62" s="359"/>
      <c r="AQ62" s="360"/>
      <c r="AR62" s="75"/>
      <c r="AS62" s="81"/>
      <c r="AT62" s="82"/>
      <c r="AU62" s="361"/>
      <c r="AW62" s="84"/>
      <c r="AX62" s="84"/>
      <c r="AY62" s="84"/>
      <c r="AZ62" s="84"/>
    </row>
    <row r="63" spans="1:52" s="83" customFormat="1">
      <c r="B63" s="345">
        <v>46</v>
      </c>
      <c r="C63" s="393"/>
      <c r="D63" s="391" t="s">
        <v>40</v>
      </c>
      <c r="E63" s="75">
        <v>1931</v>
      </c>
      <c r="F63" s="86">
        <v>1946</v>
      </c>
      <c r="G63" s="75" t="s">
        <v>130</v>
      </c>
      <c r="H63" s="331" t="s">
        <v>138</v>
      </c>
      <c r="I63" s="342" t="s">
        <v>137</v>
      </c>
      <c r="J63" s="369" t="s">
        <v>1459</v>
      </c>
      <c r="K63" s="43"/>
      <c r="L63" s="44" t="s">
        <v>139</v>
      </c>
      <c r="M63" s="86"/>
      <c r="N63" s="45"/>
      <c r="O63" s="348"/>
      <c r="P63" s="75"/>
      <c r="Q63" s="363">
        <v>140</v>
      </c>
      <c r="R63" s="75" t="s">
        <v>75</v>
      </c>
      <c r="S63" s="75"/>
      <c r="T63" s="350">
        <v>23.5</v>
      </c>
      <c r="U63" s="366">
        <f>Table3[[#This Row],[Length]]/1.55</f>
        <v>15.161290322580644</v>
      </c>
      <c r="V63" s="351">
        <f>IF(AND(Table3[[#This Row],[Length]]&gt;0,Table3[[#This Row],[vehiclesteps]]&gt;0),Table3[[#This Row],[Length]]/Table3[[#This Row],[vehiclesteps]],"-")</f>
        <v>1.55</v>
      </c>
      <c r="W63" s="352">
        <f>IF(Table3[[#This Row],[Scalefactor]]="-","-",Table3[[#This Row],[Scalefactor]]*16)</f>
        <v>24.8</v>
      </c>
      <c r="X63" s="80">
        <v>52.7</v>
      </c>
      <c r="Y63" s="353">
        <v>4</v>
      </c>
      <c r="Z63" s="332">
        <f>Table3[[#This Row],[Weight]]/Table3[[#This Row],[Axles]]</f>
        <v>13.175000000000001</v>
      </c>
      <c r="AA63" s="337"/>
      <c r="AB63" s="354"/>
      <c r="AC63" s="338"/>
      <c r="AD63" s="339"/>
      <c r="AE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3" s="368" t="s">
        <v>1483</v>
      </c>
      <c r="AG63" s="86"/>
      <c r="AH63" s="357"/>
      <c r="AI63" s="86"/>
      <c r="AJ63" s="357"/>
      <c r="AK63" s="86"/>
      <c r="AL63" s="357"/>
      <c r="AM63" s="86"/>
      <c r="AN63" s="359"/>
      <c r="AO63" s="86"/>
      <c r="AP63" s="359"/>
      <c r="AQ63" s="360"/>
      <c r="AR63" s="75"/>
      <c r="AS63" s="81"/>
      <c r="AT63" s="82"/>
      <c r="AU63" s="361"/>
      <c r="AW63" s="84"/>
      <c r="AX63" s="84"/>
      <c r="AY63" s="84"/>
      <c r="AZ63" s="84"/>
    </row>
    <row r="64" spans="1:52" s="83" customFormat="1">
      <c r="A64" s="85"/>
      <c r="B64" s="345">
        <v>41</v>
      </c>
      <c r="C64" s="393"/>
      <c r="D64" s="391" t="s">
        <v>40</v>
      </c>
      <c r="E64" s="75">
        <v>1932</v>
      </c>
      <c r="F64" s="331">
        <v>1942</v>
      </c>
      <c r="G64" s="75" t="s">
        <v>130</v>
      </c>
      <c r="H64" s="331" t="s">
        <v>131</v>
      </c>
      <c r="I64" s="340"/>
      <c r="J64" s="76" t="s">
        <v>1464</v>
      </c>
      <c r="K64" s="43">
        <v>2</v>
      </c>
      <c r="L64" s="44">
        <v>2</v>
      </c>
      <c r="M64" s="331"/>
      <c r="N64" s="45"/>
      <c r="O64" s="362"/>
      <c r="P64" s="75"/>
      <c r="Q64" s="363">
        <v>140</v>
      </c>
      <c r="R64" s="75" t="s">
        <v>75</v>
      </c>
      <c r="S64" s="75"/>
      <c r="T64" s="350">
        <v>23.5</v>
      </c>
      <c r="U64" s="366">
        <f>Table3[[#This Row],[Length]]/1.55</f>
        <v>15.161290322580644</v>
      </c>
      <c r="V64" s="351">
        <f>IF(AND(Table3[[#This Row],[Length]]&gt;0,Table3[[#This Row],[vehiclesteps]]&gt;0),Table3[[#This Row],[Length]]/Table3[[#This Row],[vehiclesteps]],"-")</f>
        <v>1.55</v>
      </c>
      <c r="W64" s="352">
        <f>IF(Table3[[#This Row],[Scalefactor]]="-","-",Table3[[#This Row],[Scalefactor]]*16)</f>
        <v>24.8</v>
      </c>
      <c r="X64" s="80">
        <v>46</v>
      </c>
      <c r="Y64" s="353">
        <v>4</v>
      </c>
      <c r="Z64" s="332">
        <f>Table3[[#This Row],[Weight]]/Table3[[#This Row],[Axles]]</f>
        <v>11.5</v>
      </c>
      <c r="AA64" s="337"/>
      <c r="AB64" s="354"/>
      <c r="AC64" s="338"/>
      <c r="AD64" s="339"/>
      <c r="AE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64" s="368" t="s">
        <v>1483</v>
      </c>
      <c r="AG64" s="87">
        <v>0</v>
      </c>
      <c r="AH64" s="334">
        <v>48</v>
      </c>
      <c r="AI64" s="87"/>
      <c r="AJ64" s="334"/>
      <c r="AK64" s="87"/>
      <c r="AL64" s="334"/>
      <c r="AM64" s="87"/>
      <c r="AN64" s="359"/>
      <c r="AO64" s="87"/>
      <c r="AP64" s="359"/>
      <c r="AQ64" s="360"/>
      <c r="AR64" s="75">
        <v>115</v>
      </c>
      <c r="AS64" s="81"/>
      <c r="AT64" s="82"/>
      <c r="AU64" s="361"/>
      <c r="AW64" s="84"/>
      <c r="AX64" s="84"/>
      <c r="AY64" s="84"/>
      <c r="AZ64" s="84"/>
    </row>
    <row r="65" spans="1:52" s="83" customFormat="1">
      <c r="A65" s="85"/>
      <c r="B65" s="345">
        <v>42</v>
      </c>
      <c r="C65" s="393"/>
      <c r="D65" s="391" t="s">
        <v>40</v>
      </c>
      <c r="E65" s="75">
        <v>1932</v>
      </c>
      <c r="F65" s="331">
        <v>1942</v>
      </c>
      <c r="G65" s="75" t="s">
        <v>130</v>
      </c>
      <c r="H65" s="331" t="s">
        <v>133</v>
      </c>
      <c r="I65" s="340"/>
      <c r="J65" s="76" t="s">
        <v>1464</v>
      </c>
      <c r="K65" s="43"/>
      <c r="L65" s="44">
        <v>3</v>
      </c>
      <c r="M65" s="331"/>
      <c r="N65" s="45"/>
      <c r="O65" s="362"/>
      <c r="P65" s="75"/>
      <c r="Q65" s="363">
        <v>140</v>
      </c>
      <c r="R65" s="75" t="s">
        <v>75</v>
      </c>
      <c r="S65" s="75"/>
      <c r="T65" s="350">
        <v>23.5</v>
      </c>
      <c r="U65" s="366">
        <f>Table3[[#This Row],[Length]]/1.55</f>
        <v>15.161290322580644</v>
      </c>
      <c r="V65" s="351">
        <f>IF(AND(Table3[[#This Row],[Length]]&gt;0,Table3[[#This Row],[vehiclesteps]]&gt;0),Table3[[#This Row],[Length]]/Table3[[#This Row],[vehiclesteps]],"-")</f>
        <v>1.55</v>
      </c>
      <c r="W65" s="352">
        <f>IF(Table3[[#This Row],[Scalefactor]]="-","-",Table3[[#This Row],[Scalefactor]]*16)</f>
        <v>24.8</v>
      </c>
      <c r="X65" s="80">
        <v>45</v>
      </c>
      <c r="Y65" s="353">
        <v>4</v>
      </c>
      <c r="Z65" s="332">
        <f>Table3[[#This Row],[Weight]]/Table3[[#This Row],[Axles]]</f>
        <v>11.25</v>
      </c>
      <c r="AA65" s="337"/>
      <c r="AB65" s="354"/>
      <c r="AC65" s="338"/>
      <c r="AD65" s="339"/>
      <c r="AE6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F65" s="368" t="s">
        <v>1483</v>
      </c>
      <c r="AG65" s="87">
        <v>35</v>
      </c>
      <c r="AH65" s="334">
        <v>78</v>
      </c>
      <c r="AI65" s="87"/>
      <c r="AJ65" s="334"/>
      <c r="AK65" s="87"/>
      <c r="AL65" s="334"/>
      <c r="AM65" s="87"/>
      <c r="AN65" s="359"/>
      <c r="AO65" s="87"/>
      <c r="AP65" s="359"/>
      <c r="AQ65" s="360"/>
      <c r="AR65" s="75">
        <v>80</v>
      </c>
      <c r="AS65" s="81"/>
      <c r="AT65" s="82"/>
      <c r="AU65" s="361"/>
      <c r="AW65" s="84"/>
      <c r="AX65" s="84"/>
      <c r="AY65" s="84"/>
      <c r="AZ65" s="84"/>
    </row>
    <row r="66" spans="1:52" s="83" customFormat="1">
      <c r="A66" s="85"/>
      <c r="B66" s="345">
        <v>47</v>
      </c>
      <c r="C66" s="393"/>
      <c r="D66" s="391" t="s">
        <v>40</v>
      </c>
      <c r="E66" s="75">
        <v>1932</v>
      </c>
      <c r="F66" s="86">
        <v>1943</v>
      </c>
      <c r="G66" s="75" t="s">
        <v>130</v>
      </c>
      <c r="H66" s="331" t="s">
        <v>140</v>
      </c>
      <c r="I66" s="340"/>
      <c r="J66" s="79" t="s">
        <v>141</v>
      </c>
      <c r="K66" s="43">
        <v>2</v>
      </c>
      <c r="L66" s="44"/>
      <c r="M66" s="331"/>
      <c r="N66" s="45"/>
      <c r="O66" s="362"/>
      <c r="P66" s="75"/>
      <c r="Q66" s="363">
        <v>140</v>
      </c>
      <c r="R66" s="75" t="s">
        <v>75</v>
      </c>
      <c r="S66" s="75"/>
      <c r="T66" s="350">
        <v>23.5</v>
      </c>
      <c r="U66" s="366">
        <f>Table3[[#This Row],[Length]]/1.55</f>
        <v>15.161290322580644</v>
      </c>
      <c r="V66" s="351">
        <f>IF(AND(Table3[[#This Row],[Length]]&gt;0,Table3[[#This Row],[vehiclesteps]]&gt;0),Table3[[#This Row],[Length]]/Table3[[#This Row],[vehiclesteps]],"-")</f>
        <v>1.55</v>
      </c>
      <c r="W66" s="352">
        <f>IF(Table3[[#This Row],[Scalefactor]]="-","-",Table3[[#This Row],[Scalefactor]]*16)</f>
        <v>24.8</v>
      </c>
      <c r="X66" s="80">
        <v>46</v>
      </c>
      <c r="Y66" s="353">
        <v>4</v>
      </c>
      <c r="Z66" s="332">
        <f>Table3[[#This Row],[Weight]]/Table3[[#This Row],[Axles]]</f>
        <v>11.5</v>
      </c>
      <c r="AA66" s="337"/>
      <c r="AB66" s="354"/>
      <c r="AC66" s="338"/>
      <c r="AD66" s="339"/>
      <c r="AE6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6" s="355" t="s">
        <v>1484</v>
      </c>
      <c r="AG66" s="87"/>
      <c r="AH66" s="357"/>
      <c r="AI66" s="87"/>
      <c r="AJ66" s="334"/>
      <c r="AK66" s="87"/>
      <c r="AL66" s="334"/>
      <c r="AM66" s="87" t="s">
        <v>142</v>
      </c>
      <c r="AN66" s="359"/>
      <c r="AO66" s="360"/>
      <c r="AP66" s="359"/>
      <c r="AQ66" s="360"/>
      <c r="AR66" s="75"/>
      <c r="AS66" s="81"/>
      <c r="AT66" s="82"/>
      <c r="AU66" s="361"/>
      <c r="AW66" s="84"/>
      <c r="AX66" s="84"/>
      <c r="AY66" s="84"/>
      <c r="AZ66" s="84"/>
    </row>
    <row r="67" spans="1:52" s="83" customFormat="1">
      <c r="A67" s="85"/>
      <c r="B67" s="345">
        <v>43</v>
      </c>
      <c r="C67" s="393"/>
      <c r="D67" s="391" t="s">
        <v>40</v>
      </c>
      <c r="E67" s="75">
        <v>1933</v>
      </c>
      <c r="F67" s="331">
        <v>1946</v>
      </c>
      <c r="G67" s="75" t="s">
        <v>130</v>
      </c>
      <c r="H67" s="331" t="s">
        <v>134</v>
      </c>
      <c r="I67" s="340"/>
      <c r="J67" s="79" t="s">
        <v>1465</v>
      </c>
      <c r="K67" s="43">
        <v>2</v>
      </c>
      <c r="L67" s="44">
        <v>2</v>
      </c>
      <c r="M67" s="331">
        <v>5</v>
      </c>
      <c r="N67" s="45"/>
      <c r="O67" s="362"/>
      <c r="P67" s="75"/>
      <c r="Q67" s="363">
        <v>140</v>
      </c>
      <c r="R67" s="75" t="s">
        <v>75</v>
      </c>
      <c r="S67" s="75"/>
      <c r="T67" s="350">
        <v>23.5</v>
      </c>
      <c r="U67" s="366">
        <f>Table3[[#This Row],[Length]]/1.55</f>
        <v>15.161290322580644</v>
      </c>
      <c r="V67" s="351">
        <f>IF(AND(Table3[[#This Row],[Length]]&gt;0,Table3[[#This Row],[vehiclesteps]]&gt;0),Table3[[#This Row],[Length]]/Table3[[#This Row],[vehiclesteps]],"-")</f>
        <v>1.55</v>
      </c>
      <c r="W67" s="352">
        <f>IF(Table3[[#This Row],[Scalefactor]]="-","-",Table3[[#This Row],[Scalefactor]]*16)</f>
        <v>24.8</v>
      </c>
      <c r="X67" s="80">
        <v>52</v>
      </c>
      <c r="Y67" s="353">
        <v>4</v>
      </c>
      <c r="Z67" s="332">
        <f>Table3[[#This Row],[Weight]]/Table3[[#This Row],[Axles]]</f>
        <v>13</v>
      </c>
      <c r="AA67" s="337"/>
      <c r="AB67" s="354"/>
      <c r="AC67" s="338"/>
      <c r="AD67" s="339"/>
      <c r="AE6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67" s="368" t="s">
        <v>1483</v>
      </c>
      <c r="AG67" s="87">
        <v>48</v>
      </c>
      <c r="AH67" s="334">
        <v>0</v>
      </c>
      <c r="AI67" s="87"/>
      <c r="AJ67" s="334"/>
      <c r="AK67" s="87"/>
      <c r="AL67" s="334"/>
      <c r="AM67" s="87"/>
      <c r="AN67" s="359"/>
      <c r="AO67" s="87"/>
      <c r="AP67" s="359"/>
      <c r="AQ67" s="360"/>
      <c r="AR67" s="75">
        <v>91</v>
      </c>
      <c r="AS67" s="81"/>
      <c r="AT67" s="82"/>
      <c r="AU67" s="361"/>
      <c r="AW67" s="84"/>
      <c r="AX67" s="84"/>
      <c r="AY67" s="84"/>
      <c r="AZ67" s="84"/>
    </row>
    <row r="68" spans="1:52" s="83" customFormat="1">
      <c r="A68" s="85"/>
      <c r="B68" s="345">
        <v>161</v>
      </c>
      <c r="C68" s="393"/>
      <c r="D68" s="391" t="s">
        <v>40</v>
      </c>
      <c r="E68" s="75">
        <v>1934</v>
      </c>
      <c r="F68" s="86">
        <v>1940</v>
      </c>
      <c r="G68" s="75" t="s">
        <v>315</v>
      </c>
      <c r="H68" s="86" t="s">
        <v>322</v>
      </c>
      <c r="I68" s="340"/>
      <c r="J68" s="375" t="s">
        <v>1466</v>
      </c>
      <c r="K68" s="43"/>
      <c r="L68" s="44">
        <v>3</v>
      </c>
      <c r="M68" s="86"/>
      <c r="N68" s="45">
        <v>7.29</v>
      </c>
      <c r="O68" s="348">
        <v>81</v>
      </c>
      <c r="P68" s="75" t="s">
        <v>323</v>
      </c>
      <c r="Q68" s="349">
        <v>80</v>
      </c>
      <c r="R68" s="75" t="s">
        <v>1472</v>
      </c>
      <c r="S68" s="75"/>
      <c r="T68" s="350">
        <v>10.3</v>
      </c>
      <c r="U68" s="366">
        <f>Table3[[#This Row],[Length]]/1.55</f>
        <v>6.645161290322581</v>
      </c>
      <c r="V68" s="351">
        <f>IF(AND(Table3[[#This Row],[Length]]&gt;0,Table3[[#This Row],[vehiclesteps]]&gt;0),Table3[[#This Row],[Length]]/Table3[[#This Row],[vehiclesteps]],"-")</f>
        <v>1.55</v>
      </c>
      <c r="W68" s="352">
        <f>IF(Table3[[#This Row],[Scalefactor]]="-","-",Table3[[#This Row],[Scalefactor]]*16)</f>
        <v>24.8</v>
      </c>
      <c r="X68" s="80">
        <v>7</v>
      </c>
      <c r="Y68" s="353">
        <v>2</v>
      </c>
      <c r="Z68" s="332">
        <f>Table3[[#This Row],[Weight]]/Table3[[#This Row],[Axles]]</f>
        <v>3.5</v>
      </c>
      <c r="AA68" s="337"/>
      <c r="AB68" s="354"/>
      <c r="AC68" s="338"/>
      <c r="AD68" s="339"/>
      <c r="AE6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68" s="368" t="s">
        <v>1483</v>
      </c>
      <c r="AG68" s="86">
        <v>28</v>
      </c>
      <c r="AH68" s="357">
        <v>26</v>
      </c>
      <c r="AI68" s="86"/>
      <c r="AJ68" s="357"/>
      <c r="AK68" s="86"/>
      <c r="AL68" s="357"/>
      <c r="AM68" s="86"/>
      <c r="AN68" s="359"/>
      <c r="AO68" s="87"/>
      <c r="AP68" s="359"/>
      <c r="AQ68" s="360"/>
      <c r="AR68" s="75"/>
      <c r="AS68" s="81"/>
      <c r="AT68" s="82"/>
      <c r="AU68" s="361" t="s">
        <v>324</v>
      </c>
      <c r="AW68" s="84"/>
      <c r="AX68" s="84"/>
      <c r="AY68" s="84"/>
      <c r="AZ68" s="84"/>
    </row>
    <row r="69" spans="1:52" s="83" customFormat="1">
      <c r="A69" s="37" t="s">
        <v>172</v>
      </c>
      <c r="B69" s="345">
        <v>162</v>
      </c>
      <c r="C69" s="393"/>
      <c r="D69" s="391" t="s">
        <v>40</v>
      </c>
      <c r="E69" s="75">
        <v>1934</v>
      </c>
      <c r="F69" s="86">
        <v>1954</v>
      </c>
      <c r="G69" s="75" t="s">
        <v>315</v>
      </c>
      <c r="H69" s="86" t="s">
        <v>325</v>
      </c>
      <c r="I69" s="340"/>
      <c r="J69" s="375" t="s">
        <v>1467</v>
      </c>
      <c r="K69" s="43"/>
      <c r="L69" s="44"/>
      <c r="M69" s="86"/>
      <c r="N69" s="44"/>
      <c r="O69" s="348"/>
      <c r="P69" s="75"/>
      <c r="Q69" s="349">
        <v>80</v>
      </c>
      <c r="R69" s="75" t="s">
        <v>1472</v>
      </c>
      <c r="S69" s="75"/>
      <c r="T69" s="350">
        <v>5.7</v>
      </c>
      <c r="U69" s="366">
        <f>Table3[[#This Row],[Length]]/1.55</f>
        <v>3.6774193548387095</v>
      </c>
      <c r="V69" s="351">
        <f>IF(AND(Table3[[#This Row],[Length]]&gt;0,Table3[[#This Row],[vehiclesteps]]&gt;0),Table3[[#This Row],[Length]]/Table3[[#This Row],[vehiclesteps]],"-")</f>
        <v>1.55</v>
      </c>
      <c r="W69" s="352">
        <f>IF(Table3[[#This Row],[Scalefactor]]="-","-",Table3[[#This Row],[Scalefactor]]*16)</f>
        <v>24.8</v>
      </c>
      <c r="X69" s="80">
        <v>3</v>
      </c>
      <c r="Y69" s="353">
        <v>2</v>
      </c>
      <c r="Z69" s="332">
        <f>Table3[[#This Row],[Weight]]/Table3[[#This Row],[Axles]]</f>
        <v>1.5</v>
      </c>
      <c r="AA69" s="335">
        <v>7500</v>
      </c>
      <c r="AB69" s="354"/>
      <c r="AC69" s="338"/>
      <c r="AD69" s="339"/>
      <c r="AE6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9" s="355" t="s">
        <v>1484</v>
      </c>
      <c r="AG69" s="86"/>
      <c r="AH69" s="357"/>
      <c r="AI69" s="86"/>
      <c r="AJ69" s="357"/>
      <c r="AK69" s="86"/>
      <c r="AL69" s="357"/>
      <c r="AM69" s="86" t="s">
        <v>326</v>
      </c>
      <c r="AN69" s="359"/>
      <c r="AO69" s="86"/>
      <c r="AP69" s="359"/>
      <c r="AQ69" s="360"/>
      <c r="AR69" s="75"/>
      <c r="AS69" s="81"/>
      <c r="AT69" s="82"/>
      <c r="AU69" s="361" t="s">
        <v>327</v>
      </c>
      <c r="AW69" s="84"/>
      <c r="AX69" s="84"/>
      <c r="AY69" s="84"/>
      <c r="AZ69" s="84"/>
    </row>
    <row r="70" spans="1:52" s="83" customFormat="1">
      <c r="B70" s="345">
        <v>44</v>
      </c>
      <c r="C70" s="393"/>
      <c r="D70" s="391" t="s">
        <v>40</v>
      </c>
      <c r="E70" s="75">
        <v>1935</v>
      </c>
      <c r="F70" s="331">
        <v>1946</v>
      </c>
      <c r="G70" s="75" t="s">
        <v>130</v>
      </c>
      <c r="H70" s="331" t="s">
        <v>136</v>
      </c>
      <c r="I70" s="340"/>
      <c r="J70" s="79" t="s">
        <v>1465</v>
      </c>
      <c r="K70" s="43"/>
      <c r="L70" s="44">
        <v>3</v>
      </c>
      <c r="M70" s="331">
        <v>4</v>
      </c>
      <c r="N70" s="45"/>
      <c r="O70" s="362"/>
      <c r="P70" s="75"/>
      <c r="Q70" s="363">
        <v>140</v>
      </c>
      <c r="R70" s="75" t="s">
        <v>75</v>
      </c>
      <c r="S70" s="75"/>
      <c r="T70" s="350">
        <v>23.5</v>
      </c>
      <c r="U70" s="366">
        <f>Table3[[#This Row],[Length]]/1.55</f>
        <v>15.161290322580644</v>
      </c>
      <c r="V70" s="351">
        <f>IF(AND(Table3[[#This Row],[Length]]&gt;0,Table3[[#This Row],[vehiclesteps]]&gt;0),Table3[[#This Row],[Length]]/Table3[[#This Row],[vehiclesteps]],"-")</f>
        <v>1.55</v>
      </c>
      <c r="W70" s="352">
        <f>IF(Table3[[#This Row],[Scalefactor]]="-","-",Table3[[#This Row],[Scalefactor]]*16)</f>
        <v>24.8</v>
      </c>
      <c r="X70" s="80">
        <v>48</v>
      </c>
      <c r="Y70" s="353">
        <v>4</v>
      </c>
      <c r="Z70" s="332">
        <f>Table3[[#This Row],[Weight]]/Table3[[#This Row],[Axles]]</f>
        <v>12</v>
      </c>
      <c r="AA70" s="337"/>
      <c r="AB70" s="354"/>
      <c r="AC70" s="338"/>
      <c r="AD70" s="339"/>
      <c r="AE7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4.24</v>
      </c>
      <c r="AF70" s="368" t="s">
        <v>1483</v>
      </c>
      <c r="AG70" s="87">
        <v>13</v>
      </c>
      <c r="AH70" s="334">
        <v>40</v>
      </c>
      <c r="AI70" s="87"/>
      <c r="AJ70" s="334"/>
      <c r="AK70" s="87"/>
      <c r="AL70" s="334"/>
      <c r="AM70" s="87"/>
      <c r="AN70" s="359"/>
      <c r="AO70" s="87"/>
      <c r="AP70" s="359"/>
      <c r="AQ70" s="360"/>
      <c r="AR70" s="75">
        <v>60</v>
      </c>
      <c r="AS70" s="81"/>
      <c r="AT70" s="82"/>
      <c r="AU70" s="361"/>
      <c r="AW70" s="84"/>
      <c r="AX70" s="84"/>
      <c r="AY70" s="84"/>
      <c r="AZ70" s="84"/>
    </row>
    <row r="71" spans="1:52" s="83" customFormat="1">
      <c r="B71" s="345">
        <v>48</v>
      </c>
      <c r="C71" s="393"/>
      <c r="D71" s="391" t="s">
        <v>40</v>
      </c>
      <c r="E71" s="75">
        <v>1935</v>
      </c>
      <c r="F71" s="331">
        <v>1943</v>
      </c>
      <c r="G71" s="75" t="s">
        <v>130</v>
      </c>
      <c r="H71" s="86" t="s">
        <v>143</v>
      </c>
      <c r="I71" s="340"/>
      <c r="J71" s="79" t="s">
        <v>181</v>
      </c>
      <c r="K71" s="43">
        <v>2</v>
      </c>
      <c r="L71" s="44"/>
      <c r="M71" s="331">
        <v>1</v>
      </c>
      <c r="N71" s="45"/>
      <c r="O71" s="362"/>
      <c r="P71" s="75"/>
      <c r="Q71" s="363">
        <v>140</v>
      </c>
      <c r="R71" s="75" t="s">
        <v>75</v>
      </c>
      <c r="S71" s="75"/>
      <c r="T71" s="350">
        <v>16.3</v>
      </c>
      <c r="U71" s="366">
        <f>Table3[[#This Row],[Length]]/1.55</f>
        <v>10.516129032258064</v>
      </c>
      <c r="V71" s="351">
        <f>IF(AND(Table3[[#This Row],[Length]]&gt;0,Table3[[#This Row],[vehiclesteps]]&gt;0),Table3[[#This Row],[Length]]/Table3[[#This Row],[vehiclesteps]],"-")</f>
        <v>1.55</v>
      </c>
      <c r="W71" s="352">
        <f>IF(Table3[[#This Row],[Scalefactor]]="-","-",Table3[[#This Row],[Scalefactor]]*16)</f>
        <v>24.8</v>
      </c>
      <c r="X71" s="80">
        <v>39</v>
      </c>
      <c r="Y71" s="353">
        <v>4</v>
      </c>
      <c r="Z71" s="332">
        <f>Table3[[#This Row],[Weight]]/Table3[[#This Row],[Axles]]</f>
        <v>9.75</v>
      </c>
      <c r="AA71" s="337"/>
      <c r="AB71" s="354"/>
      <c r="AC71" s="338"/>
      <c r="AD71" s="339"/>
      <c r="AE7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1" s="355" t="s">
        <v>1484</v>
      </c>
      <c r="AG71" s="87"/>
      <c r="AH71" s="357"/>
      <c r="AI71" s="87"/>
      <c r="AJ71" s="334"/>
      <c r="AK71" s="87"/>
      <c r="AL71" s="334"/>
      <c r="AM71" s="87" t="s">
        <v>144</v>
      </c>
      <c r="AN71" s="359"/>
      <c r="AO71" s="360"/>
      <c r="AP71" s="359"/>
      <c r="AQ71" s="360"/>
      <c r="AR71" s="75"/>
      <c r="AS71" s="81"/>
      <c r="AT71" s="82"/>
      <c r="AU71" s="361"/>
    </row>
    <row r="72" spans="1:52" s="83" customFormat="1">
      <c r="A72" s="85"/>
      <c r="B72" s="345">
        <v>11</v>
      </c>
      <c r="C72" s="393"/>
      <c r="D72" s="391" t="s">
        <v>40</v>
      </c>
      <c r="E72" s="75">
        <v>1936</v>
      </c>
      <c r="F72" s="331">
        <v>1939</v>
      </c>
      <c r="G72" s="75" t="s">
        <v>73</v>
      </c>
      <c r="H72" s="331" t="s">
        <v>74</v>
      </c>
      <c r="I72" s="340"/>
      <c r="J72" s="365" t="s">
        <v>1458</v>
      </c>
      <c r="K72" s="43"/>
      <c r="L72" s="44"/>
      <c r="M72" s="331"/>
      <c r="N72" s="45">
        <v>138</v>
      </c>
      <c r="O72" s="362">
        <v>1176</v>
      </c>
      <c r="P72" s="75" t="s">
        <v>44</v>
      </c>
      <c r="Q72" s="363">
        <v>70</v>
      </c>
      <c r="R72" s="75" t="s">
        <v>75</v>
      </c>
      <c r="S72" s="75"/>
      <c r="T72" s="364">
        <v>11.7</v>
      </c>
      <c r="U72" s="366">
        <f>Table3[[#This Row],[Length]]/1.55</f>
        <v>7.5483870967741931</v>
      </c>
      <c r="V72" s="351">
        <f>IF(AND(Table3[[#This Row],[Length]]&gt;0,Table3[[#This Row],[vehiclesteps]]&gt;0),Table3[[#This Row],[Length]]/Table3[[#This Row],[vehiclesteps]],"-")</f>
        <v>1.55</v>
      </c>
      <c r="W72" s="352">
        <f>IF(Table3[[#This Row],[Scalefactor]]="-","-",Table3[[#This Row],[Scalefactor]]*16)</f>
        <v>24.8</v>
      </c>
      <c r="X72" s="80">
        <v>50</v>
      </c>
      <c r="Y72" s="353">
        <v>4</v>
      </c>
      <c r="Z72" s="332">
        <f>Table3[[#This Row],[Weight]]/Table3[[#This Row],[Axles]]</f>
        <v>12.5</v>
      </c>
      <c r="AA72" s="337"/>
      <c r="AB72" s="354"/>
      <c r="AC72" s="338"/>
      <c r="AD72" s="339"/>
      <c r="AE7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2" s="355"/>
      <c r="AG72" s="86"/>
      <c r="AH72" s="357"/>
      <c r="AI72" s="86"/>
      <c r="AJ72" s="357"/>
      <c r="AK72" s="86"/>
      <c r="AL72" s="357"/>
      <c r="AM72" s="86"/>
      <c r="AN72" s="359"/>
      <c r="AO72" s="86"/>
      <c r="AP72" s="359"/>
      <c r="AQ72" s="360"/>
      <c r="AR72" s="75"/>
      <c r="AS72" s="81"/>
      <c r="AT72" s="82"/>
      <c r="AU72" s="361" t="s">
        <v>76</v>
      </c>
    </row>
    <row r="73" spans="1:52" s="83" customFormat="1">
      <c r="A73" s="85"/>
      <c r="B73" s="345">
        <v>164</v>
      </c>
      <c r="C73" s="393"/>
      <c r="D73" s="391" t="s">
        <v>40</v>
      </c>
      <c r="E73" s="75">
        <v>1937</v>
      </c>
      <c r="F73" s="86">
        <v>1954</v>
      </c>
      <c r="G73" s="75" t="s">
        <v>315</v>
      </c>
      <c r="H73" s="86" t="s">
        <v>329</v>
      </c>
      <c r="I73" s="340"/>
      <c r="J73" s="375" t="s">
        <v>1467</v>
      </c>
      <c r="K73" s="43"/>
      <c r="L73" s="44">
        <v>2</v>
      </c>
      <c r="M73" s="86"/>
      <c r="N73" s="45"/>
      <c r="O73" s="348"/>
      <c r="P73" s="75"/>
      <c r="Q73" s="349">
        <v>80</v>
      </c>
      <c r="R73" s="75" t="s">
        <v>75</v>
      </c>
      <c r="S73" s="75"/>
      <c r="T73" s="350">
        <v>12.5</v>
      </c>
      <c r="U73" s="366">
        <f>Table3[[#This Row],[Length]]/1.55</f>
        <v>8.064516129032258</v>
      </c>
      <c r="V73" s="351">
        <f>IF(AND(Table3[[#This Row],[Length]]&gt;0,Table3[[#This Row],[vehiclesteps]]&gt;0),Table3[[#This Row],[Length]]/Table3[[#This Row],[vehiclesteps]],"-")</f>
        <v>1.55</v>
      </c>
      <c r="W73" s="352">
        <f>IF(Table3[[#This Row],[Scalefactor]]="-","-",Table3[[#This Row],[Scalefactor]]*16)</f>
        <v>24.8</v>
      </c>
      <c r="X73" s="80">
        <v>8</v>
      </c>
      <c r="Y73" s="353">
        <v>4</v>
      </c>
      <c r="Z73" s="332">
        <f>Table3[[#This Row],[Weight]]/Table3[[#This Row],[Axles]]</f>
        <v>2</v>
      </c>
      <c r="AA73" s="335">
        <v>20000</v>
      </c>
      <c r="AB73" s="354"/>
      <c r="AC73" s="338"/>
      <c r="AD73" s="339"/>
      <c r="AE7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F73" s="368" t="s">
        <v>1483</v>
      </c>
      <c r="AG73" s="86">
        <v>45</v>
      </c>
      <c r="AH73" s="357">
        <v>56</v>
      </c>
      <c r="AI73" s="86"/>
      <c r="AJ73" s="357"/>
      <c r="AK73" s="86"/>
      <c r="AL73" s="357"/>
      <c r="AM73" s="86"/>
      <c r="AN73" s="359"/>
      <c r="AO73" s="87"/>
      <c r="AP73" s="359"/>
      <c r="AQ73" s="360"/>
      <c r="AR73" s="75"/>
      <c r="AS73" s="81"/>
      <c r="AT73" s="82"/>
      <c r="AU73" s="361"/>
    </row>
    <row r="74" spans="1:52" s="83" customFormat="1">
      <c r="A74" s="85"/>
      <c r="B74" s="345">
        <v>165</v>
      </c>
      <c r="C74" s="393"/>
      <c r="D74" s="391" t="s">
        <v>40</v>
      </c>
      <c r="E74" s="75">
        <v>1937</v>
      </c>
      <c r="F74" s="86">
        <v>1954</v>
      </c>
      <c r="G74" s="75" t="s">
        <v>315</v>
      </c>
      <c r="H74" s="86" t="s">
        <v>330</v>
      </c>
      <c r="I74" s="340"/>
      <c r="J74" s="375" t="s">
        <v>1467</v>
      </c>
      <c r="K74" s="43"/>
      <c r="L74" s="44">
        <v>2</v>
      </c>
      <c r="M74" s="86"/>
      <c r="N74" s="45"/>
      <c r="O74" s="348"/>
      <c r="P74" s="75"/>
      <c r="Q74" s="349">
        <v>80</v>
      </c>
      <c r="R74" s="75" t="s">
        <v>75</v>
      </c>
      <c r="S74" s="75"/>
      <c r="T74" s="350">
        <v>12.5</v>
      </c>
      <c r="U74" s="366">
        <f>Table3[[#This Row],[Length]]/1.55</f>
        <v>8.064516129032258</v>
      </c>
      <c r="V74" s="351">
        <f>IF(AND(Table3[[#This Row],[Length]]&gt;0,Table3[[#This Row],[vehiclesteps]]&gt;0),Table3[[#This Row],[Length]]/Table3[[#This Row],[vehiclesteps]],"-")</f>
        <v>1.55</v>
      </c>
      <c r="W74" s="352">
        <f>IF(Table3[[#This Row],[Scalefactor]]="-","-",Table3[[#This Row],[Scalefactor]]*16)</f>
        <v>24.8</v>
      </c>
      <c r="X74" s="80">
        <v>8</v>
      </c>
      <c r="Y74" s="353">
        <v>4</v>
      </c>
      <c r="Z74" s="332">
        <f>Table3[[#This Row],[Weight]]/Table3[[#This Row],[Axles]]</f>
        <v>2</v>
      </c>
      <c r="AA74" s="335">
        <v>20000</v>
      </c>
      <c r="AB74" s="354"/>
      <c r="AC74" s="338"/>
      <c r="AD74" s="339"/>
      <c r="AE7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74" s="368" t="s">
        <v>1483</v>
      </c>
      <c r="AG74" s="86">
        <v>8</v>
      </c>
      <c r="AH74" s="357">
        <v>30</v>
      </c>
      <c r="AI74" s="86"/>
      <c r="AJ74" s="357"/>
      <c r="AK74" s="86"/>
      <c r="AL74" s="357"/>
      <c r="AM74" s="86"/>
      <c r="AN74" s="359"/>
      <c r="AO74" s="87"/>
      <c r="AP74" s="359"/>
      <c r="AQ74" s="360"/>
      <c r="AR74" s="75"/>
      <c r="AS74" s="81"/>
      <c r="AT74" s="82"/>
      <c r="AU74" s="361"/>
    </row>
    <row r="75" spans="1:52" s="83" customFormat="1">
      <c r="A75" s="85"/>
      <c r="B75" s="345">
        <v>163</v>
      </c>
      <c r="C75" s="393"/>
      <c r="D75" s="391" t="s">
        <v>40</v>
      </c>
      <c r="E75" s="75">
        <v>1937</v>
      </c>
      <c r="F75" s="86">
        <v>1954</v>
      </c>
      <c r="G75" s="75" t="s">
        <v>315</v>
      </c>
      <c r="H75" s="86" t="s">
        <v>328</v>
      </c>
      <c r="I75" s="340"/>
      <c r="J75" s="375" t="s">
        <v>1466</v>
      </c>
      <c r="K75" s="43"/>
      <c r="L75" s="44">
        <v>3</v>
      </c>
      <c r="M75" s="86"/>
      <c r="N75" s="45">
        <v>8.64</v>
      </c>
      <c r="O75" s="348">
        <v>96</v>
      </c>
      <c r="P75" s="75" t="s">
        <v>323</v>
      </c>
      <c r="Q75" s="349">
        <v>80</v>
      </c>
      <c r="R75" s="75" t="s">
        <v>75</v>
      </c>
      <c r="S75" s="75"/>
      <c r="T75" s="350">
        <v>14.2</v>
      </c>
      <c r="U75" s="366">
        <f>Table3[[#This Row],[Length]]/1.55</f>
        <v>9.1612903225806441</v>
      </c>
      <c r="V75" s="351">
        <f>IF(AND(Table3[[#This Row],[Length]]&gt;0,Table3[[#This Row],[vehiclesteps]]&gt;0),Table3[[#This Row],[Length]]/Table3[[#This Row],[vehiclesteps]],"-")</f>
        <v>1.55</v>
      </c>
      <c r="W75" s="352">
        <f>IF(Table3[[#This Row],[Scalefactor]]="-","-",Table3[[#This Row],[Scalefactor]]*16)</f>
        <v>24.8</v>
      </c>
      <c r="X75" s="80">
        <v>12</v>
      </c>
      <c r="Y75" s="353">
        <v>4</v>
      </c>
      <c r="Z75" s="332">
        <f>Table3[[#This Row],[Weight]]/Table3[[#This Row],[Axles]]</f>
        <v>3</v>
      </c>
      <c r="AA75" s="335">
        <v>67700</v>
      </c>
      <c r="AB75" s="354"/>
      <c r="AC75" s="338"/>
      <c r="AD75" s="339"/>
      <c r="AE7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F75" s="368" t="s">
        <v>1483</v>
      </c>
      <c r="AG75" s="86">
        <v>43</v>
      </c>
      <c r="AH75" s="357">
        <v>46</v>
      </c>
      <c r="AI75" s="86"/>
      <c r="AJ75" s="357"/>
      <c r="AK75" s="86"/>
      <c r="AL75" s="357"/>
      <c r="AM75" s="86"/>
      <c r="AN75" s="359"/>
      <c r="AO75" s="87"/>
      <c r="AP75" s="359"/>
      <c r="AQ75" s="360"/>
      <c r="AR75" s="75"/>
      <c r="AS75" s="81"/>
      <c r="AT75" s="82"/>
      <c r="AU75" s="361"/>
    </row>
    <row r="76" spans="1:52" s="83" customFormat="1">
      <c r="A76" s="85"/>
      <c r="B76" s="345">
        <v>166</v>
      </c>
      <c r="C76" s="393"/>
      <c r="D76" s="391" t="s">
        <v>40</v>
      </c>
      <c r="E76" s="75">
        <v>1937</v>
      </c>
      <c r="F76" s="86">
        <v>1954</v>
      </c>
      <c r="G76" s="75" t="s">
        <v>315</v>
      </c>
      <c r="H76" s="86" t="s">
        <v>331</v>
      </c>
      <c r="I76" s="340"/>
      <c r="J76" s="375" t="s">
        <v>1467</v>
      </c>
      <c r="K76" s="43"/>
      <c r="L76" s="44"/>
      <c r="M76" s="86"/>
      <c r="N76" s="45"/>
      <c r="O76" s="348"/>
      <c r="P76" s="75"/>
      <c r="Q76" s="349">
        <v>80</v>
      </c>
      <c r="R76" s="75" t="s">
        <v>75</v>
      </c>
      <c r="S76" s="75"/>
      <c r="T76" s="350">
        <v>12.5</v>
      </c>
      <c r="U76" s="366">
        <f>Table3[[#This Row],[Length]]/1.55</f>
        <v>8.064516129032258</v>
      </c>
      <c r="V76" s="351">
        <f>IF(AND(Table3[[#This Row],[Length]]&gt;0,Table3[[#This Row],[vehiclesteps]]&gt;0),Table3[[#This Row],[Length]]/Table3[[#This Row],[vehiclesteps]],"-")</f>
        <v>1.55</v>
      </c>
      <c r="W76" s="352">
        <f>IF(Table3[[#This Row],[Scalefactor]]="-","-",Table3[[#This Row],[Scalefactor]]*16)</f>
        <v>24.8</v>
      </c>
      <c r="X76" s="80">
        <v>7</v>
      </c>
      <c r="Y76" s="353">
        <v>4</v>
      </c>
      <c r="Z76" s="332">
        <f>Table3[[#This Row],[Weight]]/Table3[[#This Row],[Axles]]</f>
        <v>1.75</v>
      </c>
      <c r="AA76" s="335">
        <v>20000</v>
      </c>
      <c r="AB76" s="354"/>
      <c r="AC76" s="338"/>
      <c r="AD76" s="339"/>
      <c r="AE7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6" s="355" t="s">
        <v>1484</v>
      </c>
      <c r="AG76" s="86"/>
      <c r="AH76" s="357"/>
      <c r="AI76" s="86"/>
      <c r="AJ76" s="357"/>
      <c r="AK76" s="86"/>
      <c r="AL76" s="357"/>
      <c r="AM76" s="86" t="s">
        <v>332</v>
      </c>
      <c r="AN76" s="359"/>
      <c r="AO76" s="86"/>
      <c r="AP76" s="359"/>
      <c r="AQ76" s="360"/>
      <c r="AR76" s="75"/>
      <c r="AS76" s="81"/>
      <c r="AT76" s="82"/>
      <c r="AU76" s="361" t="s">
        <v>333</v>
      </c>
    </row>
    <row r="77" spans="1:52" s="83" customFormat="1">
      <c r="B77" s="345">
        <v>112</v>
      </c>
      <c r="C77" s="393"/>
      <c r="D77" s="391" t="s">
        <v>40</v>
      </c>
      <c r="E77" s="75">
        <v>1939</v>
      </c>
      <c r="F77" s="86">
        <v>1950</v>
      </c>
      <c r="G77" s="75" t="s">
        <v>240</v>
      </c>
      <c r="H77" s="86" t="s">
        <v>241</v>
      </c>
      <c r="I77" s="340"/>
      <c r="J77" s="372" t="s">
        <v>1463</v>
      </c>
      <c r="K77" s="43"/>
      <c r="L77" s="44">
        <v>3</v>
      </c>
      <c r="M77" s="86"/>
      <c r="N77" s="45">
        <v>30</v>
      </c>
      <c r="O77" s="348">
        <v>373</v>
      </c>
      <c r="P77" s="75" t="s">
        <v>44</v>
      </c>
      <c r="Q77" s="349">
        <v>90</v>
      </c>
      <c r="R77" s="75" t="s">
        <v>75</v>
      </c>
      <c r="S77" s="75"/>
      <c r="T77" s="350">
        <v>21</v>
      </c>
      <c r="U77" s="366">
        <f>Table3[[#This Row],[Length]]/1.55</f>
        <v>13.548387096774194</v>
      </c>
      <c r="V77" s="351">
        <f>IF(AND(Table3[[#This Row],[Length]]&gt;0,Table3[[#This Row],[vehiclesteps]]&gt;0),Table3[[#This Row],[Length]]/Table3[[#This Row],[vehiclesteps]],"-")</f>
        <v>1.55</v>
      </c>
      <c r="W77" s="352">
        <f>IF(Table3[[#This Row],[Scalefactor]]="-","-",Table3[[#This Row],[Scalefactor]]*16)</f>
        <v>24.8</v>
      </c>
      <c r="X77" s="80">
        <v>46</v>
      </c>
      <c r="Y77" s="353">
        <v>4</v>
      </c>
      <c r="Z77" s="332">
        <f>Table3[[#This Row],[Weight]]/Table3[[#This Row],[Axles]]</f>
        <v>11.5</v>
      </c>
      <c r="AA77" s="337"/>
      <c r="AB77" s="354"/>
      <c r="AC77" s="338"/>
      <c r="AD77" s="339"/>
      <c r="AE7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77" s="368" t="s">
        <v>1483</v>
      </c>
      <c r="AG77" s="86">
        <v>20</v>
      </c>
      <c r="AH77" s="357">
        <v>75</v>
      </c>
      <c r="AI77" s="86"/>
      <c r="AJ77" s="357"/>
      <c r="AK77" s="86"/>
      <c r="AL77" s="357"/>
      <c r="AM77" s="86" t="s">
        <v>242</v>
      </c>
      <c r="AN77" s="359"/>
      <c r="AO77" s="87" t="s">
        <v>141</v>
      </c>
      <c r="AP77" s="359"/>
      <c r="AQ77" s="360"/>
      <c r="AR77" s="75"/>
      <c r="AS77" s="81"/>
      <c r="AT77" s="82"/>
      <c r="AU77" s="361"/>
    </row>
    <row r="78" spans="1:52" s="83" customFormat="1">
      <c r="A78" s="85"/>
      <c r="B78" s="345">
        <v>113</v>
      </c>
      <c r="C78" s="393"/>
      <c r="D78" s="391" t="s">
        <v>40</v>
      </c>
      <c r="E78" s="75">
        <v>1939</v>
      </c>
      <c r="F78" s="86">
        <v>1950</v>
      </c>
      <c r="G78" s="75" t="s">
        <v>240</v>
      </c>
      <c r="H78" s="86" t="s">
        <v>243</v>
      </c>
      <c r="I78" s="75"/>
      <c r="J78" s="371" t="s">
        <v>1461</v>
      </c>
      <c r="K78" s="43">
        <v>4</v>
      </c>
      <c r="L78" s="44">
        <v>3</v>
      </c>
      <c r="M78" s="86"/>
      <c r="N78" s="45"/>
      <c r="O78" s="348"/>
      <c r="P78" s="75"/>
      <c r="Q78" s="349">
        <v>90</v>
      </c>
      <c r="R78" s="75" t="s">
        <v>75</v>
      </c>
      <c r="S78" s="75"/>
      <c r="T78" s="350">
        <v>22.2</v>
      </c>
      <c r="U78" s="366">
        <f>Table3[[#This Row],[Length]]/1.55</f>
        <v>14.32258064516129</v>
      </c>
      <c r="V78" s="351">
        <f>IF(AND(Table3[[#This Row],[Length]]&gt;0,Table3[[#This Row],[vehiclesteps]]&gt;0),Table3[[#This Row],[Length]]/Table3[[#This Row],[vehiclesteps]],"-")</f>
        <v>1.55</v>
      </c>
      <c r="W78" s="352">
        <f>IF(Table3[[#This Row],[Scalefactor]]="-","-",Table3[[#This Row],[Scalefactor]]*16)</f>
        <v>24.8</v>
      </c>
      <c r="X78" s="80">
        <v>34</v>
      </c>
      <c r="Y78" s="353">
        <v>4</v>
      </c>
      <c r="Z78" s="332">
        <f>Table3[[#This Row],[Weight]]/Table3[[#This Row],[Axles]]</f>
        <v>8.5</v>
      </c>
      <c r="AA78" s="337"/>
      <c r="AB78" s="354"/>
      <c r="AC78" s="338"/>
      <c r="AD78" s="339"/>
      <c r="AE7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78" s="368" t="s">
        <v>1483</v>
      </c>
      <c r="AG78" s="86"/>
      <c r="AH78" s="357">
        <v>95</v>
      </c>
      <c r="AI78" s="86"/>
      <c r="AJ78" s="357"/>
      <c r="AK78" s="86"/>
      <c r="AL78" s="357"/>
      <c r="AM78" s="86"/>
      <c r="AN78" s="359"/>
      <c r="AO78" s="87"/>
      <c r="AP78" s="359"/>
      <c r="AQ78" s="360"/>
      <c r="AR78" s="75"/>
      <c r="AS78" s="81"/>
      <c r="AT78" s="82"/>
      <c r="AU78" s="361"/>
    </row>
    <row r="79" spans="1:52" s="83" customFormat="1">
      <c r="A79" s="85"/>
      <c r="B79" s="345">
        <v>12</v>
      </c>
      <c r="C79" s="393"/>
      <c r="D79" s="391" t="s">
        <v>40</v>
      </c>
      <c r="E79" s="75">
        <v>1939</v>
      </c>
      <c r="F79" s="331">
        <v>1947</v>
      </c>
      <c r="G79" s="75" t="s">
        <v>73</v>
      </c>
      <c r="H79" s="331" t="s">
        <v>77</v>
      </c>
      <c r="I79" s="340"/>
      <c r="J79" s="365" t="s">
        <v>1458</v>
      </c>
      <c r="K79" s="43"/>
      <c r="L79" s="44"/>
      <c r="M79" s="331"/>
      <c r="N79" s="45">
        <v>145</v>
      </c>
      <c r="O79" s="362">
        <v>1176</v>
      </c>
      <c r="P79" s="75" t="s">
        <v>44</v>
      </c>
      <c r="Q79" s="363">
        <v>80</v>
      </c>
      <c r="R79" s="75" t="s">
        <v>75</v>
      </c>
      <c r="S79" s="75"/>
      <c r="T79" s="364">
        <v>11.7</v>
      </c>
      <c r="U79" s="366">
        <f>Table3[[#This Row],[Length]]/1.55</f>
        <v>7.5483870967741931</v>
      </c>
      <c r="V79" s="351">
        <f>IF(AND(Table3[[#This Row],[Length]]&gt;0,Table3[[#This Row],[vehiclesteps]]&gt;0),Table3[[#This Row],[Length]]/Table3[[#This Row],[vehiclesteps]],"-")</f>
        <v>1.55</v>
      </c>
      <c r="W79" s="352">
        <f>IF(Table3[[#This Row],[Scalefactor]]="-","-",Table3[[#This Row],[Scalefactor]]*16)</f>
        <v>24.8</v>
      </c>
      <c r="X79" s="80">
        <v>51</v>
      </c>
      <c r="Y79" s="353">
        <v>4</v>
      </c>
      <c r="Z79" s="332">
        <f>Table3[[#This Row],[Weight]]/Table3[[#This Row],[Axles]]</f>
        <v>12.75</v>
      </c>
      <c r="AA79" s="337"/>
      <c r="AB79" s="354"/>
      <c r="AC79" s="338"/>
      <c r="AD79" s="339"/>
      <c r="AE7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9" s="355"/>
      <c r="AG79" s="86"/>
      <c r="AH79" s="357"/>
      <c r="AI79" s="86"/>
      <c r="AJ79" s="357"/>
      <c r="AK79" s="86"/>
      <c r="AL79" s="357"/>
      <c r="AM79" s="86"/>
      <c r="AN79" s="359"/>
      <c r="AO79" s="86"/>
      <c r="AP79" s="359"/>
      <c r="AQ79" s="360"/>
      <c r="AR79" s="75"/>
      <c r="AS79" s="81"/>
      <c r="AT79" s="82"/>
      <c r="AU79" s="361" t="s">
        <v>78</v>
      </c>
    </row>
    <row r="80" spans="1:52" s="83" customFormat="1">
      <c r="A80" s="85"/>
      <c r="B80" s="345">
        <v>53</v>
      </c>
      <c r="C80" s="393"/>
      <c r="D80" s="391" t="s">
        <v>40</v>
      </c>
      <c r="E80" s="75">
        <v>1942</v>
      </c>
      <c r="F80" s="331">
        <v>1960</v>
      </c>
      <c r="G80" s="75" t="s">
        <v>150</v>
      </c>
      <c r="H80" s="86" t="s">
        <v>155</v>
      </c>
      <c r="I80" s="340"/>
      <c r="J80" s="76" t="s">
        <v>1464</v>
      </c>
      <c r="K80" s="43"/>
      <c r="L80" s="44">
        <v>2</v>
      </c>
      <c r="M80" s="331"/>
      <c r="N80" s="45"/>
      <c r="O80" s="362"/>
      <c r="P80" s="75"/>
      <c r="Q80" s="363">
        <v>140</v>
      </c>
      <c r="R80" s="75" t="s">
        <v>75</v>
      </c>
      <c r="S80" s="75"/>
      <c r="T80" s="364">
        <v>23.5</v>
      </c>
      <c r="U80" s="366">
        <f>Table3[[#This Row],[Length]]/1.55</f>
        <v>15.161290322580644</v>
      </c>
      <c r="V80" s="351">
        <f>IF(AND(Table3[[#This Row],[Length]]&gt;0,Table3[[#This Row],[vehiclesteps]]&gt;0),Table3[[#This Row],[Length]]/Table3[[#This Row],[vehiclesteps]],"-")</f>
        <v>1.55</v>
      </c>
      <c r="W80" s="352">
        <f>IF(Table3[[#This Row],[Scalefactor]]="-","-",Table3[[#This Row],[Scalefactor]]*16)</f>
        <v>24.8</v>
      </c>
      <c r="X80" s="80">
        <v>39</v>
      </c>
      <c r="Y80" s="353">
        <v>4</v>
      </c>
      <c r="Z80" s="332">
        <f>Table3[[#This Row],[Weight]]/Table3[[#This Row],[Axles]]</f>
        <v>9.75</v>
      </c>
      <c r="AA80" s="337"/>
      <c r="AB80" s="354"/>
      <c r="AC80" s="338"/>
      <c r="AD80" s="339"/>
      <c r="AE8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80" s="368" t="s">
        <v>1483</v>
      </c>
      <c r="AG80" s="87">
        <v>0</v>
      </c>
      <c r="AH80" s="334">
        <v>48</v>
      </c>
      <c r="AI80" s="87"/>
      <c r="AJ80" s="334"/>
      <c r="AK80" s="87"/>
      <c r="AL80" s="334"/>
      <c r="AM80" s="87"/>
      <c r="AN80" s="359"/>
      <c r="AO80" s="87"/>
      <c r="AP80" s="359"/>
      <c r="AQ80" s="360"/>
      <c r="AR80" s="75">
        <v>115</v>
      </c>
      <c r="AS80" s="81"/>
      <c r="AT80" s="82"/>
      <c r="AU80" s="361"/>
    </row>
    <row r="81" spans="1:52" s="83" customFormat="1">
      <c r="A81" s="85"/>
      <c r="B81" s="345">
        <v>54</v>
      </c>
      <c r="C81" s="393"/>
      <c r="D81" s="391" t="s">
        <v>40</v>
      </c>
      <c r="E81" s="75">
        <v>1942</v>
      </c>
      <c r="F81" s="331">
        <v>1955</v>
      </c>
      <c r="G81" s="75" t="s">
        <v>150</v>
      </c>
      <c r="H81" s="86" t="s">
        <v>156</v>
      </c>
      <c r="I81" s="340"/>
      <c r="J81" s="76" t="s">
        <v>1464</v>
      </c>
      <c r="K81" s="43"/>
      <c r="L81" s="44">
        <v>3</v>
      </c>
      <c r="M81" s="331"/>
      <c r="N81" s="45"/>
      <c r="O81" s="362"/>
      <c r="P81" s="75"/>
      <c r="Q81" s="363">
        <v>140</v>
      </c>
      <c r="R81" s="75" t="s">
        <v>75</v>
      </c>
      <c r="S81" s="75"/>
      <c r="T81" s="364">
        <v>23.5</v>
      </c>
      <c r="U81" s="366">
        <f>Table3[[#This Row],[Length]]/1.55</f>
        <v>15.161290322580644</v>
      </c>
      <c r="V81" s="351">
        <f>IF(AND(Table3[[#This Row],[Length]]&gt;0,Table3[[#This Row],[vehiclesteps]]&gt;0),Table3[[#This Row],[Length]]/Table3[[#This Row],[vehiclesteps]],"-")</f>
        <v>1.55</v>
      </c>
      <c r="W81" s="352">
        <f>IF(Table3[[#This Row],[Scalefactor]]="-","-",Table3[[#This Row],[Scalefactor]]*16)</f>
        <v>24.8</v>
      </c>
      <c r="X81" s="80">
        <v>39</v>
      </c>
      <c r="Y81" s="353">
        <v>4</v>
      </c>
      <c r="Z81" s="332">
        <f>Table3[[#This Row],[Weight]]/Table3[[#This Row],[Axles]]</f>
        <v>9.75</v>
      </c>
      <c r="AA81" s="337"/>
      <c r="AB81" s="354"/>
      <c r="AC81" s="338"/>
      <c r="AD81" s="339"/>
      <c r="AE8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F81" s="368" t="s">
        <v>1483</v>
      </c>
      <c r="AG81" s="87">
        <v>30</v>
      </c>
      <c r="AH81" s="334">
        <v>82</v>
      </c>
      <c r="AI81" s="87"/>
      <c r="AJ81" s="334"/>
      <c r="AK81" s="87"/>
      <c r="AL81" s="334"/>
      <c r="AM81" s="87"/>
      <c r="AN81" s="359"/>
      <c r="AO81" s="87"/>
      <c r="AP81" s="359"/>
      <c r="AQ81" s="360"/>
      <c r="AR81" s="75">
        <v>76</v>
      </c>
      <c r="AS81" s="81"/>
      <c r="AT81" s="82"/>
      <c r="AU81" s="361"/>
    </row>
    <row r="82" spans="1:52" s="83" customFormat="1">
      <c r="A82" s="85"/>
      <c r="B82" s="345">
        <v>10</v>
      </c>
      <c r="C82" s="393"/>
      <c r="D82" s="391" t="s">
        <v>40</v>
      </c>
      <c r="E82" s="75">
        <v>1942</v>
      </c>
      <c r="F82" s="331">
        <v>1955</v>
      </c>
      <c r="G82" s="75" t="s">
        <v>67</v>
      </c>
      <c r="H82" s="331" t="s">
        <v>68</v>
      </c>
      <c r="I82" s="340"/>
      <c r="J82" s="42" t="s">
        <v>1468</v>
      </c>
      <c r="K82" s="43"/>
      <c r="L82" s="44"/>
      <c r="M82" s="331"/>
      <c r="N82" s="45">
        <v>203</v>
      </c>
      <c r="O82" s="362">
        <v>2580</v>
      </c>
      <c r="P82" s="75" t="s">
        <v>44</v>
      </c>
      <c r="Q82" s="363">
        <v>135</v>
      </c>
      <c r="R82" s="75" t="s">
        <v>1472</v>
      </c>
      <c r="S82" s="75"/>
      <c r="T82" s="364">
        <v>15.2</v>
      </c>
      <c r="U82" s="366">
        <f>Table3[[#This Row],[Length]]/1.55</f>
        <v>9.8064516129032242</v>
      </c>
      <c r="V82" s="351">
        <f>IF(AND(Table3[[#This Row],[Length]]&gt;0,Table3[[#This Row],[vehiclesteps]]&gt;0),Table3[[#This Row],[Length]]/Table3[[#This Row],[vehiclesteps]],"-")</f>
        <v>1.5500000000000003</v>
      </c>
      <c r="W82" s="352">
        <f>IF(Table3[[#This Row],[Scalefactor]]="-","-",Table3[[#This Row],[Scalefactor]]*16)</f>
        <v>24.800000000000004</v>
      </c>
      <c r="X82" s="80">
        <v>102</v>
      </c>
      <c r="Y82" s="353" t="s">
        <v>70</v>
      </c>
      <c r="Z82" s="407">
        <v>19</v>
      </c>
      <c r="AA82" s="335">
        <v>575000</v>
      </c>
      <c r="AB82" s="354"/>
      <c r="AC82" s="338"/>
      <c r="AD82" s="339"/>
      <c r="AE8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2" s="355"/>
      <c r="AG82" s="86"/>
      <c r="AH82" s="357"/>
      <c r="AI82" s="86"/>
      <c r="AJ82" s="357"/>
      <c r="AK82" s="86"/>
      <c r="AL82" s="357"/>
      <c r="AM82" s="86"/>
      <c r="AN82" s="359"/>
      <c r="AO82" s="86"/>
      <c r="AP82" s="359"/>
      <c r="AQ82" s="360"/>
      <c r="AR82" s="75"/>
      <c r="AS82" s="81"/>
      <c r="AT82" s="82"/>
      <c r="AU82" s="361" t="s">
        <v>71</v>
      </c>
    </row>
    <row r="83" spans="1:52" s="83" customFormat="1">
      <c r="A83" s="85"/>
      <c r="B83" s="345">
        <v>16</v>
      </c>
      <c r="C83" s="393"/>
      <c r="D83" s="391" t="s">
        <v>40</v>
      </c>
      <c r="E83" s="75">
        <v>1944</v>
      </c>
      <c r="F83" s="331">
        <v>1955</v>
      </c>
      <c r="G83" s="75" t="s">
        <v>86</v>
      </c>
      <c r="H83" s="331" t="s">
        <v>87</v>
      </c>
      <c r="I83" s="340"/>
      <c r="J83" s="68" t="s">
        <v>1469</v>
      </c>
      <c r="K83" s="43"/>
      <c r="L83" s="44"/>
      <c r="M83" s="331"/>
      <c r="N83" s="45">
        <v>300</v>
      </c>
      <c r="O83" s="362">
        <v>2640</v>
      </c>
      <c r="P83" s="75" t="s">
        <v>44</v>
      </c>
      <c r="Q83" s="363">
        <v>80</v>
      </c>
      <c r="R83" s="75" t="s">
        <v>75</v>
      </c>
      <c r="S83" s="75"/>
      <c r="T83" s="364">
        <v>16.8</v>
      </c>
      <c r="U83" s="366">
        <f>Table3[[#This Row],[Length]]/1.55</f>
        <v>10.838709677419356</v>
      </c>
      <c r="V83" s="351">
        <f>IF(AND(Table3[[#This Row],[Length]]&gt;0,Table3[[#This Row],[vehiclesteps]]&gt;0),Table3[[#This Row],[Length]]/Table3[[#This Row],[vehiclesteps]],"-")</f>
        <v>1.5499999999999998</v>
      </c>
      <c r="W83" s="352">
        <f>IF(Table3[[#This Row],[Scalefactor]]="-","-",Table3[[#This Row],[Scalefactor]]*16)</f>
        <v>24.799999999999997</v>
      </c>
      <c r="X83" s="80">
        <v>102</v>
      </c>
      <c r="Y83" s="353">
        <v>6</v>
      </c>
      <c r="Z83" s="332">
        <f>Table3[[#This Row],[Weight]]/Table3[[#This Row],[Axles]]</f>
        <v>17</v>
      </c>
      <c r="AA83" s="337"/>
      <c r="AB83" s="354"/>
      <c r="AC83" s="338"/>
      <c r="AD83" s="339"/>
      <c r="AE8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3" s="355"/>
      <c r="AG83" s="86"/>
      <c r="AH83" s="357"/>
      <c r="AI83" s="86"/>
      <c r="AJ83" s="357"/>
      <c r="AK83" s="86"/>
      <c r="AL83" s="357"/>
      <c r="AM83" s="86"/>
      <c r="AN83" s="359"/>
      <c r="AO83" s="86"/>
      <c r="AP83" s="359"/>
      <c r="AQ83" s="360"/>
      <c r="AR83" s="75"/>
      <c r="AS83" s="81"/>
      <c r="AT83" s="82"/>
      <c r="AU83" s="361" t="s">
        <v>88</v>
      </c>
    </row>
    <row r="84" spans="1:52" s="83" customFormat="1">
      <c r="A84" s="85"/>
      <c r="B84" s="345">
        <v>56</v>
      </c>
      <c r="C84" s="393"/>
      <c r="D84" s="391" t="s">
        <v>40</v>
      </c>
      <c r="E84" s="75">
        <v>1946</v>
      </c>
      <c r="F84" s="86">
        <v>1952</v>
      </c>
      <c r="G84" s="75" t="s">
        <v>150</v>
      </c>
      <c r="H84" s="331" t="s">
        <v>159</v>
      </c>
      <c r="I84" s="342" t="s">
        <v>160</v>
      </c>
      <c r="J84" s="76" t="s">
        <v>1464</v>
      </c>
      <c r="K84" s="43"/>
      <c r="L84" s="44" t="s">
        <v>1530</v>
      </c>
      <c r="M84" s="86"/>
      <c r="N84" s="45"/>
      <c r="O84" s="348"/>
      <c r="P84" s="75"/>
      <c r="Q84" s="363">
        <v>140</v>
      </c>
      <c r="R84" s="75" t="s">
        <v>75</v>
      </c>
      <c r="S84" s="75"/>
      <c r="T84" s="364">
        <v>23.5</v>
      </c>
      <c r="U84" s="366">
        <f>Table3[[#This Row],[Length]]/1.55</f>
        <v>15.161290322580644</v>
      </c>
      <c r="V84" s="351">
        <f>IF(AND(Table3[[#This Row],[Length]]&gt;0,Table3[[#This Row],[vehiclesteps]]&gt;0),Table3[[#This Row],[Length]]/Table3[[#This Row],[vehiclesteps]],"-")</f>
        <v>1.55</v>
      </c>
      <c r="W84" s="352">
        <f>IF(Table3[[#This Row],[Scalefactor]]="-","-",Table3[[#This Row],[Scalefactor]]*16)</f>
        <v>24.8</v>
      </c>
      <c r="X84" s="80">
        <v>45.2</v>
      </c>
      <c r="Y84" s="353">
        <v>4</v>
      </c>
      <c r="Z84" s="332">
        <f>Table3[[#This Row],[Weight]]/Table3[[#This Row],[Axles]]</f>
        <v>11.3</v>
      </c>
      <c r="AA84" s="337"/>
      <c r="AB84" s="354"/>
      <c r="AC84" s="338"/>
      <c r="AD84" s="339"/>
      <c r="AE8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4" s="355"/>
      <c r="AG84" s="86"/>
      <c r="AH84" s="357"/>
      <c r="AI84" s="86"/>
      <c r="AJ84" s="357"/>
      <c r="AK84" s="86"/>
      <c r="AL84" s="357"/>
      <c r="AM84" s="86"/>
      <c r="AN84" s="359"/>
      <c r="AO84" s="86"/>
      <c r="AP84" s="359"/>
      <c r="AQ84" s="360"/>
      <c r="AR84" s="75"/>
      <c r="AS84" s="81"/>
      <c r="AT84" s="82"/>
      <c r="AU84" s="370" t="s">
        <v>161</v>
      </c>
      <c r="AW84" s="84"/>
      <c r="AX84" s="84"/>
      <c r="AY84" s="84"/>
      <c r="AZ84" s="84"/>
    </row>
    <row r="85" spans="1:52" s="83" customFormat="1">
      <c r="A85" s="85"/>
      <c r="B85" s="345">
        <v>55</v>
      </c>
      <c r="C85" s="393"/>
      <c r="D85" s="391" t="s">
        <v>40</v>
      </c>
      <c r="E85" s="75">
        <v>1946</v>
      </c>
      <c r="F85" s="331">
        <v>1960</v>
      </c>
      <c r="G85" s="75" t="s">
        <v>150</v>
      </c>
      <c r="H85" s="86" t="s">
        <v>157</v>
      </c>
      <c r="I85" s="340"/>
      <c r="J85" s="79" t="s">
        <v>1465</v>
      </c>
      <c r="K85" s="43"/>
      <c r="L85" s="44">
        <v>2</v>
      </c>
      <c r="M85" s="331">
        <v>5</v>
      </c>
      <c r="N85" s="45"/>
      <c r="O85" s="362"/>
      <c r="P85" s="75"/>
      <c r="Q85" s="363">
        <v>140</v>
      </c>
      <c r="R85" s="75" t="s">
        <v>75</v>
      </c>
      <c r="S85" s="75"/>
      <c r="T85" s="364">
        <v>23.5</v>
      </c>
      <c r="U85" s="366">
        <f>Table3[[#This Row],[Length]]/1.55</f>
        <v>15.161290322580644</v>
      </c>
      <c r="V85" s="351">
        <f>IF(AND(Table3[[#This Row],[Length]]&gt;0,Table3[[#This Row],[vehiclesteps]]&gt;0),Table3[[#This Row],[Length]]/Table3[[#This Row],[vehiclesteps]],"-")</f>
        <v>1.55</v>
      </c>
      <c r="W85" s="352">
        <f>IF(Table3[[#This Row],[Scalefactor]]="-","-",Table3[[#This Row],[Scalefactor]]*16)</f>
        <v>24.8</v>
      </c>
      <c r="X85" s="80">
        <v>45</v>
      </c>
      <c r="Y85" s="353">
        <v>4</v>
      </c>
      <c r="Z85" s="332">
        <f>Table3[[#This Row],[Weight]]/Table3[[#This Row],[Axles]]</f>
        <v>11.25</v>
      </c>
      <c r="AA85" s="337"/>
      <c r="AB85" s="354"/>
      <c r="AC85" s="338"/>
      <c r="AD85" s="339"/>
      <c r="AE8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85" s="368" t="s">
        <v>1483</v>
      </c>
      <c r="AG85" s="87">
        <v>48</v>
      </c>
      <c r="AH85" s="334">
        <v>0</v>
      </c>
      <c r="AI85" s="87"/>
      <c r="AJ85" s="334"/>
      <c r="AK85" s="87"/>
      <c r="AL85" s="334"/>
      <c r="AM85" s="87"/>
      <c r="AN85" s="359"/>
      <c r="AO85" s="87"/>
      <c r="AP85" s="359">
        <v>0</v>
      </c>
      <c r="AQ85" s="360">
        <v>0</v>
      </c>
      <c r="AR85" s="75">
        <v>89</v>
      </c>
      <c r="AS85" s="81"/>
      <c r="AT85" s="82"/>
      <c r="AU85" s="361" t="s">
        <v>158</v>
      </c>
    </row>
    <row r="86" spans="1:52" s="83" customFormat="1">
      <c r="A86" s="85"/>
      <c r="B86" s="345">
        <v>57</v>
      </c>
      <c r="C86" s="393"/>
      <c r="D86" s="391" t="s">
        <v>40</v>
      </c>
      <c r="E86" s="75">
        <v>1946</v>
      </c>
      <c r="F86" s="86">
        <v>1952</v>
      </c>
      <c r="G86" s="75" t="s">
        <v>150</v>
      </c>
      <c r="H86" s="331" t="s">
        <v>160</v>
      </c>
      <c r="I86" s="342" t="s">
        <v>159</v>
      </c>
      <c r="J86" s="369" t="s">
        <v>1459</v>
      </c>
      <c r="K86" s="43"/>
      <c r="L86" s="44" t="s">
        <v>139</v>
      </c>
      <c r="M86" s="86"/>
      <c r="N86" s="45"/>
      <c r="O86" s="348"/>
      <c r="P86" s="75"/>
      <c r="Q86" s="363">
        <v>140</v>
      </c>
      <c r="R86" s="75" t="s">
        <v>75</v>
      </c>
      <c r="S86" s="75"/>
      <c r="T86" s="364">
        <v>23.5</v>
      </c>
      <c r="U86" s="366">
        <f>Table3[[#This Row],[Length]]/1.55</f>
        <v>15.161290322580644</v>
      </c>
      <c r="V86" s="351">
        <f>IF(AND(Table3[[#This Row],[Length]]&gt;0,Table3[[#This Row],[vehiclesteps]]&gt;0),Table3[[#This Row],[Length]]/Table3[[#This Row],[vehiclesteps]],"-")</f>
        <v>1.55</v>
      </c>
      <c r="W86" s="352">
        <f>IF(Table3[[#This Row],[Scalefactor]]="-","-",Table3[[#This Row],[Scalefactor]]*16)</f>
        <v>24.8</v>
      </c>
      <c r="X86" s="80">
        <v>45.2</v>
      </c>
      <c r="Y86" s="353">
        <v>4</v>
      </c>
      <c r="Z86" s="332">
        <f>Table3[[#This Row],[Weight]]/Table3[[#This Row],[Axles]]</f>
        <v>11.3</v>
      </c>
      <c r="AA86" s="337"/>
      <c r="AB86" s="354"/>
      <c r="AC86" s="338"/>
      <c r="AD86" s="339"/>
      <c r="AE8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6" s="355"/>
      <c r="AG86" s="86"/>
      <c r="AH86" s="357"/>
      <c r="AI86" s="86"/>
      <c r="AJ86" s="357"/>
      <c r="AK86" s="86"/>
      <c r="AL86" s="357"/>
      <c r="AM86" s="86"/>
      <c r="AN86" s="359"/>
      <c r="AO86" s="86"/>
      <c r="AP86" s="359"/>
      <c r="AQ86" s="360"/>
      <c r="AR86" s="75"/>
      <c r="AS86" s="81"/>
      <c r="AT86" s="82"/>
      <c r="AU86" s="370" t="s">
        <v>161</v>
      </c>
    </row>
    <row r="87" spans="1:52" s="83" customFormat="1">
      <c r="A87" s="85"/>
      <c r="B87" s="345">
        <v>67</v>
      </c>
      <c r="C87" s="393"/>
      <c r="D87" s="391" t="s">
        <v>40</v>
      </c>
      <c r="E87" s="75">
        <v>1946</v>
      </c>
      <c r="F87" s="331">
        <v>1961</v>
      </c>
      <c r="G87" s="75" t="s">
        <v>150</v>
      </c>
      <c r="H87" s="331" t="s">
        <v>178</v>
      </c>
      <c r="I87" s="340"/>
      <c r="J87" s="79" t="s">
        <v>141</v>
      </c>
      <c r="K87" s="43"/>
      <c r="L87" s="44"/>
      <c r="M87" s="331"/>
      <c r="N87" s="45"/>
      <c r="O87" s="362"/>
      <c r="P87" s="75"/>
      <c r="Q87" s="363">
        <v>140</v>
      </c>
      <c r="R87" s="75" t="s">
        <v>75</v>
      </c>
      <c r="S87" s="75"/>
      <c r="T87" s="364">
        <v>23.5</v>
      </c>
      <c r="U87" s="366">
        <f>Table3[[#This Row],[Length]]/1.55</f>
        <v>15.161290322580644</v>
      </c>
      <c r="V87" s="351">
        <f>IF(AND(Table3[[#This Row],[Length]]&gt;0,Table3[[#This Row],[vehiclesteps]]&gt;0),Table3[[#This Row],[Length]]/Table3[[#This Row],[vehiclesteps]],"-")</f>
        <v>1.55</v>
      </c>
      <c r="W87" s="352">
        <f>IF(Table3[[#This Row],[Scalefactor]]="-","-",Table3[[#This Row],[Scalefactor]]*16)</f>
        <v>24.8</v>
      </c>
      <c r="X87" s="80">
        <v>35</v>
      </c>
      <c r="Y87" s="353">
        <v>4</v>
      </c>
      <c r="Z87" s="332">
        <f>Table3[[#This Row],[Weight]]/Table3[[#This Row],[Axles]]</f>
        <v>8.75</v>
      </c>
      <c r="AA87" s="337"/>
      <c r="AB87" s="354"/>
      <c r="AC87" s="338"/>
      <c r="AD87" s="339"/>
      <c r="AE8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7" s="355" t="s">
        <v>1484</v>
      </c>
      <c r="AG87" s="87"/>
      <c r="AH87" s="357"/>
      <c r="AI87" s="87"/>
      <c r="AJ87" s="334"/>
      <c r="AK87" s="87"/>
      <c r="AL87" s="334"/>
      <c r="AM87" s="87" t="s">
        <v>179</v>
      </c>
      <c r="AN87" s="359"/>
      <c r="AO87" s="360"/>
      <c r="AP87" s="359"/>
      <c r="AQ87" s="360"/>
      <c r="AR87" s="75"/>
      <c r="AS87" s="81"/>
      <c r="AT87" s="82"/>
      <c r="AU87" s="361"/>
    </row>
    <row r="88" spans="1:52" s="83" customFormat="1">
      <c r="A88" s="88" t="s">
        <v>197</v>
      </c>
      <c r="B88" s="345">
        <v>13</v>
      </c>
      <c r="C88" s="393"/>
      <c r="D88" s="391" t="s">
        <v>40</v>
      </c>
      <c r="E88" s="75">
        <v>1947</v>
      </c>
      <c r="F88" s="331">
        <v>1967</v>
      </c>
      <c r="G88" s="75" t="s">
        <v>73</v>
      </c>
      <c r="H88" s="331" t="s">
        <v>79</v>
      </c>
      <c r="I88" s="340"/>
      <c r="J88" s="365" t="s">
        <v>1458</v>
      </c>
      <c r="K88" s="43"/>
      <c r="L88" s="44"/>
      <c r="M88" s="331"/>
      <c r="N88" s="45">
        <v>157</v>
      </c>
      <c r="O88" s="362">
        <v>1300</v>
      </c>
      <c r="P88" s="75" t="s">
        <v>44</v>
      </c>
      <c r="Q88" s="363">
        <v>80</v>
      </c>
      <c r="R88" s="75" t="s">
        <v>75</v>
      </c>
      <c r="S88" s="75"/>
      <c r="T88" s="364">
        <v>12.5</v>
      </c>
      <c r="U88" s="366">
        <f>Table3[[#This Row],[Length]]/1.55</f>
        <v>8.064516129032258</v>
      </c>
      <c r="V88" s="351">
        <f>IF(AND(Table3[[#This Row],[Length]]&gt;0,Table3[[#This Row],[vehiclesteps]]&gt;0),Table3[[#This Row],[Length]]/Table3[[#This Row],[vehiclesteps]],"-")</f>
        <v>1.55</v>
      </c>
      <c r="W88" s="352">
        <f>IF(Table3[[#This Row],[Scalefactor]]="-","-",Table3[[#This Row],[Scalefactor]]*16)</f>
        <v>24.8</v>
      </c>
      <c r="X88" s="80">
        <v>64</v>
      </c>
      <c r="Y88" s="353">
        <v>4</v>
      </c>
      <c r="Z88" s="332">
        <f>Table3[[#This Row],[Weight]]/Table3[[#This Row],[Axles]]</f>
        <v>16</v>
      </c>
      <c r="AA88" s="337"/>
      <c r="AB88" s="354"/>
      <c r="AC88" s="338"/>
      <c r="AD88" s="339"/>
      <c r="AE8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8" s="355"/>
      <c r="AG88" s="86"/>
      <c r="AH88" s="357"/>
      <c r="AI88" s="86"/>
      <c r="AJ88" s="357"/>
      <c r="AK88" s="86"/>
      <c r="AL88" s="357"/>
      <c r="AM88" s="86"/>
      <c r="AN88" s="359"/>
      <c r="AO88" s="86"/>
      <c r="AP88" s="359"/>
      <c r="AQ88" s="360"/>
      <c r="AR88" s="75"/>
      <c r="AS88" s="81"/>
      <c r="AT88" s="82"/>
      <c r="AU88" s="361" t="s">
        <v>80</v>
      </c>
    </row>
    <row r="89" spans="1:52" s="83" customFormat="1">
      <c r="A89" s="85"/>
      <c r="B89" s="345">
        <v>114</v>
      </c>
      <c r="C89" s="393"/>
      <c r="D89" s="391" t="s">
        <v>40</v>
      </c>
      <c r="E89" s="75">
        <v>1948</v>
      </c>
      <c r="F89" s="86">
        <v>1955</v>
      </c>
      <c r="G89" s="75" t="s">
        <v>244</v>
      </c>
      <c r="H89" s="86" t="s">
        <v>245</v>
      </c>
      <c r="I89" s="340"/>
      <c r="J89" s="372" t="s">
        <v>1463</v>
      </c>
      <c r="K89" s="43"/>
      <c r="L89" s="44">
        <v>2</v>
      </c>
      <c r="M89" s="86"/>
      <c r="N89" s="45">
        <v>15</v>
      </c>
      <c r="O89" s="348">
        <v>507</v>
      </c>
      <c r="P89" s="75" t="s">
        <v>44</v>
      </c>
      <c r="Q89" s="349">
        <v>135</v>
      </c>
      <c r="R89" s="75" t="s">
        <v>75</v>
      </c>
      <c r="S89" s="75"/>
      <c r="T89" s="350">
        <v>23.3</v>
      </c>
      <c r="U89" s="366">
        <f>Table3[[#This Row],[Length]]/1.55</f>
        <v>15.03225806451613</v>
      </c>
      <c r="V89" s="351">
        <f>IF(AND(Table3[[#This Row],[Length]]&gt;0,Table3[[#This Row],[vehiclesteps]]&gt;0),Table3[[#This Row],[Length]]/Table3[[#This Row],[vehiclesteps]],"-")</f>
        <v>1.55</v>
      </c>
      <c r="W89" s="352">
        <f>IF(Table3[[#This Row],[Scalefactor]]="-","-",Table3[[#This Row],[Scalefactor]]*16)</f>
        <v>24.8</v>
      </c>
      <c r="X89" s="80">
        <v>46</v>
      </c>
      <c r="Y89" s="353">
        <v>4</v>
      </c>
      <c r="Z89" s="332">
        <f>Table3[[#This Row],[Weight]]/Table3[[#This Row],[Axles]]</f>
        <v>11.5</v>
      </c>
      <c r="AA89" s="337"/>
      <c r="AB89" s="354"/>
      <c r="AC89" s="338"/>
      <c r="AD89" s="339"/>
      <c r="AE8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89" s="368" t="s">
        <v>1483</v>
      </c>
      <c r="AG89" s="86">
        <v>0</v>
      </c>
      <c r="AH89" s="357">
        <v>30</v>
      </c>
      <c r="AI89" s="86"/>
      <c r="AJ89" s="357"/>
      <c r="AK89" s="86"/>
      <c r="AL89" s="357"/>
      <c r="AM89" s="86"/>
      <c r="AN89" s="359"/>
      <c r="AO89" s="87"/>
      <c r="AP89" s="359"/>
      <c r="AQ89" s="360"/>
      <c r="AR89" s="75"/>
      <c r="AS89" s="81"/>
      <c r="AT89" s="82"/>
      <c r="AU89" s="361"/>
      <c r="AW89" s="84"/>
      <c r="AX89" s="84"/>
      <c r="AY89" s="84"/>
      <c r="AZ89" s="84"/>
    </row>
    <row r="90" spans="1:52" s="83" customFormat="1">
      <c r="A90" s="85"/>
      <c r="B90" s="345">
        <v>115</v>
      </c>
      <c r="C90" s="393"/>
      <c r="D90" s="391" t="s">
        <v>40</v>
      </c>
      <c r="E90" s="75">
        <v>1948</v>
      </c>
      <c r="F90" s="86">
        <v>1955</v>
      </c>
      <c r="G90" s="75" t="s">
        <v>244</v>
      </c>
      <c r="H90" s="86" t="s">
        <v>246</v>
      </c>
      <c r="I90" s="340"/>
      <c r="J90" s="373" t="s">
        <v>1462</v>
      </c>
      <c r="K90" s="43"/>
      <c r="L90" s="44">
        <v>3</v>
      </c>
      <c r="M90" s="86"/>
      <c r="N90" s="45"/>
      <c r="O90" s="348"/>
      <c r="P90" s="75"/>
      <c r="Q90" s="349">
        <v>135</v>
      </c>
      <c r="R90" s="75" t="s">
        <v>75</v>
      </c>
      <c r="S90" s="75"/>
      <c r="T90" s="350">
        <v>23</v>
      </c>
      <c r="U90" s="366">
        <f>Table3[[#This Row],[Length]]/1.55</f>
        <v>14.838709677419354</v>
      </c>
      <c r="V90" s="351">
        <f>IF(AND(Table3[[#This Row],[Length]]&gt;0,Table3[[#This Row],[vehiclesteps]]&gt;0),Table3[[#This Row],[Length]]/Table3[[#This Row],[vehiclesteps]],"-")</f>
        <v>1.55</v>
      </c>
      <c r="W90" s="352">
        <f>IF(Table3[[#This Row],[Scalefactor]]="-","-",Table3[[#This Row],[Scalefactor]]*16)</f>
        <v>24.8</v>
      </c>
      <c r="X90" s="80">
        <v>47</v>
      </c>
      <c r="Y90" s="353">
        <v>4</v>
      </c>
      <c r="Z90" s="332">
        <f>Table3[[#This Row],[Weight]]/Table3[[#This Row],[Axles]]</f>
        <v>11.75</v>
      </c>
      <c r="AA90" s="337"/>
      <c r="AB90" s="354"/>
      <c r="AC90" s="338"/>
      <c r="AD90" s="339"/>
      <c r="AE9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F90" s="368" t="s">
        <v>1483</v>
      </c>
      <c r="AG90" s="86">
        <v>0</v>
      </c>
      <c r="AH90" s="357">
        <v>76</v>
      </c>
      <c r="AI90" s="86"/>
      <c r="AJ90" s="357"/>
      <c r="AK90" s="86"/>
      <c r="AL90" s="357"/>
      <c r="AM90" s="86"/>
      <c r="AN90" s="359"/>
      <c r="AO90" s="87"/>
      <c r="AP90" s="359"/>
      <c r="AQ90" s="360"/>
      <c r="AR90" s="75"/>
      <c r="AS90" s="81"/>
      <c r="AT90" s="82"/>
      <c r="AU90" s="361"/>
      <c r="AW90" s="84"/>
      <c r="AX90" s="84"/>
      <c r="AY90" s="84"/>
      <c r="AZ90" s="84"/>
    </row>
    <row r="91" spans="1:52" s="83" customFormat="1">
      <c r="A91" s="85"/>
      <c r="B91" s="345">
        <v>116</v>
      </c>
      <c r="C91" s="393"/>
      <c r="D91" s="391" t="s">
        <v>40</v>
      </c>
      <c r="E91" s="75">
        <v>1948</v>
      </c>
      <c r="F91" s="86">
        <v>1955</v>
      </c>
      <c r="G91" s="75" t="s">
        <v>244</v>
      </c>
      <c r="H91" s="86" t="s">
        <v>247</v>
      </c>
      <c r="I91" s="340"/>
      <c r="J91" s="372" t="s">
        <v>1463</v>
      </c>
      <c r="K91" s="43">
        <v>4</v>
      </c>
      <c r="L91" s="44">
        <v>3</v>
      </c>
      <c r="M91" s="86"/>
      <c r="N91" s="45">
        <v>15</v>
      </c>
      <c r="O91" s="348">
        <v>507</v>
      </c>
      <c r="P91" s="75" t="s">
        <v>44</v>
      </c>
      <c r="Q91" s="349">
        <v>135</v>
      </c>
      <c r="R91" s="75" t="s">
        <v>75</v>
      </c>
      <c r="S91" s="75"/>
      <c r="T91" s="350">
        <v>23.3</v>
      </c>
      <c r="U91" s="366">
        <f>Table3[[#This Row],[Length]]/1.55</f>
        <v>15.03225806451613</v>
      </c>
      <c r="V91" s="351">
        <f>IF(AND(Table3[[#This Row],[Length]]&gt;0,Table3[[#This Row],[vehiclesteps]]&gt;0),Table3[[#This Row],[Length]]/Table3[[#This Row],[vehiclesteps]],"-")</f>
        <v>1.55</v>
      </c>
      <c r="W91" s="352">
        <f>IF(Table3[[#This Row],[Scalefactor]]="-","-",Table3[[#This Row],[Scalefactor]]*16)</f>
        <v>24.8</v>
      </c>
      <c r="X91" s="80">
        <v>45</v>
      </c>
      <c r="Y91" s="353">
        <v>4</v>
      </c>
      <c r="Z91" s="332">
        <f>Table3[[#This Row],[Weight]]/Table3[[#This Row],[Axles]]</f>
        <v>11.25</v>
      </c>
      <c r="AA91" s="337"/>
      <c r="AB91" s="354"/>
      <c r="AC91" s="338"/>
      <c r="AD91" s="339"/>
      <c r="AE9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91" s="368" t="s">
        <v>1483</v>
      </c>
      <c r="AG91" s="86">
        <v>0</v>
      </c>
      <c r="AH91" s="357">
        <v>72</v>
      </c>
      <c r="AI91" s="86"/>
      <c r="AJ91" s="357"/>
      <c r="AK91" s="86"/>
      <c r="AL91" s="357"/>
      <c r="AM91" s="86"/>
      <c r="AN91" s="359"/>
      <c r="AO91" s="87"/>
      <c r="AP91" s="359"/>
      <c r="AQ91" s="360"/>
      <c r="AR91" s="75"/>
      <c r="AS91" s="81"/>
      <c r="AT91" s="82"/>
      <c r="AU91" s="361"/>
    </row>
    <row r="92" spans="1:52" s="83" customFormat="1">
      <c r="A92" s="85"/>
      <c r="B92" s="345">
        <v>120</v>
      </c>
      <c r="C92" s="393"/>
      <c r="D92" s="391" t="s">
        <v>40</v>
      </c>
      <c r="E92" s="75">
        <v>1949</v>
      </c>
      <c r="F92" s="86">
        <v>1961</v>
      </c>
      <c r="G92" s="75" t="s">
        <v>253</v>
      </c>
      <c r="H92" s="86" t="s">
        <v>254</v>
      </c>
      <c r="I92" s="75"/>
      <c r="J92" s="372" t="s">
        <v>1463</v>
      </c>
      <c r="K92" s="43"/>
      <c r="L92" s="44">
        <v>3</v>
      </c>
      <c r="M92" s="86"/>
      <c r="N92" s="45">
        <v>35</v>
      </c>
      <c r="O92" s="348">
        <v>447</v>
      </c>
      <c r="P92" s="75" t="s">
        <v>44</v>
      </c>
      <c r="Q92" s="349">
        <v>90</v>
      </c>
      <c r="R92" s="75" t="s">
        <v>75</v>
      </c>
      <c r="S92" s="75"/>
      <c r="T92" s="350">
        <v>22.6</v>
      </c>
      <c r="U92" s="366">
        <f>Table3[[#This Row],[Length]]/1.55</f>
        <v>14.580645161290324</v>
      </c>
      <c r="V92" s="351">
        <f>IF(AND(Table3[[#This Row],[Length]]&gt;0,Table3[[#This Row],[vehiclesteps]]&gt;0),Table3[[#This Row],[Length]]/Table3[[#This Row],[vehiclesteps]],"-")</f>
        <v>1.55</v>
      </c>
      <c r="W92" s="352">
        <f>IF(Table3[[#This Row],[Scalefactor]]="-","-",Table3[[#This Row],[Scalefactor]]*16)</f>
        <v>24.8</v>
      </c>
      <c r="X92" s="80">
        <v>46</v>
      </c>
      <c r="Y92" s="353">
        <v>4</v>
      </c>
      <c r="Z92" s="332">
        <f>Table3[[#This Row],[Weight]]/Table3[[#This Row],[Axles]]</f>
        <v>11.5</v>
      </c>
      <c r="AA92" s="337"/>
      <c r="AB92" s="354"/>
      <c r="AC92" s="338"/>
      <c r="AD92" s="339"/>
      <c r="AE9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92" s="368" t="s">
        <v>1483</v>
      </c>
      <c r="AG92" s="86">
        <v>13</v>
      </c>
      <c r="AH92" s="357">
        <v>64</v>
      </c>
      <c r="AI92" s="86"/>
      <c r="AJ92" s="357"/>
      <c r="AK92" s="86"/>
      <c r="AL92" s="357"/>
      <c r="AM92" s="86" t="s">
        <v>255</v>
      </c>
      <c r="AN92" s="359"/>
      <c r="AO92" s="87" t="s">
        <v>141</v>
      </c>
      <c r="AP92" s="359"/>
      <c r="AQ92" s="360"/>
      <c r="AR92" s="75"/>
      <c r="AS92" s="81"/>
      <c r="AT92" s="82"/>
      <c r="AU92" s="361" t="s">
        <v>256</v>
      </c>
    </row>
    <row r="93" spans="1:52" s="83" customFormat="1">
      <c r="A93" s="85"/>
      <c r="B93" s="345">
        <v>122</v>
      </c>
      <c r="C93" s="393"/>
      <c r="D93" s="391" t="s">
        <v>40</v>
      </c>
      <c r="E93" s="75">
        <v>1949</v>
      </c>
      <c r="F93" s="86">
        <v>1961</v>
      </c>
      <c r="G93" s="75" t="s">
        <v>253</v>
      </c>
      <c r="H93" s="86" t="s">
        <v>258</v>
      </c>
      <c r="I93" s="75"/>
      <c r="J93" s="371" t="s">
        <v>1461</v>
      </c>
      <c r="K93" s="43">
        <v>4</v>
      </c>
      <c r="L93" s="44">
        <v>3</v>
      </c>
      <c r="M93" s="86"/>
      <c r="N93" s="45"/>
      <c r="O93" s="348"/>
      <c r="P93" s="75"/>
      <c r="Q93" s="349">
        <v>90</v>
      </c>
      <c r="R93" s="75" t="s">
        <v>75</v>
      </c>
      <c r="S93" s="75"/>
      <c r="T93" s="350">
        <v>23.3</v>
      </c>
      <c r="U93" s="366">
        <f>Table3[[#This Row],[Length]]/1.55</f>
        <v>15.03225806451613</v>
      </c>
      <c r="V93" s="351">
        <f>IF(AND(Table3[[#This Row],[Length]]&gt;0,Table3[[#This Row],[vehiclesteps]]&gt;0),Table3[[#This Row],[Length]]/Table3[[#This Row],[vehiclesteps]],"-")</f>
        <v>1.55</v>
      </c>
      <c r="W93" s="352">
        <f>IF(Table3[[#This Row],[Scalefactor]]="-","-",Table3[[#This Row],[Scalefactor]]*16)</f>
        <v>24.8</v>
      </c>
      <c r="X93" s="80">
        <v>32</v>
      </c>
      <c r="Y93" s="353">
        <v>4</v>
      </c>
      <c r="Z93" s="332">
        <f>Table3[[#This Row],[Weight]]/Table3[[#This Row],[Axles]]</f>
        <v>8</v>
      </c>
      <c r="AA93" s="337"/>
      <c r="AB93" s="354"/>
      <c r="AC93" s="338"/>
      <c r="AD93" s="339"/>
      <c r="AE9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93" s="368" t="s">
        <v>1483</v>
      </c>
      <c r="AG93" s="86"/>
      <c r="AH93" s="357">
        <v>94</v>
      </c>
      <c r="AI93" s="86"/>
      <c r="AJ93" s="357"/>
      <c r="AK93" s="86"/>
      <c r="AL93" s="357"/>
      <c r="AM93" s="86"/>
      <c r="AN93" s="359"/>
      <c r="AO93" s="87"/>
      <c r="AP93" s="359"/>
      <c r="AQ93" s="360"/>
      <c r="AR93" s="75"/>
      <c r="AS93" s="81"/>
      <c r="AT93" s="82"/>
      <c r="AU93" s="361" t="s">
        <v>259</v>
      </c>
    </row>
    <row r="94" spans="1:52" s="83" customFormat="1">
      <c r="A94" s="85"/>
      <c r="B94" s="345">
        <v>5</v>
      </c>
      <c r="C94" s="393"/>
      <c r="D94" s="391" t="s">
        <v>40</v>
      </c>
      <c r="E94" s="75">
        <v>1951</v>
      </c>
      <c r="F94" s="86">
        <v>1967</v>
      </c>
      <c r="G94" s="75" t="s">
        <v>41</v>
      </c>
      <c r="H94" s="86" t="s">
        <v>54</v>
      </c>
      <c r="I94" s="341" t="s">
        <v>55</v>
      </c>
      <c r="J94" s="365" t="s">
        <v>1458</v>
      </c>
      <c r="K94" s="43">
        <v>3</v>
      </c>
      <c r="L94" s="44"/>
      <c r="M94" s="86"/>
      <c r="N94" s="45">
        <v>205</v>
      </c>
      <c r="O94" s="348">
        <v>1840</v>
      </c>
      <c r="P94" s="75" t="s">
        <v>44</v>
      </c>
      <c r="Q94" s="349">
        <v>100</v>
      </c>
      <c r="R94" s="75" t="s">
        <v>1471</v>
      </c>
      <c r="S94" s="75"/>
      <c r="T94" s="350">
        <v>13</v>
      </c>
      <c r="U94" s="403">
        <v>9</v>
      </c>
      <c r="V94" s="351">
        <f>IF(AND(Table3[[#This Row],[Length]]&gt;0,Table3[[#This Row],[vehiclesteps]]&gt;0),Table3[[#This Row],[Length]]/Table3[[#This Row],[vehiclesteps]],"-")</f>
        <v>1.4444444444444444</v>
      </c>
      <c r="W94" s="352">
        <f>IF(Table3[[#This Row],[Scalefactor]]="-","-",Table3[[#This Row],[Scalefactor]]*16)</f>
        <v>23.111111111111111</v>
      </c>
      <c r="X94" s="80">
        <v>80</v>
      </c>
      <c r="Y94" s="353" t="s">
        <v>46</v>
      </c>
      <c r="Z94" s="407">
        <v>17</v>
      </c>
      <c r="AA94" s="337">
        <v>560000</v>
      </c>
      <c r="AB94" s="354"/>
      <c r="AC94" s="338"/>
      <c r="AD94" s="339"/>
      <c r="AE9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4" s="355"/>
      <c r="AG94" s="86"/>
      <c r="AH94" s="357"/>
      <c r="AI94" s="86"/>
      <c r="AJ94" s="357"/>
      <c r="AK94" s="86"/>
      <c r="AL94" s="357"/>
      <c r="AM94" s="86"/>
      <c r="AN94" s="359"/>
      <c r="AO94" s="86"/>
      <c r="AP94" s="359"/>
      <c r="AQ94" s="360"/>
      <c r="AR94" s="75"/>
      <c r="AS94" s="81"/>
      <c r="AT94" s="82"/>
      <c r="AU94" s="361" t="s">
        <v>57</v>
      </c>
    </row>
    <row r="95" spans="1:52" s="83" customFormat="1">
      <c r="A95" s="85"/>
      <c r="B95" s="345">
        <v>51</v>
      </c>
      <c r="C95" s="393"/>
      <c r="D95" s="391" t="s">
        <v>40</v>
      </c>
      <c r="E95" s="75">
        <v>1952</v>
      </c>
      <c r="F95" s="331">
        <v>1963</v>
      </c>
      <c r="G95" s="75" t="s">
        <v>150</v>
      </c>
      <c r="H95" s="86" t="s">
        <v>151</v>
      </c>
      <c r="I95" s="342" t="s">
        <v>152</v>
      </c>
      <c r="J95" s="76" t="s">
        <v>1464</v>
      </c>
      <c r="K95" s="43"/>
      <c r="L95" s="44">
        <v>1</v>
      </c>
      <c r="M95" s="331"/>
      <c r="N95" s="45"/>
      <c r="O95" s="362"/>
      <c r="P95" s="75"/>
      <c r="Q95" s="363">
        <v>140</v>
      </c>
      <c r="R95" s="75" t="s">
        <v>75</v>
      </c>
      <c r="S95" s="75"/>
      <c r="T95" s="364">
        <v>23.5</v>
      </c>
      <c r="U95" s="366">
        <f>Table3[[#This Row],[Length]]/1.55</f>
        <v>15.161290322580644</v>
      </c>
      <c r="V95" s="351">
        <f>IF(AND(Table3[[#This Row],[Length]]&gt;0,Table3[[#This Row],[vehiclesteps]]&gt;0),Table3[[#This Row],[Length]]/Table3[[#This Row],[vehiclesteps]],"-")</f>
        <v>1.55</v>
      </c>
      <c r="W95" s="352">
        <f>IF(Table3[[#This Row],[Scalefactor]]="-","-",Table3[[#This Row],[Scalefactor]]*16)</f>
        <v>24.8</v>
      </c>
      <c r="X95" s="80">
        <v>43</v>
      </c>
      <c r="Y95" s="353">
        <v>4</v>
      </c>
      <c r="Z95" s="332">
        <f>Table3[[#This Row],[Weight]]/Table3[[#This Row],[Axles]]</f>
        <v>10.75</v>
      </c>
      <c r="AA95" s="337"/>
      <c r="AB95" s="354"/>
      <c r="AC95" s="338"/>
      <c r="AD95" s="339"/>
      <c r="AE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95" s="368" t="s">
        <v>1483</v>
      </c>
      <c r="AG95" s="87">
        <v>0</v>
      </c>
      <c r="AH95" s="334">
        <v>22</v>
      </c>
      <c r="AI95" s="87"/>
      <c r="AJ95" s="334"/>
      <c r="AK95" s="87"/>
      <c r="AL95" s="334"/>
      <c r="AM95" s="87"/>
      <c r="AN95" s="359"/>
      <c r="AO95" s="87"/>
      <c r="AP95" s="359"/>
      <c r="AQ95" s="360"/>
      <c r="AR95" s="75">
        <v>150</v>
      </c>
      <c r="AS95" s="81"/>
      <c r="AT95" s="82"/>
      <c r="AU95" s="361" t="s">
        <v>153</v>
      </c>
    </row>
    <row r="96" spans="1:52" s="83" customFormat="1">
      <c r="A96" s="85"/>
      <c r="B96" s="345">
        <v>52</v>
      </c>
      <c r="C96" s="393"/>
      <c r="D96" s="391" t="s">
        <v>40</v>
      </c>
      <c r="E96" s="75">
        <v>1952</v>
      </c>
      <c r="F96" s="331">
        <v>1963</v>
      </c>
      <c r="G96" s="75" t="s">
        <v>150</v>
      </c>
      <c r="H96" s="86" t="s">
        <v>152</v>
      </c>
      <c r="I96" s="342" t="s">
        <v>151</v>
      </c>
      <c r="J96" s="369" t="s">
        <v>1459</v>
      </c>
      <c r="K96" s="43"/>
      <c r="L96" s="44" t="s">
        <v>139</v>
      </c>
      <c r="M96" s="331"/>
      <c r="N96" s="45"/>
      <c r="O96" s="362"/>
      <c r="P96" s="75"/>
      <c r="Q96" s="363">
        <v>140</v>
      </c>
      <c r="R96" s="75" t="s">
        <v>75</v>
      </c>
      <c r="S96" s="75"/>
      <c r="T96" s="364">
        <v>23.5</v>
      </c>
      <c r="U96" s="366">
        <f>Table3[[#This Row],[Length]]/1.55</f>
        <v>15.161290322580644</v>
      </c>
      <c r="V96" s="351">
        <f>IF(AND(Table3[[#This Row],[Length]]&gt;0,Table3[[#This Row],[vehiclesteps]]&gt;0),Table3[[#This Row],[Length]]/Table3[[#This Row],[vehiclesteps]],"-")</f>
        <v>1.55</v>
      </c>
      <c r="W96" s="352">
        <f>IF(Table3[[#This Row],[Scalefactor]]="-","-",Table3[[#This Row],[Scalefactor]]*16)</f>
        <v>24.8</v>
      </c>
      <c r="X96" s="80">
        <v>43</v>
      </c>
      <c r="Y96" s="353">
        <v>4</v>
      </c>
      <c r="Z96" s="332">
        <f>Table3[[#This Row],[Weight]]/Table3[[#This Row],[Axles]]</f>
        <v>10.75</v>
      </c>
      <c r="AA96" s="337"/>
      <c r="AB96" s="354"/>
      <c r="AC96" s="338"/>
      <c r="AD96" s="339"/>
      <c r="AE9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6" s="368" t="s">
        <v>1483</v>
      </c>
      <c r="AG96" s="87">
        <v>0</v>
      </c>
      <c r="AH96" s="334"/>
      <c r="AI96" s="87"/>
      <c r="AJ96" s="334"/>
      <c r="AK96" s="87"/>
      <c r="AL96" s="334"/>
      <c r="AM96" s="87"/>
      <c r="AN96" s="359"/>
      <c r="AO96" s="87"/>
      <c r="AP96" s="359"/>
      <c r="AQ96" s="360"/>
      <c r="AR96" s="75"/>
      <c r="AS96" s="81"/>
      <c r="AT96" s="82"/>
      <c r="AU96" s="361" t="s">
        <v>154</v>
      </c>
    </row>
    <row r="97" spans="1:47" s="83" customFormat="1">
      <c r="A97" s="85"/>
      <c r="B97" s="345">
        <v>174</v>
      </c>
      <c r="C97" s="393"/>
      <c r="D97" s="391" t="s">
        <v>40</v>
      </c>
      <c r="E97" s="75">
        <v>1953</v>
      </c>
      <c r="F97" s="86">
        <v>1981</v>
      </c>
      <c r="G97" s="75" t="s">
        <v>349</v>
      </c>
      <c r="H97" s="86" t="s">
        <v>350</v>
      </c>
      <c r="I97" s="340"/>
      <c r="J97" s="375" t="s">
        <v>1466</v>
      </c>
      <c r="K97" s="43"/>
      <c r="L97" s="44">
        <v>3</v>
      </c>
      <c r="M97" s="86"/>
      <c r="N97" s="45">
        <v>9.07826086956522</v>
      </c>
      <c r="O97" s="348">
        <v>145</v>
      </c>
      <c r="P97" s="75" t="s">
        <v>323</v>
      </c>
      <c r="Q97" s="349">
        <v>115</v>
      </c>
      <c r="R97" s="75" t="s">
        <v>75</v>
      </c>
      <c r="S97" s="75"/>
      <c r="T97" s="350">
        <v>17.5</v>
      </c>
      <c r="U97" s="366">
        <f>Table3[[#This Row],[Length]]/1.55</f>
        <v>11.29032258064516</v>
      </c>
      <c r="V97" s="351">
        <f>IF(AND(Table3[[#This Row],[Length]]&gt;0,Table3[[#This Row],[vehiclesteps]]&gt;0),Table3[[#This Row],[Length]]/Table3[[#This Row],[vehiclesteps]],"-")</f>
        <v>1.5500000000000003</v>
      </c>
      <c r="W97" s="352">
        <f>IF(Table3[[#This Row],[Scalefactor]]="-","-",Table3[[#This Row],[Scalefactor]]*16)</f>
        <v>24.800000000000004</v>
      </c>
      <c r="X97" s="80">
        <v>20</v>
      </c>
      <c r="Y97" s="353">
        <v>4</v>
      </c>
      <c r="Z97" s="332">
        <f>Table3[[#This Row],[Weight]]/Table3[[#This Row],[Axles]]</f>
        <v>5</v>
      </c>
      <c r="AA97" s="337"/>
      <c r="AB97" s="354"/>
      <c r="AC97" s="338"/>
      <c r="AD97" s="339"/>
      <c r="AE9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97" s="368" t="s">
        <v>1483</v>
      </c>
      <c r="AG97" s="86">
        <v>24</v>
      </c>
      <c r="AH97" s="357">
        <v>53</v>
      </c>
      <c r="AI97" s="86"/>
      <c r="AJ97" s="357"/>
      <c r="AK97" s="86"/>
      <c r="AL97" s="357"/>
      <c r="AM97" s="86"/>
      <c r="AN97" s="359"/>
      <c r="AO97" s="87"/>
      <c r="AP97" s="359"/>
      <c r="AQ97" s="360"/>
      <c r="AR97" s="75"/>
      <c r="AS97" s="81"/>
      <c r="AT97" s="82"/>
      <c r="AU97" s="361"/>
    </row>
    <row r="98" spans="1:47" s="83" customFormat="1">
      <c r="A98" s="85"/>
      <c r="B98" s="345">
        <v>177</v>
      </c>
      <c r="C98" s="393"/>
      <c r="D98" s="391" t="s">
        <v>40</v>
      </c>
      <c r="E98" s="75">
        <v>1953</v>
      </c>
      <c r="F98" s="86">
        <v>1981</v>
      </c>
      <c r="G98" s="75" t="s">
        <v>349</v>
      </c>
      <c r="H98" s="86" t="s">
        <v>355</v>
      </c>
      <c r="I98" s="340"/>
      <c r="J98" s="375" t="s">
        <v>1467</v>
      </c>
      <c r="K98" s="43"/>
      <c r="L98" s="44">
        <v>3</v>
      </c>
      <c r="M98" s="86"/>
      <c r="N98" s="45"/>
      <c r="O98" s="348"/>
      <c r="P98" s="75"/>
      <c r="Q98" s="349">
        <v>115</v>
      </c>
      <c r="R98" s="75" t="s">
        <v>75</v>
      </c>
      <c r="S98" s="75"/>
      <c r="T98" s="350">
        <v>17.5</v>
      </c>
      <c r="U98" s="366">
        <f>Table3[[#This Row],[Length]]/1.55</f>
        <v>11.29032258064516</v>
      </c>
      <c r="V98" s="351">
        <f>IF(AND(Table3[[#This Row],[Length]]&gt;0,Table3[[#This Row],[vehiclesteps]]&gt;0),Table3[[#This Row],[Length]]/Table3[[#This Row],[vehiclesteps]],"-")</f>
        <v>1.5500000000000003</v>
      </c>
      <c r="W98" s="352">
        <f>IF(Table3[[#This Row],[Scalefactor]]="-","-",Table3[[#This Row],[Scalefactor]]*16)</f>
        <v>24.800000000000004</v>
      </c>
      <c r="X98" s="80">
        <v>14</v>
      </c>
      <c r="Y98" s="353">
        <v>4</v>
      </c>
      <c r="Z98" s="332">
        <f>Table3[[#This Row],[Weight]]/Table3[[#This Row],[Axles]]</f>
        <v>3.5</v>
      </c>
      <c r="AA98" s="337"/>
      <c r="AB98" s="354"/>
      <c r="AC98" s="338"/>
      <c r="AD98" s="339"/>
      <c r="AE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F98" s="368" t="s">
        <v>1483</v>
      </c>
      <c r="AG98" s="86">
        <v>24</v>
      </c>
      <c r="AH98" s="357">
        <v>62</v>
      </c>
      <c r="AI98" s="86"/>
      <c r="AJ98" s="357"/>
      <c r="AK98" s="86"/>
      <c r="AL98" s="357"/>
      <c r="AM98" s="86"/>
      <c r="AN98" s="359"/>
      <c r="AO98" s="87"/>
      <c r="AP98" s="359"/>
      <c r="AQ98" s="360"/>
      <c r="AR98" s="75"/>
      <c r="AS98" s="81"/>
      <c r="AT98" s="82"/>
      <c r="AU98" s="361" t="s">
        <v>356</v>
      </c>
    </row>
    <row r="99" spans="1:47" s="83" customFormat="1">
      <c r="A99" s="85"/>
      <c r="B99" s="345">
        <v>6</v>
      </c>
      <c r="C99" s="393"/>
      <c r="D99" s="391" t="s">
        <v>40</v>
      </c>
      <c r="E99" s="75">
        <v>1953</v>
      </c>
      <c r="F99" s="86">
        <v>1967</v>
      </c>
      <c r="G99" s="75" t="s">
        <v>41</v>
      </c>
      <c r="H99" s="86" t="s">
        <v>58</v>
      </c>
      <c r="I99" s="340"/>
      <c r="J99" s="365" t="s">
        <v>1458</v>
      </c>
      <c r="K99" s="43"/>
      <c r="L99" s="44"/>
      <c r="M99" s="86"/>
      <c r="N99" s="45">
        <v>205</v>
      </c>
      <c r="O99" s="348">
        <v>1840</v>
      </c>
      <c r="P99" s="75" t="s">
        <v>44</v>
      </c>
      <c r="Q99" s="349">
        <v>100</v>
      </c>
      <c r="R99" s="75" t="s">
        <v>1471</v>
      </c>
      <c r="S99" s="75"/>
      <c r="T99" s="350">
        <v>13</v>
      </c>
      <c r="U99" s="403">
        <v>9</v>
      </c>
      <c r="V99" s="351">
        <f>IF(AND(Table3[[#This Row],[Length]]&gt;0,Table3[[#This Row],[vehiclesteps]]&gt;0),Table3[[#This Row],[Length]]/Table3[[#This Row],[vehiclesteps]],"-")</f>
        <v>1.4444444444444444</v>
      </c>
      <c r="W99" s="352">
        <f>IF(Table3[[#This Row],[Scalefactor]]="-","-",Table3[[#This Row],[Scalefactor]]*16)</f>
        <v>23.111111111111111</v>
      </c>
      <c r="X99" s="80">
        <v>75</v>
      </c>
      <c r="Y99" s="353" t="s">
        <v>46</v>
      </c>
      <c r="Z99" s="407">
        <v>17</v>
      </c>
      <c r="AA99" s="337"/>
      <c r="AB99" s="354"/>
      <c r="AC99" s="338"/>
      <c r="AD99" s="339"/>
      <c r="AE9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9" s="355"/>
      <c r="AG99" s="86"/>
      <c r="AH99" s="357"/>
      <c r="AI99" s="86"/>
      <c r="AJ99" s="357"/>
      <c r="AK99" s="86"/>
      <c r="AL99" s="357"/>
      <c r="AM99" s="86"/>
      <c r="AN99" s="359"/>
      <c r="AO99" s="86"/>
      <c r="AP99" s="359"/>
      <c r="AQ99" s="360"/>
      <c r="AR99" s="75"/>
      <c r="AS99" s="81"/>
      <c r="AT99" s="82"/>
      <c r="AU99" s="361" t="s">
        <v>59</v>
      </c>
    </row>
    <row r="100" spans="1:47" s="83" customFormat="1">
      <c r="A100" s="85"/>
      <c r="B100" s="345">
        <v>7</v>
      </c>
      <c r="C100" s="393"/>
      <c r="D100" s="391" t="s">
        <v>40</v>
      </c>
      <c r="E100" s="75">
        <v>1953</v>
      </c>
      <c r="F100" s="86">
        <v>1977</v>
      </c>
      <c r="G100" s="75" t="s">
        <v>41</v>
      </c>
      <c r="H100" s="86" t="s">
        <v>61</v>
      </c>
      <c r="I100" s="340"/>
      <c r="J100" s="72" t="s">
        <v>1460</v>
      </c>
      <c r="K100" s="43">
        <v>1</v>
      </c>
      <c r="L100" s="44"/>
      <c r="M100" s="86"/>
      <c r="N100" s="45">
        <v>310</v>
      </c>
      <c r="O100" s="348">
        <v>2400</v>
      </c>
      <c r="P100" s="75" t="s">
        <v>44</v>
      </c>
      <c r="Q100" s="349">
        <v>75</v>
      </c>
      <c r="R100" s="75" t="s">
        <v>1471</v>
      </c>
      <c r="S100" s="75"/>
      <c r="T100" s="350">
        <v>12.5</v>
      </c>
      <c r="U100" s="403">
        <v>9</v>
      </c>
      <c r="V100" s="351">
        <f>IF(AND(Table3[[#This Row],[Length]]&gt;0,Table3[[#This Row],[vehiclesteps]]&gt;0),Table3[[#This Row],[Length]]/Table3[[#This Row],[vehiclesteps]],"-")</f>
        <v>1.3888888888888888</v>
      </c>
      <c r="W100" s="352">
        <f>IF(Table3[[#This Row],[Scalefactor]]="-","-",Table3[[#This Row],[Scalefactor]]*16)</f>
        <v>22.222222222222221</v>
      </c>
      <c r="X100" s="80">
        <v>95</v>
      </c>
      <c r="Y100" s="353" t="s">
        <v>63</v>
      </c>
      <c r="Z100" s="407">
        <v>20</v>
      </c>
      <c r="AA100" s="337">
        <v>775000</v>
      </c>
      <c r="AB100" s="354"/>
      <c r="AC100" s="338"/>
      <c r="AD100" s="339"/>
      <c r="AE10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0" s="355"/>
      <c r="AG100" s="86"/>
      <c r="AH100" s="357"/>
      <c r="AI100" s="86"/>
      <c r="AJ100" s="357"/>
      <c r="AK100" s="86"/>
      <c r="AL100" s="357"/>
      <c r="AM100" s="86"/>
      <c r="AN100" s="359"/>
      <c r="AO100" s="86"/>
      <c r="AP100" s="359"/>
      <c r="AQ100" s="360"/>
      <c r="AR100" s="75"/>
      <c r="AS100" s="81"/>
      <c r="AT100" s="82"/>
      <c r="AU100" s="361" t="s">
        <v>64</v>
      </c>
    </row>
    <row r="101" spans="1:47" s="83" customFormat="1">
      <c r="A101" s="85"/>
      <c r="B101" s="345">
        <v>8</v>
      </c>
      <c r="C101" s="393"/>
      <c r="D101" s="391" t="s">
        <v>40</v>
      </c>
      <c r="E101" s="75">
        <v>1953</v>
      </c>
      <c r="F101" s="86">
        <v>1977</v>
      </c>
      <c r="G101" s="75" t="s">
        <v>41</v>
      </c>
      <c r="H101" s="86" t="s">
        <v>65</v>
      </c>
      <c r="I101" s="340"/>
      <c r="J101" s="72" t="s">
        <v>1460</v>
      </c>
      <c r="K101" s="43">
        <v>1</v>
      </c>
      <c r="L101" s="44"/>
      <c r="M101" s="86"/>
      <c r="N101" s="45">
        <v>310</v>
      </c>
      <c r="O101" s="348">
        <v>2400</v>
      </c>
      <c r="P101" s="75" t="s">
        <v>44</v>
      </c>
      <c r="Q101" s="349">
        <v>75</v>
      </c>
      <c r="R101" s="75" t="s">
        <v>1471</v>
      </c>
      <c r="S101" s="75"/>
      <c r="T101" s="350">
        <v>12.5</v>
      </c>
      <c r="U101" s="403">
        <v>9</v>
      </c>
      <c r="V101" s="351">
        <f>IF(AND(Table3[[#This Row],[Length]]&gt;0,Table3[[#This Row],[vehiclesteps]]&gt;0),Table3[[#This Row],[Length]]/Table3[[#This Row],[vehiclesteps]],"-")</f>
        <v>1.3888888888888888</v>
      </c>
      <c r="W101" s="352">
        <f>IF(Table3[[#This Row],[Scalefactor]]="-","-",Table3[[#This Row],[Scalefactor]]*16)</f>
        <v>22.222222222222221</v>
      </c>
      <c r="X101" s="80">
        <v>95</v>
      </c>
      <c r="Y101" s="353" t="s">
        <v>63</v>
      </c>
      <c r="Z101" s="407">
        <v>20</v>
      </c>
      <c r="AA101" s="337">
        <v>775000</v>
      </c>
      <c r="AB101" s="354"/>
      <c r="AC101" s="338"/>
      <c r="AD101" s="339"/>
      <c r="AE10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1" s="355"/>
      <c r="AG101" s="86"/>
      <c r="AH101" s="357"/>
      <c r="AI101" s="86"/>
      <c r="AJ101" s="357"/>
      <c r="AK101" s="86"/>
      <c r="AL101" s="357"/>
      <c r="AM101" s="86"/>
      <c r="AN101" s="359"/>
      <c r="AO101" s="86"/>
      <c r="AP101" s="359"/>
      <c r="AQ101" s="360"/>
      <c r="AR101" s="75"/>
      <c r="AS101" s="81"/>
      <c r="AT101" s="82"/>
      <c r="AU101" s="361"/>
    </row>
    <row r="102" spans="1:47" s="83" customFormat="1">
      <c r="A102" s="85"/>
      <c r="B102" s="345">
        <v>17</v>
      </c>
      <c r="C102" s="393"/>
      <c r="D102" s="391" t="s">
        <v>40</v>
      </c>
      <c r="E102" s="75">
        <v>1953</v>
      </c>
      <c r="F102" s="331">
        <v>1970</v>
      </c>
      <c r="G102" s="75" t="s">
        <v>86</v>
      </c>
      <c r="H102" s="331" t="s">
        <v>89</v>
      </c>
      <c r="I102" s="340"/>
      <c r="J102" s="68" t="s">
        <v>1469</v>
      </c>
      <c r="K102" s="43"/>
      <c r="L102" s="44"/>
      <c r="M102" s="331"/>
      <c r="N102" s="45">
        <v>325</v>
      </c>
      <c r="O102" s="362">
        <v>3960</v>
      </c>
      <c r="P102" s="75" t="s">
        <v>44</v>
      </c>
      <c r="Q102" s="363">
        <v>100</v>
      </c>
      <c r="R102" s="75" t="s">
        <v>75</v>
      </c>
      <c r="S102" s="75"/>
      <c r="T102" s="364">
        <v>16.8</v>
      </c>
      <c r="U102" s="366">
        <f>Table3[[#This Row],[Length]]/1.55</f>
        <v>10.838709677419356</v>
      </c>
      <c r="V102" s="351">
        <f>IF(AND(Table3[[#This Row],[Length]]&gt;0,Table3[[#This Row],[vehiclesteps]]&gt;0),Table3[[#This Row],[Length]]/Table3[[#This Row],[vehiclesteps]],"-")</f>
        <v>1.5499999999999998</v>
      </c>
      <c r="W102" s="352">
        <f>IF(Table3[[#This Row],[Scalefactor]]="-","-",Table3[[#This Row],[Scalefactor]]*16)</f>
        <v>24.799999999999997</v>
      </c>
      <c r="X102" s="80">
        <v>104</v>
      </c>
      <c r="Y102" s="353">
        <v>6</v>
      </c>
      <c r="Z102" s="332">
        <f>Table3[[#This Row],[Weight]]/Table3[[#This Row],[Axles]]</f>
        <v>17.333333333333332</v>
      </c>
      <c r="AA102" s="337"/>
      <c r="AB102" s="354"/>
      <c r="AC102" s="338"/>
      <c r="AD102" s="339"/>
      <c r="AE10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2" s="355"/>
      <c r="AG102" s="86"/>
      <c r="AH102" s="357"/>
      <c r="AI102" s="86"/>
      <c r="AJ102" s="357"/>
      <c r="AK102" s="86"/>
      <c r="AL102" s="357"/>
      <c r="AM102" s="86"/>
      <c r="AN102" s="359"/>
      <c r="AO102" s="86"/>
      <c r="AP102" s="359"/>
      <c r="AQ102" s="360"/>
      <c r="AR102" s="75"/>
      <c r="AS102" s="81"/>
      <c r="AT102" s="82"/>
      <c r="AU102" s="361" t="s">
        <v>90</v>
      </c>
    </row>
    <row r="103" spans="1:47" s="83" customFormat="1">
      <c r="A103" s="85"/>
      <c r="B103" s="345">
        <v>182</v>
      </c>
      <c r="C103" s="393"/>
      <c r="D103" s="391" t="s">
        <v>40</v>
      </c>
      <c r="E103" s="75">
        <v>1953</v>
      </c>
      <c r="F103" s="86">
        <v>1981</v>
      </c>
      <c r="G103" s="75" t="s">
        <v>349</v>
      </c>
      <c r="H103" s="86" t="s">
        <v>367</v>
      </c>
      <c r="I103" s="340"/>
      <c r="J103" s="375" t="s">
        <v>1467</v>
      </c>
      <c r="K103" s="43"/>
      <c r="L103" s="44"/>
      <c r="M103" s="86"/>
      <c r="N103" s="45"/>
      <c r="O103" s="348"/>
      <c r="P103" s="75"/>
      <c r="Q103" s="349">
        <v>115</v>
      </c>
      <c r="R103" s="75" t="s">
        <v>1472</v>
      </c>
      <c r="S103" s="75"/>
      <c r="T103" s="350">
        <v>9</v>
      </c>
      <c r="U103" s="366">
        <f>Table3[[#This Row],[Length]]/1.55</f>
        <v>5.806451612903226</v>
      </c>
      <c r="V103" s="351">
        <f>IF(AND(Table3[[#This Row],[Length]]&gt;0,Table3[[#This Row],[vehiclesteps]]&gt;0),Table3[[#This Row],[Length]]/Table3[[#This Row],[vehiclesteps]],"-")</f>
        <v>1.55</v>
      </c>
      <c r="W103" s="352">
        <f>IF(Table3[[#This Row],[Scalefactor]]="-","-",Table3[[#This Row],[Scalefactor]]*16)</f>
        <v>24.8</v>
      </c>
      <c r="X103" s="80">
        <v>3</v>
      </c>
      <c r="Y103" s="353">
        <v>2</v>
      </c>
      <c r="Z103" s="332">
        <f>Table3[[#This Row],[Weight]]/Table3[[#This Row],[Axles]]</f>
        <v>1.5</v>
      </c>
      <c r="AA103" s="337"/>
      <c r="AB103" s="354"/>
      <c r="AC103" s="338"/>
      <c r="AD103" s="339"/>
      <c r="AE10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3" s="355" t="s">
        <v>1484</v>
      </c>
      <c r="AG103" s="86"/>
      <c r="AH103" s="357"/>
      <c r="AI103" s="86"/>
      <c r="AJ103" s="357"/>
      <c r="AK103" s="86"/>
      <c r="AL103" s="357"/>
      <c r="AM103" s="86" t="s">
        <v>368</v>
      </c>
      <c r="AN103" s="359"/>
      <c r="AO103" s="86"/>
      <c r="AP103" s="359"/>
      <c r="AQ103" s="360"/>
      <c r="AR103" s="75"/>
      <c r="AS103" s="81"/>
      <c r="AT103" s="82"/>
      <c r="AU103" s="361" t="s">
        <v>369</v>
      </c>
    </row>
    <row r="104" spans="1:47" s="83" customFormat="1">
      <c r="A104" s="85"/>
      <c r="B104" s="345">
        <v>178</v>
      </c>
      <c r="C104" s="393"/>
      <c r="D104" s="391" t="s">
        <v>40</v>
      </c>
      <c r="E104" s="75">
        <v>1954</v>
      </c>
      <c r="F104" s="86">
        <v>1981</v>
      </c>
      <c r="G104" s="75" t="s">
        <v>349</v>
      </c>
      <c r="H104" s="86" t="s">
        <v>357</v>
      </c>
      <c r="I104" s="340"/>
      <c r="J104" s="375" t="s">
        <v>1467</v>
      </c>
      <c r="K104" s="43"/>
      <c r="L104" s="44">
        <v>2</v>
      </c>
      <c r="M104" s="86"/>
      <c r="N104" s="45"/>
      <c r="O104" s="348"/>
      <c r="P104" s="75"/>
      <c r="Q104" s="349">
        <v>115</v>
      </c>
      <c r="R104" s="75" t="s">
        <v>75</v>
      </c>
      <c r="S104" s="75"/>
      <c r="T104" s="350">
        <v>17.5</v>
      </c>
      <c r="U104" s="366">
        <f>Table3[[#This Row],[Length]]/1.55</f>
        <v>11.29032258064516</v>
      </c>
      <c r="V104" s="351">
        <f>IF(AND(Table3[[#This Row],[Length]]&gt;0,Table3[[#This Row],[vehiclesteps]]&gt;0),Table3[[#This Row],[Length]]/Table3[[#This Row],[vehiclesteps]],"-")</f>
        <v>1.5500000000000003</v>
      </c>
      <c r="W104" s="352">
        <f>IF(Table3[[#This Row],[Scalefactor]]="-","-",Table3[[#This Row],[Scalefactor]]*16)</f>
        <v>24.800000000000004</v>
      </c>
      <c r="X104" s="80">
        <v>14</v>
      </c>
      <c r="Y104" s="353">
        <v>4</v>
      </c>
      <c r="Z104" s="332">
        <f>Table3[[#This Row],[Weight]]/Table3[[#This Row],[Axles]]</f>
        <v>3.5</v>
      </c>
      <c r="AA104" s="337"/>
      <c r="AB104" s="354"/>
      <c r="AC104" s="338"/>
      <c r="AD104" s="339"/>
      <c r="AE10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04" s="368" t="s">
        <v>1483</v>
      </c>
      <c r="AG104" s="86">
        <v>15</v>
      </c>
      <c r="AH104" s="357">
        <v>47</v>
      </c>
      <c r="AI104" s="86"/>
      <c r="AJ104" s="357"/>
      <c r="AK104" s="86"/>
      <c r="AL104" s="357"/>
      <c r="AM104" s="86"/>
      <c r="AN104" s="359"/>
      <c r="AO104" s="87"/>
      <c r="AP104" s="359"/>
      <c r="AQ104" s="360"/>
      <c r="AR104" s="75"/>
      <c r="AS104" s="81"/>
      <c r="AT104" s="82"/>
      <c r="AU104" s="361" t="s">
        <v>358</v>
      </c>
    </row>
    <row r="105" spans="1:47" s="83" customFormat="1">
      <c r="A105" s="85"/>
      <c r="B105" s="345">
        <v>179</v>
      </c>
      <c r="C105" s="393"/>
      <c r="D105" s="391" t="s">
        <v>40</v>
      </c>
      <c r="E105" s="75">
        <v>1955</v>
      </c>
      <c r="F105" s="86">
        <v>1981</v>
      </c>
      <c r="G105" s="75" t="s">
        <v>349</v>
      </c>
      <c r="H105" s="86" t="s">
        <v>359</v>
      </c>
      <c r="I105" s="340"/>
      <c r="J105" s="375" t="s">
        <v>1467</v>
      </c>
      <c r="K105" s="43"/>
      <c r="L105" s="44">
        <v>1</v>
      </c>
      <c r="M105" s="86"/>
      <c r="N105" s="45"/>
      <c r="O105" s="348"/>
      <c r="P105" s="75"/>
      <c r="Q105" s="349">
        <v>115</v>
      </c>
      <c r="R105" s="75" t="s">
        <v>75</v>
      </c>
      <c r="S105" s="75"/>
      <c r="T105" s="350">
        <v>17.5</v>
      </c>
      <c r="U105" s="366">
        <f>Table3[[#This Row],[Length]]/1.55</f>
        <v>11.29032258064516</v>
      </c>
      <c r="V105" s="351">
        <f>IF(AND(Table3[[#This Row],[Length]]&gt;0,Table3[[#This Row],[vehiclesteps]]&gt;0),Table3[[#This Row],[Length]]/Table3[[#This Row],[vehiclesteps]],"-")</f>
        <v>1.5500000000000003</v>
      </c>
      <c r="W105" s="352">
        <f>IF(Table3[[#This Row],[Scalefactor]]="-","-",Table3[[#This Row],[Scalefactor]]*16)</f>
        <v>24.800000000000004</v>
      </c>
      <c r="X105" s="80">
        <v>14</v>
      </c>
      <c r="Y105" s="353">
        <v>4</v>
      </c>
      <c r="Z105" s="332">
        <f>Table3[[#This Row],[Weight]]/Table3[[#This Row],[Axles]]</f>
        <v>3.5</v>
      </c>
      <c r="AA105" s="337"/>
      <c r="AB105" s="354"/>
      <c r="AC105" s="338"/>
      <c r="AD105" s="339"/>
      <c r="AE10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05" s="368" t="s">
        <v>1483</v>
      </c>
      <c r="AG105" s="86">
        <v>0</v>
      </c>
      <c r="AH105" s="357">
        <v>36</v>
      </c>
      <c r="AI105" s="86"/>
      <c r="AJ105" s="357"/>
      <c r="AK105" s="86"/>
      <c r="AL105" s="357"/>
      <c r="AM105" s="86"/>
      <c r="AN105" s="359"/>
      <c r="AO105" s="87"/>
      <c r="AP105" s="359"/>
      <c r="AQ105" s="360"/>
      <c r="AR105" s="75"/>
      <c r="AS105" s="81"/>
      <c r="AT105" s="82"/>
      <c r="AU105" s="361" t="s">
        <v>360</v>
      </c>
    </row>
    <row r="106" spans="1:47" s="83" customFormat="1">
      <c r="A106" s="85"/>
      <c r="B106" s="345">
        <v>158</v>
      </c>
      <c r="C106" s="393"/>
      <c r="D106" s="391" t="s">
        <v>40</v>
      </c>
      <c r="E106" s="75">
        <v>1955</v>
      </c>
      <c r="F106" s="86">
        <v>1981</v>
      </c>
      <c r="G106" s="75" t="s">
        <v>315</v>
      </c>
      <c r="H106" s="86" t="s">
        <v>316</v>
      </c>
      <c r="I106" s="340"/>
      <c r="J106" s="375" t="s">
        <v>1467</v>
      </c>
      <c r="K106" s="43"/>
      <c r="L106" s="44">
        <v>3</v>
      </c>
      <c r="M106" s="86"/>
      <c r="N106" s="45">
        <v>11.1272727272727</v>
      </c>
      <c r="O106" s="348">
        <v>170</v>
      </c>
      <c r="P106" s="75" t="s">
        <v>44</v>
      </c>
      <c r="Q106" s="349">
        <v>110</v>
      </c>
      <c r="R106" s="75" t="s">
        <v>75</v>
      </c>
      <c r="S106" s="75"/>
      <c r="T106" s="350">
        <v>17.5</v>
      </c>
      <c r="U106" s="366">
        <f>Table3[[#This Row],[Length]]/1.55</f>
        <v>11.29032258064516</v>
      </c>
      <c r="V106" s="351">
        <f>IF(AND(Table3[[#This Row],[Length]]&gt;0,Table3[[#This Row],[vehiclesteps]]&gt;0),Table3[[#This Row],[Length]]/Table3[[#This Row],[vehiclesteps]],"-")</f>
        <v>1.5500000000000003</v>
      </c>
      <c r="W106" s="352">
        <f>IF(Table3[[#This Row],[Scalefactor]]="-","-",Table3[[#This Row],[Scalefactor]]*16)</f>
        <v>24.800000000000004</v>
      </c>
      <c r="X106" s="80">
        <v>21</v>
      </c>
      <c r="Y106" s="353">
        <v>4</v>
      </c>
      <c r="Z106" s="332">
        <f>Table3[[#This Row],[Weight]]/Table3[[#This Row],[Axles]]</f>
        <v>5.25</v>
      </c>
      <c r="AA106" s="337"/>
      <c r="AB106" s="354"/>
      <c r="AC106" s="338"/>
      <c r="AD106" s="339"/>
      <c r="AE10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06" s="368" t="s">
        <v>1483</v>
      </c>
      <c r="AG106" s="86">
        <v>24</v>
      </c>
      <c r="AH106" s="357">
        <v>53</v>
      </c>
      <c r="AI106" s="86"/>
      <c r="AJ106" s="357"/>
      <c r="AK106" s="86"/>
      <c r="AL106" s="357"/>
      <c r="AM106" s="86"/>
      <c r="AN106" s="359"/>
      <c r="AO106" s="87"/>
      <c r="AP106" s="359"/>
      <c r="AQ106" s="360"/>
      <c r="AR106" s="75"/>
      <c r="AS106" s="81"/>
      <c r="AT106" s="82"/>
      <c r="AU106" s="361" t="s">
        <v>317</v>
      </c>
    </row>
    <row r="107" spans="1:47" s="83" customFormat="1">
      <c r="A107" s="85"/>
      <c r="B107" s="345">
        <v>21</v>
      </c>
      <c r="C107" s="393"/>
      <c r="D107" s="391" t="s">
        <v>40</v>
      </c>
      <c r="E107" s="75">
        <v>1955</v>
      </c>
      <c r="F107" s="86">
        <v>1970</v>
      </c>
      <c r="G107" s="75" t="s">
        <v>101</v>
      </c>
      <c r="H107" s="86" t="s">
        <v>102</v>
      </c>
      <c r="I107" s="340"/>
      <c r="J107" s="42" t="s">
        <v>1468</v>
      </c>
      <c r="K107" s="43"/>
      <c r="L107" s="44"/>
      <c r="M107" s="86"/>
      <c r="N107" s="45">
        <v>200</v>
      </c>
      <c r="O107" s="348">
        <v>2640</v>
      </c>
      <c r="P107" s="75" t="s">
        <v>44</v>
      </c>
      <c r="Q107" s="349">
        <v>150</v>
      </c>
      <c r="R107" s="75" t="s">
        <v>75</v>
      </c>
      <c r="S107" s="75"/>
      <c r="T107" s="350">
        <v>15.5</v>
      </c>
      <c r="U107" s="366">
        <f>Table3[[#This Row],[Length]]/1.55</f>
        <v>10</v>
      </c>
      <c r="V107" s="351">
        <f>IF(AND(Table3[[#This Row],[Length]]&gt;0,Table3[[#This Row],[vehiclesteps]]&gt;0),Table3[[#This Row],[Length]]/Table3[[#This Row],[vehiclesteps]],"-")</f>
        <v>1.55</v>
      </c>
      <c r="W107" s="352">
        <f>IF(Table3[[#This Row],[Scalefactor]]="-","-",Table3[[#This Row],[Scalefactor]]*16)</f>
        <v>24.8</v>
      </c>
      <c r="X107" s="80">
        <v>65</v>
      </c>
      <c r="Y107" s="353">
        <v>4</v>
      </c>
      <c r="Z107" s="332">
        <f>Table3[[#This Row],[Weight]]/Table3[[#This Row],[Axles]]</f>
        <v>16.25</v>
      </c>
      <c r="AA107" s="337"/>
      <c r="AB107" s="354"/>
      <c r="AC107" s="338"/>
      <c r="AD107" s="339"/>
      <c r="AE10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7" s="355"/>
      <c r="AG107" s="86"/>
      <c r="AH107" s="357"/>
      <c r="AI107" s="86"/>
      <c r="AJ107" s="357"/>
      <c r="AK107" s="86"/>
      <c r="AL107" s="357"/>
      <c r="AM107" s="86"/>
      <c r="AN107" s="359"/>
      <c r="AO107" s="86"/>
      <c r="AP107" s="359"/>
      <c r="AQ107" s="360"/>
      <c r="AR107" s="75"/>
      <c r="AS107" s="81"/>
      <c r="AT107" s="82"/>
      <c r="AU107" s="361" t="s">
        <v>103</v>
      </c>
    </row>
    <row r="108" spans="1:47" s="83" customFormat="1">
      <c r="A108" s="85"/>
      <c r="B108" s="345">
        <v>38</v>
      </c>
      <c r="C108" s="393"/>
      <c r="D108" s="391" t="s">
        <v>40</v>
      </c>
      <c r="E108" s="75">
        <v>1955</v>
      </c>
      <c r="F108" s="331">
        <v>1987</v>
      </c>
      <c r="G108" s="75" t="s">
        <v>123</v>
      </c>
      <c r="H108" s="331" t="s">
        <v>126</v>
      </c>
      <c r="I108" s="340"/>
      <c r="J108" s="74" t="s">
        <v>1470</v>
      </c>
      <c r="K108" s="43"/>
      <c r="L108" s="44"/>
      <c r="M108" s="331"/>
      <c r="N108" s="45">
        <v>141</v>
      </c>
      <c r="O108" s="362">
        <v>610</v>
      </c>
      <c r="P108" s="75" t="s">
        <v>44</v>
      </c>
      <c r="Q108" s="363">
        <v>60</v>
      </c>
      <c r="R108" s="75" t="s">
        <v>1471</v>
      </c>
      <c r="S108" s="75"/>
      <c r="T108" s="364">
        <v>9.6</v>
      </c>
      <c r="U108" s="366">
        <f>Table3[[#This Row],[Length]]/1.55</f>
        <v>6.193548387096774</v>
      </c>
      <c r="V108" s="351">
        <f>IF(AND(Table3[[#This Row],[Length]]&gt;0,Table3[[#This Row],[vehiclesteps]]&gt;0),Table3[[#This Row],[Length]]/Table3[[#This Row],[vehiclesteps]],"-")</f>
        <v>1.55</v>
      </c>
      <c r="W108" s="352">
        <f>IF(Table3[[#This Row],[Scalefactor]]="-","-",Table3[[#This Row],[Scalefactor]]*16)</f>
        <v>24.8</v>
      </c>
      <c r="X108" s="80">
        <v>47</v>
      </c>
      <c r="Y108" s="353">
        <v>3</v>
      </c>
      <c r="Z108" s="332">
        <f>Table3[[#This Row],[Weight]]/Table3[[#This Row],[Axles]]</f>
        <v>15.666666666666666</v>
      </c>
      <c r="AA108" s="337"/>
      <c r="AB108" s="354"/>
      <c r="AC108" s="338"/>
      <c r="AD108" s="339"/>
      <c r="AE10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8" s="355"/>
      <c r="AG108" s="86"/>
      <c r="AH108" s="357"/>
      <c r="AI108" s="86"/>
      <c r="AJ108" s="357"/>
      <c r="AK108" s="86"/>
      <c r="AL108" s="357"/>
      <c r="AM108" s="86"/>
      <c r="AN108" s="359"/>
      <c r="AO108" s="86"/>
      <c r="AP108" s="359"/>
      <c r="AQ108" s="360"/>
      <c r="AR108" s="75"/>
      <c r="AS108" s="81"/>
      <c r="AT108" s="82"/>
      <c r="AU108" s="361" t="s">
        <v>122</v>
      </c>
    </row>
    <row r="109" spans="1:47" s="83" customFormat="1">
      <c r="B109" s="345">
        <v>49</v>
      </c>
      <c r="C109" s="393"/>
      <c r="D109" s="391" t="s">
        <v>40</v>
      </c>
      <c r="E109" s="75">
        <v>1956</v>
      </c>
      <c r="F109" s="86">
        <v>1970</v>
      </c>
      <c r="G109" s="75" t="s">
        <v>130</v>
      </c>
      <c r="H109" s="331" t="s">
        <v>145</v>
      </c>
      <c r="I109" s="341" t="s">
        <v>146</v>
      </c>
      <c r="J109" s="369" t="s">
        <v>1459</v>
      </c>
      <c r="K109" s="43">
        <v>3</v>
      </c>
      <c r="L109" s="44" t="s">
        <v>139</v>
      </c>
      <c r="M109" s="86"/>
      <c r="N109" s="45"/>
      <c r="O109" s="348"/>
      <c r="P109" s="75"/>
      <c r="Q109" s="363">
        <v>140</v>
      </c>
      <c r="R109" s="75" t="s">
        <v>75</v>
      </c>
      <c r="S109" s="75"/>
      <c r="T109" s="350">
        <v>23.5</v>
      </c>
      <c r="U109" s="366">
        <f>Table3[[#This Row],[Length]]/1.55</f>
        <v>15.161290322580644</v>
      </c>
      <c r="V109" s="351">
        <f>IF(AND(Table3[[#This Row],[Length]]&gt;0,Table3[[#This Row],[vehiclesteps]]&gt;0),Table3[[#This Row],[Length]]/Table3[[#This Row],[vehiclesteps]],"-")</f>
        <v>1.55</v>
      </c>
      <c r="W109" s="352">
        <f>IF(Table3[[#This Row],[Scalefactor]]="-","-",Table3[[#This Row],[Scalefactor]]*16)</f>
        <v>24.8</v>
      </c>
      <c r="X109" s="80">
        <v>52.7</v>
      </c>
      <c r="Y109" s="353">
        <v>4</v>
      </c>
      <c r="Z109" s="332">
        <f>Table3[[#This Row],[Weight]]/Table3[[#This Row],[Axles]]</f>
        <v>13.175000000000001</v>
      </c>
      <c r="AA109" s="337"/>
      <c r="AB109" s="354"/>
      <c r="AC109" s="338"/>
      <c r="AD109" s="339"/>
      <c r="AE10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9" s="368" t="s">
        <v>1483</v>
      </c>
      <c r="AG109" s="86"/>
      <c r="AH109" s="357"/>
      <c r="AI109" s="86"/>
      <c r="AJ109" s="357"/>
      <c r="AK109" s="86"/>
      <c r="AL109" s="357"/>
      <c r="AM109" s="86"/>
      <c r="AN109" s="359"/>
      <c r="AO109" s="86"/>
      <c r="AP109" s="359"/>
      <c r="AQ109" s="360"/>
      <c r="AR109" s="75"/>
      <c r="AS109" s="81"/>
      <c r="AT109" s="82"/>
      <c r="AU109" s="361"/>
    </row>
    <row r="110" spans="1:47" s="83" customFormat="1">
      <c r="A110"/>
      <c r="B110" s="345">
        <v>58</v>
      </c>
      <c r="C110" s="393"/>
      <c r="D110" s="391" t="s">
        <v>40</v>
      </c>
      <c r="E110" s="75">
        <v>1956</v>
      </c>
      <c r="F110" s="86">
        <v>1970</v>
      </c>
      <c r="G110" s="75" t="s">
        <v>150</v>
      </c>
      <c r="H110" s="331" t="s">
        <v>162</v>
      </c>
      <c r="I110" s="341" t="s">
        <v>163</v>
      </c>
      <c r="J110" s="369" t="s">
        <v>1459</v>
      </c>
      <c r="K110" s="43"/>
      <c r="L110" s="44" t="s">
        <v>139</v>
      </c>
      <c r="M110" s="86"/>
      <c r="N110" s="45"/>
      <c r="O110" s="348"/>
      <c r="P110" s="75"/>
      <c r="Q110" s="363">
        <v>140</v>
      </c>
      <c r="R110" s="75" t="s">
        <v>75</v>
      </c>
      <c r="S110" s="75"/>
      <c r="T110" s="364">
        <v>23.5</v>
      </c>
      <c r="U110" s="366">
        <f>Table3[[#This Row],[Length]]/1.55</f>
        <v>15.161290322580644</v>
      </c>
      <c r="V110" s="351">
        <f>IF(AND(Table3[[#This Row],[Length]]&gt;0,Table3[[#This Row],[vehiclesteps]]&gt;0),Table3[[#This Row],[Length]]/Table3[[#This Row],[vehiclesteps]],"-")</f>
        <v>1.55</v>
      </c>
      <c r="W110" s="352">
        <f>IF(Table3[[#This Row],[Scalefactor]]="-","-",Table3[[#This Row],[Scalefactor]]*16)</f>
        <v>24.8</v>
      </c>
      <c r="X110" s="80">
        <v>45.2</v>
      </c>
      <c r="Y110" s="353">
        <v>4</v>
      </c>
      <c r="Z110" s="332">
        <f>Table3[[#This Row],[Weight]]/Table3[[#This Row],[Axles]]</f>
        <v>11.3</v>
      </c>
      <c r="AA110" s="337"/>
      <c r="AB110" s="354"/>
      <c r="AC110" s="338"/>
      <c r="AD110" s="339"/>
      <c r="AE11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0" s="355"/>
      <c r="AG110" s="86"/>
      <c r="AH110" s="357"/>
      <c r="AI110" s="86"/>
      <c r="AJ110" s="357"/>
      <c r="AK110" s="86"/>
      <c r="AL110" s="357"/>
      <c r="AM110" s="86"/>
      <c r="AN110" s="359"/>
      <c r="AO110" s="86"/>
      <c r="AP110" s="359"/>
      <c r="AQ110" s="360"/>
      <c r="AR110" s="75"/>
      <c r="AS110" s="81"/>
      <c r="AT110" s="82"/>
      <c r="AU110" s="370" t="s">
        <v>161</v>
      </c>
    </row>
    <row r="111" spans="1:47" s="91" customFormat="1">
      <c r="A111" s="88" t="s">
        <v>227</v>
      </c>
      <c r="B111" s="345">
        <v>180</v>
      </c>
      <c r="C111" s="393"/>
      <c r="D111" s="391" t="s">
        <v>40</v>
      </c>
      <c r="E111" s="75">
        <v>1957</v>
      </c>
      <c r="F111" s="86">
        <v>1981</v>
      </c>
      <c r="G111" s="75" t="s">
        <v>349</v>
      </c>
      <c r="H111" s="86" t="s">
        <v>361</v>
      </c>
      <c r="I111" s="340"/>
      <c r="J111" s="371" t="s">
        <v>1461</v>
      </c>
      <c r="K111" s="43">
        <v>1</v>
      </c>
      <c r="L111" s="44">
        <v>1</v>
      </c>
      <c r="M111" s="86"/>
      <c r="N111" s="45"/>
      <c r="O111" s="348"/>
      <c r="P111" s="75"/>
      <c r="Q111" s="349">
        <v>115</v>
      </c>
      <c r="R111" s="75" t="s">
        <v>75</v>
      </c>
      <c r="S111" s="75"/>
      <c r="T111" s="350">
        <v>17.5</v>
      </c>
      <c r="U111" s="366">
        <f>Table3[[#This Row],[Length]]/1.55</f>
        <v>11.29032258064516</v>
      </c>
      <c r="V111" s="351">
        <f>IF(AND(Table3[[#This Row],[Length]]&gt;0,Table3[[#This Row],[vehiclesteps]]&gt;0),Table3[[#This Row],[Length]]/Table3[[#This Row],[vehiclesteps]],"-")</f>
        <v>1.5500000000000003</v>
      </c>
      <c r="W111" s="352">
        <f>IF(Table3[[#This Row],[Scalefactor]]="-","-",Table3[[#This Row],[Scalefactor]]*16)</f>
        <v>24.800000000000004</v>
      </c>
      <c r="X111" s="80">
        <v>16</v>
      </c>
      <c r="Y111" s="353">
        <v>4</v>
      </c>
      <c r="Z111" s="332">
        <f>Table3[[#This Row],[Weight]]/Table3[[#This Row],[Axles]]</f>
        <v>4</v>
      </c>
      <c r="AA111" s="337"/>
      <c r="AB111" s="354"/>
      <c r="AC111" s="338"/>
      <c r="AD111" s="339"/>
      <c r="AE1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11" s="368" t="s">
        <v>1483</v>
      </c>
      <c r="AG111" s="86">
        <v>15</v>
      </c>
      <c r="AH111" s="357">
        <v>47</v>
      </c>
      <c r="AI111" s="86"/>
      <c r="AJ111" s="357"/>
      <c r="AK111" s="86"/>
      <c r="AL111" s="357"/>
      <c r="AM111" s="86" t="s">
        <v>362</v>
      </c>
      <c r="AN111" s="359"/>
      <c r="AO111" s="87" t="s">
        <v>141</v>
      </c>
      <c r="AP111" s="359"/>
      <c r="AQ111" s="360"/>
      <c r="AR111" s="75"/>
      <c r="AS111" s="81"/>
      <c r="AT111" s="82"/>
      <c r="AU111" s="361" t="s">
        <v>363</v>
      </c>
    </row>
    <row r="112" spans="1:47" s="91" customFormat="1">
      <c r="B112" s="345">
        <v>159</v>
      </c>
      <c r="C112" s="393"/>
      <c r="D112" s="391" t="s">
        <v>40</v>
      </c>
      <c r="E112" s="75">
        <v>1957</v>
      </c>
      <c r="F112" s="86">
        <v>1981</v>
      </c>
      <c r="G112" s="75" t="s">
        <v>315</v>
      </c>
      <c r="H112" s="86" t="s">
        <v>318</v>
      </c>
      <c r="I112" s="340"/>
      <c r="J112" s="375" t="s">
        <v>1466</v>
      </c>
      <c r="K112" s="43"/>
      <c r="L112" s="44">
        <v>2</v>
      </c>
      <c r="M112" s="86"/>
      <c r="N112" s="45">
        <v>11.1272727272727</v>
      </c>
      <c r="O112" s="348">
        <v>170</v>
      </c>
      <c r="P112" s="75" t="s">
        <v>44</v>
      </c>
      <c r="Q112" s="349">
        <v>110</v>
      </c>
      <c r="R112" s="75" t="s">
        <v>75</v>
      </c>
      <c r="S112" s="75"/>
      <c r="T112" s="350">
        <v>17.5</v>
      </c>
      <c r="U112" s="366">
        <f>Table3[[#This Row],[Length]]/1.55</f>
        <v>11.29032258064516</v>
      </c>
      <c r="V112" s="351">
        <f>IF(AND(Table3[[#This Row],[Length]]&gt;0,Table3[[#This Row],[vehiclesteps]]&gt;0),Table3[[#This Row],[Length]]/Table3[[#This Row],[vehiclesteps]],"-")</f>
        <v>1.5500000000000003</v>
      </c>
      <c r="W112" s="352">
        <f>IF(Table3[[#This Row],[Scalefactor]]="-","-",Table3[[#This Row],[Scalefactor]]*16)</f>
        <v>24.800000000000004</v>
      </c>
      <c r="X112" s="80">
        <v>21</v>
      </c>
      <c r="Y112" s="353">
        <v>4</v>
      </c>
      <c r="Z112" s="332">
        <f>Table3[[#This Row],[Weight]]/Table3[[#This Row],[Axles]]</f>
        <v>5.25</v>
      </c>
      <c r="AA112" s="337"/>
      <c r="AB112" s="354"/>
      <c r="AC112" s="338"/>
      <c r="AD112" s="339"/>
      <c r="AE1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12" s="368" t="s">
        <v>1483</v>
      </c>
      <c r="AG112" s="86">
        <v>15</v>
      </c>
      <c r="AH112" s="357">
        <v>47</v>
      </c>
      <c r="AI112" s="86"/>
      <c r="AJ112" s="357"/>
      <c r="AK112" s="86"/>
      <c r="AL112" s="357"/>
      <c r="AM112" s="86"/>
      <c r="AN112" s="359"/>
      <c r="AO112" s="87"/>
      <c r="AP112" s="359"/>
      <c r="AQ112" s="360"/>
      <c r="AR112" s="75"/>
      <c r="AS112" s="81"/>
      <c r="AT112" s="82"/>
      <c r="AU112" s="361" t="s">
        <v>319</v>
      </c>
    </row>
    <row r="113" spans="1:52">
      <c r="B113" s="345">
        <v>175</v>
      </c>
      <c r="C113" s="393"/>
      <c r="D113" s="391" t="s">
        <v>40</v>
      </c>
      <c r="E113" s="75">
        <v>1957</v>
      </c>
      <c r="F113" s="86">
        <v>1981</v>
      </c>
      <c r="G113" s="75" t="s">
        <v>349</v>
      </c>
      <c r="H113" s="86" t="s">
        <v>351</v>
      </c>
      <c r="I113" s="340"/>
      <c r="J113" s="375" t="s">
        <v>1466</v>
      </c>
      <c r="K113" s="43"/>
      <c r="L113" s="44">
        <v>2</v>
      </c>
      <c r="M113" s="86"/>
      <c r="N113" s="45">
        <v>9.07826086956522</v>
      </c>
      <c r="O113" s="348">
        <v>145</v>
      </c>
      <c r="P113" s="75" t="s">
        <v>323</v>
      </c>
      <c r="Q113" s="349">
        <v>115</v>
      </c>
      <c r="R113" s="75" t="s">
        <v>75</v>
      </c>
      <c r="S113" s="75"/>
      <c r="T113" s="350">
        <v>17.5</v>
      </c>
      <c r="U113" s="366">
        <f>Table3[[#This Row],[Length]]/1.55</f>
        <v>11.29032258064516</v>
      </c>
      <c r="V113" s="351">
        <f>IF(AND(Table3[[#This Row],[Length]]&gt;0,Table3[[#This Row],[vehiclesteps]]&gt;0),Table3[[#This Row],[Length]]/Table3[[#This Row],[vehiclesteps]],"-")</f>
        <v>1.5500000000000003</v>
      </c>
      <c r="W113" s="352">
        <f>IF(Table3[[#This Row],[Scalefactor]]="-","-",Table3[[#This Row],[Scalefactor]]*16)</f>
        <v>24.800000000000004</v>
      </c>
      <c r="X113" s="80">
        <v>20</v>
      </c>
      <c r="Y113" s="353">
        <v>4</v>
      </c>
      <c r="Z113" s="332">
        <f>Table3[[#This Row],[Weight]]/Table3[[#This Row],[Axles]]</f>
        <v>5</v>
      </c>
      <c r="AA113" s="337"/>
      <c r="AB113" s="354"/>
      <c r="AC113" s="338"/>
      <c r="AD113" s="339"/>
      <c r="AE1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13" s="368" t="s">
        <v>1483</v>
      </c>
      <c r="AG113" s="86">
        <v>15</v>
      </c>
      <c r="AH113" s="357">
        <v>47</v>
      </c>
      <c r="AI113" s="86"/>
      <c r="AJ113" s="357"/>
      <c r="AK113" s="86"/>
      <c r="AL113" s="357"/>
      <c r="AM113" s="86"/>
      <c r="AN113" s="359"/>
      <c r="AO113" s="87"/>
      <c r="AP113" s="359"/>
      <c r="AQ113" s="360"/>
      <c r="AR113" s="75"/>
      <c r="AS113" s="81"/>
      <c r="AT113" s="82"/>
      <c r="AU113" s="361" t="s">
        <v>352</v>
      </c>
      <c r="AV113" s="3"/>
    </row>
    <row r="114" spans="1:52">
      <c r="B114" s="345">
        <v>181</v>
      </c>
      <c r="C114" s="393"/>
      <c r="D114" s="391" t="s">
        <v>40</v>
      </c>
      <c r="E114" s="75">
        <v>1959</v>
      </c>
      <c r="F114" s="86">
        <v>1981</v>
      </c>
      <c r="G114" s="75" t="s">
        <v>349</v>
      </c>
      <c r="H114" s="86" t="s">
        <v>364</v>
      </c>
      <c r="I114" s="340"/>
      <c r="J114" s="375" t="s">
        <v>1467</v>
      </c>
      <c r="K114" s="43">
        <v>1</v>
      </c>
      <c r="L114" s="44"/>
      <c r="M114" s="86"/>
      <c r="N114" s="45"/>
      <c r="O114" s="348"/>
      <c r="P114" s="75"/>
      <c r="Q114" s="349">
        <v>115</v>
      </c>
      <c r="R114" s="75" t="s">
        <v>75</v>
      </c>
      <c r="S114" s="75"/>
      <c r="T114" s="350">
        <v>17.5</v>
      </c>
      <c r="U114" s="366">
        <f>Table3[[#This Row],[Length]]/1.55</f>
        <v>11.29032258064516</v>
      </c>
      <c r="V114" s="351">
        <f>IF(AND(Table3[[#This Row],[Length]]&gt;0,Table3[[#This Row],[vehiclesteps]]&gt;0),Table3[[#This Row],[Length]]/Table3[[#This Row],[vehiclesteps]],"-")</f>
        <v>1.5500000000000003</v>
      </c>
      <c r="W114" s="352">
        <f>IF(Table3[[#This Row],[Scalefactor]]="-","-",Table3[[#This Row],[Scalefactor]]*16)</f>
        <v>24.800000000000004</v>
      </c>
      <c r="X114" s="80">
        <v>16</v>
      </c>
      <c r="Y114" s="353">
        <v>4</v>
      </c>
      <c r="Z114" s="332">
        <f>Table3[[#This Row],[Weight]]/Table3[[#This Row],[Axles]]</f>
        <v>4</v>
      </c>
      <c r="AA114" s="337"/>
      <c r="AB114" s="354"/>
      <c r="AC114" s="338"/>
      <c r="AD114" s="339"/>
      <c r="AE1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14" s="368" t="s">
        <v>1484</v>
      </c>
      <c r="AG114" s="86"/>
      <c r="AH114" s="357"/>
      <c r="AI114" s="86"/>
      <c r="AJ114" s="357"/>
      <c r="AK114" s="86"/>
      <c r="AL114" s="357"/>
      <c r="AM114" s="86" t="s">
        <v>365</v>
      </c>
      <c r="AN114" s="359"/>
      <c r="AO114" s="86"/>
      <c r="AP114" s="359"/>
      <c r="AQ114" s="360"/>
      <c r="AR114" s="75"/>
      <c r="AS114" s="81"/>
      <c r="AT114" s="82"/>
      <c r="AU114" s="361" t="s">
        <v>366</v>
      </c>
      <c r="AV114" s="3"/>
    </row>
    <row r="115" spans="1:52">
      <c r="B115" s="345">
        <v>64</v>
      </c>
      <c r="C115" s="393"/>
      <c r="D115" s="391" t="s">
        <v>40</v>
      </c>
      <c r="E115" s="75">
        <v>1960</v>
      </c>
      <c r="F115" s="331">
        <v>1984</v>
      </c>
      <c r="G115" s="75" t="s">
        <v>173</v>
      </c>
      <c r="H115" s="86" t="s">
        <v>175</v>
      </c>
      <c r="I115" s="340"/>
      <c r="J115" s="76" t="s">
        <v>1464</v>
      </c>
      <c r="K115" s="43"/>
      <c r="L115" s="44">
        <v>2</v>
      </c>
      <c r="M115" s="331"/>
      <c r="N115" s="45"/>
      <c r="O115" s="362"/>
      <c r="P115" s="75"/>
      <c r="Q115" s="363">
        <v>160</v>
      </c>
      <c r="R115" s="75" t="s">
        <v>75</v>
      </c>
      <c r="S115" s="75"/>
      <c r="T115" s="364">
        <v>24.1</v>
      </c>
      <c r="U115" s="366">
        <f>Table3[[#This Row],[Length]]/1.55</f>
        <v>15.548387096774194</v>
      </c>
      <c r="V115" s="351">
        <f>IF(AND(Table3[[#This Row],[Length]]&gt;0,Table3[[#This Row],[vehiclesteps]]&gt;0),Table3[[#This Row],[Length]]/Table3[[#This Row],[vehiclesteps]],"-")</f>
        <v>1.55</v>
      </c>
      <c r="W115" s="352">
        <f>IF(Table3[[#This Row],[Scalefactor]]="-","-",Table3[[#This Row],[Scalefactor]]*16)</f>
        <v>24.8</v>
      </c>
      <c r="X115" s="80">
        <v>43</v>
      </c>
      <c r="Y115" s="353">
        <v>4</v>
      </c>
      <c r="Z115" s="332">
        <f>Table3[[#This Row],[Weight]]/Table3[[#This Row],[Axles]]</f>
        <v>10.75</v>
      </c>
      <c r="AA115" s="337"/>
      <c r="AB115" s="354"/>
      <c r="AC115" s="338"/>
      <c r="AD115" s="339"/>
      <c r="AE1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15" s="368" t="s">
        <v>1483</v>
      </c>
      <c r="AG115" s="87">
        <v>0</v>
      </c>
      <c r="AH115" s="334">
        <v>68</v>
      </c>
      <c r="AI115" s="87"/>
      <c r="AJ115" s="334"/>
      <c r="AK115" s="87"/>
      <c r="AL115" s="334"/>
      <c r="AM115" s="87"/>
      <c r="AN115" s="359"/>
      <c r="AO115" s="87"/>
      <c r="AP115" s="359"/>
      <c r="AQ115" s="360"/>
      <c r="AR115" s="75">
        <v>110</v>
      </c>
      <c r="AS115" s="81"/>
      <c r="AT115" s="82"/>
      <c r="AU115" s="361"/>
      <c r="AV115" s="3"/>
    </row>
    <row r="116" spans="1:52">
      <c r="B116" s="345">
        <v>65</v>
      </c>
      <c r="C116" s="393"/>
      <c r="D116" s="391" t="s">
        <v>40</v>
      </c>
      <c r="E116" s="75">
        <v>1960</v>
      </c>
      <c r="F116" s="331">
        <v>1984</v>
      </c>
      <c r="G116" s="75" t="s">
        <v>173</v>
      </c>
      <c r="H116" s="86" t="s">
        <v>176</v>
      </c>
      <c r="I116" s="340"/>
      <c r="J116" s="79" t="s">
        <v>1465</v>
      </c>
      <c r="K116" s="43"/>
      <c r="L116" s="44">
        <v>2</v>
      </c>
      <c r="M116" s="331">
        <v>4</v>
      </c>
      <c r="N116" s="45"/>
      <c r="O116" s="362"/>
      <c r="P116" s="75"/>
      <c r="Q116" s="363">
        <v>160</v>
      </c>
      <c r="R116" s="75" t="s">
        <v>75</v>
      </c>
      <c r="S116" s="75"/>
      <c r="T116" s="364">
        <v>24.1</v>
      </c>
      <c r="U116" s="366">
        <f>Table3[[#This Row],[Length]]/1.55</f>
        <v>15.548387096774194</v>
      </c>
      <c r="V116" s="351">
        <f>IF(AND(Table3[[#This Row],[Length]]&gt;0,Table3[[#This Row],[vehiclesteps]]&gt;0),Table3[[#This Row],[Length]]/Table3[[#This Row],[vehiclesteps]],"-")</f>
        <v>1.55</v>
      </c>
      <c r="W116" s="352">
        <f>IF(Table3[[#This Row],[Scalefactor]]="-","-",Table3[[#This Row],[Scalefactor]]*16)</f>
        <v>24.8</v>
      </c>
      <c r="X116" s="80">
        <v>52</v>
      </c>
      <c r="Y116" s="353">
        <v>4</v>
      </c>
      <c r="Z116" s="332">
        <f>Table3[[#This Row],[Weight]]/Table3[[#This Row],[Axles]]</f>
        <v>13</v>
      </c>
      <c r="AA116" s="337"/>
      <c r="AB116" s="354"/>
      <c r="AC116" s="338"/>
      <c r="AD116" s="339"/>
      <c r="AE1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16" s="368" t="s">
        <v>1483</v>
      </c>
      <c r="AG116" s="87">
        <v>22</v>
      </c>
      <c r="AH116" s="334">
        <v>30</v>
      </c>
      <c r="AI116" s="87"/>
      <c r="AJ116" s="334"/>
      <c r="AK116" s="87"/>
      <c r="AL116" s="334"/>
      <c r="AM116" s="87"/>
      <c r="AN116" s="359"/>
      <c r="AO116" s="87"/>
      <c r="AP116" s="359"/>
      <c r="AQ116" s="360"/>
      <c r="AR116" s="75">
        <v>105</v>
      </c>
      <c r="AS116" s="81"/>
      <c r="AT116" s="82"/>
      <c r="AU116" s="361"/>
      <c r="AV116" s="3"/>
    </row>
    <row r="117" spans="1:52">
      <c r="B117" s="345">
        <v>117</v>
      </c>
      <c r="C117" s="393"/>
      <c r="D117" s="391" t="s">
        <v>40</v>
      </c>
      <c r="E117" s="75">
        <v>1960</v>
      </c>
      <c r="F117" s="86">
        <v>1968</v>
      </c>
      <c r="G117" s="75" t="s">
        <v>248</v>
      </c>
      <c r="H117" s="86" t="s">
        <v>249</v>
      </c>
      <c r="I117" s="340"/>
      <c r="J117" s="372" t="s">
        <v>1463</v>
      </c>
      <c r="K117" s="43"/>
      <c r="L117" s="44">
        <v>2</v>
      </c>
      <c r="M117" s="86"/>
      <c r="N117" s="45"/>
      <c r="O117" s="348"/>
      <c r="P117" s="75"/>
      <c r="Q117" s="349">
        <v>100</v>
      </c>
      <c r="R117" s="75" t="s">
        <v>75</v>
      </c>
      <c r="S117" s="75"/>
      <c r="T117" s="350">
        <v>24</v>
      </c>
      <c r="U117" s="366">
        <f>Table3[[#This Row],[Length]]/1.55</f>
        <v>15.483870967741934</v>
      </c>
      <c r="V117" s="351">
        <f>IF(AND(Table3[[#This Row],[Length]]&gt;0,Table3[[#This Row],[vehiclesteps]]&gt;0),Table3[[#This Row],[Length]]/Table3[[#This Row],[vehiclesteps]],"-")</f>
        <v>1.55</v>
      </c>
      <c r="W117" s="352">
        <f>IF(Table3[[#This Row],[Scalefactor]]="-","-",Table3[[#This Row],[Scalefactor]]*16)</f>
        <v>24.8</v>
      </c>
      <c r="X117" s="80">
        <v>40</v>
      </c>
      <c r="Y117" s="353">
        <v>4</v>
      </c>
      <c r="Z117" s="332">
        <f>Table3[[#This Row],[Weight]]/Table3[[#This Row],[Axles]]</f>
        <v>10</v>
      </c>
      <c r="AA117" s="337"/>
      <c r="AB117" s="354"/>
      <c r="AC117" s="338"/>
      <c r="AD117" s="339"/>
      <c r="AE1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17" s="368" t="s">
        <v>1483</v>
      </c>
      <c r="AG117" s="86">
        <v>50</v>
      </c>
      <c r="AH117" s="357">
        <v>98</v>
      </c>
      <c r="AI117" s="86"/>
      <c r="AJ117" s="357"/>
      <c r="AK117" s="86"/>
      <c r="AL117" s="357"/>
      <c r="AM117" s="86"/>
      <c r="AN117" s="359"/>
      <c r="AO117" s="87"/>
      <c r="AP117" s="359"/>
      <c r="AQ117" s="360"/>
      <c r="AR117" s="75"/>
      <c r="AS117" s="81"/>
      <c r="AT117" s="82"/>
      <c r="AU117" s="361" t="s">
        <v>250</v>
      </c>
      <c r="AV117" s="3"/>
    </row>
    <row r="118" spans="1:52" s="83" customFormat="1">
      <c r="A118"/>
      <c r="B118" s="345">
        <v>118</v>
      </c>
      <c r="C118" s="393"/>
      <c r="D118" s="391" t="s">
        <v>40</v>
      </c>
      <c r="E118" s="75">
        <v>1960</v>
      </c>
      <c r="F118" s="86">
        <v>1968</v>
      </c>
      <c r="G118" s="75" t="s">
        <v>248</v>
      </c>
      <c r="H118" s="86" t="s">
        <v>251</v>
      </c>
      <c r="I118" s="340"/>
      <c r="J118" s="373" t="s">
        <v>1462</v>
      </c>
      <c r="K118" s="43"/>
      <c r="L118" s="44">
        <v>2</v>
      </c>
      <c r="M118" s="86"/>
      <c r="N118" s="45">
        <v>80</v>
      </c>
      <c r="O118" s="348">
        <v>1100</v>
      </c>
      <c r="P118" s="75" t="s">
        <v>44</v>
      </c>
      <c r="Q118" s="349">
        <v>100</v>
      </c>
      <c r="R118" s="75" t="s">
        <v>75</v>
      </c>
      <c r="S118" s="75"/>
      <c r="T118" s="350">
        <v>23.4</v>
      </c>
      <c r="U118" s="366">
        <f>Table3[[#This Row],[Length]]/1.55</f>
        <v>15.096774193548386</v>
      </c>
      <c r="V118" s="351">
        <f>IF(AND(Table3[[#This Row],[Length]]&gt;0,Table3[[#This Row],[vehiclesteps]]&gt;0),Table3[[#This Row],[Length]]/Table3[[#This Row],[vehiclesteps]],"-")</f>
        <v>1.55</v>
      </c>
      <c r="W118" s="352">
        <f>IF(Table3[[#This Row],[Scalefactor]]="-","-",Table3[[#This Row],[Scalefactor]]*16)</f>
        <v>24.8</v>
      </c>
      <c r="X118" s="80">
        <v>65</v>
      </c>
      <c r="Y118" s="353">
        <v>4</v>
      </c>
      <c r="Z118" s="332">
        <f>Table3[[#This Row],[Weight]]/Table3[[#This Row],[Axles]]</f>
        <v>16.25</v>
      </c>
      <c r="AA118" s="337"/>
      <c r="AB118" s="354"/>
      <c r="AC118" s="338"/>
      <c r="AD118" s="339"/>
      <c r="AE1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13.12</v>
      </c>
      <c r="AF118" s="368" t="s">
        <v>1483</v>
      </c>
      <c r="AG118" s="86">
        <v>50</v>
      </c>
      <c r="AH118" s="357">
        <v>114</v>
      </c>
      <c r="AI118" s="86"/>
      <c r="AJ118" s="357"/>
      <c r="AK118" s="86"/>
      <c r="AL118" s="357"/>
      <c r="AM118" s="86"/>
      <c r="AN118" s="359"/>
      <c r="AO118" s="87"/>
      <c r="AP118" s="359"/>
      <c r="AQ118" s="360"/>
      <c r="AR118" s="75"/>
      <c r="AS118" s="81"/>
      <c r="AT118" s="82"/>
      <c r="AU118" s="361"/>
    </row>
    <row r="119" spans="1:52" s="83" customFormat="1">
      <c r="A119"/>
      <c r="B119" s="345">
        <v>119</v>
      </c>
      <c r="C119" s="393"/>
      <c r="D119" s="391" t="s">
        <v>40</v>
      </c>
      <c r="E119" s="75">
        <v>1960</v>
      </c>
      <c r="F119" s="86">
        <v>1968</v>
      </c>
      <c r="G119" s="75" t="s">
        <v>248</v>
      </c>
      <c r="H119" s="86" t="s">
        <v>252</v>
      </c>
      <c r="I119" s="340"/>
      <c r="J119" s="371" t="s">
        <v>1461</v>
      </c>
      <c r="K119" s="43">
        <v>4</v>
      </c>
      <c r="L119" s="44">
        <v>2</v>
      </c>
      <c r="M119" s="86"/>
      <c r="N119" s="45"/>
      <c r="O119" s="348"/>
      <c r="P119" s="75"/>
      <c r="Q119" s="349">
        <v>100</v>
      </c>
      <c r="R119" s="75" t="s">
        <v>75</v>
      </c>
      <c r="S119" s="75"/>
      <c r="T119" s="350">
        <v>24</v>
      </c>
      <c r="U119" s="366">
        <f>Table3[[#This Row],[Length]]/1.55</f>
        <v>15.483870967741934</v>
      </c>
      <c r="V119" s="351">
        <f>IF(AND(Table3[[#This Row],[Length]]&gt;0,Table3[[#This Row],[vehiclesteps]]&gt;0),Table3[[#This Row],[Length]]/Table3[[#This Row],[vehiclesteps]],"-")</f>
        <v>1.55</v>
      </c>
      <c r="W119" s="352">
        <f>IF(Table3[[#This Row],[Scalefactor]]="-","-",Table3[[#This Row],[Scalefactor]]*16)</f>
        <v>24.8</v>
      </c>
      <c r="X119" s="80">
        <v>40</v>
      </c>
      <c r="Y119" s="353">
        <v>4</v>
      </c>
      <c r="Z119" s="332">
        <f>Table3[[#This Row],[Weight]]/Table3[[#This Row],[Axles]]</f>
        <v>10</v>
      </c>
      <c r="AA119" s="337"/>
      <c r="AB119" s="354"/>
      <c r="AC119" s="338"/>
      <c r="AD119" s="339"/>
      <c r="AE1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19" s="368" t="s">
        <v>1483</v>
      </c>
      <c r="AG119" s="86">
        <v>50</v>
      </c>
      <c r="AH119" s="357">
        <v>98</v>
      </c>
      <c r="AI119" s="86"/>
      <c r="AJ119" s="357"/>
      <c r="AK119" s="86"/>
      <c r="AL119" s="357"/>
      <c r="AM119" s="86"/>
      <c r="AN119" s="359"/>
      <c r="AO119" s="87"/>
      <c r="AP119" s="359"/>
      <c r="AQ119" s="360"/>
      <c r="AR119" s="75"/>
      <c r="AS119" s="81"/>
      <c r="AT119" s="82"/>
      <c r="AU119" s="361"/>
    </row>
    <row r="120" spans="1:52" s="95" customFormat="1">
      <c r="A120"/>
      <c r="B120" s="345">
        <v>69</v>
      </c>
      <c r="C120" s="393"/>
      <c r="D120" s="391" t="s">
        <v>40</v>
      </c>
      <c r="E120" s="75">
        <v>1961</v>
      </c>
      <c r="F120" s="331">
        <v>1984</v>
      </c>
      <c r="G120" s="75" t="s">
        <v>173</v>
      </c>
      <c r="H120" s="86" t="s">
        <v>183</v>
      </c>
      <c r="I120" s="340"/>
      <c r="J120" s="79" t="s">
        <v>141</v>
      </c>
      <c r="K120" s="43"/>
      <c r="L120" s="44"/>
      <c r="M120" s="331"/>
      <c r="N120" s="45"/>
      <c r="O120" s="362"/>
      <c r="P120" s="75"/>
      <c r="Q120" s="363">
        <v>160</v>
      </c>
      <c r="R120" s="75" t="s">
        <v>75</v>
      </c>
      <c r="S120" s="75"/>
      <c r="T120" s="364">
        <v>16</v>
      </c>
      <c r="U120" s="366">
        <f>Table3[[#This Row],[Length]]/1.55</f>
        <v>10.32258064516129</v>
      </c>
      <c r="V120" s="351">
        <f>IF(AND(Table3[[#This Row],[Length]]&gt;0,Table3[[#This Row],[vehiclesteps]]&gt;0),Table3[[#This Row],[Length]]/Table3[[#This Row],[vehiclesteps]],"-")</f>
        <v>1.55</v>
      </c>
      <c r="W120" s="352">
        <f>IF(Table3[[#This Row],[Scalefactor]]="-","-",Table3[[#This Row],[Scalefactor]]*16)</f>
        <v>24.8</v>
      </c>
      <c r="X120" s="80">
        <v>32</v>
      </c>
      <c r="Y120" s="353">
        <v>4</v>
      </c>
      <c r="Z120" s="332">
        <f>Table3[[#This Row],[Weight]]/Table3[[#This Row],[Axles]]</f>
        <v>8</v>
      </c>
      <c r="AA120" s="337"/>
      <c r="AB120" s="354"/>
      <c r="AC120" s="338"/>
      <c r="AD120" s="339"/>
      <c r="AE1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20" s="355" t="s">
        <v>1484</v>
      </c>
      <c r="AG120" s="87"/>
      <c r="AH120" s="357"/>
      <c r="AI120" s="87"/>
      <c r="AJ120" s="334"/>
      <c r="AK120" s="87"/>
      <c r="AL120" s="334"/>
      <c r="AM120" s="87" t="s">
        <v>184</v>
      </c>
      <c r="AN120" s="359"/>
      <c r="AO120" s="86"/>
      <c r="AP120" s="359"/>
      <c r="AQ120" s="360"/>
      <c r="AR120" s="75"/>
      <c r="AS120" s="81"/>
      <c r="AT120" s="82"/>
      <c r="AU120" s="361"/>
      <c r="AV120" s="94"/>
      <c r="AW120" s="94"/>
      <c r="AX120" s="94"/>
      <c r="AY120" s="94"/>
    </row>
    <row r="121" spans="1:52" s="97" customFormat="1">
      <c r="A121"/>
      <c r="B121" s="345">
        <v>9</v>
      </c>
      <c r="C121" s="393"/>
      <c r="D121" s="391" t="s">
        <v>40</v>
      </c>
      <c r="E121" s="75">
        <v>1962</v>
      </c>
      <c r="F121" s="86">
        <v>1977</v>
      </c>
      <c r="G121" s="75" t="s">
        <v>41</v>
      </c>
      <c r="H121" s="86" t="s">
        <v>66</v>
      </c>
      <c r="I121" s="340"/>
      <c r="J121" s="72" t="s">
        <v>1460</v>
      </c>
      <c r="K121" s="43">
        <v>1</v>
      </c>
      <c r="L121" s="44"/>
      <c r="M121" s="86"/>
      <c r="N121" s="45">
        <v>320</v>
      </c>
      <c r="O121" s="348">
        <v>2400</v>
      </c>
      <c r="P121" s="75" t="s">
        <v>44</v>
      </c>
      <c r="Q121" s="349">
        <v>75</v>
      </c>
      <c r="R121" s="75" t="s">
        <v>1471</v>
      </c>
      <c r="S121" s="75"/>
      <c r="T121" s="350">
        <v>10.1</v>
      </c>
      <c r="U121" s="366">
        <f>Table3[[#This Row],[Length]]/1.55</f>
        <v>6.5161290322580641</v>
      </c>
      <c r="V121" s="351">
        <f>IF(AND(Table3[[#This Row],[Length]]&gt;0,Table3[[#This Row],[vehiclesteps]]&gt;0),Table3[[#This Row],[Length]]/Table3[[#This Row],[vehiclesteps]],"-")</f>
        <v>1.55</v>
      </c>
      <c r="W121" s="352">
        <f>IF(Table3[[#This Row],[Scalefactor]]="-","-",Table3[[#This Row],[Scalefactor]]*16)</f>
        <v>24.8</v>
      </c>
      <c r="X121" s="80">
        <v>83</v>
      </c>
      <c r="Y121" s="353">
        <v>4</v>
      </c>
      <c r="Z121" s="332">
        <f>Table3[[#This Row],[Weight]]/Table3[[#This Row],[Axles]]</f>
        <v>20.75</v>
      </c>
      <c r="AA121" s="337">
        <v>610000</v>
      </c>
      <c r="AB121" s="354"/>
      <c r="AC121" s="338"/>
      <c r="AD121" s="339"/>
      <c r="AE12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1" s="355"/>
      <c r="AG121" s="86"/>
      <c r="AH121" s="357"/>
      <c r="AI121" s="86"/>
      <c r="AJ121" s="357"/>
      <c r="AK121" s="86"/>
      <c r="AL121" s="357"/>
      <c r="AM121" s="86"/>
      <c r="AN121" s="359"/>
      <c r="AO121" s="86"/>
      <c r="AP121" s="359"/>
      <c r="AQ121" s="360"/>
      <c r="AR121" s="75"/>
      <c r="AS121" s="81"/>
      <c r="AT121" s="82"/>
      <c r="AU121" s="361"/>
      <c r="AV121" s="96"/>
    </row>
    <row r="122" spans="1:52" s="97" customFormat="1">
      <c r="A122"/>
      <c r="B122" s="345">
        <v>22</v>
      </c>
      <c r="C122" s="393"/>
      <c r="D122" s="391" t="s">
        <v>40</v>
      </c>
      <c r="E122" s="75">
        <v>1962</v>
      </c>
      <c r="F122" s="331">
        <v>1967</v>
      </c>
      <c r="G122" s="75" t="s">
        <v>101</v>
      </c>
      <c r="H122" s="331" t="s">
        <v>104</v>
      </c>
      <c r="I122" s="340"/>
      <c r="J122" s="365" t="s">
        <v>1458</v>
      </c>
      <c r="K122" s="43"/>
      <c r="L122" s="44"/>
      <c r="M122" s="331"/>
      <c r="N122" s="45">
        <v>250</v>
      </c>
      <c r="O122" s="362">
        <v>3200</v>
      </c>
      <c r="P122" s="75" t="s">
        <v>44</v>
      </c>
      <c r="Q122" s="363">
        <v>120</v>
      </c>
      <c r="R122" s="75" t="s">
        <v>75</v>
      </c>
      <c r="S122" s="75"/>
      <c r="T122" s="364">
        <v>15.5</v>
      </c>
      <c r="U122" s="366">
        <f>Table3[[#This Row],[Length]]/1.55</f>
        <v>10</v>
      </c>
      <c r="V122" s="351">
        <f>IF(AND(Table3[[#This Row],[Length]]&gt;0,Table3[[#This Row],[vehiclesteps]]&gt;0),Table3[[#This Row],[Length]]/Table3[[#This Row],[vehiclesteps]],"-")</f>
        <v>1.55</v>
      </c>
      <c r="W122" s="352">
        <f>IF(Table3[[#This Row],[Scalefactor]]="-","-",Table3[[#This Row],[Scalefactor]]*16)</f>
        <v>24.8</v>
      </c>
      <c r="X122" s="80">
        <v>74</v>
      </c>
      <c r="Y122" s="353">
        <v>4</v>
      </c>
      <c r="Z122" s="332">
        <f>Table3[[#This Row],[Weight]]/Table3[[#This Row],[Axles]]</f>
        <v>18.5</v>
      </c>
      <c r="AA122" s="337"/>
      <c r="AB122" s="354"/>
      <c r="AC122" s="338"/>
      <c r="AD122" s="339"/>
      <c r="AE12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2" s="355"/>
      <c r="AG122" s="86"/>
      <c r="AH122" s="357"/>
      <c r="AI122" s="86"/>
      <c r="AJ122" s="357"/>
      <c r="AK122" s="86"/>
      <c r="AL122" s="357"/>
      <c r="AM122" s="86"/>
      <c r="AN122" s="359"/>
      <c r="AO122" s="86"/>
      <c r="AP122" s="359"/>
      <c r="AQ122" s="360"/>
      <c r="AR122" s="75"/>
      <c r="AS122" s="81"/>
      <c r="AT122" s="82"/>
      <c r="AU122" s="361" t="s">
        <v>105</v>
      </c>
      <c r="AV122" s="96"/>
    </row>
    <row r="123" spans="1:52" s="83" customFormat="1">
      <c r="A123" s="85"/>
      <c r="B123" s="345">
        <v>63</v>
      </c>
      <c r="C123" s="393"/>
      <c r="D123" s="391" t="s">
        <v>40</v>
      </c>
      <c r="E123" s="75">
        <v>1963</v>
      </c>
      <c r="F123" s="331">
        <v>1984</v>
      </c>
      <c r="G123" s="75" t="s">
        <v>173</v>
      </c>
      <c r="H123" s="86" t="s">
        <v>174</v>
      </c>
      <c r="I123" s="340"/>
      <c r="J123" s="76" t="s">
        <v>1464</v>
      </c>
      <c r="K123" s="43"/>
      <c r="L123" s="44">
        <v>1</v>
      </c>
      <c r="M123" s="331"/>
      <c r="N123" s="45"/>
      <c r="O123" s="362"/>
      <c r="P123" s="75"/>
      <c r="Q123" s="363">
        <v>160</v>
      </c>
      <c r="R123" s="75" t="s">
        <v>75</v>
      </c>
      <c r="S123" s="75"/>
      <c r="T123" s="364">
        <v>24.1</v>
      </c>
      <c r="U123" s="366">
        <f>Table3[[#This Row],[Length]]/1.55</f>
        <v>15.548387096774194</v>
      </c>
      <c r="V123" s="351">
        <f>IF(AND(Table3[[#This Row],[Length]]&gt;0,Table3[[#This Row],[vehiclesteps]]&gt;0),Table3[[#This Row],[Length]]/Table3[[#This Row],[vehiclesteps]],"-")</f>
        <v>1.55</v>
      </c>
      <c r="W123" s="352">
        <f>IF(Table3[[#This Row],[Scalefactor]]="-","-",Table3[[#This Row],[Scalefactor]]*16)</f>
        <v>24.8</v>
      </c>
      <c r="X123" s="80">
        <v>43</v>
      </c>
      <c r="Y123" s="353">
        <v>4</v>
      </c>
      <c r="Z123" s="332">
        <f>Table3[[#This Row],[Weight]]/Table3[[#This Row],[Axles]]</f>
        <v>10.75</v>
      </c>
      <c r="AA123" s="337"/>
      <c r="AB123" s="354"/>
      <c r="AC123" s="338"/>
      <c r="AD123" s="339"/>
      <c r="AE1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23" s="368" t="s">
        <v>1483</v>
      </c>
      <c r="AG123" s="87">
        <v>0</v>
      </c>
      <c r="AH123" s="334">
        <v>40</v>
      </c>
      <c r="AI123" s="87"/>
      <c r="AJ123" s="334"/>
      <c r="AK123" s="87"/>
      <c r="AL123" s="334"/>
      <c r="AM123" s="87"/>
      <c r="AN123" s="359"/>
      <c r="AO123" s="87"/>
      <c r="AP123" s="359"/>
      <c r="AQ123" s="360"/>
      <c r="AR123" s="75">
        <v>144</v>
      </c>
      <c r="AS123" s="81"/>
      <c r="AT123" s="82"/>
      <c r="AU123" s="361"/>
      <c r="AW123" s="84"/>
      <c r="AX123" s="84"/>
      <c r="AY123" s="84"/>
      <c r="AZ123" s="84"/>
    </row>
    <row r="124" spans="1:52" s="91" customFormat="1">
      <c r="B124" s="345">
        <v>125</v>
      </c>
      <c r="C124" s="393"/>
      <c r="D124" s="391" t="s">
        <v>40</v>
      </c>
      <c r="E124" s="75">
        <v>1963</v>
      </c>
      <c r="F124" s="86">
        <v>1981</v>
      </c>
      <c r="G124" s="75" t="s">
        <v>261</v>
      </c>
      <c r="H124" s="86" t="s">
        <v>264</v>
      </c>
      <c r="I124" s="340"/>
      <c r="J124" s="373" t="s">
        <v>1462</v>
      </c>
      <c r="K124" s="43"/>
      <c r="L124" s="44">
        <v>1</v>
      </c>
      <c r="M124" s="86"/>
      <c r="N124" s="45"/>
      <c r="O124" s="348"/>
      <c r="P124" s="75"/>
      <c r="Q124" s="349">
        <v>115</v>
      </c>
      <c r="R124" s="75" t="s">
        <v>75</v>
      </c>
      <c r="S124" s="75"/>
      <c r="T124" s="350">
        <v>17.399999999999999</v>
      </c>
      <c r="U124" s="366">
        <f>Table3[[#This Row],[Length]]/1.55</f>
        <v>11.225806451612902</v>
      </c>
      <c r="V124" s="351">
        <f>IF(AND(Table3[[#This Row],[Length]]&gt;0,Table3[[#This Row],[vehiclesteps]]&gt;0),Table3[[#This Row],[Length]]/Table3[[#This Row],[vehiclesteps]],"-")</f>
        <v>1.55</v>
      </c>
      <c r="W124" s="352">
        <f>IF(Table3[[#This Row],[Scalefactor]]="-","-",Table3[[#This Row],[Scalefactor]]*16)</f>
        <v>24.8</v>
      </c>
      <c r="X124" s="80">
        <v>16</v>
      </c>
      <c r="Y124" s="353">
        <v>4</v>
      </c>
      <c r="Z124" s="332">
        <f>Table3[[#This Row],[Weight]]/Table3[[#This Row],[Axles]]</f>
        <v>4</v>
      </c>
      <c r="AA124" s="337"/>
      <c r="AB124" s="354"/>
      <c r="AC124" s="338"/>
      <c r="AD124" s="339"/>
      <c r="AE1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24" s="368" t="s">
        <v>1483</v>
      </c>
      <c r="AG124" s="86">
        <v>0</v>
      </c>
      <c r="AH124" s="357">
        <v>30</v>
      </c>
      <c r="AI124" s="86"/>
      <c r="AJ124" s="357"/>
      <c r="AK124" s="86"/>
      <c r="AL124" s="357"/>
      <c r="AM124" s="86"/>
      <c r="AN124" s="359"/>
      <c r="AO124" s="87"/>
      <c r="AP124" s="359"/>
      <c r="AQ124" s="360"/>
      <c r="AR124" s="75"/>
      <c r="AS124" s="81"/>
      <c r="AT124" s="82"/>
      <c r="AU124" s="361"/>
    </row>
    <row r="125" spans="1:52" s="91" customFormat="1">
      <c r="B125" s="345">
        <v>160</v>
      </c>
      <c r="C125" s="393"/>
      <c r="D125" s="391" t="s">
        <v>40</v>
      </c>
      <c r="E125" s="75">
        <v>1963</v>
      </c>
      <c r="F125" s="86">
        <v>1981</v>
      </c>
      <c r="G125" s="75" t="s">
        <v>315</v>
      </c>
      <c r="H125" s="86" t="s">
        <v>320</v>
      </c>
      <c r="I125" s="340"/>
      <c r="J125" s="375" t="s">
        <v>1466</v>
      </c>
      <c r="K125" s="43"/>
      <c r="L125" s="44">
        <v>1</v>
      </c>
      <c r="M125" s="86"/>
      <c r="N125" s="45">
        <v>11.1272727272727</v>
      </c>
      <c r="O125" s="348">
        <v>170</v>
      </c>
      <c r="P125" s="75" t="s">
        <v>44</v>
      </c>
      <c r="Q125" s="349">
        <v>110</v>
      </c>
      <c r="R125" s="75" t="s">
        <v>75</v>
      </c>
      <c r="S125" s="75"/>
      <c r="T125" s="350">
        <v>17.5</v>
      </c>
      <c r="U125" s="366">
        <f>Table3[[#This Row],[Length]]/1.55</f>
        <v>11.29032258064516</v>
      </c>
      <c r="V125" s="351">
        <f>IF(AND(Table3[[#This Row],[Length]]&gt;0,Table3[[#This Row],[vehiclesteps]]&gt;0),Table3[[#This Row],[Length]]/Table3[[#This Row],[vehiclesteps]],"-")</f>
        <v>1.5500000000000003</v>
      </c>
      <c r="W125" s="352">
        <f>IF(Table3[[#This Row],[Scalefactor]]="-","-",Table3[[#This Row],[Scalefactor]]*16)</f>
        <v>24.800000000000004</v>
      </c>
      <c r="X125" s="80">
        <v>21</v>
      </c>
      <c r="Y125" s="353">
        <v>4</v>
      </c>
      <c r="Z125" s="332">
        <f>Table3[[#This Row],[Weight]]/Table3[[#This Row],[Axles]]</f>
        <v>5.25</v>
      </c>
      <c r="AA125" s="337"/>
      <c r="AB125" s="354"/>
      <c r="AC125" s="338"/>
      <c r="AD125" s="339"/>
      <c r="AE1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25" s="368" t="s">
        <v>1483</v>
      </c>
      <c r="AG125" s="86">
        <v>0</v>
      </c>
      <c r="AH125" s="357">
        <v>36</v>
      </c>
      <c r="AI125" s="86"/>
      <c r="AJ125" s="357"/>
      <c r="AK125" s="86"/>
      <c r="AL125" s="357"/>
      <c r="AM125" s="86"/>
      <c r="AN125" s="359"/>
      <c r="AO125" s="87"/>
      <c r="AP125" s="359"/>
      <c r="AQ125" s="360"/>
      <c r="AR125" s="75"/>
      <c r="AS125" s="81"/>
      <c r="AT125" s="82"/>
      <c r="AU125" s="361" t="s">
        <v>321</v>
      </c>
    </row>
    <row r="126" spans="1:52" s="83" customFormat="1">
      <c r="B126" s="345">
        <v>176</v>
      </c>
      <c r="C126" s="393"/>
      <c r="D126" s="391" t="s">
        <v>40</v>
      </c>
      <c r="E126" s="75">
        <v>1963</v>
      </c>
      <c r="F126" s="86">
        <v>1981</v>
      </c>
      <c r="G126" s="75" t="s">
        <v>349</v>
      </c>
      <c r="H126" s="86" t="s">
        <v>353</v>
      </c>
      <c r="I126" s="340"/>
      <c r="J126" s="375" t="s">
        <v>1466</v>
      </c>
      <c r="K126" s="43"/>
      <c r="L126" s="44">
        <v>1</v>
      </c>
      <c r="M126" s="86"/>
      <c r="N126" s="45">
        <v>9.07826086956522</v>
      </c>
      <c r="O126" s="348">
        <v>145</v>
      </c>
      <c r="P126" s="75" t="s">
        <v>323</v>
      </c>
      <c r="Q126" s="349">
        <v>115</v>
      </c>
      <c r="R126" s="75" t="s">
        <v>75</v>
      </c>
      <c r="S126" s="75"/>
      <c r="T126" s="350">
        <v>17.5</v>
      </c>
      <c r="U126" s="366">
        <f>Table3[[#This Row],[Length]]/1.55</f>
        <v>11.29032258064516</v>
      </c>
      <c r="V126" s="351">
        <f>IF(AND(Table3[[#This Row],[Length]]&gt;0,Table3[[#This Row],[vehiclesteps]]&gt;0),Table3[[#This Row],[Length]]/Table3[[#This Row],[vehiclesteps]],"-")</f>
        <v>1.5500000000000003</v>
      </c>
      <c r="W126" s="352">
        <f>IF(Table3[[#This Row],[Scalefactor]]="-","-",Table3[[#This Row],[Scalefactor]]*16)</f>
        <v>24.800000000000004</v>
      </c>
      <c r="X126" s="80">
        <v>20</v>
      </c>
      <c r="Y126" s="353">
        <v>4</v>
      </c>
      <c r="Z126" s="332">
        <f>Table3[[#This Row],[Weight]]/Table3[[#This Row],[Axles]]</f>
        <v>5</v>
      </c>
      <c r="AA126" s="337"/>
      <c r="AB126" s="354"/>
      <c r="AC126" s="338"/>
      <c r="AD126" s="339"/>
      <c r="AE1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26" s="368" t="s">
        <v>1483</v>
      </c>
      <c r="AG126" s="86">
        <v>0</v>
      </c>
      <c r="AH126" s="357">
        <v>36</v>
      </c>
      <c r="AI126" s="86"/>
      <c r="AJ126" s="357"/>
      <c r="AK126" s="86"/>
      <c r="AL126" s="357"/>
      <c r="AM126" s="86"/>
      <c r="AN126" s="359"/>
      <c r="AO126" s="87"/>
      <c r="AP126" s="359"/>
      <c r="AQ126" s="360"/>
      <c r="AR126" s="75"/>
      <c r="AS126" s="81"/>
      <c r="AT126" s="82"/>
      <c r="AU126" s="361" t="s">
        <v>354</v>
      </c>
    </row>
    <row r="127" spans="1:52" s="83" customFormat="1" ht="13.5" customHeight="1">
      <c r="A127" s="85"/>
      <c r="B127" s="345">
        <v>124</v>
      </c>
      <c r="C127" s="393"/>
      <c r="D127" s="391" t="s">
        <v>40</v>
      </c>
      <c r="E127" s="75">
        <v>1963</v>
      </c>
      <c r="F127" s="86">
        <v>1981</v>
      </c>
      <c r="G127" s="75" t="s">
        <v>261</v>
      </c>
      <c r="H127" s="86" t="s">
        <v>262</v>
      </c>
      <c r="I127" s="340"/>
      <c r="J127" s="372" t="s">
        <v>1463</v>
      </c>
      <c r="K127" s="43"/>
      <c r="L127" s="44">
        <v>2</v>
      </c>
      <c r="M127" s="86"/>
      <c r="N127" s="45">
        <v>10</v>
      </c>
      <c r="O127" s="348">
        <v>170</v>
      </c>
      <c r="P127" s="75" t="s">
        <v>44</v>
      </c>
      <c r="Q127" s="349">
        <v>115</v>
      </c>
      <c r="R127" s="75" t="s">
        <v>75</v>
      </c>
      <c r="S127" s="75"/>
      <c r="T127" s="350">
        <v>17.5</v>
      </c>
      <c r="U127" s="366">
        <f>Table3[[#This Row],[Length]]/1.55</f>
        <v>11.29032258064516</v>
      </c>
      <c r="V127" s="351">
        <f>IF(AND(Table3[[#This Row],[Length]]&gt;0,Table3[[#This Row],[vehiclesteps]]&gt;0),Table3[[#This Row],[Length]]/Table3[[#This Row],[vehiclesteps]],"-")</f>
        <v>1.5500000000000003</v>
      </c>
      <c r="W127" s="352">
        <f>IF(Table3[[#This Row],[Scalefactor]]="-","-",Table3[[#This Row],[Scalefactor]]*16)</f>
        <v>24.800000000000004</v>
      </c>
      <c r="X127" s="80">
        <v>26</v>
      </c>
      <c r="Y127" s="353">
        <v>4</v>
      </c>
      <c r="Z127" s="332">
        <f>Table3[[#This Row],[Weight]]/Table3[[#This Row],[Axles]]</f>
        <v>6.5</v>
      </c>
      <c r="AA127" s="337"/>
      <c r="AB127" s="354"/>
      <c r="AC127" s="338"/>
      <c r="AD127" s="339"/>
      <c r="AE1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27" s="368" t="s">
        <v>1483</v>
      </c>
      <c r="AG127" s="86">
        <v>15</v>
      </c>
      <c r="AH127" s="357">
        <v>24</v>
      </c>
      <c r="AI127" s="86"/>
      <c r="AJ127" s="357"/>
      <c r="AK127" s="86"/>
      <c r="AL127" s="357"/>
      <c r="AM127" s="86"/>
      <c r="AN127" s="359"/>
      <c r="AO127" s="87"/>
      <c r="AP127" s="359"/>
      <c r="AQ127" s="360"/>
      <c r="AR127" s="75"/>
      <c r="AS127" s="81"/>
      <c r="AT127" s="82"/>
      <c r="AU127" s="361" t="s">
        <v>263</v>
      </c>
    </row>
    <row r="128" spans="1:52" s="83" customFormat="1">
      <c r="A128" s="85"/>
      <c r="B128" s="345">
        <v>126</v>
      </c>
      <c r="C128" s="393"/>
      <c r="D128" s="391" t="s">
        <v>40</v>
      </c>
      <c r="E128" s="75">
        <v>1963</v>
      </c>
      <c r="F128" s="86">
        <v>1981</v>
      </c>
      <c r="G128" s="75" t="s">
        <v>261</v>
      </c>
      <c r="H128" s="86" t="s">
        <v>265</v>
      </c>
      <c r="I128" s="340"/>
      <c r="J128" s="373" t="s">
        <v>1462</v>
      </c>
      <c r="K128" s="43"/>
      <c r="L128" s="44">
        <v>2</v>
      </c>
      <c r="M128" s="86"/>
      <c r="N128" s="45"/>
      <c r="O128" s="348"/>
      <c r="P128" s="75"/>
      <c r="Q128" s="349">
        <v>115</v>
      </c>
      <c r="R128" s="75" t="s">
        <v>75</v>
      </c>
      <c r="S128" s="75"/>
      <c r="T128" s="350">
        <v>17.399999999999999</v>
      </c>
      <c r="U128" s="366">
        <f>Table3[[#This Row],[Length]]/1.55</f>
        <v>11.225806451612902</v>
      </c>
      <c r="V128" s="351">
        <f>IF(AND(Table3[[#This Row],[Length]]&gt;0,Table3[[#This Row],[vehiclesteps]]&gt;0),Table3[[#This Row],[Length]]/Table3[[#This Row],[vehiclesteps]],"-")</f>
        <v>1.55</v>
      </c>
      <c r="W128" s="352">
        <f>IF(Table3[[#This Row],[Scalefactor]]="-","-",Table3[[#This Row],[Scalefactor]]*16)</f>
        <v>24.8</v>
      </c>
      <c r="X128" s="80">
        <v>16</v>
      </c>
      <c r="Y128" s="353">
        <v>4</v>
      </c>
      <c r="Z128" s="332">
        <f>Table3[[#This Row],[Weight]]/Table3[[#This Row],[Axles]]</f>
        <v>4</v>
      </c>
      <c r="AA128" s="337"/>
      <c r="AB128" s="354"/>
      <c r="AC128" s="338"/>
      <c r="AD128" s="339"/>
      <c r="AE1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128" s="368" t="s">
        <v>1483</v>
      </c>
      <c r="AG128" s="86">
        <v>20</v>
      </c>
      <c r="AH128" s="357">
        <v>54</v>
      </c>
      <c r="AI128" s="86"/>
      <c r="AJ128" s="357"/>
      <c r="AK128" s="86"/>
      <c r="AL128" s="357"/>
      <c r="AM128" s="86"/>
      <c r="AN128" s="359"/>
      <c r="AO128" s="87"/>
      <c r="AP128" s="359"/>
      <c r="AQ128" s="360"/>
      <c r="AR128" s="75"/>
      <c r="AS128" s="81"/>
      <c r="AT128" s="82"/>
      <c r="AU128" s="361"/>
      <c r="AW128" s="84"/>
      <c r="AX128" s="84"/>
      <c r="AY128" s="84"/>
      <c r="AZ128" s="84"/>
    </row>
    <row r="129" spans="1:53" s="83" customFormat="1">
      <c r="A129" s="85"/>
      <c r="B129" s="345">
        <v>127</v>
      </c>
      <c r="C129" s="393"/>
      <c r="D129" s="391" t="s">
        <v>40</v>
      </c>
      <c r="E129" s="75">
        <v>1963</v>
      </c>
      <c r="F129" s="86">
        <v>1981</v>
      </c>
      <c r="G129" s="75" t="s">
        <v>261</v>
      </c>
      <c r="H129" s="86" t="s">
        <v>266</v>
      </c>
      <c r="I129" s="340"/>
      <c r="J129" s="372" t="s">
        <v>1463</v>
      </c>
      <c r="K129" s="43">
        <v>4</v>
      </c>
      <c r="L129" s="44">
        <v>2</v>
      </c>
      <c r="M129" s="86"/>
      <c r="N129" s="45">
        <v>10</v>
      </c>
      <c r="O129" s="348">
        <v>170</v>
      </c>
      <c r="P129" s="75" t="s">
        <v>44</v>
      </c>
      <c r="Q129" s="349">
        <v>115</v>
      </c>
      <c r="R129" s="75" t="s">
        <v>75</v>
      </c>
      <c r="S129" s="75"/>
      <c r="T129" s="350">
        <v>17.5</v>
      </c>
      <c r="U129" s="366">
        <f>Table3[[#This Row],[Length]]/1.55</f>
        <v>11.29032258064516</v>
      </c>
      <c r="V129" s="351">
        <f>IF(AND(Table3[[#This Row],[Length]]&gt;0,Table3[[#This Row],[vehiclesteps]]&gt;0),Table3[[#This Row],[Length]]/Table3[[#This Row],[vehiclesteps]],"-")</f>
        <v>1.5500000000000003</v>
      </c>
      <c r="W129" s="352">
        <f>IF(Table3[[#This Row],[Scalefactor]]="-","-",Table3[[#This Row],[Scalefactor]]*16)</f>
        <v>24.800000000000004</v>
      </c>
      <c r="X129" s="80">
        <v>21</v>
      </c>
      <c r="Y129" s="353">
        <v>4</v>
      </c>
      <c r="Z129" s="332">
        <f>Table3[[#This Row],[Weight]]/Table3[[#This Row],[Axles]]</f>
        <v>5.25</v>
      </c>
      <c r="AA129" s="337"/>
      <c r="AB129" s="354"/>
      <c r="AC129" s="338"/>
      <c r="AD129" s="339"/>
      <c r="AE1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F129" s="368" t="s">
        <v>1483</v>
      </c>
      <c r="AG129" s="86">
        <v>17</v>
      </c>
      <c r="AH129" s="357">
        <v>46</v>
      </c>
      <c r="AI129" s="86"/>
      <c r="AJ129" s="357"/>
      <c r="AK129" s="86"/>
      <c r="AL129" s="357"/>
      <c r="AM129" s="86"/>
      <c r="AN129" s="359"/>
      <c r="AO129" s="87"/>
      <c r="AP129" s="359"/>
      <c r="AQ129" s="360"/>
      <c r="AR129" s="75"/>
      <c r="AS129" s="81"/>
      <c r="AT129" s="82"/>
      <c r="AU129" s="361"/>
      <c r="AW129" s="84"/>
      <c r="AX129" s="84"/>
      <c r="AY129" s="84"/>
      <c r="AZ129" s="84"/>
    </row>
    <row r="130" spans="1:53">
      <c r="A130"/>
      <c r="B130" s="345">
        <v>66</v>
      </c>
      <c r="C130" s="393"/>
      <c r="D130" s="391" t="s">
        <v>40</v>
      </c>
      <c r="E130" s="75">
        <v>1964</v>
      </c>
      <c r="F130" s="331">
        <v>1984</v>
      </c>
      <c r="G130" s="75" t="s">
        <v>173</v>
      </c>
      <c r="H130" s="331" t="s">
        <v>177</v>
      </c>
      <c r="I130" s="340"/>
      <c r="J130" s="369" t="s">
        <v>1459</v>
      </c>
      <c r="K130" s="43"/>
      <c r="L130" s="44" t="s">
        <v>139</v>
      </c>
      <c r="M130" s="86"/>
      <c r="N130" s="45"/>
      <c r="O130" s="348"/>
      <c r="P130" s="75"/>
      <c r="Q130" s="363">
        <v>160</v>
      </c>
      <c r="R130" s="75" t="s">
        <v>75</v>
      </c>
      <c r="S130" s="75"/>
      <c r="T130" s="364">
        <v>24.1</v>
      </c>
      <c r="U130" s="366">
        <f>Table3[[#This Row],[Length]]/1.55</f>
        <v>15.548387096774194</v>
      </c>
      <c r="V130" s="351">
        <f>IF(AND(Table3[[#This Row],[Length]]&gt;0,Table3[[#This Row],[vehiclesteps]]&gt;0),Table3[[#This Row],[Length]]/Table3[[#This Row],[vehiclesteps]],"-")</f>
        <v>1.55</v>
      </c>
      <c r="W130" s="352">
        <f>IF(Table3[[#This Row],[Scalefactor]]="-","-",Table3[[#This Row],[Scalefactor]]*16)</f>
        <v>24.8</v>
      </c>
      <c r="X130" s="80"/>
      <c r="Y130" s="353">
        <v>4</v>
      </c>
      <c r="Z130" s="332">
        <f>Table3[[#This Row],[Weight]]/Table3[[#This Row],[Axles]]</f>
        <v>0</v>
      </c>
      <c r="AA130" s="337"/>
      <c r="AB130" s="354"/>
      <c r="AC130" s="338"/>
      <c r="AD130" s="339"/>
      <c r="AE1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0" s="368" t="s">
        <v>1483</v>
      </c>
      <c r="AG130" s="86"/>
      <c r="AH130" s="357"/>
      <c r="AI130" s="86"/>
      <c r="AJ130" s="357"/>
      <c r="AK130" s="86"/>
      <c r="AL130" s="357"/>
      <c r="AM130" s="86"/>
      <c r="AN130" s="359"/>
      <c r="AO130" s="86"/>
      <c r="AP130" s="359"/>
      <c r="AQ130" s="360"/>
      <c r="AR130" s="75"/>
      <c r="AS130" s="81"/>
      <c r="AT130" s="82"/>
      <c r="AU130" s="370"/>
      <c r="AV130" s="3"/>
    </row>
    <row r="131" spans="1:53">
      <c r="A131"/>
      <c r="B131" s="345">
        <v>68</v>
      </c>
      <c r="C131" s="393"/>
      <c r="D131" s="391" t="s">
        <v>40</v>
      </c>
      <c r="E131" s="75">
        <v>1965</v>
      </c>
      <c r="F131" s="331">
        <v>1984</v>
      </c>
      <c r="G131" s="75" t="s">
        <v>173</v>
      </c>
      <c r="H131" s="86" t="s">
        <v>180</v>
      </c>
      <c r="I131" s="340"/>
      <c r="J131" s="79" t="s">
        <v>181</v>
      </c>
      <c r="K131" s="43"/>
      <c r="L131" s="44"/>
      <c r="M131" s="331"/>
      <c r="N131" s="45"/>
      <c r="O131" s="362"/>
      <c r="P131" s="75"/>
      <c r="Q131" s="363">
        <v>160</v>
      </c>
      <c r="R131" s="75" t="s">
        <v>75</v>
      </c>
      <c r="S131" s="75"/>
      <c r="T131" s="364">
        <v>24.1</v>
      </c>
      <c r="U131" s="366">
        <f>Table3[[#This Row],[Length]]/1.55</f>
        <v>15.548387096774194</v>
      </c>
      <c r="V131" s="351">
        <f>IF(AND(Table3[[#This Row],[Length]]&gt;0,Table3[[#This Row],[vehiclesteps]]&gt;0),Table3[[#This Row],[Length]]/Table3[[#This Row],[vehiclesteps]],"-")</f>
        <v>1.55</v>
      </c>
      <c r="W131" s="352">
        <f>IF(Table3[[#This Row],[Scalefactor]]="-","-",Table3[[#This Row],[Scalefactor]]*16)</f>
        <v>24.8</v>
      </c>
      <c r="X131" s="80">
        <v>40</v>
      </c>
      <c r="Y131" s="353">
        <v>4</v>
      </c>
      <c r="Z131" s="332">
        <f>Table3[[#This Row],[Weight]]/Table3[[#This Row],[Axles]]</f>
        <v>10</v>
      </c>
      <c r="AA131" s="337"/>
      <c r="AB131" s="354"/>
      <c r="AC131" s="338"/>
      <c r="AD131" s="339"/>
      <c r="AE1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1" s="355" t="s">
        <v>1484</v>
      </c>
      <c r="AG131" s="87"/>
      <c r="AH131" s="357"/>
      <c r="AI131" s="87"/>
      <c r="AJ131" s="334"/>
      <c r="AK131" s="87"/>
      <c r="AL131" s="334"/>
      <c r="AM131" s="87" t="s">
        <v>182</v>
      </c>
      <c r="AN131" s="359"/>
      <c r="AO131" s="360"/>
      <c r="AP131" s="359"/>
      <c r="AQ131" s="360"/>
      <c r="AR131" s="75"/>
      <c r="AS131" s="81"/>
      <c r="AT131" s="82"/>
      <c r="AU131" s="361"/>
      <c r="AV131" s="3"/>
    </row>
    <row r="132" spans="1:53">
      <c r="B132" s="345">
        <v>170</v>
      </c>
      <c r="C132" s="393"/>
      <c r="D132" s="391" t="s">
        <v>40</v>
      </c>
      <c r="E132" s="75">
        <v>1966</v>
      </c>
      <c r="F132" s="86">
        <v>1981</v>
      </c>
      <c r="G132" s="75" t="s">
        <v>341</v>
      </c>
      <c r="H132" s="86" t="s">
        <v>344</v>
      </c>
      <c r="I132" s="340"/>
      <c r="J132" s="373" t="s">
        <v>1462</v>
      </c>
      <c r="K132" s="43"/>
      <c r="L132" s="44">
        <v>1</v>
      </c>
      <c r="M132" s="86"/>
      <c r="N132" s="45"/>
      <c r="O132" s="348"/>
      <c r="P132" s="75"/>
      <c r="Q132" s="349">
        <v>140</v>
      </c>
      <c r="R132" s="75" t="s">
        <v>75</v>
      </c>
      <c r="S132" s="75"/>
      <c r="T132" s="350">
        <v>21</v>
      </c>
      <c r="U132" s="366">
        <f>Table3[[#This Row],[Length]]/1.55</f>
        <v>13.548387096774194</v>
      </c>
      <c r="V132" s="351">
        <f>IF(AND(Table3[[#This Row],[Length]]&gt;0,Table3[[#This Row],[vehiclesteps]]&gt;0),Table3[[#This Row],[Length]]/Table3[[#This Row],[vehiclesteps]],"-")</f>
        <v>1.55</v>
      </c>
      <c r="W132" s="352">
        <f>IF(Table3[[#This Row],[Scalefactor]]="-","-",Table3[[#This Row],[Scalefactor]]*16)</f>
        <v>24.8</v>
      </c>
      <c r="X132" s="80">
        <v>29</v>
      </c>
      <c r="Y132" s="353">
        <v>4</v>
      </c>
      <c r="Z132" s="332">
        <f>Table3[[#This Row],[Weight]]/Table3[[#This Row],[Axles]]</f>
        <v>7.25</v>
      </c>
      <c r="AA132" s="337"/>
      <c r="AB132" s="354"/>
      <c r="AC132" s="338"/>
      <c r="AD132" s="339"/>
      <c r="AE1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F132" s="368" t="s">
        <v>1483</v>
      </c>
      <c r="AG132" s="86">
        <v>0</v>
      </c>
      <c r="AH132" s="357">
        <v>37</v>
      </c>
      <c r="AI132" s="86"/>
      <c r="AJ132" s="357"/>
      <c r="AK132" s="86"/>
      <c r="AL132" s="357"/>
      <c r="AM132" s="86"/>
      <c r="AN132" s="359"/>
      <c r="AO132" s="87"/>
      <c r="AP132" s="359"/>
      <c r="AQ132" s="360"/>
      <c r="AR132" s="75"/>
      <c r="AS132" s="81"/>
      <c r="AT132" s="82"/>
      <c r="AU132" s="361"/>
      <c r="AV132" s="3"/>
    </row>
    <row r="133" spans="1:53">
      <c r="B133" s="345">
        <v>169</v>
      </c>
      <c r="C133" s="393"/>
      <c r="D133" s="391" t="s">
        <v>40</v>
      </c>
      <c r="E133" s="75">
        <v>1966</v>
      </c>
      <c r="F133" s="86">
        <v>1981</v>
      </c>
      <c r="G133" s="75" t="s">
        <v>341</v>
      </c>
      <c r="H133" s="86" t="s">
        <v>342</v>
      </c>
      <c r="I133" s="340"/>
      <c r="J133" s="372" t="s">
        <v>1463</v>
      </c>
      <c r="K133" s="43"/>
      <c r="L133" s="44">
        <v>2</v>
      </c>
      <c r="M133" s="86"/>
      <c r="N133" s="45">
        <v>79</v>
      </c>
      <c r="O133" s="348">
        <v>910</v>
      </c>
      <c r="P133" s="75" t="s">
        <v>323</v>
      </c>
      <c r="Q133" s="349">
        <v>140</v>
      </c>
      <c r="R133" s="75" t="s">
        <v>75</v>
      </c>
      <c r="S133" s="75"/>
      <c r="T133" s="350">
        <v>19.600000000000001</v>
      </c>
      <c r="U133" s="366">
        <f>Table3[[#This Row],[Length]]/1.55</f>
        <v>12.645161290322582</v>
      </c>
      <c r="V133" s="351">
        <f>IF(AND(Table3[[#This Row],[Length]]&gt;0,Table3[[#This Row],[vehiclesteps]]&gt;0),Table3[[#This Row],[Length]]/Table3[[#This Row],[vehiclesteps]],"-")</f>
        <v>1.55</v>
      </c>
      <c r="W133" s="352">
        <f>IF(Table3[[#This Row],[Scalefactor]]="-","-",Table3[[#This Row],[Scalefactor]]*16)</f>
        <v>24.8</v>
      </c>
      <c r="X133" s="80">
        <v>62</v>
      </c>
      <c r="Y133" s="353">
        <v>4</v>
      </c>
      <c r="Z133" s="332">
        <f>Table3[[#This Row],[Weight]]/Table3[[#This Row],[Axles]]</f>
        <v>15.5</v>
      </c>
      <c r="AA133" s="337"/>
      <c r="AB133" s="354"/>
      <c r="AC133" s="338"/>
      <c r="AD133" s="339"/>
      <c r="AE1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F133" s="368" t="s">
        <v>1483</v>
      </c>
      <c r="AG133" s="86">
        <v>15</v>
      </c>
      <c r="AH133" s="357">
        <v>34</v>
      </c>
      <c r="AI133" s="86"/>
      <c r="AJ133" s="357"/>
      <c r="AK133" s="86"/>
      <c r="AL133" s="357"/>
      <c r="AM133" s="86"/>
      <c r="AN133" s="359"/>
      <c r="AO133" s="87"/>
      <c r="AP133" s="359"/>
      <c r="AQ133" s="360"/>
      <c r="AR133" s="75"/>
      <c r="AS133" s="81"/>
      <c r="AT133" s="82"/>
      <c r="AU133" s="361" t="s">
        <v>343</v>
      </c>
      <c r="AV133" s="3"/>
    </row>
    <row r="134" spans="1:53" s="91" customFormat="1">
      <c r="A134"/>
      <c r="B134" s="345">
        <v>171</v>
      </c>
      <c r="C134" s="393"/>
      <c r="D134" s="391" t="s">
        <v>40</v>
      </c>
      <c r="E134" s="75">
        <v>1966</v>
      </c>
      <c r="F134" s="86">
        <v>1981</v>
      </c>
      <c r="G134" s="75" t="s">
        <v>341</v>
      </c>
      <c r="H134" s="86" t="s">
        <v>345</v>
      </c>
      <c r="I134" s="340"/>
      <c r="J134" s="373" t="s">
        <v>1462</v>
      </c>
      <c r="K134" s="43"/>
      <c r="L134" s="44">
        <v>2</v>
      </c>
      <c r="M134" s="86"/>
      <c r="N134" s="45"/>
      <c r="O134" s="348"/>
      <c r="P134" s="75"/>
      <c r="Q134" s="349">
        <v>140</v>
      </c>
      <c r="R134" s="75" t="s">
        <v>75</v>
      </c>
      <c r="S134" s="75"/>
      <c r="T134" s="350">
        <v>21</v>
      </c>
      <c r="U134" s="366">
        <f>Table3[[#This Row],[Length]]/1.55</f>
        <v>13.548387096774194</v>
      </c>
      <c r="V134" s="351">
        <f>IF(AND(Table3[[#This Row],[Length]]&gt;0,Table3[[#This Row],[vehiclesteps]]&gt;0),Table3[[#This Row],[Length]]/Table3[[#This Row],[vehiclesteps]],"-")</f>
        <v>1.55</v>
      </c>
      <c r="W134" s="352">
        <f>IF(Table3[[#This Row],[Scalefactor]]="-","-",Table3[[#This Row],[Scalefactor]]*16)</f>
        <v>24.8</v>
      </c>
      <c r="X134" s="80">
        <v>30</v>
      </c>
      <c r="Y134" s="353">
        <v>4</v>
      </c>
      <c r="Z134" s="332">
        <f>Table3[[#This Row],[Weight]]/Table3[[#This Row],[Axles]]</f>
        <v>7.5</v>
      </c>
      <c r="AA134" s="337"/>
      <c r="AB134" s="354"/>
      <c r="AC134" s="338"/>
      <c r="AD134" s="339"/>
      <c r="AE1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F134" s="368" t="s">
        <v>1483</v>
      </c>
      <c r="AG134" s="86">
        <v>26</v>
      </c>
      <c r="AH134" s="357">
        <v>56</v>
      </c>
      <c r="AI134" s="86"/>
      <c r="AJ134" s="357"/>
      <c r="AK134" s="86"/>
      <c r="AL134" s="357"/>
      <c r="AM134" s="86"/>
      <c r="AN134" s="359"/>
      <c r="AO134" s="87"/>
      <c r="AP134" s="359"/>
      <c r="AQ134" s="360"/>
      <c r="AR134" s="75"/>
      <c r="AS134" s="81"/>
      <c r="AT134" s="82"/>
      <c r="AU134" s="361"/>
    </row>
    <row r="135" spans="1:53" s="97" customFormat="1">
      <c r="B135" s="345">
        <v>172</v>
      </c>
      <c r="C135" s="393"/>
      <c r="D135" s="391" t="s">
        <v>40</v>
      </c>
      <c r="E135" s="75">
        <v>1966</v>
      </c>
      <c r="F135" s="86">
        <v>1981</v>
      </c>
      <c r="G135" s="75" t="s">
        <v>341</v>
      </c>
      <c r="H135" s="86" t="s">
        <v>346</v>
      </c>
      <c r="I135" s="340"/>
      <c r="J135" s="79" t="s">
        <v>1465</v>
      </c>
      <c r="K135" s="43"/>
      <c r="L135" s="44">
        <v>2</v>
      </c>
      <c r="M135" s="86">
        <v>3</v>
      </c>
      <c r="N135" s="45"/>
      <c r="O135" s="348"/>
      <c r="P135" s="75"/>
      <c r="Q135" s="349">
        <v>140</v>
      </c>
      <c r="R135" s="75" t="s">
        <v>75</v>
      </c>
      <c r="S135" s="75"/>
      <c r="T135" s="350">
        <v>21</v>
      </c>
      <c r="U135" s="366">
        <f>Table3[[#This Row],[Length]]/1.55</f>
        <v>13.548387096774194</v>
      </c>
      <c r="V135" s="351">
        <f>IF(AND(Table3[[#This Row],[Length]]&gt;0,Table3[[#This Row],[vehiclesteps]]&gt;0),Table3[[#This Row],[Length]]/Table3[[#This Row],[vehiclesteps]],"-")</f>
        <v>1.55</v>
      </c>
      <c r="W135" s="352">
        <f>IF(Table3[[#This Row],[Scalefactor]]="-","-",Table3[[#This Row],[Scalefactor]]*16)</f>
        <v>24.8</v>
      </c>
      <c r="X135" s="80">
        <v>30</v>
      </c>
      <c r="Y135" s="353">
        <v>4</v>
      </c>
      <c r="Z135" s="332">
        <f>Table3[[#This Row],[Weight]]/Table3[[#This Row],[Axles]]</f>
        <v>7.5</v>
      </c>
      <c r="AA135" s="337"/>
      <c r="AB135" s="354"/>
      <c r="AC135" s="338"/>
      <c r="AD135" s="339"/>
      <c r="AE1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35" s="368" t="s">
        <v>1483</v>
      </c>
      <c r="AG135" s="86">
        <v>20</v>
      </c>
      <c r="AH135" s="357">
        <v>42</v>
      </c>
      <c r="AI135" s="86"/>
      <c r="AJ135" s="357"/>
      <c r="AK135" s="86"/>
      <c r="AL135" s="357"/>
      <c r="AM135" s="86"/>
      <c r="AN135" s="359"/>
      <c r="AO135" s="87"/>
      <c r="AP135" s="359"/>
      <c r="AQ135" s="360"/>
      <c r="AR135" s="75"/>
      <c r="AS135" s="81"/>
      <c r="AT135" s="82"/>
      <c r="AU135" s="361" t="s">
        <v>347</v>
      </c>
    </row>
    <row r="136" spans="1:53" s="91" customFormat="1">
      <c r="B136" s="345">
        <v>173</v>
      </c>
      <c r="C136" s="393"/>
      <c r="D136" s="391" t="s">
        <v>40</v>
      </c>
      <c r="E136" s="75">
        <v>1966</v>
      </c>
      <c r="F136" s="86">
        <v>1981</v>
      </c>
      <c r="G136" s="75" t="s">
        <v>341</v>
      </c>
      <c r="H136" s="86" t="s">
        <v>348</v>
      </c>
      <c r="I136" s="340"/>
      <c r="J136" s="371" t="s">
        <v>1461</v>
      </c>
      <c r="K136" s="43">
        <v>4</v>
      </c>
      <c r="L136" s="44">
        <v>2</v>
      </c>
      <c r="M136" s="86"/>
      <c r="N136" s="45"/>
      <c r="O136" s="348"/>
      <c r="P136" s="75"/>
      <c r="Q136" s="349">
        <v>140</v>
      </c>
      <c r="R136" s="75" t="s">
        <v>75</v>
      </c>
      <c r="S136" s="75"/>
      <c r="T136" s="350">
        <v>19.600000000000001</v>
      </c>
      <c r="U136" s="366">
        <f>Table3[[#This Row],[Length]]/1.55</f>
        <v>12.645161290322582</v>
      </c>
      <c r="V136" s="351">
        <f>IF(AND(Table3[[#This Row],[Length]]&gt;0,Table3[[#This Row],[vehiclesteps]]&gt;0),Table3[[#This Row],[Length]]/Table3[[#This Row],[vehiclesteps]],"-")</f>
        <v>1.55</v>
      </c>
      <c r="W136" s="352">
        <f>IF(Table3[[#This Row],[Scalefactor]]="-","-",Table3[[#This Row],[Scalefactor]]*16)</f>
        <v>24.8</v>
      </c>
      <c r="X136" s="80">
        <v>29</v>
      </c>
      <c r="Y136" s="353">
        <v>4</v>
      </c>
      <c r="Z136" s="332">
        <f>Table3[[#This Row],[Weight]]/Table3[[#This Row],[Axles]]</f>
        <v>7.25</v>
      </c>
      <c r="AA136" s="337"/>
      <c r="AB136" s="354"/>
      <c r="AC136" s="338"/>
      <c r="AD136" s="339"/>
      <c r="AE1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136" s="368" t="s">
        <v>1483</v>
      </c>
      <c r="AG136" s="86">
        <v>25</v>
      </c>
      <c r="AH136" s="357">
        <v>62</v>
      </c>
      <c r="AI136" s="86"/>
      <c r="AJ136" s="357"/>
      <c r="AK136" s="86"/>
      <c r="AL136" s="357"/>
      <c r="AM136" s="86"/>
      <c r="AN136" s="359"/>
      <c r="AO136" s="87"/>
      <c r="AP136" s="359"/>
      <c r="AQ136" s="360"/>
      <c r="AR136" s="75"/>
      <c r="AS136" s="81"/>
      <c r="AT136" s="82"/>
      <c r="AU136" s="361"/>
    </row>
    <row r="137" spans="1:53" s="97" customFormat="1">
      <c r="B137" s="345">
        <v>59</v>
      </c>
      <c r="C137" s="393"/>
      <c r="D137" s="391" t="s">
        <v>40</v>
      </c>
      <c r="E137" s="75">
        <v>1966</v>
      </c>
      <c r="F137" s="331"/>
      <c r="G137" s="75" t="s">
        <v>150</v>
      </c>
      <c r="H137" s="331" t="s">
        <v>164</v>
      </c>
      <c r="I137" s="341" t="s">
        <v>165</v>
      </c>
      <c r="J137" s="369" t="s">
        <v>1459</v>
      </c>
      <c r="K137" s="43"/>
      <c r="L137" s="44" t="s">
        <v>139</v>
      </c>
      <c r="M137" s="86"/>
      <c r="N137" s="45"/>
      <c r="O137" s="348"/>
      <c r="P137" s="75"/>
      <c r="Q137" s="363">
        <v>140</v>
      </c>
      <c r="R137" s="75" t="s">
        <v>75</v>
      </c>
      <c r="S137" s="75"/>
      <c r="T137" s="364">
        <v>23.5</v>
      </c>
      <c r="U137" s="366">
        <f>Table3[[#This Row],[Length]]/1.55</f>
        <v>15.161290322580644</v>
      </c>
      <c r="V137" s="351">
        <f>IF(AND(Table3[[#This Row],[Length]]&gt;0,Table3[[#This Row],[vehiclesteps]]&gt;0),Table3[[#This Row],[Length]]/Table3[[#This Row],[vehiclesteps]],"-")</f>
        <v>1.55</v>
      </c>
      <c r="W137" s="352">
        <f>IF(Table3[[#This Row],[Scalefactor]]="-","-",Table3[[#This Row],[Scalefactor]]*16)</f>
        <v>24.8</v>
      </c>
      <c r="X137" s="80">
        <v>45.2</v>
      </c>
      <c r="Y137" s="353">
        <v>4</v>
      </c>
      <c r="Z137" s="332">
        <f>Table3[[#This Row],[Weight]]/Table3[[#This Row],[Axles]]</f>
        <v>11.3</v>
      </c>
      <c r="AA137" s="337"/>
      <c r="AB137" s="354"/>
      <c r="AC137" s="338"/>
      <c r="AD137" s="339"/>
      <c r="AE13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7" s="355"/>
      <c r="AG137" s="86"/>
      <c r="AH137" s="357"/>
      <c r="AI137" s="86"/>
      <c r="AJ137" s="357"/>
      <c r="AK137" s="86"/>
      <c r="AL137" s="357"/>
      <c r="AM137" s="86"/>
      <c r="AN137" s="359"/>
      <c r="AO137" s="86"/>
      <c r="AP137" s="359"/>
      <c r="AQ137" s="360"/>
      <c r="AR137" s="75"/>
      <c r="AS137" s="81"/>
      <c r="AT137" s="82"/>
      <c r="AU137" s="370" t="s">
        <v>166</v>
      </c>
    </row>
    <row r="138" spans="1:53" s="91" customFormat="1">
      <c r="B138" s="345">
        <v>105</v>
      </c>
      <c r="C138" s="393"/>
      <c r="D138" s="391" t="s">
        <v>40</v>
      </c>
      <c r="E138" s="75">
        <v>1967</v>
      </c>
      <c r="F138" s="86">
        <v>1983</v>
      </c>
      <c r="G138" s="75" t="s">
        <v>228</v>
      </c>
      <c r="H138" s="86" t="s">
        <v>229</v>
      </c>
      <c r="I138" s="340"/>
      <c r="J138" s="372" t="s">
        <v>1463</v>
      </c>
      <c r="K138" s="43"/>
      <c r="L138" s="44">
        <v>2</v>
      </c>
      <c r="M138" s="86"/>
      <c r="N138" s="45">
        <v>100</v>
      </c>
      <c r="O138" s="348">
        <v>1120</v>
      </c>
      <c r="P138" s="75" t="s">
        <v>44</v>
      </c>
      <c r="Q138" s="349">
        <v>120</v>
      </c>
      <c r="R138" s="75" t="s">
        <v>75</v>
      </c>
      <c r="S138" s="75"/>
      <c r="T138" s="350">
        <v>24.7</v>
      </c>
      <c r="U138" s="366">
        <f>Table3[[#This Row],[Length]]/1.55</f>
        <v>15.93548387096774</v>
      </c>
      <c r="V138" s="351">
        <f>IF(AND(Table3[[#This Row],[Length]]&gt;0,Table3[[#This Row],[vehiclesteps]]&gt;0),Table3[[#This Row],[Length]]/Table3[[#This Row],[vehiclesteps]],"-")</f>
        <v>1.55</v>
      </c>
      <c r="W138" s="352">
        <f>IF(Table3[[#This Row],[Scalefactor]]="-","-",Table3[[#This Row],[Scalefactor]]*16)</f>
        <v>24.8</v>
      </c>
      <c r="X138" s="80">
        <v>49</v>
      </c>
      <c r="Y138" s="353">
        <v>4</v>
      </c>
      <c r="Z138" s="332">
        <f>Table3[[#This Row],[Weight]]/Table3[[#This Row],[Axles]]</f>
        <v>12.25</v>
      </c>
      <c r="AA138" s="337"/>
      <c r="AB138" s="354"/>
      <c r="AC138" s="338"/>
      <c r="AD138" s="339"/>
      <c r="AE1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38" s="368" t="s">
        <v>1483</v>
      </c>
      <c r="AG138" s="86">
        <v>64</v>
      </c>
      <c r="AH138" s="357">
        <v>98</v>
      </c>
      <c r="AI138" s="86"/>
      <c r="AJ138" s="357"/>
      <c r="AK138" s="86"/>
      <c r="AL138" s="357"/>
      <c r="AM138" s="86"/>
      <c r="AN138" s="359"/>
      <c r="AO138" s="87"/>
      <c r="AP138" s="359"/>
      <c r="AQ138" s="360"/>
      <c r="AR138" s="75"/>
      <c r="AS138" s="81"/>
      <c r="AT138" s="82"/>
      <c r="AU138" s="361"/>
    </row>
    <row r="139" spans="1:53" s="97" customFormat="1">
      <c r="B139" s="345">
        <v>106</v>
      </c>
      <c r="C139" s="393"/>
      <c r="D139" s="391" t="s">
        <v>40</v>
      </c>
      <c r="E139" s="75">
        <v>1967</v>
      </c>
      <c r="F139" s="86">
        <v>1983</v>
      </c>
      <c r="G139" s="75" t="s">
        <v>228</v>
      </c>
      <c r="H139" s="86" t="s">
        <v>231</v>
      </c>
      <c r="I139" s="340"/>
      <c r="J139" s="371" t="s">
        <v>1461</v>
      </c>
      <c r="K139" s="43">
        <v>4</v>
      </c>
      <c r="L139" s="44">
        <v>2</v>
      </c>
      <c r="M139" s="86"/>
      <c r="N139" s="45"/>
      <c r="O139" s="348"/>
      <c r="P139" s="75"/>
      <c r="Q139" s="349">
        <v>120</v>
      </c>
      <c r="R139" s="75" t="s">
        <v>75</v>
      </c>
      <c r="S139" s="75"/>
      <c r="T139" s="350">
        <v>24.7</v>
      </c>
      <c r="U139" s="366">
        <f>Table3[[#This Row],[Length]]/1.55</f>
        <v>15.93548387096774</v>
      </c>
      <c r="V139" s="351">
        <f>IF(AND(Table3[[#This Row],[Length]]&gt;0,Table3[[#This Row],[vehiclesteps]]&gt;0),Table3[[#This Row],[Length]]/Table3[[#This Row],[vehiclesteps]],"-")</f>
        <v>1.55</v>
      </c>
      <c r="W139" s="352">
        <f>IF(Table3[[#This Row],[Scalefactor]]="-","-",Table3[[#This Row],[Scalefactor]]*16)</f>
        <v>24.8</v>
      </c>
      <c r="X139" s="80">
        <v>29</v>
      </c>
      <c r="Y139" s="353">
        <v>4</v>
      </c>
      <c r="Z139" s="332">
        <f>Table3[[#This Row],[Weight]]/Table3[[#This Row],[Axles]]</f>
        <v>7.25</v>
      </c>
      <c r="AA139" s="337"/>
      <c r="AB139" s="354"/>
      <c r="AC139" s="338"/>
      <c r="AD139" s="339"/>
      <c r="AE1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39" s="368" t="s">
        <v>1483</v>
      </c>
      <c r="AG139" s="86">
        <v>64</v>
      </c>
      <c r="AH139" s="357">
        <v>98</v>
      </c>
      <c r="AI139" s="86"/>
      <c r="AJ139" s="357"/>
      <c r="AK139" s="86"/>
      <c r="AL139" s="357"/>
      <c r="AM139" s="86"/>
      <c r="AN139" s="359"/>
      <c r="AO139" s="87"/>
      <c r="AP139" s="359"/>
      <c r="AQ139" s="360"/>
      <c r="AR139" s="75"/>
      <c r="AS139" s="81"/>
      <c r="AT139" s="82"/>
      <c r="AU139" s="361"/>
    </row>
    <row r="140" spans="1:53" s="97" customFormat="1">
      <c r="A140" s="99"/>
      <c r="B140" s="345">
        <v>23</v>
      </c>
      <c r="C140" s="393"/>
      <c r="D140" s="391" t="s">
        <v>40</v>
      </c>
      <c r="E140" s="75">
        <v>1967</v>
      </c>
      <c r="F140" s="86">
        <v>1975</v>
      </c>
      <c r="G140" s="75" t="s">
        <v>101</v>
      </c>
      <c r="H140" s="86" t="s">
        <v>106</v>
      </c>
      <c r="I140" s="342" t="s">
        <v>107</v>
      </c>
      <c r="J140" s="365" t="s">
        <v>1458</v>
      </c>
      <c r="K140" s="43"/>
      <c r="L140" s="44"/>
      <c r="M140" s="86"/>
      <c r="N140" s="45">
        <v>275</v>
      </c>
      <c r="O140" s="348">
        <v>3600</v>
      </c>
      <c r="P140" s="75" t="s">
        <v>44</v>
      </c>
      <c r="Q140" s="349">
        <v>135</v>
      </c>
      <c r="R140" s="75" t="s">
        <v>75</v>
      </c>
      <c r="S140" s="75"/>
      <c r="T140" s="364">
        <v>15.5</v>
      </c>
      <c r="U140" s="366">
        <f>Table3[[#This Row],[Length]]/1.55</f>
        <v>10</v>
      </c>
      <c r="V140" s="351">
        <f>IF(AND(Table3[[#This Row],[Length]]&gt;0,Table3[[#This Row],[vehiclesteps]]&gt;0),Table3[[#This Row],[Length]]/Table3[[#This Row],[vehiclesteps]],"-")</f>
        <v>1.55</v>
      </c>
      <c r="W140" s="352">
        <f>IF(Table3[[#This Row],[Scalefactor]]="-","-",Table3[[#This Row],[Scalefactor]]*16)</f>
        <v>24.8</v>
      </c>
      <c r="X140" s="80">
        <v>80</v>
      </c>
      <c r="Y140" s="353">
        <v>4</v>
      </c>
      <c r="Z140" s="332">
        <f>Table3[[#This Row],[Weight]]/Table3[[#This Row],[Axles]]</f>
        <v>20</v>
      </c>
      <c r="AA140" s="337">
        <v>1900000</v>
      </c>
      <c r="AB140" s="354"/>
      <c r="AC140" s="338"/>
      <c r="AD140" s="339"/>
      <c r="AE14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0" s="355"/>
      <c r="AG140" s="86"/>
      <c r="AH140" s="357"/>
      <c r="AI140" s="86"/>
      <c r="AJ140" s="357"/>
      <c r="AK140" s="86"/>
      <c r="AL140" s="357"/>
      <c r="AM140" s="86"/>
      <c r="AN140" s="359"/>
      <c r="AO140" s="86"/>
      <c r="AP140" s="359"/>
      <c r="AQ140" s="360"/>
      <c r="AR140" s="75"/>
      <c r="AS140" s="81"/>
      <c r="AT140" s="82"/>
      <c r="AU140" s="361"/>
    </row>
    <row r="141" spans="1:53" s="97" customFormat="1">
      <c r="A141" s="99"/>
      <c r="B141" s="345">
        <v>24</v>
      </c>
      <c r="C141" s="393"/>
      <c r="D141" s="391" t="s">
        <v>40</v>
      </c>
      <c r="E141" s="75">
        <v>1967</v>
      </c>
      <c r="F141" s="86">
        <v>1975</v>
      </c>
      <c r="G141" s="75" t="s">
        <v>101</v>
      </c>
      <c r="H141" s="86" t="s">
        <v>107</v>
      </c>
      <c r="I141" s="342" t="s">
        <v>106</v>
      </c>
      <c r="J141" s="365" t="s">
        <v>1458</v>
      </c>
      <c r="K141" s="43"/>
      <c r="L141" s="44"/>
      <c r="M141" s="86"/>
      <c r="N141" s="45">
        <v>275</v>
      </c>
      <c r="O141" s="348">
        <v>3600</v>
      </c>
      <c r="P141" s="75" t="s">
        <v>44</v>
      </c>
      <c r="Q141" s="349">
        <v>135</v>
      </c>
      <c r="R141" s="75" t="s">
        <v>75</v>
      </c>
      <c r="S141" s="75"/>
      <c r="T141" s="364">
        <v>15.5</v>
      </c>
      <c r="U141" s="366">
        <f>Table3[[#This Row],[Length]]/1.55</f>
        <v>10</v>
      </c>
      <c r="V141" s="351">
        <f>IF(AND(Table3[[#This Row],[Length]]&gt;0,Table3[[#This Row],[vehiclesteps]]&gt;0),Table3[[#This Row],[Length]]/Table3[[#This Row],[vehiclesteps]],"-")</f>
        <v>1.55</v>
      </c>
      <c r="W141" s="352">
        <f>IF(Table3[[#This Row],[Scalefactor]]="-","-",Table3[[#This Row],[Scalefactor]]*16)</f>
        <v>24.8</v>
      </c>
      <c r="X141" s="80">
        <v>80</v>
      </c>
      <c r="Y141" s="353">
        <v>4</v>
      </c>
      <c r="Z141" s="332">
        <f>Table3[[#This Row],[Weight]]/Table3[[#This Row],[Axles]]</f>
        <v>20</v>
      </c>
      <c r="AA141" s="337">
        <v>1900000</v>
      </c>
      <c r="AB141" s="354"/>
      <c r="AC141" s="338"/>
      <c r="AD141" s="339"/>
      <c r="AE14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1" s="355"/>
      <c r="AG141" s="86"/>
      <c r="AH141" s="357"/>
      <c r="AI141" s="86"/>
      <c r="AJ141" s="357"/>
      <c r="AK141" s="86"/>
      <c r="AL141" s="357"/>
      <c r="AM141" s="86"/>
      <c r="AN141" s="359"/>
      <c r="AO141" s="86"/>
      <c r="AP141" s="359"/>
      <c r="AQ141" s="360"/>
      <c r="AR141" s="75"/>
      <c r="AS141" s="81"/>
      <c r="AT141" s="82"/>
      <c r="AU141" s="361"/>
    </row>
    <row r="142" spans="1:53" s="97" customFormat="1">
      <c r="A142" s="99"/>
      <c r="B142" s="345">
        <v>121</v>
      </c>
      <c r="C142" s="393"/>
      <c r="D142" s="391" t="s">
        <v>40</v>
      </c>
      <c r="E142" s="75">
        <v>1970</v>
      </c>
      <c r="F142" s="86">
        <v>1983</v>
      </c>
      <c r="G142" s="75" t="s">
        <v>253</v>
      </c>
      <c r="H142" s="86" t="s">
        <v>257</v>
      </c>
      <c r="I142" s="341" t="s">
        <v>254</v>
      </c>
      <c r="J142" s="372" t="s">
        <v>1463</v>
      </c>
      <c r="K142" s="43"/>
      <c r="L142" s="44">
        <v>3</v>
      </c>
      <c r="M142" s="86"/>
      <c r="N142" s="45">
        <v>35</v>
      </c>
      <c r="O142" s="348">
        <v>447</v>
      </c>
      <c r="P142" s="75" t="s">
        <v>44</v>
      </c>
      <c r="Q142" s="349">
        <v>90</v>
      </c>
      <c r="R142" s="75" t="s">
        <v>75</v>
      </c>
      <c r="S142" s="75"/>
      <c r="T142" s="350">
        <v>22.6</v>
      </c>
      <c r="U142" s="366">
        <f>Table3[[#This Row],[Length]]/1.55</f>
        <v>14.580645161290324</v>
      </c>
      <c r="V142" s="351">
        <f>IF(AND(Table3[[#This Row],[Length]]&gt;0,Table3[[#This Row],[vehiclesteps]]&gt;0),Table3[[#This Row],[Length]]/Table3[[#This Row],[vehiclesteps]],"-")</f>
        <v>1.55</v>
      </c>
      <c r="W142" s="352">
        <f>IF(Table3[[#This Row],[Scalefactor]]="-","-",Table3[[#This Row],[Scalefactor]]*16)</f>
        <v>24.8</v>
      </c>
      <c r="X142" s="80">
        <v>46</v>
      </c>
      <c r="Y142" s="353">
        <v>4</v>
      </c>
      <c r="Z142" s="332">
        <f>Table3[[#This Row],[Weight]]/Table3[[#This Row],[Axles]]</f>
        <v>11.5</v>
      </c>
      <c r="AA142" s="337"/>
      <c r="AB142" s="354"/>
      <c r="AC142" s="338"/>
      <c r="AD142" s="339"/>
      <c r="AE1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42" s="368" t="s">
        <v>1483</v>
      </c>
      <c r="AG142" s="86">
        <v>13</v>
      </c>
      <c r="AH142" s="357">
        <v>64</v>
      </c>
      <c r="AI142" s="86"/>
      <c r="AJ142" s="357"/>
      <c r="AK142" s="86"/>
      <c r="AL142" s="357"/>
      <c r="AM142" s="86" t="s">
        <v>255</v>
      </c>
      <c r="AN142" s="359"/>
      <c r="AO142" s="87" t="s">
        <v>141</v>
      </c>
      <c r="AP142" s="359"/>
      <c r="AQ142" s="360"/>
      <c r="AR142" s="75"/>
      <c r="AS142" s="81"/>
      <c r="AT142" s="82"/>
      <c r="AU142" s="361" t="s">
        <v>256</v>
      </c>
    </row>
    <row r="143" spans="1:53" s="97" customFormat="1">
      <c r="A143" s="99"/>
      <c r="B143" s="345">
        <v>123</v>
      </c>
      <c r="C143" s="393"/>
      <c r="D143" s="391" t="s">
        <v>40</v>
      </c>
      <c r="E143" s="75">
        <v>1970</v>
      </c>
      <c r="F143" s="86">
        <v>1983</v>
      </c>
      <c r="G143" s="75" t="s">
        <v>253</v>
      </c>
      <c r="H143" s="86" t="s">
        <v>260</v>
      </c>
      <c r="I143" s="341" t="s">
        <v>258</v>
      </c>
      <c r="J143" s="371" t="s">
        <v>1461</v>
      </c>
      <c r="K143" s="43">
        <v>4</v>
      </c>
      <c r="L143" s="44">
        <v>3</v>
      </c>
      <c r="M143" s="86"/>
      <c r="N143" s="45"/>
      <c r="O143" s="348"/>
      <c r="P143" s="75"/>
      <c r="Q143" s="349">
        <v>90</v>
      </c>
      <c r="R143" s="75" t="s">
        <v>75</v>
      </c>
      <c r="S143" s="75"/>
      <c r="T143" s="350">
        <v>23.3</v>
      </c>
      <c r="U143" s="366">
        <f>Table3[[#This Row],[Length]]/1.55</f>
        <v>15.03225806451613</v>
      </c>
      <c r="V143" s="351">
        <f>IF(AND(Table3[[#This Row],[Length]]&gt;0,Table3[[#This Row],[vehiclesteps]]&gt;0),Table3[[#This Row],[Length]]/Table3[[#This Row],[vehiclesteps]],"-")</f>
        <v>1.55</v>
      </c>
      <c r="W143" s="352">
        <f>IF(Table3[[#This Row],[Scalefactor]]="-","-",Table3[[#This Row],[Scalefactor]]*16)</f>
        <v>24.8</v>
      </c>
      <c r="X143" s="80">
        <v>32</v>
      </c>
      <c r="Y143" s="353">
        <v>4</v>
      </c>
      <c r="Z143" s="332">
        <f>Table3[[#This Row],[Weight]]/Table3[[#This Row],[Axles]]</f>
        <v>8</v>
      </c>
      <c r="AA143" s="337"/>
      <c r="AB143" s="354"/>
      <c r="AC143" s="338"/>
      <c r="AD143" s="339"/>
      <c r="AE1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43" s="368" t="s">
        <v>1483</v>
      </c>
      <c r="AG143" s="86"/>
      <c r="AH143" s="357">
        <v>94</v>
      </c>
      <c r="AI143" s="86"/>
      <c r="AJ143" s="357"/>
      <c r="AK143" s="86"/>
      <c r="AL143" s="357"/>
      <c r="AM143" s="86"/>
      <c r="AN143" s="359"/>
      <c r="AO143" s="87"/>
      <c r="AP143" s="359"/>
      <c r="AQ143" s="360"/>
      <c r="AR143" s="75"/>
      <c r="AS143" s="81"/>
      <c r="AT143" s="82"/>
      <c r="AU143" s="361" t="s">
        <v>259</v>
      </c>
    </row>
    <row r="144" spans="1:53" ht="13.35" customHeight="1">
      <c r="A144" s="99"/>
      <c r="B144" s="345">
        <v>50</v>
      </c>
      <c r="C144" s="393"/>
      <c r="D144" s="391" t="s">
        <v>40</v>
      </c>
      <c r="E144" s="75">
        <v>1970</v>
      </c>
      <c r="F144" s="86">
        <v>1986</v>
      </c>
      <c r="G144" s="75" t="s">
        <v>130</v>
      </c>
      <c r="H144" s="331" t="s">
        <v>147</v>
      </c>
      <c r="I144" s="341" t="s">
        <v>148</v>
      </c>
      <c r="J144" s="369" t="s">
        <v>1459</v>
      </c>
      <c r="K144" s="43">
        <v>3</v>
      </c>
      <c r="L144" s="44" t="s">
        <v>139</v>
      </c>
      <c r="M144" s="86"/>
      <c r="N144" s="45"/>
      <c r="O144" s="348"/>
      <c r="P144" s="75"/>
      <c r="Q144" s="363">
        <v>140</v>
      </c>
      <c r="R144" s="75" t="s">
        <v>75</v>
      </c>
      <c r="S144" s="75"/>
      <c r="T144" s="350">
        <v>23.5</v>
      </c>
      <c r="U144" s="366">
        <f>Table3[[#This Row],[Length]]/1.55</f>
        <v>15.161290322580644</v>
      </c>
      <c r="V144" s="351">
        <f>IF(AND(Table3[[#This Row],[Length]]&gt;0,Table3[[#This Row],[vehiclesteps]]&gt;0),Table3[[#This Row],[Length]]/Table3[[#This Row],[vehiclesteps]],"-")</f>
        <v>1.55</v>
      </c>
      <c r="W144" s="352">
        <f>IF(Table3[[#This Row],[Scalefactor]]="-","-",Table3[[#This Row],[Scalefactor]]*16)</f>
        <v>24.8</v>
      </c>
      <c r="X144" s="80">
        <v>52.7</v>
      </c>
      <c r="Y144" s="353">
        <v>4</v>
      </c>
      <c r="Z144" s="332">
        <f>Table3[[#This Row],[Weight]]/Table3[[#This Row],[Axles]]</f>
        <v>13.175000000000001</v>
      </c>
      <c r="AA144" s="337"/>
      <c r="AB144" s="354"/>
      <c r="AC144" s="338"/>
      <c r="AD144" s="339"/>
      <c r="AE14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44" s="368" t="s">
        <v>1483</v>
      </c>
      <c r="AG144" s="86"/>
      <c r="AH144" s="357"/>
      <c r="AI144" s="86"/>
      <c r="AJ144" s="357"/>
      <c r="AK144" s="86"/>
      <c r="AL144" s="357"/>
      <c r="AM144" s="86"/>
      <c r="AN144" s="359"/>
      <c r="AO144" s="86"/>
      <c r="AP144" s="359"/>
      <c r="AQ144" s="360"/>
      <c r="AR144" s="75"/>
      <c r="AS144" s="81"/>
      <c r="AT144" s="82"/>
      <c r="AU144" s="361"/>
      <c r="AV144" s="97"/>
      <c r="AW144" s="97"/>
      <c r="AX144" s="97"/>
      <c r="AY144" s="97"/>
      <c r="AZ144" s="97"/>
      <c r="BA144" s="97"/>
    </row>
    <row r="145" spans="1:53">
      <c r="A145"/>
      <c r="B145" s="345">
        <v>17</v>
      </c>
      <c r="C145" s="393"/>
      <c r="D145" s="391" t="s">
        <v>40</v>
      </c>
      <c r="E145" s="75">
        <v>1970</v>
      </c>
      <c r="F145" s="331">
        <v>1991</v>
      </c>
      <c r="G145" s="75" t="s">
        <v>86</v>
      </c>
      <c r="H145" s="331" t="s">
        <v>91</v>
      </c>
      <c r="I145" s="342" t="s">
        <v>89</v>
      </c>
      <c r="J145" s="68" t="s">
        <v>1469</v>
      </c>
      <c r="K145" s="43"/>
      <c r="L145" s="44"/>
      <c r="M145" s="331"/>
      <c r="N145" s="45">
        <v>325</v>
      </c>
      <c r="O145" s="362">
        <v>3960</v>
      </c>
      <c r="P145" s="75" t="s">
        <v>44</v>
      </c>
      <c r="Q145" s="363">
        <v>100</v>
      </c>
      <c r="R145" s="75" t="s">
        <v>75</v>
      </c>
      <c r="S145" s="75"/>
      <c r="T145" s="364">
        <v>16.8</v>
      </c>
      <c r="U145" s="366">
        <f>Table3[[#This Row],[Length]]/1.55</f>
        <v>10.838709677419356</v>
      </c>
      <c r="V145" s="351">
        <f>IF(AND(Table3[[#This Row],[Length]]&gt;0,Table3[[#This Row],[vehiclesteps]]&gt;0),Table3[[#This Row],[Length]]/Table3[[#This Row],[vehiclesteps]],"-")</f>
        <v>1.5499999999999998</v>
      </c>
      <c r="W145" s="352">
        <f>IF(Table3[[#This Row],[Scalefactor]]="-","-",Table3[[#This Row],[Scalefactor]]*16)</f>
        <v>24.799999999999997</v>
      </c>
      <c r="X145" s="80">
        <v>104</v>
      </c>
      <c r="Y145" s="353">
        <v>6</v>
      </c>
      <c r="Z145" s="332">
        <f>Table3[[#This Row],[Weight]]/Table3[[#This Row],[Axles]]</f>
        <v>17.333333333333332</v>
      </c>
      <c r="AA145" s="337"/>
      <c r="AB145" s="354"/>
      <c r="AC145" s="338"/>
      <c r="AD145" s="339"/>
      <c r="AE1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5" s="355"/>
      <c r="AG145" s="86"/>
      <c r="AH145" s="357"/>
      <c r="AI145" s="86"/>
      <c r="AJ145" s="357"/>
      <c r="AK145" s="86"/>
      <c r="AL145" s="357"/>
      <c r="AM145" s="86"/>
      <c r="AN145" s="359"/>
      <c r="AO145" s="86"/>
      <c r="AP145" s="359"/>
      <c r="AQ145" s="360"/>
      <c r="AR145" s="75"/>
      <c r="AS145" s="81"/>
      <c r="AT145" s="82"/>
      <c r="AU145" s="361" t="s">
        <v>90</v>
      </c>
      <c r="AV145" s="97"/>
      <c r="AW145" s="97"/>
      <c r="AX145" s="97"/>
      <c r="AY145" s="97"/>
      <c r="AZ145" s="97"/>
      <c r="BA145" s="97"/>
    </row>
    <row r="146" spans="1:53">
      <c r="A146"/>
      <c r="B146" s="345">
        <v>25</v>
      </c>
      <c r="C146" s="393"/>
      <c r="D146" s="391" t="s">
        <v>40</v>
      </c>
      <c r="E146" s="75">
        <v>1970</v>
      </c>
      <c r="F146" s="86">
        <v>1975</v>
      </c>
      <c r="G146" s="75" t="s">
        <v>101</v>
      </c>
      <c r="H146" s="86" t="s">
        <v>108</v>
      </c>
      <c r="I146" s="342" t="s">
        <v>109</v>
      </c>
      <c r="J146" s="42" t="s">
        <v>1468</v>
      </c>
      <c r="K146" s="43"/>
      <c r="L146" s="44"/>
      <c r="M146" s="86"/>
      <c r="N146" s="45">
        <v>235</v>
      </c>
      <c r="O146" s="348">
        <v>3600</v>
      </c>
      <c r="P146" s="75" t="s">
        <v>44</v>
      </c>
      <c r="Q146" s="349">
        <v>160</v>
      </c>
      <c r="R146" s="75" t="s">
        <v>75</v>
      </c>
      <c r="S146" s="75"/>
      <c r="T146" s="364">
        <v>15.5</v>
      </c>
      <c r="U146" s="366">
        <f>Table3[[#This Row],[Length]]/1.55</f>
        <v>10</v>
      </c>
      <c r="V146" s="351">
        <f>IF(AND(Table3[[#This Row],[Length]]&gt;0,Table3[[#This Row],[vehiclesteps]]&gt;0),Table3[[#This Row],[Length]]/Table3[[#This Row],[vehiclesteps]],"-")</f>
        <v>1.55</v>
      </c>
      <c r="W146" s="352">
        <f>IF(Table3[[#This Row],[Scalefactor]]="-","-",Table3[[#This Row],[Scalefactor]]*16)</f>
        <v>24.8</v>
      </c>
      <c r="X146" s="80">
        <v>77</v>
      </c>
      <c r="Y146" s="353">
        <v>4</v>
      </c>
      <c r="Z146" s="332">
        <f>Table3[[#This Row],[Weight]]/Table3[[#This Row],[Axles]]</f>
        <v>19.25</v>
      </c>
      <c r="AA146" s="337">
        <v>2800000</v>
      </c>
      <c r="AB146" s="354"/>
      <c r="AC146" s="338"/>
      <c r="AD146" s="339"/>
      <c r="AE14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6" s="355"/>
      <c r="AG146" s="86"/>
      <c r="AH146" s="357"/>
      <c r="AI146" s="86"/>
      <c r="AJ146" s="357"/>
      <c r="AK146" s="86"/>
      <c r="AL146" s="357"/>
      <c r="AM146" s="86"/>
      <c r="AN146" s="359"/>
      <c r="AO146" s="86"/>
      <c r="AP146" s="359"/>
      <c r="AQ146" s="360"/>
      <c r="AR146" s="75"/>
      <c r="AS146" s="81"/>
      <c r="AT146" s="82"/>
      <c r="AU146" s="361"/>
      <c r="AV146" s="95"/>
      <c r="AW146" s="94"/>
      <c r="AX146" s="94"/>
      <c r="AY146" s="94"/>
      <c r="AZ146" s="94"/>
      <c r="BA146" s="95"/>
    </row>
    <row r="147" spans="1:53" s="97" customFormat="1">
      <c r="B147" s="345">
        <v>26</v>
      </c>
      <c r="C147" s="393"/>
      <c r="D147" s="391" t="s">
        <v>40</v>
      </c>
      <c r="E147" s="75">
        <v>1970</v>
      </c>
      <c r="F147" s="86">
        <v>1975</v>
      </c>
      <c r="G147" s="75" t="s">
        <v>101</v>
      </c>
      <c r="H147" s="86" t="s">
        <v>109</v>
      </c>
      <c r="I147" s="342" t="s">
        <v>108</v>
      </c>
      <c r="J147" s="42" t="s">
        <v>1468</v>
      </c>
      <c r="K147" s="43"/>
      <c r="L147" s="44"/>
      <c r="M147" s="86"/>
      <c r="N147" s="45">
        <v>235</v>
      </c>
      <c r="O147" s="348">
        <v>3600</v>
      </c>
      <c r="P147" s="75" t="s">
        <v>44</v>
      </c>
      <c r="Q147" s="349">
        <v>160</v>
      </c>
      <c r="R147" s="75" t="s">
        <v>75</v>
      </c>
      <c r="S147" s="75"/>
      <c r="T147" s="364">
        <v>15.5</v>
      </c>
      <c r="U147" s="366">
        <f>Table3[[#This Row],[Length]]/1.55</f>
        <v>10</v>
      </c>
      <c r="V147" s="351">
        <f>IF(AND(Table3[[#This Row],[Length]]&gt;0,Table3[[#This Row],[vehiclesteps]]&gt;0),Table3[[#This Row],[Length]]/Table3[[#This Row],[vehiclesteps]],"-")</f>
        <v>1.55</v>
      </c>
      <c r="W147" s="352">
        <f>IF(Table3[[#This Row],[Scalefactor]]="-","-",Table3[[#This Row],[Scalefactor]]*16)</f>
        <v>24.8</v>
      </c>
      <c r="X147" s="80">
        <v>77</v>
      </c>
      <c r="Y147" s="353">
        <v>4</v>
      </c>
      <c r="Z147" s="332">
        <f>Table3[[#This Row],[Weight]]/Table3[[#This Row],[Axles]]</f>
        <v>19.25</v>
      </c>
      <c r="AA147" s="337">
        <v>2800000</v>
      </c>
      <c r="AB147" s="354"/>
      <c r="AC147" s="338"/>
      <c r="AD147" s="339"/>
      <c r="AE14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7" s="355"/>
      <c r="AG147" s="86"/>
      <c r="AH147" s="357"/>
      <c r="AI147" s="86"/>
      <c r="AJ147" s="357"/>
      <c r="AK147" s="86"/>
      <c r="AL147" s="357"/>
      <c r="AM147" s="86"/>
      <c r="AN147" s="359"/>
      <c r="AO147" s="86"/>
      <c r="AP147" s="359"/>
      <c r="AQ147" s="360"/>
      <c r="AR147" s="75"/>
      <c r="AS147" s="81"/>
      <c r="AT147" s="82"/>
      <c r="AU147" s="361"/>
    </row>
    <row r="148" spans="1:53" s="97" customFormat="1">
      <c r="B148" s="345">
        <v>60</v>
      </c>
      <c r="C148" s="393"/>
      <c r="D148" s="391" t="s">
        <v>40</v>
      </c>
      <c r="E148" s="75">
        <v>1971</v>
      </c>
      <c r="F148" s="331">
        <v>1993</v>
      </c>
      <c r="G148" s="75" t="s">
        <v>150</v>
      </c>
      <c r="H148" s="331" t="s">
        <v>167</v>
      </c>
      <c r="I148" s="341" t="s">
        <v>165</v>
      </c>
      <c r="J148" s="369" t="s">
        <v>1459</v>
      </c>
      <c r="K148" s="43"/>
      <c r="L148" s="44" t="s">
        <v>168</v>
      </c>
      <c r="M148" s="86"/>
      <c r="N148" s="45"/>
      <c r="O148" s="348"/>
      <c r="P148" s="75"/>
      <c r="Q148" s="363">
        <v>140</v>
      </c>
      <c r="R148" s="75" t="s">
        <v>75</v>
      </c>
      <c r="S148" s="75"/>
      <c r="T148" s="364">
        <v>23.5</v>
      </c>
      <c r="U148" s="366">
        <f>Table3[[#This Row],[Length]]/1.55</f>
        <v>15.161290322580644</v>
      </c>
      <c r="V148" s="351">
        <f>IF(AND(Table3[[#This Row],[Length]]&gt;0,Table3[[#This Row],[vehiclesteps]]&gt;0),Table3[[#This Row],[Length]]/Table3[[#This Row],[vehiclesteps]],"-")</f>
        <v>1.55</v>
      </c>
      <c r="W148" s="352">
        <f>IF(Table3[[#This Row],[Scalefactor]]="-","-",Table3[[#This Row],[Scalefactor]]*16)</f>
        <v>24.8</v>
      </c>
      <c r="X148" s="80">
        <v>45.2</v>
      </c>
      <c r="Y148" s="353">
        <v>4</v>
      </c>
      <c r="Z148" s="332">
        <f>Table3[[#This Row],[Weight]]/Table3[[#This Row],[Axles]]</f>
        <v>11.3</v>
      </c>
      <c r="AA148" s="337"/>
      <c r="AB148" s="354"/>
      <c r="AC148" s="338"/>
      <c r="AD148" s="339"/>
      <c r="AE14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8" s="355"/>
      <c r="AG148" s="86"/>
      <c r="AH148" s="357"/>
      <c r="AI148" s="86"/>
      <c r="AJ148" s="357"/>
      <c r="AK148" s="86"/>
      <c r="AL148" s="357"/>
      <c r="AM148" s="86"/>
      <c r="AN148" s="359"/>
      <c r="AO148" s="86"/>
      <c r="AP148" s="359"/>
      <c r="AQ148" s="360"/>
      <c r="AR148" s="75"/>
      <c r="AS148" s="81"/>
      <c r="AT148" s="82"/>
      <c r="AU148" s="370" t="s">
        <v>169</v>
      </c>
    </row>
    <row r="149" spans="1:53" s="97" customFormat="1">
      <c r="B149" s="345">
        <v>27</v>
      </c>
      <c r="C149" s="393"/>
      <c r="D149" s="391" t="s">
        <v>40</v>
      </c>
      <c r="E149" s="75">
        <v>1975</v>
      </c>
      <c r="F149" s="86">
        <v>1982</v>
      </c>
      <c r="G149" s="75" t="s">
        <v>101</v>
      </c>
      <c r="H149" s="86" t="s">
        <v>110</v>
      </c>
      <c r="I149" s="342" t="s">
        <v>111</v>
      </c>
      <c r="J149" s="365" t="s">
        <v>1458</v>
      </c>
      <c r="K149" s="43"/>
      <c r="L149" s="44"/>
      <c r="M149" s="86"/>
      <c r="N149" s="45">
        <v>290</v>
      </c>
      <c r="O149" s="348">
        <v>3600</v>
      </c>
      <c r="P149" s="75" t="s">
        <v>44</v>
      </c>
      <c r="Q149" s="349">
        <v>135</v>
      </c>
      <c r="R149" s="75" t="s">
        <v>75</v>
      </c>
      <c r="S149" s="75"/>
      <c r="T149" s="364">
        <v>15.5</v>
      </c>
      <c r="U149" s="366">
        <f>Table3[[#This Row],[Length]]/1.55</f>
        <v>10</v>
      </c>
      <c r="V149" s="351">
        <f>IF(AND(Table3[[#This Row],[Length]]&gt;0,Table3[[#This Row],[vehiclesteps]]&gt;0),Table3[[#This Row],[Length]]/Table3[[#This Row],[vehiclesteps]],"-")</f>
        <v>1.55</v>
      </c>
      <c r="W149" s="352">
        <f>IF(Table3[[#This Row],[Scalefactor]]="-","-",Table3[[#This Row],[Scalefactor]]*16)</f>
        <v>24.8</v>
      </c>
      <c r="X149" s="80">
        <v>78</v>
      </c>
      <c r="Y149" s="353">
        <v>4</v>
      </c>
      <c r="Z149" s="332">
        <f>Table3[[#This Row],[Weight]]/Table3[[#This Row],[Axles]]</f>
        <v>19.5</v>
      </c>
      <c r="AA149" s="337">
        <v>4200000</v>
      </c>
      <c r="AB149" s="354"/>
      <c r="AC149" s="338"/>
      <c r="AD149" s="339"/>
      <c r="AE14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9" s="355"/>
      <c r="AG149" s="86"/>
      <c r="AH149" s="357"/>
      <c r="AI149" s="86"/>
      <c r="AJ149" s="357"/>
      <c r="AK149" s="86"/>
      <c r="AL149" s="357"/>
      <c r="AM149" s="86"/>
      <c r="AN149" s="359"/>
      <c r="AO149" s="86"/>
      <c r="AP149" s="359"/>
      <c r="AQ149" s="360"/>
      <c r="AR149" s="75"/>
      <c r="AS149" s="81"/>
      <c r="AT149" s="82"/>
      <c r="AU149" s="361"/>
    </row>
    <row r="150" spans="1:53" s="97" customFormat="1">
      <c r="A150" s="99"/>
      <c r="B150" s="345">
        <v>28</v>
      </c>
      <c r="C150" s="393"/>
      <c r="D150" s="391" t="s">
        <v>40</v>
      </c>
      <c r="E150" s="75">
        <v>1975</v>
      </c>
      <c r="F150" s="86">
        <v>1982</v>
      </c>
      <c r="G150" s="75" t="s">
        <v>101</v>
      </c>
      <c r="H150" s="86" t="s">
        <v>111</v>
      </c>
      <c r="I150" s="342" t="s">
        <v>110</v>
      </c>
      <c r="J150" s="365" t="s">
        <v>1458</v>
      </c>
      <c r="K150" s="43"/>
      <c r="L150" s="44"/>
      <c r="M150" s="86"/>
      <c r="N150" s="45">
        <v>290</v>
      </c>
      <c r="O150" s="348">
        <v>3600</v>
      </c>
      <c r="P150" s="75" t="s">
        <v>44</v>
      </c>
      <c r="Q150" s="349">
        <v>135</v>
      </c>
      <c r="R150" s="75" t="s">
        <v>75</v>
      </c>
      <c r="S150" s="75"/>
      <c r="T150" s="364">
        <v>15.5</v>
      </c>
      <c r="U150" s="366">
        <f>Table3[[#This Row],[Length]]/1.55</f>
        <v>10</v>
      </c>
      <c r="V150" s="351">
        <f>IF(AND(Table3[[#This Row],[Length]]&gt;0,Table3[[#This Row],[vehiclesteps]]&gt;0),Table3[[#This Row],[Length]]/Table3[[#This Row],[vehiclesteps]],"-")</f>
        <v>1.55</v>
      </c>
      <c r="W150" s="352">
        <f>IF(Table3[[#This Row],[Scalefactor]]="-","-",Table3[[#This Row],[Scalefactor]]*16)</f>
        <v>24.8</v>
      </c>
      <c r="X150" s="80">
        <v>78</v>
      </c>
      <c r="Y150" s="353">
        <v>4</v>
      </c>
      <c r="Z150" s="332">
        <f>Table3[[#This Row],[Weight]]/Table3[[#This Row],[Axles]]</f>
        <v>19.5</v>
      </c>
      <c r="AA150" s="337">
        <v>4200000</v>
      </c>
      <c r="AB150" s="354"/>
      <c r="AC150" s="338"/>
      <c r="AD150" s="339"/>
      <c r="AE15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0" s="355"/>
      <c r="AG150" s="86"/>
      <c r="AH150" s="357"/>
      <c r="AI150" s="86"/>
      <c r="AJ150" s="357"/>
      <c r="AK150" s="86"/>
      <c r="AL150" s="357"/>
      <c r="AM150" s="86"/>
      <c r="AN150" s="359"/>
      <c r="AO150" s="86"/>
      <c r="AP150" s="359"/>
      <c r="AQ150" s="360"/>
      <c r="AR150" s="75"/>
      <c r="AS150" s="81"/>
      <c r="AT150" s="82"/>
      <c r="AU150" s="361"/>
    </row>
    <row r="151" spans="1:53" s="97" customFormat="1">
      <c r="A151"/>
      <c r="B151" s="345">
        <v>35</v>
      </c>
      <c r="C151" s="393"/>
      <c r="D151" s="391" t="s">
        <v>40</v>
      </c>
      <c r="E151" s="75">
        <v>1977</v>
      </c>
      <c r="F151" s="331">
        <v>2000</v>
      </c>
      <c r="G151" s="75" t="s">
        <v>101</v>
      </c>
      <c r="H151" s="331" t="s">
        <v>121</v>
      </c>
      <c r="I151" s="340"/>
      <c r="J151" s="72" t="s">
        <v>1460</v>
      </c>
      <c r="K151" s="43">
        <v>1</v>
      </c>
      <c r="L151" s="44"/>
      <c r="M151" s="331"/>
      <c r="N151" s="45">
        <v>314</v>
      </c>
      <c r="O151" s="367">
        <v>3600</v>
      </c>
      <c r="P151" s="75" t="s">
        <v>44</v>
      </c>
      <c r="Q151" s="363">
        <v>100</v>
      </c>
      <c r="R151" s="75" t="s">
        <v>75</v>
      </c>
      <c r="S151" s="75"/>
      <c r="T151" s="364">
        <v>15.5</v>
      </c>
      <c r="U151" s="366">
        <f>Table3[[#This Row],[Length]]/1.55</f>
        <v>10</v>
      </c>
      <c r="V151" s="351">
        <f>IF(AND(Table3[[#This Row],[Length]]&gt;0,Table3[[#This Row],[vehiclesteps]]&gt;0),Table3[[#This Row],[Length]]/Table3[[#This Row],[vehiclesteps]],"-")</f>
        <v>1.55</v>
      </c>
      <c r="W151" s="352">
        <f>IF(Table3[[#This Row],[Scalefactor]]="-","-",Table3[[#This Row],[Scalefactor]]*16)</f>
        <v>24.8</v>
      </c>
      <c r="X151" s="80">
        <v>78</v>
      </c>
      <c r="Y151" s="353">
        <v>4</v>
      </c>
      <c r="Z151" s="332">
        <f>Table3[[#This Row],[Weight]]/Table3[[#This Row],[Axles]]</f>
        <v>19.5</v>
      </c>
      <c r="AA151" s="337">
        <v>6940000</v>
      </c>
      <c r="AB151" s="354"/>
      <c r="AC151" s="338"/>
      <c r="AD151" s="339"/>
      <c r="AE15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1" s="355"/>
      <c r="AG151" s="86"/>
      <c r="AH151" s="357"/>
      <c r="AI151" s="86"/>
      <c r="AJ151" s="357"/>
      <c r="AK151" s="86"/>
      <c r="AL151" s="357"/>
      <c r="AM151" s="86"/>
      <c r="AN151" s="359"/>
      <c r="AO151" s="86"/>
      <c r="AP151" s="359"/>
      <c r="AQ151" s="360"/>
      <c r="AR151" s="75"/>
      <c r="AS151" s="81"/>
      <c r="AT151" s="82"/>
      <c r="AU151" s="361"/>
    </row>
    <row r="152" spans="1:53" s="97" customFormat="1">
      <c r="A152"/>
      <c r="B152" s="345">
        <v>83</v>
      </c>
      <c r="C152" s="393"/>
      <c r="D152" s="391" t="s">
        <v>40</v>
      </c>
      <c r="E152" s="75">
        <v>1979</v>
      </c>
      <c r="F152" s="331">
        <v>1995</v>
      </c>
      <c r="G152" s="75" t="s">
        <v>198</v>
      </c>
      <c r="H152" s="86" t="s">
        <v>200</v>
      </c>
      <c r="I152" s="340"/>
      <c r="J152" s="76" t="s">
        <v>1464</v>
      </c>
      <c r="K152" s="43"/>
      <c r="L152" s="44">
        <v>2</v>
      </c>
      <c r="M152" s="331"/>
      <c r="N152" s="45"/>
      <c r="O152" s="362"/>
      <c r="P152" s="75"/>
      <c r="Q152" s="363">
        <v>160</v>
      </c>
      <c r="R152" s="75" t="s">
        <v>75</v>
      </c>
      <c r="S152" s="75"/>
      <c r="T152" s="364">
        <v>26.4</v>
      </c>
      <c r="U152" s="366">
        <f>Table3[[#This Row],[Length]]/1.55</f>
        <v>17.032258064516128</v>
      </c>
      <c r="V152" s="351">
        <f>IF(AND(Table3[[#This Row],[Length]]&gt;0,Table3[[#This Row],[vehiclesteps]]&gt;0),Table3[[#This Row],[Length]]/Table3[[#This Row],[vehiclesteps]],"-")</f>
        <v>1.55</v>
      </c>
      <c r="W152" s="352">
        <f>IF(Table3[[#This Row],[Scalefactor]]="-","-",Table3[[#This Row],[Scalefactor]]*16)</f>
        <v>24.8</v>
      </c>
      <c r="X152" s="80">
        <v>46</v>
      </c>
      <c r="Y152" s="353">
        <v>4</v>
      </c>
      <c r="Z152" s="332">
        <f>Table3[[#This Row],[Weight]]/Table3[[#This Row],[Axles]]</f>
        <v>11.5</v>
      </c>
      <c r="AA152" s="337"/>
      <c r="AB152" s="354"/>
      <c r="AC152" s="338"/>
      <c r="AD152" s="339"/>
      <c r="AE15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52" s="368" t="s">
        <v>1483</v>
      </c>
      <c r="AG152" s="87">
        <v>0</v>
      </c>
      <c r="AH152" s="334">
        <v>78</v>
      </c>
      <c r="AI152" s="87"/>
      <c r="AJ152" s="334"/>
      <c r="AK152" s="87"/>
      <c r="AL152" s="334"/>
      <c r="AM152" s="87"/>
      <c r="AN152" s="359"/>
      <c r="AO152" s="87"/>
      <c r="AP152" s="359"/>
      <c r="AQ152" s="360"/>
      <c r="AR152" s="75">
        <v>100</v>
      </c>
      <c r="AS152" s="81"/>
      <c r="AT152" s="82"/>
      <c r="AU152" s="361"/>
    </row>
    <row r="153" spans="1:53" s="95" customFormat="1">
      <c r="A153"/>
      <c r="B153" s="345">
        <v>167</v>
      </c>
      <c r="C153" s="393"/>
      <c r="D153" s="391" t="s">
        <v>40</v>
      </c>
      <c r="E153" s="75">
        <v>1979</v>
      </c>
      <c r="F153" s="86">
        <v>1992</v>
      </c>
      <c r="G153" s="75" t="s">
        <v>334</v>
      </c>
      <c r="H153" s="86" t="s">
        <v>335</v>
      </c>
      <c r="I153" s="340"/>
      <c r="J153" s="375" t="s">
        <v>1466</v>
      </c>
      <c r="K153" s="43"/>
      <c r="L153" s="44">
        <v>2</v>
      </c>
      <c r="M153" s="86"/>
      <c r="N153" s="45"/>
      <c r="O153" s="348">
        <v>320</v>
      </c>
      <c r="P153" s="75" t="s">
        <v>323</v>
      </c>
      <c r="Q153" s="349">
        <v>130</v>
      </c>
      <c r="R153" s="75" t="s">
        <v>75</v>
      </c>
      <c r="S153" s="75"/>
      <c r="T153" s="350">
        <v>24.4</v>
      </c>
      <c r="U153" s="366">
        <f>Table3[[#This Row],[Length]]/1.55</f>
        <v>15.741935483870966</v>
      </c>
      <c r="V153" s="351">
        <f>IF(AND(Table3[[#This Row],[Length]]&gt;0,Table3[[#This Row],[vehiclesteps]]&gt;0),Table3[[#This Row],[Length]]/Table3[[#This Row],[vehiclesteps]],"-")</f>
        <v>1.55</v>
      </c>
      <c r="W153" s="352">
        <f>IF(Table3[[#This Row],[Scalefactor]]="-","-",Table3[[#This Row],[Scalefactor]]*16)</f>
        <v>24.8</v>
      </c>
      <c r="X153" s="80">
        <v>45</v>
      </c>
      <c r="Y153" s="353">
        <v>4</v>
      </c>
      <c r="Z153" s="332">
        <f>Table3[[#This Row],[Weight]]/Table3[[#This Row],[Axles]]</f>
        <v>11.25</v>
      </c>
      <c r="AA153" s="337"/>
      <c r="AB153" s="354"/>
      <c r="AC153" s="338"/>
      <c r="AD153" s="339"/>
      <c r="AE15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53" s="368" t="s">
        <v>1483</v>
      </c>
      <c r="AG153" s="86"/>
      <c r="AH153" s="357">
        <v>68</v>
      </c>
      <c r="AI153" s="86"/>
      <c r="AJ153" s="357"/>
      <c r="AK153" s="86"/>
      <c r="AL153" s="357"/>
      <c r="AM153" s="86"/>
      <c r="AN153" s="359"/>
      <c r="AO153" s="87"/>
      <c r="AP153" s="359"/>
      <c r="AQ153" s="360"/>
      <c r="AR153" s="75"/>
      <c r="AS153" s="81"/>
      <c r="AT153" s="82"/>
      <c r="AU153" s="361" t="s">
        <v>336</v>
      </c>
      <c r="AW153" s="94"/>
      <c r="AX153" s="94"/>
      <c r="AY153" s="94"/>
      <c r="AZ153" s="94"/>
    </row>
    <row r="154" spans="1:53">
      <c r="B154" s="345">
        <v>168</v>
      </c>
      <c r="C154" s="393"/>
      <c r="D154" s="391" t="s">
        <v>40</v>
      </c>
      <c r="E154" s="75">
        <v>1979</v>
      </c>
      <c r="F154" s="86">
        <v>1992</v>
      </c>
      <c r="G154" s="75" t="s">
        <v>334</v>
      </c>
      <c r="H154" s="86" t="s">
        <v>337</v>
      </c>
      <c r="I154" s="340"/>
      <c r="J154" s="375" t="s">
        <v>1466</v>
      </c>
      <c r="K154" s="43"/>
      <c r="L154" s="44">
        <v>2</v>
      </c>
      <c r="M154" s="86"/>
      <c r="N154" s="45"/>
      <c r="O154" s="348">
        <v>320</v>
      </c>
      <c r="P154" s="75" t="s">
        <v>323</v>
      </c>
      <c r="Q154" s="349">
        <v>130</v>
      </c>
      <c r="R154" s="75" t="s">
        <v>75</v>
      </c>
      <c r="S154" s="75"/>
      <c r="T154" s="350">
        <v>24.4</v>
      </c>
      <c r="U154" s="366">
        <f>Table3[[#This Row],[Length]]/1.55</f>
        <v>15.741935483870966</v>
      </c>
      <c r="V154" s="351">
        <f>IF(AND(Table3[[#This Row],[Length]]&gt;0,Table3[[#This Row],[vehiclesteps]]&gt;0),Table3[[#This Row],[Length]]/Table3[[#This Row],[vehiclesteps]],"-")</f>
        <v>1.55</v>
      </c>
      <c r="W154" s="352">
        <f>IF(Table3[[#This Row],[Scalefactor]]="-","-",Table3[[#This Row],[Scalefactor]]*16)</f>
        <v>24.8</v>
      </c>
      <c r="X154" s="80">
        <v>45</v>
      </c>
      <c r="Y154" s="353">
        <v>4</v>
      </c>
      <c r="Z154" s="332">
        <f>Table3[[#This Row],[Weight]]/Table3[[#This Row],[Axles]]</f>
        <v>11.25</v>
      </c>
      <c r="AA154" s="337"/>
      <c r="AB154" s="354"/>
      <c r="AC154" s="338"/>
      <c r="AD154" s="339"/>
      <c r="AE15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54" s="368" t="s">
        <v>1483</v>
      </c>
      <c r="AG154" s="86"/>
      <c r="AH154" s="357">
        <v>48</v>
      </c>
      <c r="AI154" s="86"/>
      <c r="AJ154" s="357"/>
      <c r="AK154" s="86"/>
      <c r="AL154" s="357"/>
      <c r="AM154" s="86"/>
      <c r="AN154" s="359"/>
      <c r="AO154" s="87"/>
      <c r="AP154" s="359"/>
      <c r="AQ154" s="360"/>
      <c r="AR154" s="75"/>
      <c r="AS154" s="81"/>
      <c r="AT154" s="82"/>
      <c r="AU154" s="361" t="s">
        <v>338</v>
      </c>
      <c r="AV154" s="3"/>
    </row>
    <row r="155" spans="1:53">
      <c r="B155" s="345">
        <v>82</v>
      </c>
      <c r="C155" s="393"/>
      <c r="D155" s="391" t="s">
        <v>40</v>
      </c>
      <c r="E155" s="75">
        <v>1980</v>
      </c>
      <c r="F155" s="331">
        <v>1995</v>
      </c>
      <c r="G155" s="75" t="s">
        <v>198</v>
      </c>
      <c r="H155" s="86" t="s">
        <v>199</v>
      </c>
      <c r="I155" s="340"/>
      <c r="J155" s="76" t="s">
        <v>1464</v>
      </c>
      <c r="K155" s="43"/>
      <c r="L155" s="44">
        <v>1</v>
      </c>
      <c r="M155" s="331"/>
      <c r="N155" s="45"/>
      <c r="O155" s="362"/>
      <c r="P155" s="75"/>
      <c r="Q155" s="363">
        <v>160</v>
      </c>
      <c r="R155" s="75" t="s">
        <v>75</v>
      </c>
      <c r="S155" s="75"/>
      <c r="T155" s="364">
        <v>26.4</v>
      </c>
      <c r="U155" s="366">
        <f>Table3[[#This Row],[Length]]/1.55</f>
        <v>17.032258064516128</v>
      </c>
      <c r="V155" s="351">
        <f>IF(AND(Table3[[#This Row],[Length]]&gt;0,Table3[[#This Row],[vehiclesteps]]&gt;0),Table3[[#This Row],[Length]]/Table3[[#This Row],[vehiclesteps]],"-")</f>
        <v>1.55</v>
      </c>
      <c r="W155" s="352">
        <f>IF(Table3[[#This Row],[Scalefactor]]="-","-",Table3[[#This Row],[Scalefactor]]*16)</f>
        <v>24.8</v>
      </c>
      <c r="X155" s="80">
        <v>45</v>
      </c>
      <c r="Y155" s="353">
        <v>4</v>
      </c>
      <c r="Z155" s="332">
        <f>Table3[[#This Row],[Weight]]/Table3[[#This Row],[Axles]]</f>
        <v>11.25</v>
      </c>
      <c r="AA155" s="337"/>
      <c r="AB155" s="354"/>
      <c r="AC155" s="338"/>
      <c r="AD155" s="339"/>
      <c r="AE15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55" s="368" t="s">
        <v>1483</v>
      </c>
      <c r="AG155" s="87">
        <v>0</v>
      </c>
      <c r="AH155" s="334">
        <v>52</v>
      </c>
      <c r="AI155" s="87"/>
      <c r="AJ155" s="334"/>
      <c r="AK155" s="87"/>
      <c r="AL155" s="334"/>
      <c r="AM155" s="87"/>
      <c r="AN155" s="359"/>
      <c r="AO155" s="87"/>
      <c r="AP155" s="359"/>
      <c r="AQ155" s="360"/>
      <c r="AR155" s="75">
        <v>140</v>
      </c>
      <c r="AS155" s="81"/>
      <c r="AT155" s="82"/>
      <c r="AU155" s="361"/>
      <c r="AV155" s="3"/>
    </row>
    <row r="156" spans="1:53">
      <c r="B156" s="345">
        <v>128</v>
      </c>
      <c r="C156" s="393"/>
      <c r="D156" s="391" t="s">
        <v>40</v>
      </c>
      <c r="E156" s="75">
        <v>1982</v>
      </c>
      <c r="F156" s="86">
        <v>1990</v>
      </c>
      <c r="G156" s="75" t="s">
        <v>267</v>
      </c>
      <c r="H156" s="86" t="s">
        <v>268</v>
      </c>
      <c r="I156" s="340"/>
      <c r="J156" s="372" t="s">
        <v>1463</v>
      </c>
      <c r="K156" s="43"/>
      <c r="L156" s="44">
        <v>2</v>
      </c>
      <c r="M156" s="86"/>
      <c r="N156" s="45">
        <v>106</v>
      </c>
      <c r="O156" s="348">
        <v>1280</v>
      </c>
      <c r="P156" s="75" t="s">
        <v>44</v>
      </c>
      <c r="Q156" s="349">
        <v>140</v>
      </c>
      <c r="R156" s="75" t="s">
        <v>75</v>
      </c>
      <c r="S156" s="75"/>
      <c r="T156" s="350">
        <v>24.7</v>
      </c>
      <c r="U156" s="366">
        <f>Table3[[#This Row],[Length]]/1.55</f>
        <v>15.93548387096774</v>
      </c>
      <c r="V156" s="351">
        <f>IF(AND(Table3[[#This Row],[Length]]&gt;0,Table3[[#This Row],[vehiclesteps]]&gt;0),Table3[[#This Row],[Length]]/Table3[[#This Row],[vehiclesteps]],"-")</f>
        <v>1.55</v>
      </c>
      <c r="W156" s="352">
        <f>IF(Table3[[#This Row],[Scalefactor]]="-","-",Table3[[#This Row],[Scalefactor]]*16)</f>
        <v>24.8</v>
      </c>
      <c r="X156" s="80">
        <v>55</v>
      </c>
      <c r="Y156" s="353">
        <v>4</v>
      </c>
      <c r="Z156" s="332">
        <f>Table3[[#This Row],[Weight]]/Table3[[#This Row],[Axles]]</f>
        <v>13.75</v>
      </c>
      <c r="AA156" s="337"/>
      <c r="AB156" s="354"/>
      <c r="AC156" s="338"/>
      <c r="AD156" s="339"/>
      <c r="AE15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56" s="368" t="s">
        <v>1483</v>
      </c>
      <c r="AG156" s="86">
        <v>78</v>
      </c>
      <c r="AH156" s="357">
        <v>92</v>
      </c>
      <c r="AI156" s="86"/>
      <c r="AJ156" s="357"/>
      <c r="AK156" s="86"/>
      <c r="AL156" s="357"/>
      <c r="AM156" s="86"/>
      <c r="AN156" s="359"/>
      <c r="AO156" s="87"/>
      <c r="AP156" s="359"/>
      <c r="AQ156" s="360"/>
      <c r="AR156" s="75"/>
      <c r="AS156" s="81"/>
      <c r="AT156" s="82"/>
      <c r="AU156" s="361"/>
      <c r="AV156" s="3"/>
    </row>
    <row r="157" spans="1:53">
      <c r="B157" s="345">
        <v>129</v>
      </c>
      <c r="C157" s="393"/>
      <c r="D157" s="391" t="s">
        <v>40</v>
      </c>
      <c r="E157" s="75">
        <v>1982</v>
      </c>
      <c r="F157" s="86">
        <v>1990</v>
      </c>
      <c r="G157" s="75" t="s">
        <v>267</v>
      </c>
      <c r="H157" s="86" t="s">
        <v>269</v>
      </c>
      <c r="I157" s="340"/>
      <c r="J157" s="371" t="s">
        <v>1461</v>
      </c>
      <c r="K157" s="43">
        <v>4</v>
      </c>
      <c r="L157" s="44">
        <v>2</v>
      </c>
      <c r="M157" s="86"/>
      <c r="N157" s="45"/>
      <c r="O157" s="348"/>
      <c r="P157" s="75"/>
      <c r="Q157" s="349">
        <v>140</v>
      </c>
      <c r="R157" s="75" t="s">
        <v>75</v>
      </c>
      <c r="S157" s="75"/>
      <c r="T157" s="350">
        <v>24.7</v>
      </c>
      <c r="U157" s="366">
        <f>Table3[[#This Row],[Length]]/1.55</f>
        <v>15.93548387096774</v>
      </c>
      <c r="V157" s="351">
        <f>IF(AND(Table3[[#This Row],[Length]]&gt;0,Table3[[#This Row],[vehiclesteps]]&gt;0),Table3[[#This Row],[Length]]/Table3[[#This Row],[vehiclesteps]],"-")</f>
        <v>1.55</v>
      </c>
      <c r="W157" s="352">
        <f>IF(Table3[[#This Row],[Scalefactor]]="-","-",Table3[[#This Row],[Scalefactor]]*16)</f>
        <v>24.8</v>
      </c>
      <c r="X157" s="80">
        <v>45</v>
      </c>
      <c r="Y157" s="353">
        <v>4</v>
      </c>
      <c r="Z157" s="332">
        <f>Table3[[#This Row],[Weight]]/Table3[[#This Row],[Axles]]</f>
        <v>11.25</v>
      </c>
      <c r="AA157" s="337"/>
      <c r="AB157" s="354"/>
      <c r="AC157" s="338"/>
      <c r="AD157" s="339"/>
      <c r="AE15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57" s="368" t="s">
        <v>1483</v>
      </c>
      <c r="AG157" s="86">
        <v>78</v>
      </c>
      <c r="AH157" s="357">
        <v>92</v>
      </c>
      <c r="AI157" s="86"/>
      <c r="AJ157" s="357"/>
      <c r="AK157" s="86"/>
      <c r="AL157" s="357"/>
      <c r="AM157" s="86"/>
      <c r="AN157" s="359"/>
      <c r="AO157" s="87"/>
      <c r="AP157" s="359"/>
      <c r="AQ157" s="360"/>
      <c r="AR157" s="75"/>
      <c r="AS157" s="81"/>
      <c r="AT157" s="82"/>
      <c r="AU157" s="361"/>
      <c r="AV157" s="3"/>
    </row>
    <row r="158" spans="1:53" s="97" customFormat="1">
      <c r="B158" s="345">
        <v>29</v>
      </c>
      <c r="C158" s="393"/>
      <c r="D158" s="391" t="s">
        <v>40</v>
      </c>
      <c r="E158" s="75">
        <v>1982</v>
      </c>
      <c r="F158" s="86">
        <v>1985</v>
      </c>
      <c r="G158" s="75" t="s">
        <v>101</v>
      </c>
      <c r="H158" s="86" t="s">
        <v>112</v>
      </c>
      <c r="I158" s="342" t="s">
        <v>113</v>
      </c>
      <c r="J158" s="365" t="s">
        <v>1458</v>
      </c>
      <c r="K158" s="43"/>
      <c r="L158" s="44"/>
      <c r="M158" s="86"/>
      <c r="N158" s="45">
        <v>290</v>
      </c>
      <c r="O158" s="348">
        <v>3600</v>
      </c>
      <c r="P158" s="75" t="s">
        <v>44</v>
      </c>
      <c r="Q158" s="349">
        <v>135</v>
      </c>
      <c r="R158" s="75" t="s">
        <v>75</v>
      </c>
      <c r="S158" s="75"/>
      <c r="T158" s="364">
        <v>15.5</v>
      </c>
      <c r="U158" s="366">
        <f>Table3[[#This Row],[Length]]/1.55</f>
        <v>10</v>
      </c>
      <c r="V158" s="351">
        <f>IF(AND(Table3[[#This Row],[Length]]&gt;0,Table3[[#This Row],[vehiclesteps]]&gt;0),Table3[[#This Row],[Length]]/Table3[[#This Row],[vehiclesteps]],"-")</f>
        <v>1.55</v>
      </c>
      <c r="W158" s="352">
        <f>IF(Table3[[#This Row],[Scalefactor]]="-","-",Table3[[#This Row],[Scalefactor]]*16)</f>
        <v>24.8</v>
      </c>
      <c r="X158" s="80">
        <v>78</v>
      </c>
      <c r="Y158" s="353">
        <v>4</v>
      </c>
      <c r="Z158" s="332">
        <f>Table3[[#This Row],[Weight]]/Table3[[#This Row],[Axles]]</f>
        <v>19.5</v>
      </c>
      <c r="AA158" s="335">
        <v>5700000</v>
      </c>
      <c r="AB158" s="354"/>
      <c r="AC158" s="338"/>
      <c r="AD158" s="339"/>
      <c r="AE15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8" s="355"/>
      <c r="AG158" s="86"/>
      <c r="AH158" s="357"/>
      <c r="AI158" s="86"/>
      <c r="AJ158" s="357"/>
      <c r="AK158" s="86"/>
      <c r="AL158" s="357"/>
      <c r="AM158" s="86"/>
      <c r="AN158" s="359"/>
      <c r="AO158" s="86"/>
      <c r="AP158" s="359"/>
      <c r="AQ158" s="360"/>
      <c r="AR158" s="75"/>
      <c r="AS158" s="81"/>
      <c r="AT158" s="82"/>
      <c r="AU158" s="361"/>
    </row>
    <row r="159" spans="1:53" s="97" customFormat="1">
      <c r="A159"/>
      <c r="B159" s="345">
        <v>30</v>
      </c>
      <c r="C159" s="393"/>
      <c r="D159" s="391" t="s">
        <v>40</v>
      </c>
      <c r="E159" s="75">
        <v>1982</v>
      </c>
      <c r="F159" s="86">
        <v>1985</v>
      </c>
      <c r="G159" s="75" t="s">
        <v>101</v>
      </c>
      <c r="H159" s="86" t="s">
        <v>113</v>
      </c>
      <c r="I159" s="342" t="s">
        <v>112</v>
      </c>
      <c r="J159" s="365" t="s">
        <v>1458</v>
      </c>
      <c r="K159" s="43"/>
      <c r="L159" s="44"/>
      <c r="M159" s="86"/>
      <c r="N159" s="45">
        <v>290</v>
      </c>
      <c r="O159" s="348">
        <v>3600</v>
      </c>
      <c r="P159" s="75" t="s">
        <v>44</v>
      </c>
      <c r="Q159" s="349">
        <v>135</v>
      </c>
      <c r="R159" s="75" t="s">
        <v>75</v>
      </c>
      <c r="S159" s="75"/>
      <c r="T159" s="364">
        <v>15.5</v>
      </c>
      <c r="U159" s="366">
        <f>Table3[[#This Row],[Length]]/1.55</f>
        <v>10</v>
      </c>
      <c r="V159" s="351">
        <f>IF(AND(Table3[[#This Row],[Length]]&gt;0,Table3[[#This Row],[vehiclesteps]]&gt;0),Table3[[#This Row],[Length]]/Table3[[#This Row],[vehiclesteps]],"-")</f>
        <v>1.55</v>
      </c>
      <c r="W159" s="352">
        <f>IF(Table3[[#This Row],[Scalefactor]]="-","-",Table3[[#This Row],[Scalefactor]]*16)</f>
        <v>24.8</v>
      </c>
      <c r="X159" s="80">
        <v>78</v>
      </c>
      <c r="Y159" s="353">
        <v>4</v>
      </c>
      <c r="Z159" s="332">
        <f>Table3[[#This Row],[Weight]]/Table3[[#This Row],[Axles]]</f>
        <v>19.5</v>
      </c>
      <c r="AA159" s="335">
        <v>5700000</v>
      </c>
      <c r="AB159" s="354"/>
      <c r="AC159" s="338"/>
      <c r="AD159" s="339"/>
      <c r="AE15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9" s="355"/>
      <c r="AG159" s="86"/>
      <c r="AH159" s="357"/>
      <c r="AI159" s="86"/>
      <c r="AJ159" s="357"/>
      <c r="AK159" s="86"/>
      <c r="AL159" s="357"/>
      <c r="AM159" s="86"/>
      <c r="AN159" s="359"/>
      <c r="AO159" s="86"/>
      <c r="AP159" s="359"/>
      <c r="AQ159" s="360"/>
      <c r="AR159" s="75"/>
      <c r="AS159" s="81"/>
      <c r="AT159" s="82"/>
      <c r="AU159" s="361"/>
    </row>
    <row r="160" spans="1:53" s="97" customFormat="1">
      <c r="B160" s="345">
        <v>70</v>
      </c>
      <c r="C160" s="393"/>
      <c r="D160" s="391" t="s">
        <v>40</v>
      </c>
      <c r="E160" s="75">
        <v>1984</v>
      </c>
      <c r="F160" s="331">
        <v>1990</v>
      </c>
      <c r="G160" s="75" t="s">
        <v>173</v>
      </c>
      <c r="H160" s="86" t="s">
        <v>185</v>
      </c>
      <c r="I160" s="341" t="s">
        <v>174</v>
      </c>
      <c r="J160" s="76" t="s">
        <v>1464</v>
      </c>
      <c r="K160" s="43"/>
      <c r="L160" s="44">
        <v>1</v>
      </c>
      <c r="M160" s="331"/>
      <c r="N160" s="45"/>
      <c r="O160" s="362"/>
      <c r="P160" s="75"/>
      <c r="Q160" s="363">
        <v>160</v>
      </c>
      <c r="R160" s="75" t="s">
        <v>75</v>
      </c>
      <c r="S160" s="75"/>
      <c r="T160" s="364">
        <v>24.1</v>
      </c>
      <c r="U160" s="366">
        <f>Table3[[#This Row],[Length]]/1.55</f>
        <v>15.548387096774194</v>
      </c>
      <c r="V160" s="351">
        <f>IF(AND(Table3[[#This Row],[Length]]&gt;0,Table3[[#This Row],[vehiclesteps]]&gt;0),Table3[[#This Row],[Length]]/Table3[[#This Row],[vehiclesteps]],"-")</f>
        <v>1.55</v>
      </c>
      <c r="W160" s="352">
        <f>IF(Table3[[#This Row],[Scalefactor]]="-","-",Table3[[#This Row],[Scalefactor]]*16)</f>
        <v>24.8</v>
      </c>
      <c r="X160" s="80">
        <v>43</v>
      </c>
      <c r="Y160" s="353">
        <v>4</v>
      </c>
      <c r="Z160" s="332">
        <f>Table3[[#This Row],[Weight]]/Table3[[#This Row],[Axles]]</f>
        <v>10.75</v>
      </c>
      <c r="AA160" s="337"/>
      <c r="AB160" s="354"/>
      <c r="AC160" s="338"/>
      <c r="AD160" s="339"/>
      <c r="AE16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60" s="368" t="s">
        <v>1483</v>
      </c>
      <c r="AG160" s="87">
        <v>0</v>
      </c>
      <c r="AH160" s="334">
        <v>40</v>
      </c>
      <c r="AI160" s="87"/>
      <c r="AJ160" s="334"/>
      <c r="AK160" s="87"/>
      <c r="AL160" s="334"/>
      <c r="AM160" s="87"/>
      <c r="AN160" s="359"/>
      <c r="AO160" s="87"/>
      <c r="AP160" s="359"/>
      <c r="AQ160" s="360"/>
      <c r="AR160" s="75">
        <v>144</v>
      </c>
      <c r="AS160" s="81"/>
      <c r="AT160" s="82"/>
      <c r="AU160" s="361"/>
    </row>
    <row r="161" spans="1:48" s="97" customFormat="1">
      <c r="B161" s="345">
        <v>71</v>
      </c>
      <c r="C161" s="393"/>
      <c r="D161" s="391" t="s">
        <v>40</v>
      </c>
      <c r="E161" s="75">
        <v>1984</v>
      </c>
      <c r="F161" s="331">
        <v>1990</v>
      </c>
      <c r="G161" s="75" t="s">
        <v>173</v>
      </c>
      <c r="H161" s="86" t="s">
        <v>186</v>
      </c>
      <c r="I161" s="341" t="s">
        <v>175</v>
      </c>
      <c r="J161" s="76" t="s">
        <v>1464</v>
      </c>
      <c r="K161" s="43"/>
      <c r="L161" s="44">
        <v>2</v>
      </c>
      <c r="M161" s="331"/>
      <c r="N161" s="45"/>
      <c r="O161" s="362"/>
      <c r="P161" s="75"/>
      <c r="Q161" s="363">
        <v>160</v>
      </c>
      <c r="R161" s="75" t="s">
        <v>75</v>
      </c>
      <c r="S161" s="75"/>
      <c r="T161" s="364">
        <v>24.1</v>
      </c>
      <c r="U161" s="366">
        <f>Table3[[#This Row],[Length]]/1.55</f>
        <v>15.548387096774194</v>
      </c>
      <c r="V161" s="351">
        <f>IF(AND(Table3[[#This Row],[Length]]&gt;0,Table3[[#This Row],[vehiclesteps]]&gt;0),Table3[[#This Row],[Length]]/Table3[[#This Row],[vehiclesteps]],"-")</f>
        <v>1.55</v>
      </c>
      <c r="W161" s="352">
        <f>IF(Table3[[#This Row],[Scalefactor]]="-","-",Table3[[#This Row],[Scalefactor]]*16)</f>
        <v>24.8</v>
      </c>
      <c r="X161" s="80">
        <v>43</v>
      </c>
      <c r="Y161" s="353">
        <v>4</v>
      </c>
      <c r="Z161" s="332">
        <f>Table3[[#This Row],[Weight]]/Table3[[#This Row],[Axles]]</f>
        <v>10.75</v>
      </c>
      <c r="AA161" s="337"/>
      <c r="AB161" s="354"/>
      <c r="AC161" s="338"/>
      <c r="AD161" s="339"/>
      <c r="AE16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61" s="368" t="s">
        <v>1483</v>
      </c>
      <c r="AG161" s="87">
        <v>0</v>
      </c>
      <c r="AH161" s="334">
        <v>68</v>
      </c>
      <c r="AI161" s="87"/>
      <c r="AJ161" s="334"/>
      <c r="AK161" s="87"/>
      <c r="AL161" s="334"/>
      <c r="AM161" s="87"/>
      <c r="AN161" s="359"/>
      <c r="AO161" s="87"/>
      <c r="AP161" s="359"/>
      <c r="AQ161" s="360"/>
      <c r="AR161" s="75">
        <v>110</v>
      </c>
      <c r="AS161" s="81"/>
      <c r="AT161" s="82"/>
      <c r="AU161" s="361"/>
    </row>
    <row r="162" spans="1:48" s="97" customFormat="1">
      <c r="B162" s="345">
        <v>72</v>
      </c>
      <c r="C162" s="393"/>
      <c r="D162" s="391" t="s">
        <v>40</v>
      </c>
      <c r="E162" s="75">
        <v>1984</v>
      </c>
      <c r="F162" s="331">
        <v>1990</v>
      </c>
      <c r="G162" s="75" t="s">
        <v>173</v>
      </c>
      <c r="H162" s="86" t="s">
        <v>187</v>
      </c>
      <c r="I162" s="341" t="s">
        <v>176</v>
      </c>
      <c r="J162" s="79" t="s">
        <v>1465</v>
      </c>
      <c r="K162" s="43"/>
      <c r="L162" s="44">
        <v>2</v>
      </c>
      <c r="M162" s="331">
        <v>4</v>
      </c>
      <c r="N162" s="45"/>
      <c r="O162" s="362"/>
      <c r="P162" s="75"/>
      <c r="Q162" s="363">
        <v>160</v>
      </c>
      <c r="R162" s="75" t="s">
        <v>75</v>
      </c>
      <c r="S162" s="75"/>
      <c r="T162" s="364">
        <v>24.1</v>
      </c>
      <c r="U162" s="366">
        <f>Table3[[#This Row],[Length]]/1.55</f>
        <v>15.548387096774194</v>
      </c>
      <c r="V162" s="351">
        <f>IF(AND(Table3[[#This Row],[Length]]&gt;0,Table3[[#This Row],[vehiclesteps]]&gt;0),Table3[[#This Row],[Length]]/Table3[[#This Row],[vehiclesteps]],"-")</f>
        <v>1.55</v>
      </c>
      <c r="W162" s="352">
        <f>IF(Table3[[#This Row],[Scalefactor]]="-","-",Table3[[#This Row],[Scalefactor]]*16)</f>
        <v>24.8</v>
      </c>
      <c r="X162" s="80">
        <v>52</v>
      </c>
      <c r="Y162" s="353">
        <v>4</v>
      </c>
      <c r="Z162" s="332">
        <f>Table3[[#This Row],[Weight]]/Table3[[#This Row],[Axles]]</f>
        <v>13</v>
      </c>
      <c r="AA162" s="337"/>
      <c r="AB162" s="354"/>
      <c r="AC162" s="338"/>
      <c r="AD162" s="339"/>
      <c r="AE16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62" s="368" t="s">
        <v>1483</v>
      </c>
      <c r="AG162" s="87">
        <v>22</v>
      </c>
      <c r="AH162" s="334">
        <v>30</v>
      </c>
      <c r="AI162" s="87"/>
      <c r="AJ162" s="334"/>
      <c r="AK162" s="87"/>
      <c r="AL162" s="334"/>
      <c r="AM162" s="87"/>
      <c r="AN162" s="359"/>
      <c r="AO162" s="87"/>
      <c r="AP162" s="359"/>
      <c r="AQ162" s="360"/>
      <c r="AR162" s="75">
        <v>105</v>
      </c>
      <c r="AS162" s="81"/>
      <c r="AT162" s="82"/>
      <c r="AU162" s="361"/>
    </row>
    <row r="163" spans="1:48" s="97" customFormat="1">
      <c r="B163" s="345">
        <v>73</v>
      </c>
      <c r="C163" s="393"/>
      <c r="D163" s="391" t="s">
        <v>40</v>
      </c>
      <c r="E163" s="75">
        <v>1984</v>
      </c>
      <c r="F163" s="331">
        <v>1990</v>
      </c>
      <c r="G163" s="75" t="s">
        <v>173</v>
      </c>
      <c r="H163" s="331" t="s">
        <v>188</v>
      </c>
      <c r="I163" s="341" t="s">
        <v>177</v>
      </c>
      <c r="J163" s="369" t="s">
        <v>1459</v>
      </c>
      <c r="K163" s="43"/>
      <c r="L163" s="44" t="s">
        <v>139</v>
      </c>
      <c r="M163" s="86"/>
      <c r="N163" s="45"/>
      <c r="O163" s="348"/>
      <c r="P163" s="75"/>
      <c r="Q163" s="363">
        <v>160</v>
      </c>
      <c r="R163" s="75" t="s">
        <v>75</v>
      </c>
      <c r="S163" s="75"/>
      <c r="T163" s="364">
        <v>24.1</v>
      </c>
      <c r="U163" s="366">
        <f>Table3[[#This Row],[Length]]/1.55</f>
        <v>15.548387096774194</v>
      </c>
      <c r="V163" s="351">
        <f>IF(AND(Table3[[#This Row],[Length]]&gt;0,Table3[[#This Row],[vehiclesteps]]&gt;0),Table3[[#This Row],[Length]]/Table3[[#This Row],[vehiclesteps]],"-")</f>
        <v>1.55</v>
      </c>
      <c r="W163" s="352">
        <f>IF(Table3[[#This Row],[Scalefactor]]="-","-",Table3[[#This Row],[Scalefactor]]*16)</f>
        <v>24.8</v>
      </c>
      <c r="X163" s="80"/>
      <c r="Y163" s="353">
        <v>4</v>
      </c>
      <c r="Z163" s="332">
        <f>Table3[[#This Row],[Weight]]/Table3[[#This Row],[Axles]]</f>
        <v>0</v>
      </c>
      <c r="AA163" s="337"/>
      <c r="AB163" s="354"/>
      <c r="AC163" s="338"/>
      <c r="AD163" s="339"/>
      <c r="AE1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63" s="368" t="s">
        <v>1483</v>
      </c>
      <c r="AG163" s="86"/>
      <c r="AH163" s="357"/>
      <c r="AI163" s="86"/>
      <c r="AJ163" s="357"/>
      <c r="AK163" s="86"/>
      <c r="AL163" s="357"/>
      <c r="AM163" s="86"/>
      <c r="AN163" s="359"/>
      <c r="AO163" s="86"/>
      <c r="AP163" s="359"/>
      <c r="AQ163" s="360"/>
      <c r="AR163" s="75"/>
      <c r="AS163" s="81"/>
      <c r="AT163" s="82"/>
      <c r="AU163" s="370"/>
    </row>
    <row r="164" spans="1:48" s="97" customFormat="1">
      <c r="A164" s="88" t="s">
        <v>314</v>
      </c>
      <c r="B164" s="345">
        <v>74</v>
      </c>
      <c r="C164" s="393"/>
      <c r="D164" s="391" t="s">
        <v>40</v>
      </c>
      <c r="E164" s="75">
        <v>1984</v>
      </c>
      <c r="F164" s="331">
        <v>1990</v>
      </c>
      <c r="G164" s="75" t="s">
        <v>173</v>
      </c>
      <c r="H164" s="86" t="s">
        <v>189</v>
      </c>
      <c r="I164" s="341" t="s">
        <v>180</v>
      </c>
      <c r="J164" s="79" t="s">
        <v>181</v>
      </c>
      <c r="K164" s="43"/>
      <c r="L164" s="44"/>
      <c r="M164" s="331"/>
      <c r="N164" s="45"/>
      <c r="O164" s="362"/>
      <c r="P164" s="75"/>
      <c r="Q164" s="363">
        <v>160</v>
      </c>
      <c r="R164" s="75" t="s">
        <v>75</v>
      </c>
      <c r="S164" s="75"/>
      <c r="T164" s="364">
        <v>24.1</v>
      </c>
      <c r="U164" s="366">
        <f>Table3[[#This Row],[Length]]/1.55</f>
        <v>15.548387096774194</v>
      </c>
      <c r="V164" s="351">
        <f>IF(AND(Table3[[#This Row],[Length]]&gt;0,Table3[[#This Row],[vehiclesteps]]&gt;0),Table3[[#This Row],[Length]]/Table3[[#This Row],[vehiclesteps]],"-")</f>
        <v>1.55</v>
      </c>
      <c r="W164" s="352">
        <f>IF(Table3[[#This Row],[Scalefactor]]="-","-",Table3[[#This Row],[Scalefactor]]*16)</f>
        <v>24.8</v>
      </c>
      <c r="X164" s="80">
        <v>40</v>
      </c>
      <c r="Y164" s="353">
        <v>4</v>
      </c>
      <c r="Z164" s="332">
        <f>Table3[[#This Row],[Weight]]/Table3[[#This Row],[Axles]]</f>
        <v>10</v>
      </c>
      <c r="AA164" s="337"/>
      <c r="AB164" s="354"/>
      <c r="AC164" s="338"/>
      <c r="AD164" s="339"/>
      <c r="AE1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64" s="355" t="s">
        <v>1484</v>
      </c>
      <c r="AG164" s="87"/>
      <c r="AH164" s="357"/>
      <c r="AI164" s="87"/>
      <c r="AJ164" s="334"/>
      <c r="AK164" s="87"/>
      <c r="AL164" s="334"/>
      <c r="AM164" s="87" t="s">
        <v>182</v>
      </c>
      <c r="AN164" s="359"/>
      <c r="AO164" s="360"/>
      <c r="AP164" s="359"/>
      <c r="AQ164" s="360"/>
      <c r="AR164" s="75"/>
      <c r="AS164" s="81"/>
      <c r="AT164" s="82"/>
      <c r="AU164" s="361"/>
    </row>
    <row r="165" spans="1:48" s="97" customFormat="1">
      <c r="A165" s="99"/>
      <c r="B165" s="345">
        <v>85</v>
      </c>
      <c r="C165" s="393"/>
      <c r="D165" s="391" t="s">
        <v>40</v>
      </c>
      <c r="E165" s="75">
        <v>1985</v>
      </c>
      <c r="F165" s="331">
        <v>1995</v>
      </c>
      <c r="G165" s="75" t="s">
        <v>198</v>
      </c>
      <c r="H165" s="331" t="s">
        <v>202</v>
      </c>
      <c r="I165" s="340"/>
      <c r="J165" s="369" t="s">
        <v>1459</v>
      </c>
      <c r="K165" s="43"/>
      <c r="L165" s="44" t="s">
        <v>168</v>
      </c>
      <c r="M165" s="86"/>
      <c r="N165" s="45"/>
      <c r="O165" s="348"/>
      <c r="P165" s="75"/>
      <c r="Q165" s="363">
        <v>160</v>
      </c>
      <c r="R165" s="75" t="s">
        <v>75</v>
      </c>
      <c r="S165" s="75"/>
      <c r="T165" s="364">
        <v>26.4</v>
      </c>
      <c r="U165" s="366">
        <f>Table3[[#This Row],[Length]]/1.55</f>
        <v>17.032258064516128</v>
      </c>
      <c r="V165" s="351">
        <f>IF(AND(Table3[[#This Row],[Length]]&gt;0,Table3[[#This Row],[vehiclesteps]]&gt;0),Table3[[#This Row],[Length]]/Table3[[#This Row],[vehiclesteps]],"-")</f>
        <v>1.55</v>
      </c>
      <c r="W165" s="352">
        <f>IF(Table3[[#This Row],[Scalefactor]]="-","-",Table3[[#This Row],[Scalefactor]]*16)</f>
        <v>24.8</v>
      </c>
      <c r="X165" s="80"/>
      <c r="Y165" s="353">
        <v>4</v>
      </c>
      <c r="Z165" s="332">
        <f>Table3[[#This Row],[Weight]]/Table3[[#This Row],[Axles]]</f>
        <v>0</v>
      </c>
      <c r="AA165" s="337"/>
      <c r="AB165" s="354"/>
      <c r="AC165" s="338"/>
      <c r="AD165" s="339"/>
      <c r="AE16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65" s="368" t="s">
        <v>1483</v>
      </c>
      <c r="AG165" s="86"/>
      <c r="AH165" s="357"/>
      <c r="AI165" s="86"/>
      <c r="AJ165" s="357"/>
      <c r="AK165" s="86"/>
      <c r="AL165" s="357"/>
      <c r="AM165" s="86"/>
      <c r="AN165" s="359"/>
      <c r="AO165" s="86"/>
      <c r="AP165" s="359">
        <v>0</v>
      </c>
      <c r="AQ165" s="360">
        <v>0</v>
      </c>
      <c r="AR165" s="75"/>
      <c r="AS165" s="81"/>
      <c r="AT165" s="82"/>
      <c r="AU165" s="370" t="s">
        <v>203</v>
      </c>
    </row>
    <row r="166" spans="1:48" s="97" customFormat="1">
      <c r="A166" s="99"/>
      <c r="B166" s="345">
        <v>31</v>
      </c>
      <c r="C166" s="393"/>
      <c r="D166" s="391" t="s">
        <v>40</v>
      </c>
      <c r="E166" s="75">
        <v>1985</v>
      </c>
      <c r="F166" s="86"/>
      <c r="G166" s="75" t="s">
        <v>101</v>
      </c>
      <c r="H166" s="86" t="s">
        <v>114</v>
      </c>
      <c r="I166" s="342" t="s">
        <v>115</v>
      </c>
      <c r="J166" s="42" t="s">
        <v>1468</v>
      </c>
      <c r="K166" s="43"/>
      <c r="L166" s="44"/>
      <c r="M166" s="86"/>
      <c r="N166" s="45">
        <v>250</v>
      </c>
      <c r="O166" s="348">
        <v>3600</v>
      </c>
      <c r="P166" s="75" t="s">
        <v>44</v>
      </c>
      <c r="Q166" s="349">
        <v>160</v>
      </c>
      <c r="R166" s="75" t="s">
        <v>75</v>
      </c>
      <c r="S166" s="75"/>
      <c r="T166" s="364">
        <v>15.5</v>
      </c>
      <c r="U166" s="366">
        <f>Table3[[#This Row],[Length]]/1.55</f>
        <v>10</v>
      </c>
      <c r="V166" s="351">
        <f>IF(AND(Table3[[#This Row],[Length]]&gt;0,Table3[[#This Row],[vehiclesteps]]&gt;0),Table3[[#This Row],[Length]]/Table3[[#This Row],[vehiclesteps]],"-")</f>
        <v>1.55</v>
      </c>
      <c r="W166" s="352">
        <f>IF(Table3[[#This Row],[Scalefactor]]="-","-",Table3[[#This Row],[Scalefactor]]*16)</f>
        <v>24.8</v>
      </c>
      <c r="X166" s="80">
        <v>78</v>
      </c>
      <c r="Y166" s="353">
        <v>4</v>
      </c>
      <c r="Z166" s="332">
        <f>Table3[[#This Row],[Weight]]/Table3[[#This Row],[Axles]]</f>
        <v>19.5</v>
      </c>
      <c r="AA166" s="335">
        <v>5710000</v>
      </c>
      <c r="AB166" s="354"/>
      <c r="AC166" s="338"/>
      <c r="AD166" s="339"/>
      <c r="AE16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6" s="355"/>
      <c r="AG166" s="86"/>
      <c r="AH166" s="357"/>
      <c r="AI166" s="86"/>
      <c r="AJ166" s="357"/>
      <c r="AK166" s="86"/>
      <c r="AL166" s="357"/>
      <c r="AM166" s="86"/>
      <c r="AN166" s="359"/>
      <c r="AO166" s="86"/>
      <c r="AP166" s="359"/>
      <c r="AQ166" s="360"/>
      <c r="AR166" s="75"/>
      <c r="AS166" s="81"/>
      <c r="AT166" s="82"/>
      <c r="AU166" s="361"/>
    </row>
    <row r="167" spans="1:48">
      <c r="B167" s="345">
        <v>32</v>
      </c>
      <c r="C167" s="393"/>
      <c r="D167" s="391" t="s">
        <v>40</v>
      </c>
      <c r="E167" s="75">
        <v>1985</v>
      </c>
      <c r="F167" s="86"/>
      <c r="G167" s="75" t="s">
        <v>101</v>
      </c>
      <c r="H167" s="86" t="s">
        <v>115</v>
      </c>
      <c r="I167" s="342" t="s">
        <v>114</v>
      </c>
      <c r="J167" s="42" t="s">
        <v>1468</v>
      </c>
      <c r="K167" s="43"/>
      <c r="L167" s="44"/>
      <c r="M167" s="86"/>
      <c r="N167" s="45">
        <v>250</v>
      </c>
      <c r="O167" s="348">
        <v>3600</v>
      </c>
      <c r="P167" s="75" t="s">
        <v>44</v>
      </c>
      <c r="Q167" s="349">
        <v>160</v>
      </c>
      <c r="R167" s="75" t="s">
        <v>75</v>
      </c>
      <c r="S167" s="75"/>
      <c r="T167" s="364">
        <v>15.5</v>
      </c>
      <c r="U167" s="366">
        <f>Table3[[#This Row],[Length]]/1.55</f>
        <v>10</v>
      </c>
      <c r="V167" s="351">
        <f>IF(AND(Table3[[#This Row],[Length]]&gt;0,Table3[[#This Row],[vehiclesteps]]&gt;0),Table3[[#This Row],[Length]]/Table3[[#This Row],[vehiclesteps]],"-")</f>
        <v>1.55</v>
      </c>
      <c r="W167" s="352">
        <f>IF(Table3[[#This Row],[Scalefactor]]="-","-",Table3[[#This Row],[Scalefactor]]*16)</f>
        <v>24.8</v>
      </c>
      <c r="X167" s="80">
        <v>78</v>
      </c>
      <c r="Y167" s="353">
        <v>4</v>
      </c>
      <c r="Z167" s="332">
        <f>Table3[[#This Row],[Weight]]/Table3[[#This Row],[Axles]]</f>
        <v>19.5</v>
      </c>
      <c r="AA167" s="335">
        <v>5710000</v>
      </c>
      <c r="AB167" s="354"/>
      <c r="AC167" s="338"/>
      <c r="AD167" s="339"/>
      <c r="AE16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7" s="355"/>
      <c r="AG167" s="86"/>
      <c r="AH167" s="357"/>
      <c r="AI167" s="86"/>
      <c r="AJ167" s="357"/>
      <c r="AK167" s="86"/>
      <c r="AL167" s="357"/>
      <c r="AM167" s="86"/>
      <c r="AN167" s="359"/>
      <c r="AO167" s="86"/>
      <c r="AP167" s="359"/>
      <c r="AQ167" s="360"/>
      <c r="AR167" s="75"/>
      <c r="AS167" s="81"/>
      <c r="AT167" s="82"/>
      <c r="AU167" s="361"/>
      <c r="AV167" s="3"/>
    </row>
    <row r="168" spans="1:48">
      <c r="B168" s="345">
        <v>84</v>
      </c>
      <c r="C168" s="393"/>
      <c r="D168" s="391" t="s">
        <v>40</v>
      </c>
      <c r="E168" s="75">
        <v>1987</v>
      </c>
      <c r="F168" s="331">
        <v>1995</v>
      </c>
      <c r="G168" s="75" t="s">
        <v>198</v>
      </c>
      <c r="H168" s="86" t="s">
        <v>201</v>
      </c>
      <c r="I168" s="340"/>
      <c r="J168" s="79" t="s">
        <v>1465</v>
      </c>
      <c r="K168" s="43"/>
      <c r="L168" s="44">
        <v>2</v>
      </c>
      <c r="M168" s="331">
        <v>3</v>
      </c>
      <c r="N168" s="45"/>
      <c r="O168" s="362"/>
      <c r="P168" s="75"/>
      <c r="Q168" s="363">
        <v>160</v>
      </c>
      <c r="R168" s="75" t="s">
        <v>75</v>
      </c>
      <c r="S168" s="75"/>
      <c r="T168" s="364">
        <v>26.4</v>
      </c>
      <c r="U168" s="366">
        <f>Table3[[#This Row],[Length]]/1.55</f>
        <v>17.032258064516128</v>
      </c>
      <c r="V168" s="351">
        <f>IF(AND(Table3[[#This Row],[Length]]&gt;0,Table3[[#This Row],[vehiclesteps]]&gt;0),Table3[[#This Row],[Length]]/Table3[[#This Row],[vehiclesteps]],"-")</f>
        <v>1.55</v>
      </c>
      <c r="W168" s="352">
        <f>IF(Table3[[#This Row],[Scalefactor]]="-","-",Table3[[#This Row],[Scalefactor]]*16)</f>
        <v>24.8</v>
      </c>
      <c r="X168" s="80">
        <v>51</v>
      </c>
      <c r="Y168" s="353">
        <v>4</v>
      </c>
      <c r="Z168" s="332">
        <f>Table3[[#This Row],[Weight]]/Table3[[#This Row],[Axles]]</f>
        <v>12.75</v>
      </c>
      <c r="AA168" s="337"/>
      <c r="AB168" s="354"/>
      <c r="AC168" s="338"/>
      <c r="AD168" s="339"/>
      <c r="AE16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68" s="368" t="s">
        <v>1483</v>
      </c>
      <c r="AG168" s="87">
        <v>28</v>
      </c>
      <c r="AH168" s="334">
        <v>24</v>
      </c>
      <c r="AI168" s="87"/>
      <c r="AJ168" s="334"/>
      <c r="AK168" s="87"/>
      <c r="AL168" s="334"/>
      <c r="AM168" s="87"/>
      <c r="AN168" s="359"/>
      <c r="AO168" s="87"/>
      <c r="AP168" s="359">
        <v>0</v>
      </c>
      <c r="AQ168" s="360">
        <v>0</v>
      </c>
      <c r="AR168" s="75">
        <v>96</v>
      </c>
      <c r="AS168" s="81"/>
      <c r="AT168" s="82"/>
      <c r="AU168" s="361" t="s">
        <v>158</v>
      </c>
      <c r="AV168" s="3"/>
    </row>
    <row r="169" spans="1:48">
      <c r="B169" s="345">
        <v>39</v>
      </c>
      <c r="C169" s="393"/>
      <c r="D169" s="391" t="s">
        <v>40</v>
      </c>
      <c r="E169" s="75">
        <v>1987</v>
      </c>
      <c r="F169" s="331"/>
      <c r="G169" s="75" t="s">
        <v>123</v>
      </c>
      <c r="H169" s="331" t="s">
        <v>127</v>
      </c>
      <c r="I169" s="341" t="s">
        <v>125</v>
      </c>
      <c r="J169" s="74" t="s">
        <v>1470</v>
      </c>
      <c r="K169" s="43">
        <v>3</v>
      </c>
      <c r="L169" s="44"/>
      <c r="M169" s="331"/>
      <c r="N169" s="45">
        <v>147</v>
      </c>
      <c r="O169" s="362">
        <v>920</v>
      </c>
      <c r="P169" s="75" t="s">
        <v>44</v>
      </c>
      <c r="Q169" s="363">
        <v>45</v>
      </c>
      <c r="R169" s="75" t="s">
        <v>1471</v>
      </c>
      <c r="S169" s="75"/>
      <c r="T169" s="364">
        <v>9.6</v>
      </c>
      <c r="U169" s="366">
        <f>Table3[[#This Row],[Length]]/1.55</f>
        <v>6.193548387096774</v>
      </c>
      <c r="V169" s="351">
        <f>IF(AND(Table3[[#This Row],[Length]]&gt;0,Table3[[#This Row],[vehiclesteps]]&gt;0),Table3[[#This Row],[Length]]/Table3[[#This Row],[vehiclesteps]],"-")</f>
        <v>1.55</v>
      </c>
      <c r="W169" s="352">
        <f>IF(Table3[[#This Row],[Scalefactor]]="-","-",Table3[[#This Row],[Scalefactor]]*16)</f>
        <v>24.8</v>
      </c>
      <c r="X169" s="80">
        <v>47</v>
      </c>
      <c r="Y169" s="353">
        <v>3</v>
      </c>
      <c r="Z169" s="332">
        <f>Table3[[#This Row],[Weight]]/Table3[[#This Row],[Axles]]</f>
        <v>15.666666666666666</v>
      </c>
      <c r="AA169" s="337"/>
      <c r="AB169" s="354"/>
      <c r="AC169" s="338"/>
      <c r="AD169" s="339"/>
      <c r="AE16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9" s="355"/>
      <c r="AG169" s="86"/>
      <c r="AH169" s="357"/>
      <c r="AI169" s="86"/>
      <c r="AJ169" s="357"/>
      <c r="AK169" s="86"/>
      <c r="AL169" s="357"/>
      <c r="AM169" s="86"/>
      <c r="AN169" s="359"/>
      <c r="AO169" s="86"/>
      <c r="AP169" s="359"/>
      <c r="AQ169" s="360"/>
      <c r="AR169" s="75"/>
      <c r="AS169" s="81"/>
      <c r="AT169" s="82"/>
      <c r="AU169" s="361" t="s">
        <v>122</v>
      </c>
      <c r="AV169" s="3"/>
    </row>
    <row r="170" spans="1:48">
      <c r="B170" s="345">
        <v>40</v>
      </c>
      <c r="C170" s="393"/>
      <c r="D170" s="391" t="s">
        <v>40</v>
      </c>
      <c r="E170" s="75">
        <v>1987</v>
      </c>
      <c r="F170" s="331"/>
      <c r="G170" s="75" t="s">
        <v>123</v>
      </c>
      <c r="H170" s="331" t="s">
        <v>128</v>
      </c>
      <c r="I170" s="341" t="s">
        <v>126</v>
      </c>
      <c r="J170" s="74" t="s">
        <v>1470</v>
      </c>
      <c r="K170" s="43">
        <v>3</v>
      </c>
      <c r="L170" s="44"/>
      <c r="M170" s="331"/>
      <c r="N170" s="45">
        <v>141</v>
      </c>
      <c r="O170" s="362">
        <v>920</v>
      </c>
      <c r="P170" s="75" t="s">
        <v>44</v>
      </c>
      <c r="Q170" s="363">
        <v>60</v>
      </c>
      <c r="R170" s="75" t="s">
        <v>1471</v>
      </c>
      <c r="S170" s="75"/>
      <c r="T170" s="364">
        <v>9.6</v>
      </c>
      <c r="U170" s="366">
        <f>Table3[[#This Row],[Length]]/1.55</f>
        <v>6.193548387096774</v>
      </c>
      <c r="V170" s="351">
        <f>IF(AND(Table3[[#This Row],[Length]]&gt;0,Table3[[#This Row],[vehiclesteps]]&gt;0),Table3[[#This Row],[Length]]/Table3[[#This Row],[vehiclesteps]],"-")</f>
        <v>1.55</v>
      </c>
      <c r="W170" s="352">
        <f>IF(Table3[[#This Row],[Scalefactor]]="-","-",Table3[[#This Row],[Scalefactor]]*16)</f>
        <v>24.8</v>
      </c>
      <c r="X170" s="80">
        <v>50</v>
      </c>
      <c r="Y170" s="353">
        <v>3</v>
      </c>
      <c r="Z170" s="332">
        <f>Table3[[#This Row],[Weight]]/Table3[[#This Row],[Axles]]</f>
        <v>16.666666666666668</v>
      </c>
      <c r="AA170" s="337"/>
      <c r="AB170" s="354"/>
      <c r="AC170" s="338"/>
      <c r="AD170" s="339"/>
      <c r="AE17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0" s="355"/>
      <c r="AG170" s="86"/>
      <c r="AH170" s="357"/>
      <c r="AI170" s="86"/>
      <c r="AJ170" s="357"/>
      <c r="AK170" s="86"/>
      <c r="AL170" s="357"/>
      <c r="AM170" s="86"/>
      <c r="AN170" s="359"/>
      <c r="AO170" s="86"/>
      <c r="AP170" s="359"/>
      <c r="AQ170" s="360"/>
      <c r="AR170" s="75"/>
      <c r="AS170" s="81"/>
      <c r="AT170" s="82"/>
      <c r="AU170" s="361" t="s">
        <v>122</v>
      </c>
      <c r="AV170" s="3"/>
    </row>
    <row r="171" spans="1:48">
      <c r="B171" s="345">
        <v>88</v>
      </c>
      <c r="C171" s="393"/>
      <c r="D171" s="391" t="s">
        <v>40</v>
      </c>
      <c r="E171" s="75">
        <v>1988</v>
      </c>
      <c r="F171" s="331">
        <v>1995</v>
      </c>
      <c r="G171" s="75" t="s">
        <v>198</v>
      </c>
      <c r="H171" s="86" t="s">
        <v>208</v>
      </c>
      <c r="I171" s="340"/>
      <c r="J171" s="371" t="s">
        <v>1461</v>
      </c>
      <c r="K171" s="43">
        <v>4</v>
      </c>
      <c r="L171" s="44">
        <v>1</v>
      </c>
      <c r="M171" s="331"/>
      <c r="N171" s="45"/>
      <c r="O171" s="362"/>
      <c r="P171" s="75"/>
      <c r="Q171" s="363">
        <v>160</v>
      </c>
      <c r="R171" s="75" t="s">
        <v>75</v>
      </c>
      <c r="S171" s="75"/>
      <c r="T171" s="364">
        <v>26.4</v>
      </c>
      <c r="U171" s="366">
        <f>Table3[[#This Row],[Length]]/1.55</f>
        <v>17.032258064516128</v>
      </c>
      <c r="V171" s="351">
        <f>IF(AND(Table3[[#This Row],[Length]]&gt;0,Table3[[#This Row],[vehiclesteps]]&gt;0),Table3[[#This Row],[Length]]/Table3[[#This Row],[vehiclesteps]],"-")</f>
        <v>1.55</v>
      </c>
      <c r="W171" s="352">
        <f>IF(Table3[[#This Row],[Scalefactor]]="-","-",Table3[[#This Row],[Scalefactor]]*16)</f>
        <v>24.8</v>
      </c>
      <c r="X171" s="80">
        <v>47</v>
      </c>
      <c r="Y171" s="353">
        <v>4</v>
      </c>
      <c r="Z171" s="332">
        <f>Table3[[#This Row],[Weight]]/Table3[[#This Row],[Axles]]</f>
        <v>11.75</v>
      </c>
      <c r="AA171" s="337"/>
      <c r="AB171" s="354"/>
      <c r="AC171" s="338"/>
      <c r="AD171" s="339"/>
      <c r="AE17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71" s="368" t="s">
        <v>1483</v>
      </c>
      <c r="AG171" s="87">
        <v>0</v>
      </c>
      <c r="AH171" s="334">
        <v>41</v>
      </c>
      <c r="AI171" s="87"/>
      <c r="AJ171" s="334"/>
      <c r="AK171" s="87"/>
      <c r="AL171" s="334"/>
      <c r="AM171" s="87"/>
      <c r="AN171" s="359"/>
      <c r="AO171" s="87"/>
      <c r="AP171" s="359">
        <v>0</v>
      </c>
      <c r="AQ171" s="360">
        <v>0</v>
      </c>
      <c r="AR171" s="75">
        <v>140</v>
      </c>
      <c r="AS171" s="81"/>
      <c r="AT171" s="82"/>
      <c r="AU171" s="361" t="s">
        <v>158</v>
      </c>
      <c r="AV171" s="3"/>
    </row>
    <row r="172" spans="1:48">
      <c r="B172" s="345">
        <v>108</v>
      </c>
      <c r="C172" s="393"/>
      <c r="D172" s="391" t="s">
        <v>40</v>
      </c>
      <c r="E172" s="75">
        <v>1989</v>
      </c>
      <c r="F172" s="86">
        <v>2010</v>
      </c>
      <c r="G172" s="75" t="s">
        <v>232</v>
      </c>
      <c r="H172" s="86" t="s">
        <v>235</v>
      </c>
      <c r="I172" s="340"/>
      <c r="J172" s="373" t="s">
        <v>1462</v>
      </c>
      <c r="K172" s="43"/>
      <c r="L172" s="44">
        <v>1</v>
      </c>
      <c r="M172" s="86"/>
      <c r="N172" s="45"/>
      <c r="O172" s="348"/>
      <c r="P172" s="75"/>
      <c r="Q172" s="349">
        <v>200</v>
      </c>
      <c r="R172" s="75" t="s">
        <v>75</v>
      </c>
      <c r="S172" s="75"/>
      <c r="T172" s="350">
        <v>24.9</v>
      </c>
      <c r="U172" s="366">
        <f>Table3[[#This Row],[Length]]/1.55</f>
        <v>16.064516129032256</v>
      </c>
      <c r="V172" s="351">
        <f>IF(AND(Table3[[#This Row],[Length]]&gt;0,Table3[[#This Row],[vehiclesteps]]&gt;0),Table3[[#This Row],[Length]]/Table3[[#This Row],[vehiclesteps]],"-")</f>
        <v>1.55</v>
      </c>
      <c r="W172" s="352">
        <f>IF(Table3[[#This Row],[Scalefactor]]="-","-",Table3[[#This Row],[Scalefactor]]*16)</f>
        <v>24.8</v>
      </c>
      <c r="X172" s="80">
        <v>47</v>
      </c>
      <c r="Y172" s="353">
        <v>4</v>
      </c>
      <c r="Z172" s="332">
        <f>Table3[[#This Row],[Weight]]/Table3[[#This Row],[Axles]]</f>
        <v>11.75</v>
      </c>
      <c r="AA172" s="335">
        <v>19000000</v>
      </c>
      <c r="AB172" s="354"/>
      <c r="AC172" s="338"/>
      <c r="AD172" s="339"/>
      <c r="AE17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72" s="368" t="s">
        <v>1483</v>
      </c>
      <c r="AG172" s="86">
        <v>0</v>
      </c>
      <c r="AH172" s="357">
        <v>48</v>
      </c>
      <c r="AI172" s="86"/>
      <c r="AJ172" s="357"/>
      <c r="AK172" s="86"/>
      <c r="AL172" s="357"/>
      <c r="AM172" s="86"/>
      <c r="AN172" s="359"/>
      <c r="AO172" s="87"/>
      <c r="AP172" s="359"/>
      <c r="AQ172" s="360"/>
      <c r="AR172" s="75"/>
      <c r="AS172" s="81"/>
      <c r="AT172" s="82"/>
      <c r="AU172" s="361"/>
    </row>
    <row r="173" spans="1:48">
      <c r="B173" s="345">
        <v>109</v>
      </c>
      <c r="C173" s="393"/>
      <c r="D173" s="391" t="s">
        <v>40</v>
      </c>
      <c r="E173" s="75">
        <v>1989</v>
      </c>
      <c r="F173" s="86">
        <v>2010</v>
      </c>
      <c r="G173" s="75" t="s">
        <v>232</v>
      </c>
      <c r="H173" s="86" t="s">
        <v>237</v>
      </c>
      <c r="I173" s="340"/>
      <c r="J173" s="373" t="s">
        <v>1462</v>
      </c>
      <c r="K173" s="43"/>
      <c r="L173" s="44">
        <v>2</v>
      </c>
      <c r="M173" s="86"/>
      <c r="N173" s="45"/>
      <c r="O173" s="348"/>
      <c r="P173" s="75"/>
      <c r="Q173" s="349">
        <v>200</v>
      </c>
      <c r="R173" s="75" t="s">
        <v>75</v>
      </c>
      <c r="S173" s="75"/>
      <c r="T173" s="350">
        <v>24.9</v>
      </c>
      <c r="U173" s="366">
        <f>Table3[[#This Row],[Length]]/1.55</f>
        <v>16.064516129032256</v>
      </c>
      <c r="V173" s="351">
        <f>IF(AND(Table3[[#This Row],[Length]]&gt;0,Table3[[#This Row],[vehiclesteps]]&gt;0),Table3[[#This Row],[Length]]/Table3[[#This Row],[vehiclesteps]],"-")</f>
        <v>1.55</v>
      </c>
      <c r="W173" s="352">
        <f>IF(Table3[[#This Row],[Scalefactor]]="-","-",Table3[[#This Row],[Scalefactor]]*16)</f>
        <v>24.8</v>
      </c>
      <c r="X173" s="80">
        <v>47</v>
      </c>
      <c r="Y173" s="353">
        <v>4</v>
      </c>
      <c r="Z173" s="332">
        <f>Table3[[#This Row],[Weight]]/Table3[[#This Row],[Axles]]</f>
        <v>11.75</v>
      </c>
      <c r="AA173" s="335">
        <v>19000000</v>
      </c>
      <c r="AB173" s="354"/>
      <c r="AC173" s="338"/>
      <c r="AD173" s="339"/>
      <c r="AE17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73" s="368" t="s">
        <v>1483</v>
      </c>
      <c r="AG173" s="86">
        <v>0</v>
      </c>
      <c r="AH173" s="357">
        <v>72</v>
      </c>
      <c r="AI173" s="86"/>
      <c r="AJ173" s="357"/>
      <c r="AK173" s="86"/>
      <c r="AL173" s="357"/>
      <c r="AM173" s="86"/>
      <c r="AN173" s="359"/>
      <c r="AO173" s="87"/>
      <c r="AP173" s="359"/>
      <c r="AQ173" s="360"/>
      <c r="AR173" s="75"/>
      <c r="AS173" s="81"/>
      <c r="AT173" s="82"/>
      <c r="AU173" s="361"/>
      <c r="AV173" s="3"/>
    </row>
    <row r="174" spans="1:48">
      <c r="B174" s="345">
        <v>110</v>
      </c>
      <c r="C174" s="393"/>
      <c r="D174" s="391" t="s">
        <v>40</v>
      </c>
      <c r="E174" s="75">
        <v>1989</v>
      </c>
      <c r="F174" s="86">
        <v>2010</v>
      </c>
      <c r="G174" s="75" t="s">
        <v>232</v>
      </c>
      <c r="H174" s="86" t="s">
        <v>238</v>
      </c>
      <c r="I174" s="340"/>
      <c r="J174" s="79" t="s">
        <v>1465</v>
      </c>
      <c r="K174" s="43"/>
      <c r="L174" s="44">
        <v>2</v>
      </c>
      <c r="M174" s="86">
        <v>4</v>
      </c>
      <c r="N174" s="45"/>
      <c r="O174" s="348"/>
      <c r="P174" s="75"/>
      <c r="Q174" s="349">
        <v>200</v>
      </c>
      <c r="R174" s="75" t="s">
        <v>75</v>
      </c>
      <c r="S174" s="75"/>
      <c r="T174" s="350">
        <v>24.9</v>
      </c>
      <c r="U174" s="366">
        <f>Table3[[#This Row],[Length]]/1.55</f>
        <v>16.064516129032256</v>
      </c>
      <c r="V174" s="351">
        <f>IF(AND(Table3[[#This Row],[Length]]&gt;0,Table3[[#This Row],[vehiclesteps]]&gt;0),Table3[[#This Row],[Length]]/Table3[[#This Row],[vehiclesteps]],"-")</f>
        <v>1.55</v>
      </c>
      <c r="W174" s="352">
        <f>IF(Table3[[#This Row],[Scalefactor]]="-","-",Table3[[#This Row],[Scalefactor]]*16)</f>
        <v>24.8</v>
      </c>
      <c r="X174" s="80">
        <v>47</v>
      </c>
      <c r="Y174" s="353">
        <v>4</v>
      </c>
      <c r="Z174" s="332">
        <f>Table3[[#This Row],[Weight]]/Table3[[#This Row],[Axles]]</f>
        <v>11.75</v>
      </c>
      <c r="AA174" s="335">
        <v>19000000</v>
      </c>
      <c r="AB174" s="354"/>
      <c r="AC174" s="338"/>
      <c r="AD174" s="339"/>
      <c r="AE17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74" s="368" t="s">
        <v>1483</v>
      </c>
      <c r="AG174" s="86">
        <v>18</v>
      </c>
      <c r="AH174" s="357">
        <v>28</v>
      </c>
      <c r="AI174" s="86"/>
      <c r="AJ174" s="357"/>
      <c r="AK174" s="86"/>
      <c r="AL174" s="357"/>
      <c r="AM174" s="86"/>
      <c r="AN174" s="359"/>
      <c r="AO174" s="87"/>
      <c r="AP174" s="359"/>
      <c r="AQ174" s="360"/>
      <c r="AR174" s="75"/>
      <c r="AS174" s="81"/>
      <c r="AT174" s="82"/>
      <c r="AU174" s="361"/>
      <c r="AV174" s="3"/>
    </row>
    <row r="175" spans="1:48">
      <c r="B175" s="345">
        <v>111</v>
      </c>
      <c r="C175" s="393"/>
      <c r="D175" s="391" t="s">
        <v>40</v>
      </c>
      <c r="E175" s="75">
        <v>1989</v>
      </c>
      <c r="F175" s="86">
        <v>2010</v>
      </c>
      <c r="G175" s="75" t="s">
        <v>232</v>
      </c>
      <c r="H175" s="86" t="s">
        <v>239</v>
      </c>
      <c r="I175" s="340"/>
      <c r="J175" s="371" t="s">
        <v>1461</v>
      </c>
      <c r="K175" s="43">
        <v>4</v>
      </c>
      <c r="L175" s="44">
        <v>2</v>
      </c>
      <c r="M175" s="86"/>
      <c r="N175" s="45"/>
      <c r="O175" s="348"/>
      <c r="P175" s="75"/>
      <c r="Q175" s="349">
        <v>200</v>
      </c>
      <c r="R175" s="75" t="s">
        <v>75</v>
      </c>
      <c r="S175" s="75"/>
      <c r="T175" s="350">
        <v>22.5</v>
      </c>
      <c r="U175" s="366">
        <f>Table3[[#This Row],[Length]]/1.55</f>
        <v>14.516129032258064</v>
      </c>
      <c r="V175" s="351">
        <f>IF(AND(Table3[[#This Row],[Length]]&gt;0,Table3[[#This Row],[vehiclesteps]]&gt;0),Table3[[#This Row],[Length]]/Table3[[#This Row],[vehiclesteps]],"-")</f>
        <v>1.55</v>
      </c>
      <c r="W175" s="352">
        <f>IF(Table3[[#This Row],[Scalefactor]]="-","-",Table3[[#This Row],[Scalefactor]]*16)</f>
        <v>24.8</v>
      </c>
      <c r="X175" s="80">
        <v>52</v>
      </c>
      <c r="Y175" s="353">
        <v>4</v>
      </c>
      <c r="Z175" s="332">
        <f>Table3[[#This Row],[Weight]]/Table3[[#This Row],[Axles]]</f>
        <v>13</v>
      </c>
      <c r="AA175" s="335">
        <v>19000000</v>
      </c>
      <c r="AB175" s="354"/>
      <c r="AC175" s="338"/>
      <c r="AD175" s="339"/>
      <c r="AE17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75" s="368" t="s">
        <v>1483</v>
      </c>
      <c r="AG175" s="86">
        <v>0</v>
      </c>
      <c r="AH175" s="357">
        <v>41</v>
      </c>
      <c r="AI175" s="86"/>
      <c r="AJ175" s="357"/>
      <c r="AK175" s="86"/>
      <c r="AL175" s="357"/>
      <c r="AM175" s="86"/>
      <c r="AN175" s="359"/>
      <c r="AO175" s="87"/>
      <c r="AP175" s="359"/>
      <c r="AQ175" s="360"/>
      <c r="AR175" s="75"/>
      <c r="AS175" s="81"/>
      <c r="AT175" s="82"/>
      <c r="AU175" s="361"/>
      <c r="AV175" s="3"/>
    </row>
    <row r="176" spans="1:48">
      <c r="B176" s="345">
        <v>107</v>
      </c>
      <c r="C176" s="393"/>
      <c r="D176" s="391" t="s">
        <v>40</v>
      </c>
      <c r="E176" s="75">
        <v>1989</v>
      </c>
      <c r="F176" s="86">
        <v>2010</v>
      </c>
      <c r="G176" s="75" t="s">
        <v>232</v>
      </c>
      <c r="H176" s="86" t="s">
        <v>233</v>
      </c>
      <c r="I176" s="340"/>
      <c r="J176" s="372" t="s">
        <v>1463</v>
      </c>
      <c r="K176" s="43"/>
      <c r="L176" s="44"/>
      <c r="M176" s="331"/>
      <c r="N176" s="45">
        <v>160</v>
      </c>
      <c r="O176" s="348">
        <v>3260</v>
      </c>
      <c r="P176" s="75" t="s">
        <v>44</v>
      </c>
      <c r="Q176" s="349">
        <v>200</v>
      </c>
      <c r="R176" s="75" t="s">
        <v>75</v>
      </c>
      <c r="S176" s="75"/>
      <c r="T176" s="350">
        <v>17.5</v>
      </c>
      <c r="U176" s="366">
        <f>Table3[[#This Row],[Length]]/1.55</f>
        <v>11.29032258064516</v>
      </c>
      <c r="V176" s="351">
        <f>IF(AND(Table3[[#This Row],[Length]]&gt;0,Table3[[#This Row],[vehiclesteps]]&gt;0),Table3[[#This Row],[Length]]/Table3[[#This Row],[vehiclesteps]],"-")</f>
        <v>1.5500000000000003</v>
      </c>
      <c r="W176" s="352">
        <f>IF(Table3[[#This Row],[Scalefactor]]="-","-",Table3[[#This Row],[Scalefactor]]*16)</f>
        <v>24.800000000000004</v>
      </c>
      <c r="X176" s="80">
        <v>73</v>
      </c>
      <c r="Y176" s="353">
        <v>4</v>
      </c>
      <c r="Z176" s="332">
        <f>Table3[[#This Row],[Weight]]/Table3[[#This Row],[Axles]]</f>
        <v>18.25</v>
      </c>
      <c r="AA176" s="335">
        <v>19000000</v>
      </c>
      <c r="AB176" s="354"/>
      <c r="AC176" s="338"/>
      <c r="AD176" s="339"/>
      <c r="AE17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6" s="368"/>
      <c r="AG176" s="86"/>
      <c r="AH176" s="357"/>
      <c r="AI176" s="86"/>
      <c r="AJ176" s="357"/>
      <c r="AK176" s="86"/>
      <c r="AL176" s="357"/>
      <c r="AM176" s="86"/>
      <c r="AN176" s="359"/>
      <c r="AO176" s="87"/>
      <c r="AP176" s="359"/>
      <c r="AQ176" s="360"/>
      <c r="AR176" s="75"/>
      <c r="AS176" s="81"/>
      <c r="AT176" s="82"/>
      <c r="AU176" s="361" t="s">
        <v>234</v>
      </c>
      <c r="AV176" s="3"/>
    </row>
    <row r="177" spans="2:48">
      <c r="B177" s="345">
        <v>75</v>
      </c>
      <c r="C177" s="393"/>
      <c r="D177" s="391" t="s">
        <v>40</v>
      </c>
      <c r="E177" s="75">
        <v>1990</v>
      </c>
      <c r="F177" s="331">
        <v>2010</v>
      </c>
      <c r="G177" s="75" t="s">
        <v>173</v>
      </c>
      <c r="H177" s="86" t="s">
        <v>190</v>
      </c>
      <c r="I177" s="341" t="s">
        <v>185</v>
      </c>
      <c r="J177" s="76" t="s">
        <v>1464</v>
      </c>
      <c r="K177" s="43"/>
      <c r="L177" s="44">
        <v>1</v>
      </c>
      <c r="M177" s="331"/>
      <c r="N177" s="45"/>
      <c r="O177" s="362"/>
      <c r="P177" s="75"/>
      <c r="Q177" s="363">
        <v>160</v>
      </c>
      <c r="R177" s="75" t="s">
        <v>75</v>
      </c>
      <c r="S177" s="75"/>
      <c r="T177" s="364">
        <v>24.1</v>
      </c>
      <c r="U177" s="366">
        <f>Table3[[#This Row],[Length]]/1.55</f>
        <v>15.548387096774194</v>
      </c>
      <c r="V177" s="351">
        <f>IF(AND(Table3[[#This Row],[Length]]&gt;0,Table3[[#This Row],[vehiclesteps]]&gt;0),Table3[[#This Row],[Length]]/Table3[[#This Row],[vehiclesteps]],"-")</f>
        <v>1.55</v>
      </c>
      <c r="W177" s="352">
        <f>IF(Table3[[#This Row],[Scalefactor]]="-","-",Table3[[#This Row],[Scalefactor]]*16)</f>
        <v>24.8</v>
      </c>
      <c r="X177" s="80">
        <v>43</v>
      </c>
      <c r="Y177" s="353">
        <v>4</v>
      </c>
      <c r="Z177" s="332">
        <f>Table3[[#This Row],[Weight]]/Table3[[#This Row],[Axles]]</f>
        <v>10.75</v>
      </c>
      <c r="AA177" s="337"/>
      <c r="AB177" s="354"/>
      <c r="AC177" s="338"/>
      <c r="AD177" s="339"/>
      <c r="AE17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77" s="368" t="s">
        <v>1483</v>
      </c>
      <c r="AG177" s="87">
        <v>0</v>
      </c>
      <c r="AH177" s="334">
        <v>40</v>
      </c>
      <c r="AI177" s="87"/>
      <c r="AJ177" s="334"/>
      <c r="AK177" s="87"/>
      <c r="AL177" s="334"/>
      <c r="AM177" s="87"/>
      <c r="AN177" s="359"/>
      <c r="AO177" s="87"/>
      <c r="AP177" s="359"/>
      <c r="AQ177" s="360"/>
      <c r="AR177" s="75">
        <v>144</v>
      </c>
      <c r="AS177" s="81"/>
      <c r="AT177" s="82"/>
      <c r="AU177" s="361"/>
      <c r="AV177" s="3"/>
    </row>
    <row r="178" spans="2:48">
      <c r="B178" s="345">
        <v>76</v>
      </c>
      <c r="C178" s="393"/>
      <c r="D178" s="391" t="s">
        <v>40</v>
      </c>
      <c r="E178" s="75">
        <v>1990</v>
      </c>
      <c r="F178" s="331">
        <v>2010</v>
      </c>
      <c r="G178" s="75" t="s">
        <v>173</v>
      </c>
      <c r="H178" s="86" t="s">
        <v>191</v>
      </c>
      <c r="I178" s="341" t="s">
        <v>186</v>
      </c>
      <c r="J178" s="76" t="s">
        <v>1464</v>
      </c>
      <c r="K178" s="43"/>
      <c r="L178" s="44">
        <v>2</v>
      </c>
      <c r="M178" s="331"/>
      <c r="N178" s="45"/>
      <c r="O178" s="362"/>
      <c r="P178" s="75"/>
      <c r="Q178" s="363">
        <v>160</v>
      </c>
      <c r="R178" s="75" t="s">
        <v>75</v>
      </c>
      <c r="S178" s="75"/>
      <c r="T178" s="364">
        <v>24.1</v>
      </c>
      <c r="U178" s="366">
        <f>Table3[[#This Row],[Length]]/1.55</f>
        <v>15.548387096774194</v>
      </c>
      <c r="V178" s="351">
        <f>IF(AND(Table3[[#This Row],[Length]]&gt;0,Table3[[#This Row],[vehiclesteps]]&gt;0),Table3[[#This Row],[Length]]/Table3[[#This Row],[vehiclesteps]],"-")</f>
        <v>1.55</v>
      </c>
      <c r="W178" s="352">
        <f>IF(Table3[[#This Row],[Scalefactor]]="-","-",Table3[[#This Row],[Scalefactor]]*16)</f>
        <v>24.8</v>
      </c>
      <c r="X178" s="80">
        <v>43</v>
      </c>
      <c r="Y178" s="353">
        <v>4</v>
      </c>
      <c r="Z178" s="332">
        <f>Table3[[#This Row],[Weight]]/Table3[[#This Row],[Axles]]</f>
        <v>10.75</v>
      </c>
      <c r="AA178" s="337"/>
      <c r="AB178" s="354"/>
      <c r="AC178" s="338"/>
      <c r="AD178" s="339"/>
      <c r="AE17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78" s="368" t="s">
        <v>1483</v>
      </c>
      <c r="AG178" s="87">
        <v>0</v>
      </c>
      <c r="AH178" s="334">
        <v>68</v>
      </c>
      <c r="AI178" s="87"/>
      <c r="AJ178" s="334"/>
      <c r="AK178" s="87"/>
      <c r="AL178" s="334"/>
      <c r="AM178" s="87"/>
      <c r="AN178" s="359"/>
      <c r="AO178" s="87"/>
      <c r="AP178" s="359"/>
      <c r="AQ178" s="360"/>
      <c r="AR178" s="75">
        <v>110</v>
      </c>
      <c r="AS178" s="81"/>
      <c r="AT178" s="82"/>
      <c r="AU178" s="361"/>
      <c r="AV178" s="3"/>
    </row>
    <row r="179" spans="2:48">
      <c r="B179" s="345">
        <v>77</v>
      </c>
      <c r="C179" s="393"/>
      <c r="D179" s="391" t="s">
        <v>40</v>
      </c>
      <c r="E179" s="75">
        <v>1990</v>
      </c>
      <c r="F179" s="331">
        <v>2010</v>
      </c>
      <c r="G179" s="75" t="s">
        <v>173</v>
      </c>
      <c r="H179" s="86" t="s">
        <v>192</v>
      </c>
      <c r="I179" s="341" t="s">
        <v>187</v>
      </c>
      <c r="J179" s="79" t="s">
        <v>1465</v>
      </c>
      <c r="K179" s="43"/>
      <c r="L179" s="44">
        <v>2</v>
      </c>
      <c r="M179" s="331">
        <v>4</v>
      </c>
      <c r="N179" s="45"/>
      <c r="O179" s="362"/>
      <c r="P179" s="75"/>
      <c r="Q179" s="363">
        <v>160</v>
      </c>
      <c r="R179" s="75" t="s">
        <v>75</v>
      </c>
      <c r="S179" s="75"/>
      <c r="T179" s="364">
        <v>24.1</v>
      </c>
      <c r="U179" s="366">
        <f>Table3[[#This Row],[Length]]/1.55</f>
        <v>15.548387096774194</v>
      </c>
      <c r="V179" s="351">
        <f>IF(AND(Table3[[#This Row],[Length]]&gt;0,Table3[[#This Row],[vehiclesteps]]&gt;0),Table3[[#This Row],[Length]]/Table3[[#This Row],[vehiclesteps]],"-")</f>
        <v>1.55</v>
      </c>
      <c r="W179" s="352">
        <f>IF(Table3[[#This Row],[Scalefactor]]="-","-",Table3[[#This Row],[Scalefactor]]*16)</f>
        <v>24.8</v>
      </c>
      <c r="X179" s="80">
        <v>52</v>
      </c>
      <c r="Y179" s="353">
        <v>4</v>
      </c>
      <c r="Z179" s="332">
        <f>Table3[[#This Row],[Weight]]/Table3[[#This Row],[Axles]]</f>
        <v>13</v>
      </c>
      <c r="AA179" s="337"/>
      <c r="AB179" s="354"/>
      <c r="AC179" s="338"/>
      <c r="AD179" s="339"/>
      <c r="AE17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79" s="368" t="s">
        <v>1483</v>
      </c>
      <c r="AG179" s="87">
        <v>22</v>
      </c>
      <c r="AH179" s="334">
        <v>30</v>
      </c>
      <c r="AI179" s="87"/>
      <c r="AJ179" s="334"/>
      <c r="AK179" s="87"/>
      <c r="AL179" s="334"/>
      <c r="AM179" s="87"/>
      <c r="AN179" s="359"/>
      <c r="AO179" s="87"/>
      <c r="AP179" s="359"/>
      <c r="AQ179" s="360"/>
      <c r="AR179" s="75">
        <v>105</v>
      </c>
      <c r="AS179" s="81"/>
      <c r="AT179" s="82"/>
      <c r="AU179" s="361"/>
      <c r="AV179" s="3"/>
    </row>
    <row r="180" spans="2:48">
      <c r="B180" s="345">
        <v>130</v>
      </c>
      <c r="C180" s="393"/>
      <c r="D180" s="391" t="s">
        <v>40</v>
      </c>
      <c r="E180" s="75">
        <v>1990</v>
      </c>
      <c r="F180" s="86">
        <v>1999</v>
      </c>
      <c r="G180" s="75" t="s">
        <v>267</v>
      </c>
      <c r="H180" s="86" t="s">
        <v>270</v>
      </c>
      <c r="I180" s="340"/>
      <c r="J180" s="372" t="s">
        <v>1463</v>
      </c>
      <c r="K180" s="43"/>
      <c r="L180" s="44">
        <v>2</v>
      </c>
      <c r="M180" s="86"/>
      <c r="N180" s="45">
        <v>106</v>
      </c>
      <c r="O180" s="348">
        <v>1280</v>
      </c>
      <c r="P180" s="75" t="s">
        <v>44</v>
      </c>
      <c r="Q180" s="349">
        <v>140</v>
      </c>
      <c r="R180" s="75" t="s">
        <v>75</v>
      </c>
      <c r="S180" s="75"/>
      <c r="T180" s="350">
        <v>24.7</v>
      </c>
      <c r="U180" s="366">
        <f>Table3[[#This Row],[Length]]/1.55</f>
        <v>15.93548387096774</v>
      </c>
      <c r="V180" s="351">
        <f>IF(AND(Table3[[#This Row],[Length]]&gt;0,Table3[[#This Row],[vehiclesteps]]&gt;0),Table3[[#This Row],[Length]]/Table3[[#This Row],[vehiclesteps]],"-")</f>
        <v>1.55</v>
      </c>
      <c r="W180" s="352">
        <f>IF(Table3[[#This Row],[Scalefactor]]="-","-",Table3[[#This Row],[Scalefactor]]*16)</f>
        <v>24.8</v>
      </c>
      <c r="X180" s="80">
        <v>55</v>
      </c>
      <c r="Y180" s="353">
        <v>4</v>
      </c>
      <c r="Z180" s="332">
        <f>Table3[[#This Row],[Weight]]/Table3[[#This Row],[Axles]]</f>
        <v>13.75</v>
      </c>
      <c r="AA180" s="337"/>
      <c r="AB180" s="354"/>
      <c r="AC180" s="338"/>
      <c r="AD180" s="339"/>
      <c r="AE18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80" s="368" t="s">
        <v>1483</v>
      </c>
      <c r="AG180" s="86">
        <v>78</v>
      </c>
      <c r="AH180" s="357">
        <v>92</v>
      </c>
      <c r="AI180" s="86"/>
      <c r="AJ180" s="357"/>
      <c r="AK180" s="86"/>
      <c r="AL180" s="357"/>
      <c r="AM180" s="86"/>
      <c r="AN180" s="359"/>
      <c r="AO180" s="87"/>
      <c r="AP180" s="359"/>
      <c r="AQ180" s="360"/>
      <c r="AR180" s="75"/>
      <c r="AS180" s="81"/>
      <c r="AT180" s="82"/>
      <c r="AU180" s="361"/>
      <c r="AV180" s="3"/>
    </row>
    <row r="181" spans="2:48">
      <c r="B181" s="345">
        <v>131</v>
      </c>
      <c r="C181" s="393"/>
      <c r="D181" s="391" t="s">
        <v>40</v>
      </c>
      <c r="E181" s="75">
        <v>1990</v>
      </c>
      <c r="F181" s="86">
        <v>1999</v>
      </c>
      <c r="G181" s="75" t="s">
        <v>267</v>
      </c>
      <c r="H181" s="86" t="s">
        <v>271</v>
      </c>
      <c r="I181" s="340"/>
      <c r="J181" s="371" t="s">
        <v>1461</v>
      </c>
      <c r="K181" s="43">
        <v>4</v>
      </c>
      <c r="L181" s="44">
        <v>2</v>
      </c>
      <c r="M181" s="86"/>
      <c r="N181" s="45"/>
      <c r="O181" s="348"/>
      <c r="P181" s="75"/>
      <c r="Q181" s="349">
        <v>140</v>
      </c>
      <c r="R181" s="75" t="s">
        <v>75</v>
      </c>
      <c r="S181" s="75"/>
      <c r="T181" s="350">
        <v>24.7</v>
      </c>
      <c r="U181" s="366">
        <f>Table3[[#This Row],[Length]]/1.55</f>
        <v>15.93548387096774</v>
      </c>
      <c r="V181" s="351">
        <f>IF(AND(Table3[[#This Row],[Length]]&gt;0,Table3[[#This Row],[vehiclesteps]]&gt;0),Table3[[#This Row],[Length]]/Table3[[#This Row],[vehiclesteps]],"-")</f>
        <v>1.55</v>
      </c>
      <c r="W181" s="352">
        <f>IF(Table3[[#This Row],[Scalefactor]]="-","-",Table3[[#This Row],[Scalefactor]]*16)</f>
        <v>24.8</v>
      </c>
      <c r="X181" s="80">
        <v>45</v>
      </c>
      <c r="Y181" s="353">
        <v>4</v>
      </c>
      <c r="Z181" s="332">
        <f>Table3[[#This Row],[Weight]]/Table3[[#This Row],[Axles]]</f>
        <v>11.25</v>
      </c>
      <c r="AA181" s="337"/>
      <c r="AB181" s="354"/>
      <c r="AC181" s="338"/>
      <c r="AD181" s="339"/>
      <c r="AE18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81" s="368" t="s">
        <v>1483</v>
      </c>
      <c r="AG181" s="86">
        <v>78</v>
      </c>
      <c r="AH181" s="357">
        <v>92</v>
      </c>
      <c r="AI181" s="86"/>
      <c r="AJ181" s="357"/>
      <c r="AK181" s="86"/>
      <c r="AL181" s="357"/>
      <c r="AM181" s="86"/>
      <c r="AN181" s="359"/>
      <c r="AO181" s="87"/>
      <c r="AP181" s="359"/>
      <c r="AQ181" s="360"/>
      <c r="AR181" s="75"/>
      <c r="AS181" s="81"/>
      <c r="AT181" s="82"/>
      <c r="AU181" s="361"/>
      <c r="AV181" s="3"/>
    </row>
    <row r="182" spans="2:48">
      <c r="B182" s="345">
        <v>78</v>
      </c>
      <c r="C182" s="393"/>
      <c r="D182" s="391" t="s">
        <v>40</v>
      </c>
      <c r="E182" s="75">
        <v>1990</v>
      </c>
      <c r="F182" s="331"/>
      <c r="G182" s="75" t="s">
        <v>173</v>
      </c>
      <c r="H182" s="331" t="s">
        <v>193</v>
      </c>
      <c r="I182" s="341" t="s">
        <v>188</v>
      </c>
      <c r="J182" s="369" t="s">
        <v>1459</v>
      </c>
      <c r="K182" s="43"/>
      <c r="L182" s="44" t="s">
        <v>139</v>
      </c>
      <c r="M182" s="86"/>
      <c r="N182" s="45"/>
      <c r="O182" s="348"/>
      <c r="P182" s="75"/>
      <c r="Q182" s="363">
        <v>160</v>
      </c>
      <c r="R182" s="75" t="s">
        <v>75</v>
      </c>
      <c r="S182" s="75"/>
      <c r="T182" s="364">
        <v>24.1</v>
      </c>
      <c r="U182" s="366">
        <f>Table3[[#This Row],[Length]]/1.55</f>
        <v>15.548387096774194</v>
      </c>
      <c r="V182" s="351">
        <f>IF(AND(Table3[[#This Row],[Length]]&gt;0,Table3[[#This Row],[vehiclesteps]]&gt;0),Table3[[#This Row],[Length]]/Table3[[#This Row],[vehiclesteps]],"-")</f>
        <v>1.55</v>
      </c>
      <c r="W182" s="352">
        <f>IF(Table3[[#This Row],[Scalefactor]]="-","-",Table3[[#This Row],[Scalefactor]]*16)</f>
        <v>24.8</v>
      </c>
      <c r="X182" s="80"/>
      <c r="Y182" s="353">
        <v>4</v>
      </c>
      <c r="Z182" s="332">
        <f>Table3[[#This Row],[Weight]]/Table3[[#This Row],[Axles]]</f>
        <v>0</v>
      </c>
      <c r="AA182" s="337"/>
      <c r="AB182" s="354"/>
      <c r="AC182" s="338"/>
      <c r="AD182" s="339"/>
      <c r="AE18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2" s="368" t="s">
        <v>1483</v>
      </c>
      <c r="AG182" s="86"/>
      <c r="AH182" s="357"/>
      <c r="AI182" s="86"/>
      <c r="AJ182" s="357"/>
      <c r="AK182" s="86"/>
      <c r="AL182" s="357"/>
      <c r="AM182" s="86"/>
      <c r="AN182" s="359"/>
      <c r="AO182" s="86"/>
      <c r="AP182" s="359"/>
      <c r="AQ182" s="360"/>
      <c r="AR182" s="75"/>
      <c r="AS182" s="81"/>
      <c r="AT182" s="82"/>
      <c r="AU182" s="370"/>
      <c r="AV182" s="3"/>
    </row>
    <row r="183" spans="2:48">
      <c r="B183" s="345">
        <v>86</v>
      </c>
      <c r="C183" s="393"/>
      <c r="D183" s="391" t="s">
        <v>40</v>
      </c>
      <c r="E183" s="75">
        <v>1990</v>
      </c>
      <c r="F183" s="331">
        <v>1995</v>
      </c>
      <c r="G183" s="75" t="s">
        <v>198</v>
      </c>
      <c r="H183" s="331" t="s">
        <v>204</v>
      </c>
      <c r="I183" s="340"/>
      <c r="J183" s="369" t="s">
        <v>1459</v>
      </c>
      <c r="K183" s="43"/>
      <c r="L183" s="44" t="s">
        <v>139</v>
      </c>
      <c r="M183" s="86"/>
      <c r="N183" s="45"/>
      <c r="O183" s="348"/>
      <c r="P183" s="75"/>
      <c r="Q183" s="363">
        <v>160</v>
      </c>
      <c r="R183" s="75" t="s">
        <v>75</v>
      </c>
      <c r="S183" s="75"/>
      <c r="T183" s="364">
        <v>26.4</v>
      </c>
      <c r="U183" s="366">
        <f>Table3[[#This Row],[Length]]/1.55</f>
        <v>17.032258064516128</v>
      </c>
      <c r="V183" s="351">
        <f>IF(AND(Table3[[#This Row],[Length]]&gt;0,Table3[[#This Row],[vehiclesteps]]&gt;0),Table3[[#This Row],[Length]]/Table3[[#This Row],[vehiclesteps]],"-")</f>
        <v>1.55</v>
      </c>
      <c r="W183" s="352">
        <f>IF(Table3[[#This Row],[Scalefactor]]="-","-",Table3[[#This Row],[Scalefactor]]*16)</f>
        <v>24.8</v>
      </c>
      <c r="X183" s="80"/>
      <c r="Y183" s="353">
        <v>4</v>
      </c>
      <c r="Z183" s="332">
        <f>Table3[[#This Row],[Weight]]/Table3[[#This Row],[Axles]]</f>
        <v>0</v>
      </c>
      <c r="AA183" s="337"/>
      <c r="AB183" s="354"/>
      <c r="AC183" s="338"/>
      <c r="AD183" s="339"/>
      <c r="AE18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183" s="368" t="s">
        <v>1483</v>
      </c>
      <c r="AG183" s="86">
        <v>0</v>
      </c>
      <c r="AH183" s="357">
        <v>22</v>
      </c>
      <c r="AI183" s="86"/>
      <c r="AJ183" s="357"/>
      <c r="AK183" s="86"/>
      <c r="AL183" s="357"/>
      <c r="AM183" s="86"/>
      <c r="AN183" s="359"/>
      <c r="AO183" s="86"/>
      <c r="AP183" s="359">
        <v>0</v>
      </c>
      <c r="AQ183" s="360">
        <v>0</v>
      </c>
      <c r="AR183" s="75"/>
      <c r="AS183" s="81"/>
      <c r="AT183" s="82"/>
      <c r="AU183" s="370" t="s">
        <v>205</v>
      </c>
      <c r="AV183" s="3"/>
    </row>
    <row r="184" spans="2:48">
      <c r="B184" s="345">
        <v>79</v>
      </c>
      <c r="C184" s="393"/>
      <c r="D184" s="391" t="s">
        <v>40</v>
      </c>
      <c r="E184" s="75">
        <v>1990</v>
      </c>
      <c r="F184" s="331"/>
      <c r="G184" s="75" t="s">
        <v>173</v>
      </c>
      <c r="H184" s="86" t="s">
        <v>194</v>
      </c>
      <c r="I184" s="341" t="s">
        <v>189</v>
      </c>
      <c r="J184" s="79" t="s">
        <v>181</v>
      </c>
      <c r="K184" s="43"/>
      <c r="L184" s="44"/>
      <c r="M184" s="331"/>
      <c r="N184" s="45"/>
      <c r="O184" s="362"/>
      <c r="P184" s="75"/>
      <c r="Q184" s="363">
        <v>160</v>
      </c>
      <c r="R184" s="75" t="s">
        <v>75</v>
      </c>
      <c r="S184" s="75"/>
      <c r="T184" s="364">
        <v>24.1</v>
      </c>
      <c r="U184" s="366">
        <f>Table3[[#This Row],[Length]]/1.55</f>
        <v>15.548387096774194</v>
      </c>
      <c r="V184" s="351">
        <f>IF(AND(Table3[[#This Row],[Length]]&gt;0,Table3[[#This Row],[vehiclesteps]]&gt;0),Table3[[#This Row],[Length]]/Table3[[#This Row],[vehiclesteps]],"-")</f>
        <v>1.55</v>
      </c>
      <c r="W184" s="352">
        <f>IF(Table3[[#This Row],[Scalefactor]]="-","-",Table3[[#This Row],[Scalefactor]]*16)</f>
        <v>24.8</v>
      </c>
      <c r="X184" s="80">
        <v>40</v>
      </c>
      <c r="Y184" s="353">
        <v>4</v>
      </c>
      <c r="Z184" s="332">
        <f>Table3[[#This Row],[Weight]]/Table3[[#This Row],[Axles]]</f>
        <v>10</v>
      </c>
      <c r="AA184" s="337"/>
      <c r="AB184" s="354"/>
      <c r="AC184" s="338"/>
      <c r="AD184" s="339"/>
      <c r="AE18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4" s="355" t="s">
        <v>1484</v>
      </c>
      <c r="AG184" s="87"/>
      <c r="AH184" s="357"/>
      <c r="AI184" s="87"/>
      <c r="AJ184" s="334"/>
      <c r="AK184" s="87"/>
      <c r="AL184" s="334"/>
      <c r="AM184" s="87" t="s">
        <v>182</v>
      </c>
      <c r="AN184" s="359"/>
      <c r="AO184" s="360"/>
      <c r="AP184" s="359"/>
      <c r="AQ184" s="360"/>
      <c r="AR184" s="75"/>
      <c r="AS184" s="81"/>
      <c r="AT184" s="82"/>
      <c r="AU184" s="361"/>
      <c r="AV184" s="3"/>
    </row>
    <row r="185" spans="2:48">
      <c r="B185" s="345">
        <v>80</v>
      </c>
      <c r="C185" s="393"/>
      <c r="D185" s="391" t="s">
        <v>40</v>
      </c>
      <c r="E185" s="75">
        <v>1990</v>
      </c>
      <c r="F185" s="331"/>
      <c r="G185" s="75" t="s">
        <v>173</v>
      </c>
      <c r="H185" s="86" t="s">
        <v>195</v>
      </c>
      <c r="I185" s="341" t="s">
        <v>189</v>
      </c>
      <c r="J185" s="79" t="s">
        <v>141</v>
      </c>
      <c r="K185" s="43"/>
      <c r="L185" s="44"/>
      <c r="M185" s="331"/>
      <c r="N185" s="45"/>
      <c r="O185" s="362"/>
      <c r="P185" s="75"/>
      <c r="Q185" s="363">
        <v>160</v>
      </c>
      <c r="R185" s="75" t="s">
        <v>75</v>
      </c>
      <c r="S185" s="75"/>
      <c r="T185" s="364">
        <v>24.1</v>
      </c>
      <c r="U185" s="366">
        <f>Table3[[#This Row],[Length]]/1.55</f>
        <v>15.548387096774194</v>
      </c>
      <c r="V185" s="351">
        <f>IF(AND(Table3[[#This Row],[Length]]&gt;0,Table3[[#This Row],[vehiclesteps]]&gt;0),Table3[[#This Row],[Length]]/Table3[[#This Row],[vehiclesteps]],"-")</f>
        <v>1.55</v>
      </c>
      <c r="W185" s="352">
        <f>IF(Table3[[#This Row],[Scalefactor]]="-","-",Table3[[#This Row],[Scalefactor]]*16)</f>
        <v>24.8</v>
      </c>
      <c r="X185" s="80">
        <v>40</v>
      </c>
      <c r="Y185" s="353">
        <v>4</v>
      </c>
      <c r="Z185" s="332">
        <f>Table3[[#This Row],[Weight]]/Table3[[#This Row],[Axles]]</f>
        <v>10</v>
      </c>
      <c r="AA185" s="337"/>
      <c r="AB185" s="354"/>
      <c r="AC185" s="338"/>
      <c r="AD185" s="339"/>
      <c r="AE18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5" s="355" t="s">
        <v>1484</v>
      </c>
      <c r="AG185" s="87"/>
      <c r="AH185" s="357"/>
      <c r="AI185" s="87"/>
      <c r="AJ185" s="334"/>
      <c r="AK185" s="87"/>
      <c r="AL185" s="334"/>
      <c r="AM185" s="87" t="s">
        <v>182</v>
      </c>
      <c r="AN185" s="359"/>
      <c r="AO185" s="360"/>
      <c r="AP185" s="359"/>
      <c r="AQ185" s="360"/>
      <c r="AR185" s="75"/>
      <c r="AS185" s="81"/>
      <c r="AT185" s="82"/>
      <c r="AU185" s="361"/>
      <c r="AV185" s="3"/>
    </row>
    <row r="186" spans="2:48">
      <c r="B186" s="345">
        <v>81</v>
      </c>
      <c r="C186" s="393"/>
      <c r="D186" s="391" t="s">
        <v>40</v>
      </c>
      <c r="E186" s="75">
        <v>1990</v>
      </c>
      <c r="F186" s="331">
        <v>2010</v>
      </c>
      <c r="G186" s="75" t="s">
        <v>173</v>
      </c>
      <c r="H186" s="86" t="s">
        <v>196</v>
      </c>
      <c r="I186" s="341" t="s">
        <v>183</v>
      </c>
      <c r="J186" s="79" t="s">
        <v>141</v>
      </c>
      <c r="K186" s="43"/>
      <c r="L186" s="44"/>
      <c r="M186" s="331"/>
      <c r="N186" s="45"/>
      <c r="O186" s="362"/>
      <c r="P186" s="75"/>
      <c r="Q186" s="363">
        <v>160</v>
      </c>
      <c r="R186" s="75" t="s">
        <v>75</v>
      </c>
      <c r="S186" s="75"/>
      <c r="T186" s="364">
        <v>16</v>
      </c>
      <c r="U186" s="366">
        <f>Table3[[#This Row],[Length]]/1.55</f>
        <v>10.32258064516129</v>
      </c>
      <c r="V186" s="351">
        <f>IF(AND(Table3[[#This Row],[Length]]&gt;0,Table3[[#This Row],[vehiclesteps]]&gt;0),Table3[[#This Row],[Length]]/Table3[[#This Row],[vehiclesteps]],"-")</f>
        <v>1.55</v>
      </c>
      <c r="W186" s="352">
        <f>IF(Table3[[#This Row],[Scalefactor]]="-","-",Table3[[#This Row],[Scalefactor]]*16)</f>
        <v>24.8</v>
      </c>
      <c r="X186" s="80">
        <v>32</v>
      </c>
      <c r="Y186" s="353">
        <v>4</v>
      </c>
      <c r="Z186" s="332">
        <f>Table3[[#This Row],[Weight]]/Table3[[#This Row],[Axles]]</f>
        <v>8</v>
      </c>
      <c r="AA186" s="337"/>
      <c r="AB186" s="354"/>
      <c r="AC186" s="338"/>
      <c r="AD186" s="339"/>
      <c r="AE18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6" s="355" t="s">
        <v>1484</v>
      </c>
      <c r="AG186" s="87"/>
      <c r="AH186" s="357"/>
      <c r="AI186" s="87"/>
      <c r="AJ186" s="334"/>
      <c r="AK186" s="87"/>
      <c r="AL186" s="334"/>
      <c r="AM186" s="87" t="s">
        <v>184</v>
      </c>
      <c r="AN186" s="359"/>
      <c r="AO186" s="86"/>
      <c r="AP186" s="359"/>
      <c r="AQ186" s="360"/>
      <c r="AR186" s="75"/>
      <c r="AS186" s="81"/>
      <c r="AT186" s="82"/>
      <c r="AU186" s="361"/>
      <c r="AV186" s="3"/>
    </row>
    <row r="187" spans="2:48">
      <c r="B187" s="345">
        <v>134</v>
      </c>
      <c r="C187" s="393"/>
      <c r="D187" s="391" t="s">
        <v>40</v>
      </c>
      <c r="E187" s="75">
        <v>1991</v>
      </c>
      <c r="F187" s="86">
        <v>2001</v>
      </c>
      <c r="G187" s="75" t="s">
        <v>274</v>
      </c>
      <c r="H187" s="86" t="s">
        <v>275</v>
      </c>
      <c r="I187" s="340"/>
      <c r="J187" s="372" t="s">
        <v>1463</v>
      </c>
      <c r="K187" s="43"/>
      <c r="L187" s="44">
        <v>1</v>
      </c>
      <c r="M187" s="86">
        <v>1</v>
      </c>
      <c r="N187" s="45">
        <v>106</v>
      </c>
      <c r="O187" s="348">
        <v>1280</v>
      </c>
      <c r="P187" s="75" t="s">
        <v>44</v>
      </c>
      <c r="Q187" s="349">
        <v>160</v>
      </c>
      <c r="R187" s="75" t="s">
        <v>75</v>
      </c>
      <c r="S187" s="75"/>
      <c r="T187" s="350">
        <v>24.9</v>
      </c>
      <c r="U187" s="366">
        <f>Table3[[#This Row],[Length]]/1.55</f>
        <v>16.064516129032256</v>
      </c>
      <c r="V187" s="351">
        <f>IF(AND(Table3[[#This Row],[Length]]&gt;0,Table3[[#This Row],[vehiclesteps]]&gt;0),Table3[[#This Row],[Length]]/Table3[[#This Row],[vehiclesteps]],"-")</f>
        <v>1.55</v>
      </c>
      <c r="W187" s="352">
        <f>IF(Table3[[#This Row],[Scalefactor]]="-","-",Table3[[#This Row],[Scalefactor]]*16)</f>
        <v>24.8</v>
      </c>
      <c r="X187" s="80">
        <v>62</v>
      </c>
      <c r="Y187" s="353">
        <v>4</v>
      </c>
      <c r="Z187" s="332">
        <f>Table3[[#This Row],[Weight]]/Table3[[#This Row],[Axles]]</f>
        <v>15.5</v>
      </c>
      <c r="AA187" s="337"/>
      <c r="AB187" s="354"/>
      <c r="AC187" s="338"/>
      <c r="AD187" s="339"/>
      <c r="AE18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87" s="368" t="s">
        <v>1483</v>
      </c>
      <c r="AG187" s="86">
        <v>0</v>
      </c>
      <c r="AH187" s="357">
        <v>24</v>
      </c>
      <c r="AI187" s="86"/>
      <c r="AJ187" s="357"/>
      <c r="AK187" s="86"/>
      <c r="AL187" s="357"/>
      <c r="AM187" s="86"/>
      <c r="AN187" s="359"/>
      <c r="AO187" s="87"/>
      <c r="AP187" s="359">
        <v>0</v>
      </c>
      <c r="AQ187" s="360"/>
      <c r="AR187" s="75"/>
      <c r="AS187" s="81"/>
      <c r="AT187" s="82"/>
      <c r="AU187" s="361" t="s">
        <v>276</v>
      </c>
      <c r="AV187" s="3"/>
    </row>
    <row r="188" spans="2:48">
      <c r="B188" s="345">
        <v>135</v>
      </c>
      <c r="C188" s="393"/>
      <c r="D188" s="391" t="s">
        <v>40</v>
      </c>
      <c r="E188" s="75">
        <v>1991</v>
      </c>
      <c r="F188" s="86">
        <v>2001</v>
      </c>
      <c r="G188" s="75" t="s">
        <v>274</v>
      </c>
      <c r="H188" s="86" t="s">
        <v>277</v>
      </c>
      <c r="I188" s="340"/>
      <c r="J188" s="371" t="s">
        <v>1461</v>
      </c>
      <c r="K188" s="43">
        <v>4</v>
      </c>
      <c r="L188" s="44">
        <v>2</v>
      </c>
      <c r="M188" s="86"/>
      <c r="N188" s="45"/>
      <c r="O188" s="362" t="s">
        <v>278</v>
      </c>
      <c r="P188" s="75"/>
      <c r="Q188" s="349">
        <v>160</v>
      </c>
      <c r="R188" s="75" t="s">
        <v>75</v>
      </c>
      <c r="S188" s="75"/>
      <c r="T188" s="350">
        <v>24.9</v>
      </c>
      <c r="U188" s="366">
        <f>Table3[[#This Row],[Length]]/1.55</f>
        <v>16.064516129032256</v>
      </c>
      <c r="V188" s="351">
        <f>IF(AND(Table3[[#This Row],[Length]]&gt;0,Table3[[#This Row],[vehiclesteps]]&gt;0),Table3[[#This Row],[Length]]/Table3[[#This Row],[vehiclesteps]],"-")</f>
        <v>1.55</v>
      </c>
      <c r="W188" s="352">
        <f>IF(Table3[[#This Row],[Scalefactor]]="-","-",Table3[[#This Row],[Scalefactor]]*16)</f>
        <v>24.8</v>
      </c>
      <c r="X188" s="80">
        <v>42</v>
      </c>
      <c r="Y188" s="353">
        <v>4</v>
      </c>
      <c r="Z188" s="332">
        <f>Table3[[#This Row],[Weight]]/Table3[[#This Row],[Axles]]</f>
        <v>10.5</v>
      </c>
      <c r="AA188" s="337"/>
      <c r="AB188" s="354"/>
      <c r="AC188" s="338"/>
      <c r="AD188" s="339"/>
      <c r="AE18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88" s="368" t="s">
        <v>1483</v>
      </c>
      <c r="AG188" s="86">
        <v>0</v>
      </c>
      <c r="AH188" s="357">
        <v>94</v>
      </c>
      <c r="AI188" s="86"/>
      <c r="AJ188" s="357"/>
      <c r="AK188" s="86"/>
      <c r="AL188" s="357"/>
      <c r="AM188" s="86"/>
      <c r="AN188" s="359"/>
      <c r="AO188" s="87"/>
      <c r="AP188" s="359">
        <v>0</v>
      </c>
      <c r="AQ188" s="360"/>
      <c r="AR188" s="75"/>
      <c r="AS188" s="81"/>
      <c r="AT188" s="82"/>
      <c r="AU188" s="361" t="s">
        <v>276</v>
      </c>
      <c r="AV188" s="3"/>
    </row>
    <row r="189" spans="2:48">
      <c r="B189" s="345">
        <v>17</v>
      </c>
      <c r="C189" s="393"/>
      <c r="D189" s="391" t="s">
        <v>40</v>
      </c>
      <c r="E189" s="75">
        <v>1991</v>
      </c>
      <c r="F189" s="331"/>
      <c r="G189" s="75" t="s">
        <v>86</v>
      </c>
      <c r="H189" s="331" t="s">
        <v>92</v>
      </c>
      <c r="I189" s="342" t="s">
        <v>89</v>
      </c>
      <c r="J189" s="68" t="s">
        <v>1469</v>
      </c>
      <c r="K189" s="43"/>
      <c r="L189" s="44"/>
      <c r="M189" s="331"/>
      <c r="N189" s="45">
        <v>325</v>
      </c>
      <c r="O189" s="362">
        <v>3960</v>
      </c>
      <c r="P189" s="75" t="s">
        <v>44</v>
      </c>
      <c r="Q189" s="363">
        <v>100</v>
      </c>
      <c r="R189" s="75" t="s">
        <v>75</v>
      </c>
      <c r="S189" s="75"/>
      <c r="T189" s="364">
        <v>16.8</v>
      </c>
      <c r="U189" s="366">
        <f>Table3[[#This Row],[Length]]/1.55</f>
        <v>10.838709677419356</v>
      </c>
      <c r="V189" s="351">
        <f>IF(AND(Table3[[#This Row],[Length]]&gt;0,Table3[[#This Row],[vehiclesteps]]&gt;0),Table3[[#This Row],[Length]]/Table3[[#This Row],[vehiclesteps]],"-")</f>
        <v>1.5499999999999998</v>
      </c>
      <c r="W189" s="352">
        <f>IF(Table3[[#This Row],[Scalefactor]]="-","-",Table3[[#This Row],[Scalefactor]]*16)</f>
        <v>24.799999999999997</v>
      </c>
      <c r="X189" s="80">
        <v>104</v>
      </c>
      <c r="Y189" s="353">
        <v>6</v>
      </c>
      <c r="Z189" s="332">
        <f>Table3[[#This Row],[Weight]]/Table3[[#This Row],[Axles]]</f>
        <v>17.333333333333332</v>
      </c>
      <c r="AA189" s="337"/>
      <c r="AB189" s="354"/>
      <c r="AC189" s="338"/>
      <c r="AD189" s="339"/>
      <c r="AE18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89" s="355"/>
      <c r="AG189" s="86"/>
      <c r="AH189" s="357"/>
      <c r="AI189" s="86"/>
      <c r="AJ189" s="357"/>
      <c r="AK189" s="86"/>
      <c r="AL189" s="357"/>
      <c r="AM189" s="86"/>
      <c r="AN189" s="359"/>
      <c r="AO189" s="86"/>
      <c r="AP189" s="359"/>
      <c r="AQ189" s="360"/>
      <c r="AR189" s="75"/>
      <c r="AS189" s="81"/>
      <c r="AT189" s="82"/>
      <c r="AU189" s="361" t="s">
        <v>90</v>
      </c>
      <c r="AV189" s="3"/>
    </row>
    <row r="190" spans="2:48">
      <c r="B190" s="345">
        <v>167</v>
      </c>
      <c r="C190" s="393"/>
      <c r="D190" s="391" t="s">
        <v>40</v>
      </c>
      <c r="E190" s="75">
        <v>1992</v>
      </c>
      <c r="F190" s="86">
        <v>2002</v>
      </c>
      <c r="G190" s="75" t="s">
        <v>334</v>
      </c>
      <c r="H190" s="86" t="s">
        <v>339</v>
      </c>
      <c r="I190" s="340"/>
      <c r="J190" s="375" t="s">
        <v>1466</v>
      </c>
      <c r="K190" s="43"/>
      <c r="L190" s="44">
        <v>2</v>
      </c>
      <c r="M190" s="86"/>
      <c r="N190" s="45">
        <v>40</v>
      </c>
      <c r="O190" s="348">
        <v>420</v>
      </c>
      <c r="P190" s="75" t="s">
        <v>323</v>
      </c>
      <c r="Q190" s="349">
        <v>130</v>
      </c>
      <c r="R190" s="75" t="s">
        <v>75</v>
      </c>
      <c r="S190" s="75"/>
      <c r="T190" s="350">
        <v>24.4</v>
      </c>
      <c r="U190" s="366">
        <f>Table3[[#This Row],[Length]]/1.55</f>
        <v>15.741935483870966</v>
      </c>
      <c r="V190" s="351">
        <f>IF(AND(Table3[[#This Row],[Length]]&gt;0,Table3[[#This Row],[vehiclesteps]]&gt;0),Table3[[#This Row],[Length]]/Table3[[#This Row],[vehiclesteps]],"-")</f>
        <v>1.55</v>
      </c>
      <c r="W190" s="352">
        <f>IF(Table3[[#This Row],[Scalefactor]]="-","-",Table3[[#This Row],[Scalefactor]]*16)</f>
        <v>24.8</v>
      </c>
      <c r="X190" s="80">
        <v>45</v>
      </c>
      <c r="Y190" s="353">
        <v>4</v>
      </c>
      <c r="Z190" s="332">
        <f>Table3[[#This Row],[Weight]]/Table3[[#This Row],[Axles]]</f>
        <v>11.25</v>
      </c>
      <c r="AA190" s="337"/>
      <c r="AB190" s="354"/>
      <c r="AC190" s="338"/>
      <c r="AD190" s="339"/>
      <c r="AE19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90" s="368" t="s">
        <v>1483</v>
      </c>
      <c r="AG190" s="86"/>
      <c r="AH190" s="357">
        <v>68</v>
      </c>
      <c r="AI190" s="86"/>
      <c r="AJ190" s="357"/>
      <c r="AK190" s="86"/>
      <c r="AL190" s="357"/>
      <c r="AM190" s="86"/>
      <c r="AN190" s="359"/>
      <c r="AO190" s="87"/>
      <c r="AP190" s="359"/>
      <c r="AQ190" s="360"/>
      <c r="AR190" s="75"/>
      <c r="AS190" s="81"/>
      <c r="AT190" s="82"/>
      <c r="AU190" s="361" t="s">
        <v>336</v>
      </c>
      <c r="AV190" s="3"/>
    </row>
    <row r="191" spans="2:48">
      <c r="B191" s="345">
        <v>168</v>
      </c>
      <c r="C191" s="393"/>
      <c r="D191" s="391" t="s">
        <v>40</v>
      </c>
      <c r="E191" s="75">
        <v>1992</v>
      </c>
      <c r="F191" s="86">
        <v>2002</v>
      </c>
      <c r="G191" s="75" t="s">
        <v>334</v>
      </c>
      <c r="H191" s="86" t="s">
        <v>340</v>
      </c>
      <c r="I191" s="340"/>
      <c r="J191" s="375" t="s">
        <v>1466</v>
      </c>
      <c r="K191" s="43"/>
      <c r="L191" s="44">
        <v>2</v>
      </c>
      <c r="M191" s="86"/>
      <c r="N191" s="45">
        <v>40</v>
      </c>
      <c r="O191" s="348">
        <v>420</v>
      </c>
      <c r="P191" s="75" t="s">
        <v>323</v>
      </c>
      <c r="Q191" s="349">
        <v>130</v>
      </c>
      <c r="R191" s="75" t="s">
        <v>75</v>
      </c>
      <c r="S191" s="75"/>
      <c r="T191" s="350">
        <v>24.4</v>
      </c>
      <c r="U191" s="366">
        <f>Table3[[#This Row],[Length]]/1.55</f>
        <v>15.741935483870966</v>
      </c>
      <c r="V191" s="351">
        <f>IF(AND(Table3[[#This Row],[Length]]&gt;0,Table3[[#This Row],[vehiclesteps]]&gt;0),Table3[[#This Row],[Length]]/Table3[[#This Row],[vehiclesteps]],"-")</f>
        <v>1.55</v>
      </c>
      <c r="W191" s="352">
        <f>IF(Table3[[#This Row],[Scalefactor]]="-","-",Table3[[#This Row],[Scalefactor]]*16)</f>
        <v>24.8</v>
      </c>
      <c r="X191" s="80">
        <v>45</v>
      </c>
      <c r="Y191" s="353">
        <v>4</v>
      </c>
      <c r="Z191" s="332">
        <f>Table3[[#This Row],[Weight]]/Table3[[#This Row],[Axles]]</f>
        <v>11.25</v>
      </c>
      <c r="AA191" s="337"/>
      <c r="AB191" s="354"/>
      <c r="AC191" s="338"/>
      <c r="AD191" s="339"/>
      <c r="AE19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91" s="368" t="s">
        <v>1483</v>
      </c>
      <c r="AG191" s="86"/>
      <c r="AH191" s="357">
        <v>48</v>
      </c>
      <c r="AI191" s="86"/>
      <c r="AJ191" s="357"/>
      <c r="AK191" s="86"/>
      <c r="AL191" s="357"/>
      <c r="AM191" s="86"/>
      <c r="AN191" s="359"/>
      <c r="AO191" s="87"/>
      <c r="AP191" s="359"/>
      <c r="AQ191" s="360"/>
      <c r="AR191" s="75"/>
      <c r="AS191" s="81"/>
      <c r="AT191" s="82"/>
      <c r="AU191" s="361" t="s">
        <v>338</v>
      </c>
      <c r="AV191" s="3"/>
    </row>
    <row r="192" spans="2:48">
      <c r="B192" s="345">
        <v>61</v>
      </c>
      <c r="C192" s="393"/>
      <c r="D192" s="391" t="s">
        <v>40</v>
      </c>
      <c r="E192" s="75">
        <v>1993</v>
      </c>
      <c r="F192" s="331">
        <v>2002</v>
      </c>
      <c r="G192" s="75" t="s">
        <v>150</v>
      </c>
      <c r="H192" s="331" t="s">
        <v>170</v>
      </c>
      <c r="I192" s="341" t="s">
        <v>167</v>
      </c>
      <c r="J192" s="369" t="s">
        <v>1459</v>
      </c>
      <c r="K192" s="43"/>
      <c r="L192" s="44" t="s">
        <v>168</v>
      </c>
      <c r="M192" s="86"/>
      <c r="N192" s="45"/>
      <c r="O192" s="348"/>
      <c r="P192" s="75"/>
      <c r="Q192" s="363">
        <v>160</v>
      </c>
      <c r="R192" s="75" t="s">
        <v>75</v>
      </c>
      <c r="S192" s="75"/>
      <c r="T192" s="364">
        <v>23.5</v>
      </c>
      <c r="U192" s="366">
        <f>Table3[[#This Row],[Length]]/1.55</f>
        <v>15.161290322580644</v>
      </c>
      <c r="V192" s="351">
        <f>IF(AND(Table3[[#This Row],[Length]]&gt;0,Table3[[#This Row],[vehiclesteps]]&gt;0),Table3[[#This Row],[Length]]/Table3[[#This Row],[vehiclesteps]],"-")</f>
        <v>1.55</v>
      </c>
      <c r="W192" s="352">
        <f>IF(Table3[[#This Row],[Scalefactor]]="-","-",Table3[[#This Row],[Scalefactor]]*16)</f>
        <v>24.8</v>
      </c>
      <c r="X192" s="80">
        <v>45.2</v>
      </c>
      <c r="Y192" s="353">
        <v>4</v>
      </c>
      <c r="Z192" s="332">
        <f>Table3[[#This Row],[Weight]]/Table3[[#This Row],[Axles]]</f>
        <v>11.3</v>
      </c>
      <c r="AA192" s="337"/>
      <c r="AB192" s="354"/>
      <c r="AC192" s="338"/>
      <c r="AD192" s="339"/>
      <c r="AE19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2" s="355"/>
      <c r="AG192" s="86"/>
      <c r="AH192" s="357"/>
      <c r="AI192" s="86"/>
      <c r="AJ192" s="357"/>
      <c r="AK192" s="86"/>
      <c r="AL192" s="357"/>
      <c r="AM192" s="86"/>
      <c r="AN192" s="359"/>
      <c r="AO192" s="86"/>
      <c r="AP192" s="359"/>
      <c r="AQ192" s="360"/>
      <c r="AR192" s="75"/>
      <c r="AS192" s="81"/>
      <c r="AT192" s="82"/>
      <c r="AU192" s="370" t="s">
        <v>169</v>
      </c>
      <c r="AV192" s="3"/>
    </row>
    <row r="193" spans="1:48">
      <c r="B193" s="345">
        <v>87</v>
      </c>
      <c r="C193" s="393"/>
      <c r="D193" s="391" t="s">
        <v>40</v>
      </c>
      <c r="E193" s="75">
        <v>1993</v>
      </c>
      <c r="F193" s="331">
        <v>1995</v>
      </c>
      <c r="G193" s="75" t="s">
        <v>198</v>
      </c>
      <c r="H193" s="331" t="s">
        <v>206</v>
      </c>
      <c r="I193" s="340"/>
      <c r="J193" s="369" t="s">
        <v>1459</v>
      </c>
      <c r="K193" s="43"/>
      <c r="L193" s="44" t="s">
        <v>139</v>
      </c>
      <c r="M193" s="86"/>
      <c r="N193" s="45"/>
      <c r="O193" s="348"/>
      <c r="P193" s="75"/>
      <c r="Q193" s="363">
        <v>160</v>
      </c>
      <c r="R193" s="75" t="s">
        <v>75</v>
      </c>
      <c r="S193" s="75"/>
      <c r="T193" s="364">
        <v>26.4</v>
      </c>
      <c r="U193" s="366">
        <f>Table3[[#This Row],[Length]]/1.55</f>
        <v>17.032258064516128</v>
      </c>
      <c r="V193" s="351">
        <f>IF(AND(Table3[[#This Row],[Length]]&gt;0,Table3[[#This Row],[vehiclesteps]]&gt;0),Table3[[#This Row],[Length]]/Table3[[#This Row],[vehiclesteps]],"-")</f>
        <v>1.55</v>
      </c>
      <c r="W193" s="352">
        <f>IF(Table3[[#This Row],[Scalefactor]]="-","-",Table3[[#This Row],[Scalefactor]]*16)</f>
        <v>24.8</v>
      </c>
      <c r="X193" s="80"/>
      <c r="Y193" s="353">
        <v>4</v>
      </c>
      <c r="Z193" s="332">
        <f>Table3[[#This Row],[Weight]]/Table3[[#This Row],[Axles]]</f>
        <v>0</v>
      </c>
      <c r="AA193" s="337"/>
      <c r="AB193" s="354"/>
      <c r="AC193" s="338"/>
      <c r="AD193" s="339"/>
      <c r="AE19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93" s="368" t="s">
        <v>1483</v>
      </c>
      <c r="AG193" s="86">
        <v>0</v>
      </c>
      <c r="AH193" s="357">
        <v>39</v>
      </c>
      <c r="AI193" s="86"/>
      <c r="AJ193" s="357"/>
      <c r="AK193" s="86"/>
      <c r="AL193" s="357"/>
      <c r="AM193" s="86"/>
      <c r="AN193" s="359"/>
      <c r="AO193" s="86"/>
      <c r="AP193" s="359">
        <v>0</v>
      </c>
      <c r="AQ193" s="360">
        <v>0</v>
      </c>
      <c r="AR193" s="75"/>
      <c r="AS193" s="81"/>
      <c r="AT193" s="82"/>
      <c r="AU193" s="370" t="s">
        <v>207</v>
      </c>
      <c r="AV193" s="3"/>
    </row>
    <row r="194" spans="1:48">
      <c r="A194" s="88" t="s">
        <v>1474</v>
      </c>
      <c r="B194" s="345">
        <v>136</v>
      </c>
      <c r="C194" s="393"/>
      <c r="D194" s="391" t="s">
        <v>40</v>
      </c>
      <c r="E194" s="75">
        <v>1994</v>
      </c>
      <c r="F194" s="86">
        <v>2001</v>
      </c>
      <c r="G194" s="75" t="s">
        <v>279</v>
      </c>
      <c r="H194" s="86" t="s">
        <v>280</v>
      </c>
      <c r="I194" s="340"/>
      <c r="J194" s="372" t="s">
        <v>1463</v>
      </c>
      <c r="K194" s="43"/>
      <c r="L194" s="44">
        <v>2</v>
      </c>
      <c r="M194" s="86"/>
      <c r="N194" s="45">
        <v>106</v>
      </c>
      <c r="O194" s="348">
        <v>1280</v>
      </c>
      <c r="P194" s="75" t="s">
        <v>44</v>
      </c>
      <c r="Q194" s="349">
        <v>160</v>
      </c>
      <c r="R194" s="75" t="s">
        <v>75</v>
      </c>
      <c r="S194" s="344"/>
      <c r="T194" s="350">
        <v>24.9</v>
      </c>
      <c r="U194" s="366">
        <f>Table3[[#This Row],[Length]]/1.55</f>
        <v>16.064516129032256</v>
      </c>
      <c r="V194" s="351">
        <f>IF(AND(Table3[[#This Row],[Length]]&gt;0,Table3[[#This Row],[vehiclesteps]]&gt;0),Table3[[#This Row],[Length]]/Table3[[#This Row],[vehiclesteps]],"-")</f>
        <v>1.55</v>
      </c>
      <c r="W194" s="352">
        <f>IF(Table3[[#This Row],[Scalefactor]]="-","-",Table3[[#This Row],[Scalefactor]]*16)</f>
        <v>24.8</v>
      </c>
      <c r="X194" s="376">
        <v>62</v>
      </c>
      <c r="Y194" s="405">
        <v>4</v>
      </c>
      <c r="Z194" s="332">
        <f>Table3[[#This Row],[Weight]]/Table3[[#This Row],[Axles]]</f>
        <v>15.5</v>
      </c>
      <c r="AA194" s="337"/>
      <c r="AB194" s="354"/>
      <c r="AC194" s="338"/>
      <c r="AD194" s="339"/>
      <c r="AE19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94" s="368" t="s">
        <v>1483</v>
      </c>
      <c r="AG194" s="86">
        <v>28</v>
      </c>
      <c r="AH194" s="357">
        <v>62</v>
      </c>
      <c r="AI194" s="86"/>
      <c r="AJ194" s="357"/>
      <c r="AK194" s="86"/>
      <c r="AL194" s="357"/>
      <c r="AM194" s="86"/>
      <c r="AN194" s="359"/>
      <c r="AO194" s="87"/>
      <c r="AP194" s="359">
        <v>0</v>
      </c>
      <c r="AQ194" s="360"/>
      <c r="AR194" s="75"/>
      <c r="AS194" s="81"/>
      <c r="AT194" s="82"/>
      <c r="AU194" s="361" t="s">
        <v>281</v>
      </c>
      <c r="AV194" s="3"/>
    </row>
    <row r="195" spans="1:48">
      <c r="A195" s="101"/>
      <c r="B195" s="345">
        <v>137</v>
      </c>
      <c r="C195" s="393"/>
      <c r="D195" s="391" t="s">
        <v>40</v>
      </c>
      <c r="E195" s="75">
        <v>1994</v>
      </c>
      <c r="F195" s="86">
        <v>2001</v>
      </c>
      <c r="G195" s="75" t="s">
        <v>279</v>
      </c>
      <c r="H195" s="86" t="s">
        <v>282</v>
      </c>
      <c r="I195" s="340"/>
      <c r="J195" s="371" t="s">
        <v>1461</v>
      </c>
      <c r="K195" s="43">
        <v>4</v>
      </c>
      <c r="L195" s="44">
        <v>2</v>
      </c>
      <c r="M195" s="86"/>
      <c r="N195" s="45"/>
      <c r="O195" s="362" t="s">
        <v>278</v>
      </c>
      <c r="P195" s="75"/>
      <c r="Q195" s="349">
        <v>160</v>
      </c>
      <c r="R195" s="75" t="s">
        <v>75</v>
      </c>
      <c r="S195" s="344"/>
      <c r="T195" s="350">
        <v>24.9</v>
      </c>
      <c r="U195" s="366">
        <f>Table3[[#This Row],[Length]]/1.55</f>
        <v>16.064516129032256</v>
      </c>
      <c r="V195" s="351">
        <f>IF(AND(Table3[[#This Row],[Length]]&gt;0,Table3[[#This Row],[vehiclesteps]]&gt;0),Table3[[#This Row],[Length]]/Table3[[#This Row],[vehiclesteps]],"-")</f>
        <v>1.55</v>
      </c>
      <c r="W195" s="352">
        <f>IF(Table3[[#This Row],[Scalefactor]]="-","-",Table3[[#This Row],[Scalefactor]]*16)</f>
        <v>24.8</v>
      </c>
      <c r="X195" s="376">
        <v>42</v>
      </c>
      <c r="Y195" s="405">
        <v>4</v>
      </c>
      <c r="Z195" s="332">
        <f>Table3[[#This Row],[Weight]]/Table3[[#This Row],[Axles]]</f>
        <v>10.5</v>
      </c>
      <c r="AA195" s="337"/>
      <c r="AB195" s="354"/>
      <c r="AC195" s="338"/>
      <c r="AD195" s="339"/>
      <c r="AE1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95" s="368" t="s">
        <v>1483</v>
      </c>
      <c r="AG195" s="86">
        <v>28</v>
      </c>
      <c r="AH195" s="357">
        <v>62</v>
      </c>
      <c r="AI195" s="86"/>
      <c r="AJ195" s="357"/>
      <c r="AK195" s="86"/>
      <c r="AL195" s="357"/>
      <c r="AM195" s="86"/>
      <c r="AN195" s="359"/>
      <c r="AO195" s="87"/>
      <c r="AP195" s="359">
        <v>0</v>
      </c>
      <c r="AQ195" s="360"/>
      <c r="AR195" s="75"/>
      <c r="AS195" s="81"/>
      <c r="AT195" s="82"/>
      <c r="AU195" s="361" t="s">
        <v>281</v>
      </c>
      <c r="AV195" s="3"/>
    </row>
    <row r="196" spans="1:48">
      <c r="A196" s="102" t="s">
        <v>375</v>
      </c>
      <c r="B196" s="345">
        <v>93</v>
      </c>
      <c r="C196" s="393"/>
      <c r="D196" s="391" t="s">
        <v>40</v>
      </c>
      <c r="E196" s="75">
        <v>1995</v>
      </c>
      <c r="F196" s="331">
        <v>2006</v>
      </c>
      <c r="G196" s="75" t="s">
        <v>198</v>
      </c>
      <c r="H196" s="86" t="s">
        <v>215</v>
      </c>
      <c r="I196" s="341" t="s">
        <v>199</v>
      </c>
      <c r="J196" s="76" t="s">
        <v>1464</v>
      </c>
      <c r="K196" s="43"/>
      <c r="L196" s="44">
        <v>1</v>
      </c>
      <c r="M196" s="331"/>
      <c r="N196" s="45"/>
      <c r="O196" s="362"/>
      <c r="P196" s="75"/>
      <c r="Q196" s="363">
        <v>160</v>
      </c>
      <c r="R196" s="75" t="s">
        <v>75</v>
      </c>
      <c r="S196" s="344"/>
      <c r="T196" s="364">
        <v>26.4</v>
      </c>
      <c r="U196" s="366">
        <f>Table3[[#This Row],[Length]]/1.55</f>
        <v>17.032258064516128</v>
      </c>
      <c r="V196" s="351">
        <f>IF(AND(Table3[[#This Row],[Length]]&gt;0,Table3[[#This Row],[vehiclesteps]]&gt;0),Table3[[#This Row],[Length]]/Table3[[#This Row],[vehiclesteps]],"-")</f>
        <v>1.55</v>
      </c>
      <c r="W196" s="352">
        <f>IF(Table3[[#This Row],[Scalefactor]]="-","-",Table3[[#This Row],[Scalefactor]]*16)</f>
        <v>24.8</v>
      </c>
      <c r="X196" s="80">
        <v>45</v>
      </c>
      <c r="Y196" s="353">
        <v>4</v>
      </c>
      <c r="Z196" s="332">
        <f>Table3[[#This Row],[Weight]]/Table3[[#This Row],[Axles]]</f>
        <v>11.25</v>
      </c>
      <c r="AA196" s="337"/>
      <c r="AB196" s="354"/>
      <c r="AC196" s="338"/>
      <c r="AD196" s="339"/>
      <c r="AE19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96" s="368" t="s">
        <v>1483</v>
      </c>
      <c r="AG196" s="87">
        <v>0</v>
      </c>
      <c r="AH196" s="334">
        <v>52</v>
      </c>
      <c r="AI196" s="87"/>
      <c r="AJ196" s="334"/>
      <c r="AK196" s="87"/>
      <c r="AL196" s="334"/>
      <c r="AM196" s="87"/>
      <c r="AN196" s="359"/>
      <c r="AO196" s="87"/>
      <c r="AP196" s="359"/>
      <c r="AQ196" s="360"/>
      <c r="AR196" s="75">
        <v>140</v>
      </c>
      <c r="AS196" s="81"/>
      <c r="AT196" s="82"/>
      <c r="AU196" s="361"/>
      <c r="AV196" s="3"/>
    </row>
    <row r="197" spans="1:48">
      <c r="A197" s="102"/>
      <c r="B197" s="345">
        <v>97</v>
      </c>
      <c r="C197" s="393"/>
      <c r="D197" s="391" t="s">
        <v>40</v>
      </c>
      <c r="E197" s="75">
        <v>1995</v>
      </c>
      <c r="F197" s="331">
        <v>2006</v>
      </c>
      <c r="G197" s="75" t="s">
        <v>198</v>
      </c>
      <c r="H197" s="86" t="s">
        <v>219</v>
      </c>
      <c r="I197" s="341" t="s">
        <v>208</v>
      </c>
      <c r="J197" s="371" t="s">
        <v>1461</v>
      </c>
      <c r="K197" s="43">
        <v>4</v>
      </c>
      <c r="L197" s="44">
        <v>1</v>
      </c>
      <c r="M197" s="331"/>
      <c r="N197" s="45"/>
      <c r="O197" s="362"/>
      <c r="P197" s="75"/>
      <c r="Q197" s="363">
        <v>160</v>
      </c>
      <c r="R197" s="75" t="s">
        <v>75</v>
      </c>
      <c r="S197" s="344"/>
      <c r="T197" s="364">
        <v>26.4</v>
      </c>
      <c r="U197" s="366">
        <f>Table3[[#This Row],[Length]]/1.55</f>
        <v>17.032258064516128</v>
      </c>
      <c r="V197" s="351">
        <f>IF(AND(Table3[[#This Row],[Length]]&gt;0,Table3[[#This Row],[vehiclesteps]]&gt;0),Table3[[#This Row],[Length]]/Table3[[#This Row],[vehiclesteps]],"-")</f>
        <v>1.55</v>
      </c>
      <c r="W197" s="352">
        <f>IF(Table3[[#This Row],[Scalefactor]]="-","-",Table3[[#This Row],[Scalefactor]]*16)</f>
        <v>24.8</v>
      </c>
      <c r="X197" s="80">
        <v>47</v>
      </c>
      <c r="Y197" s="353">
        <v>4</v>
      </c>
      <c r="Z197" s="332">
        <f>Table3[[#This Row],[Weight]]/Table3[[#This Row],[Axles]]</f>
        <v>11.75</v>
      </c>
      <c r="AA197" s="337"/>
      <c r="AB197" s="354"/>
      <c r="AC197" s="338"/>
      <c r="AD197" s="339"/>
      <c r="AE19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97" s="368" t="s">
        <v>1483</v>
      </c>
      <c r="AG197" s="87">
        <v>0</v>
      </c>
      <c r="AH197" s="334">
        <v>41</v>
      </c>
      <c r="AI197" s="87"/>
      <c r="AJ197" s="334"/>
      <c r="AK197" s="87"/>
      <c r="AL197" s="334"/>
      <c r="AM197" s="87"/>
      <c r="AN197" s="359"/>
      <c r="AO197" s="87"/>
      <c r="AP197" s="359">
        <v>0</v>
      </c>
      <c r="AQ197" s="360">
        <v>0</v>
      </c>
      <c r="AR197" s="75">
        <v>140</v>
      </c>
      <c r="AS197" s="81"/>
      <c r="AT197" s="82"/>
      <c r="AU197" s="361" t="s">
        <v>158</v>
      </c>
      <c r="AV197" s="3"/>
    </row>
    <row r="198" spans="1:48">
      <c r="A198" s="102"/>
      <c r="B198" s="345">
        <v>94</v>
      </c>
      <c r="C198" s="393"/>
      <c r="D198" s="391" t="s">
        <v>40</v>
      </c>
      <c r="E198" s="75">
        <v>1995</v>
      </c>
      <c r="F198" s="331">
        <v>2006</v>
      </c>
      <c r="G198" s="75" t="s">
        <v>198</v>
      </c>
      <c r="H198" s="86" t="s">
        <v>216</v>
      </c>
      <c r="I198" s="341" t="s">
        <v>200</v>
      </c>
      <c r="J198" s="76" t="s">
        <v>1464</v>
      </c>
      <c r="K198" s="43"/>
      <c r="L198" s="44">
        <v>2</v>
      </c>
      <c r="M198" s="331"/>
      <c r="N198" s="45"/>
      <c r="O198" s="362"/>
      <c r="P198" s="75"/>
      <c r="Q198" s="363">
        <v>160</v>
      </c>
      <c r="R198" s="75" t="s">
        <v>75</v>
      </c>
      <c r="S198" s="344"/>
      <c r="T198" s="364">
        <v>26.4</v>
      </c>
      <c r="U198" s="366">
        <f>Table3[[#This Row],[Length]]/1.55</f>
        <v>17.032258064516128</v>
      </c>
      <c r="V198" s="351">
        <f>IF(AND(Table3[[#This Row],[Length]]&gt;0,Table3[[#This Row],[vehiclesteps]]&gt;0),Table3[[#This Row],[Length]]/Table3[[#This Row],[vehiclesteps]],"-")</f>
        <v>1.55</v>
      </c>
      <c r="W198" s="352">
        <f>IF(Table3[[#This Row],[Scalefactor]]="-","-",Table3[[#This Row],[Scalefactor]]*16)</f>
        <v>24.8</v>
      </c>
      <c r="X198" s="80">
        <v>46</v>
      </c>
      <c r="Y198" s="353">
        <v>4</v>
      </c>
      <c r="Z198" s="332">
        <f>Table3[[#This Row],[Weight]]/Table3[[#This Row],[Axles]]</f>
        <v>11.5</v>
      </c>
      <c r="AA198" s="337"/>
      <c r="AB198" s="354"/>
      <c r="AC198" s="338"/>
      <c r="AD198" s="339"/>
      <c r="AE1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98" s="368" t="s">
        <v>1483</v>
      </c>
      <c r="AG198" s="87">
        <v>0</v>
      </c>
      <c r="AH198" s="334">
        <v>78</v>
      </c>
      <c r="AI198" s="87"/>
      <c r="AJ198" s="334"/>
      <c r="AK198" s="87"/>
      <c r="AL198" s="334"/>
      <c r="AM198" s="87"/>
      <c r="AN198" s="359"/>
      <c r="AO198" s="87"/>
      <c r="AP198" s="359"/>
      <c r="AQ198" s="360"/>
      <c r="AR198" s="75">
        <v>100</v>
      </c>
      <c r="AS198" s="81"/>
      <c r="AT198" s="82"/>
      <c r="AU198" s="361"/>
    </row>
    <row r="199" spans="1:48">
      <c r="B199" s="346">
        <v>95</v>
      </c>
      <c r="C199" s="393"/>
      <c r="D199" s="391" t="s">
        <v>40</v>
      </c>
      <c r="E199" s="344">
        <v>1995</v>
      </c>
      <c r="F199" s="397">
        <v>2006</v>
      </c>
      <c r="G199" s="344" t="s">
        <v>198</v>
      </c>
      <c r="H199" s="377" t="s">
        <v>217</v>
      </c>
      <c r="I199" s="398" t="s">
        <v>201</v>
      </c>
      <c r="J199" s="79" t="s">
        <v>1465</v>
      </c>
      <c r="K199" s="103"/>
      <c r="L199" s="104">
        <v>2</v>
      </c>
      <c r="M199" s="397">
        <v>3</v>
      </c>
      <c r="N199" s="105"/>
      <c r="O199" s="399"/>
      <c r="P199" s="344"/>
      <c r="Q199" s="400">
        <v>160</v>
      </c>
      <c r="R199" s="344" t="s">
        <v>75</v>
      </c>
      <c r="S199" s="344"/>
      <c r="T199" s="401">
        <v>26.4</v>
      </c>
      <c r="U199" s="366">
        <f>Table3[[#This Row],[Length]]/1.55</f>
        <v>17.032258064516128</v>
      </c>
      <c r="V199" s="351">
        <f>IF(AND(Table3[[#This Row],[Length]]&gt;0,Table3[[#This Row],[vehiclesteps]]&gt;0),Table3[[#This Row],[Length]]/Table3[[#This Row],[vehiclesteps]],"-")</f>
        <v>1.55</v>
      </c>
      <c r="W199" s="352">
        <f>IF(Table3[[#This Row],[Scalefactor]]="-","-",Table3[[#This Row],[Scalefactor]]*16)</f>
        <v>24.8</v>
      </c>
      <c r="X199" s="378">
        <v>51</v>
      </c>
      <c r="Y199" s="379">
        <v>4</v>
      </c>
      <c r="Z199" s="332">
        <f>Table3[[#This Row],[Weight]]/Table3[[#This Row],[Axles]]</f>
        <v>12.75</v>
      </c>
      <c r="AA199" s="380"/>
      <c r="AB199" s="381"/>
      <c r="AC199" s="382"/>
      <c r="AD199" s="383"/>
      <c r="AE19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99" s="408" t="s">
        <v>1483</v>
      </c>
      <c r="AG199" s="409">
        <v>28</v>
      </c>
      <c r="AH199" s="410">
        <v>24</v>
      </c>
      <c r="AI199" s="409"/>
      <c r="AJ199" s="410"/>
      <c r="AK199" s="409"/>
      <c r="AL199" s="410"/>
      <c r="AM199" s="409"/>
      <c r="AN199" s="385"/>
      <c r="AO199" s="409"/>
      <c r="AP199" s="385">
        <v>0</v>
      </c>
      <c r="AQ199" s="386">
        <v>0</v>
      </c>
      <c r="AR199" s="344">
        <v>96</v>
      </c>
      <c r="AS199" s="387"/>
      <c r="AT199" s="388"/>
      <c r="AU199" s="389" t="s">
        <v>158</v>
      </c>
    </row>
    <row r="200" spans="1:48">
      <c r="B200" s="346">
        <v>96</v>
      </c>
      <c r="C200" s="393"/>
      <c r="D200" s="395" t="s">
        <v>40</v>
      </c>
      <c r="E200" s="344">
        <v>1995</v>
      </c>
      <c r="F200" s="397">
        <v>2006</v>
      </c>
      <c r="G200" s="344" t="s">
        <v>198</v>
      </c>
      <c r="H200" s="397" t="s">
        <v>218</v>
      </c>
      <c r="I200" s="398" t="s">
        <v>202</v>
      </c>
      <c r="J200" s="369" t="s">
        <v>1459</v>
      </c>
      <c r="K200" s="103"/>
      <c r="L200" s="104" t="s">
        <v>168</v>
      </c>
      <c r="M200" s="377"/>
      <c r="N200" s="105"/>
      <c r="O200" s="419"/>
      <c r="P200" s="344"/>
      <c r="Q200" s="400">
        <v>160</v>
      </c>
      <c r="R200" s="344" t="s">
        <v>75</v>
      </c>
      <c r="S200" s="344"/>
      <c r="T200" s="401">
        <v>26.4</v>
      </c>
      <c r="U200" s="366">
        <f>Table3[[#This Row],[Length]]/1.55</f>
        <v>17.032258064516128</v>
      </c>
      <c r="V200" s="351">
        <f>IF(AND(Table3[[#This Row],[Length]]&gt;0,Table3[[#This Row],[vehiclesteps]]&gt;0),Table3[[#This Row],[Length]]/Table3[[#This Row],[vehiclesteps]],"-")</f>
        <v>1.55</v>
      </c>
      <c r="W200" s="352">
        <f>IF(Table3[[#This Row],[Scalefactor]]="-","-",Table3[[#This Row],[Scalefactor]]*16)</f>
        <v>24.8</v>
      </c>
      <c r="X200" s="378"/>
      <c r="Y200" s="379">
        <v>4</v>
      </c>
      <c r="Z200" s="332">
        <f>Table3[[#This Row],[Weight]]/Table3[[#This Row],[Axles]]</f>
        <v>0</v>
      </c>
      <c r="AA200" s="380"/>
      <c r="AB200" s="381"/>
      <c r="AC200" s="382"/>
      <c r="AD200" s="383"/>
      <c r="AE20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00" s="408" t="s">
        <v>1483</v>
      </c>
      <c r="AG200" s="377"/>
      <c r="AH200" s="384"/>
      <c r="AI200" s="377"/>
      <c r="AJ200" s="384"/>
      <c r="AK200" s="377"/>
      <c r="AL200" s="384"/>
      <c r="AM200" s="377"/>
      <c r="AN200" s="385"/>
      <c r="AO200" s="377"/>
      <c r="AP200" s="385">
        <v>0</v>
      </c>
      <c r="AQ200" s="386">
        <v>0</v>
      </c>
      <c r="AR200" s="344"/>
      <c r="AS200" s="387"/>
      <c r="AT200" s="388"/>
      <c r="AU200" s="423"/>
    </row>
    <row r="201" spans="1:48">
      <c r="B201" s="346">
        <v>132</v>
      </c>
      <c r="C201" s="393"/>
      <c r="D201" s="395" t="s">
        <v>40</v>
      </c>
      <c r="E201" s="344">
        <v>1999</v>
      </c>
      <c r="F201" s="377">
        <v>2005</v>
      </c>
      <c r="G201" s="344" t="s">
        <v>267</v>
      </c>
      <c r="H201" s="377" t="s">
        <v>272</v>
      </c>
      <c r="I201" s="418"/>
      <c r="J201" s="372" t="s">
        <v>1463</v>
      </c>
      <c r="K201" s="103"/>
      <c r="L201" s="104">
        <v>2</v>
      </c>
      <c r="M201" s="377"/>
      <c r="N201" s="105">
        <v>106</v>
      </c>
      <c r="O201" s="419">
        <v>1280</v>
      </c>
      <c r="P201" s="344" t="s">
        <v>44</v>
      </c>
      <c r="Q201" s="420">
        <v>140</v>
      </c>
      <c r="R201" s="344" t="s">
        <v>75</v>
      </c>
      <c r="S201" s="344"/>
      <c r="T201" s="421">
        <v>24.7</v>
      </c>
      <c r="U201" s="366">
        <f>Table3[[#This Row],[Length]]/1.55</f>
        <v>15.93548387096774</v>
      </c>
      <c r="V201" s="351">
        <f>IF(AND(Table3[[#This Row],[Length]]&gt;0,Table3[[#This Row],[vehiclesteps]]&gt;0),Table3[[#This Row],[Length]]/Table3[[#This Row],[vehiclesteps]],"-")</f>
        <v>1.55</v>
      </c>
      <c r="W201" s="352">
        <f>IF(Table3[[#This Row],[Scalefactor]]="-","-",Table3[[#This Row],[Scalefactor]]*16)</f>
        <v>24.8</v>
      </c>
      <c r="X201" s="378">
        <v>55</v>
      </c>
      <c r="Y201" s="379">
        <v>4</v>
      </c>
      <c r="Z201" s="332">
        <f>Table3[[#This Row],[Weight]]/Table3[[#This Row],[Axles]]</f>
        <v>13.75</v>
      </c>
      <c r="AA201" s="380"/>
      <c r="AB201" s="381"/>
      <c r="AC201" s="382"/>
      <c r="AD201" s="383"/>
      <c r="AE20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201" s="408" t="s">
        <v>1483</v>
      </c>
      <c r="AG201" s="377">
        <v>78</v>
      </c>
      <c r="AH201" s="384">
        <v>92</v>
      </c>
      <c r="AI201" s="377"/>
      <c r="AJ201" s="384"/>
      <c r="AK201" s="377"/>
      <c r="AL201" s="384"/>
      <c r="AM201" s="377"/>
      <c r="AN201" s="385"/>
      <c r="AO201" s="409"/>
      <c r="AP201" s="385"/>
      <c r="AQ201" s="386"/>
      <c r="AR201" s="344"/>
      <c r="AS201" s="387"/>
      <c r="AT201" s="388"/>
      <c r="AU201" s="389"/>
    </row>
    <row r="202" spans="1:48">
      <c r="B202" s="346">
        <v>133</v>
      </c>
      <c r="C202" s="393"/>
      <c r="D202" s="395" t="s">
        <v>40</v>
      </c>
      <c r="E202" s="344">
        <v>1999</v>
      </c>
      <c r="F202" s="377">
        <v>2005</v>
      </c>
      <c r="G202" s="344" t="s">
        <v>267</v>
      </c>
      <c r="H202" s="377" t="s">
        <v>273</v>
      </c>
      <c r="I202" s="418"/>
      <c r="J202" s="371" t="s">
        <v>1461</v>
      </c>
      <c r="K202" s="103">
        <v>4</v>
      </c>
      <c r="L202" s="104">
        <v>2</v>
      </c>
      <c r="M202" s="377"/>
      <c r="N202" s="105"/>
      <c r="O202" s="419"/>
      <c r="P202" s="344"/>
      <c r="Q202" s="420">
        <v>140</v>
      </c>
      <c r="R202" s="344" t="s">
        <v>75</v>
      </c>
      <c r="S202" s="344"/>
      <c r="T202" s="421">
        <v>24.7</v>
      </c>
      <c r="U202" s="366">
        <f>Table3[[#This Row],[Length]]/1.55</f>
        <v>15.93548387096774</v>
      </c>
      <c r="V202" s="351">
        <f>IF(AND(Table3[[#This Row],[Length]]&gt;0,Table3[[#This Row],[vehiclesteps]]&gt;0),Table3[[#This Row],[Length]]/Table3[[#This Row],[vehiclesteps]],"-")</f>
        <v>1.55</v>
      </c>
      <c r="W202" s="352">
        <f>IF(Table3[[#This Row],[Scalefactor]]="-","-",Table3[[#This Row],[Scalefactor]]*16)</f>
        <v>24.8</v>
      </c>
      <c r="X202" s="378">
        <v>45</v>
      </c>
      <c r="Y202" s="379">
        <v>4</v>
      </c>
      <c r="Z202" s="332">
        <f>Table3[[#This Row],[Weight]]/Table3[[#This Row],[Axles]]</f>
        <v>11.25</v>
      </c>
      <c r="AA202" s="380"/>
      <c r="AB202" s="381"/>
      <c r="AC202" s="382"/>
      <c r="AD202" s="383"/>
      <c r="AE20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202" s="408" t="s">
        <v>1483</v>
      </c>
      <c r="AG202" s="377">
        <v>78</v>
      </c>
      <c r="AH202" s="384">
        <v>92</v>
      </c>
      <c r="AI202" s="377"/>
      <c r="AJ202" s="384"/>
      <c r="AK202" s="377"/>
      <c r="AL202" s="384"/>
      <c r="AM202" s="377"/>
      <c r="AN202" s="385"/>
      <c r="AO202" s="409"/>
      <c r="AP202" s="385"/>
      <c r="AQ202" s="386"/>
      <c r="AR202" s="344"/>
      <c r="AS202" s="387"/>
      <c r="AT202" s="388"/>
      <c r="AU202" s="389"/>
    </row>
    <row r="203" spans="1:48">
      <c r="B203" s="345">
        <v>138</v>
      </c>
      <c r="C203" s="393"/>
      <c r="D203" s="396" t="s">
        <v>40</v>
      </c>
      <c r="E203" s="75">
        <v>1999</v>
      </c>
      <c r="F203" s="86"/>
      <c r="G203" s="75" t="s">
        <v>283</v>
      </c>
      <c r="H203" s="86" t="s">
        <v>284</v>
      </c>
      <c r="I203" s="340"/>
      <c r="J203" s="372" t="s">
        <v>1463</v>
      </c>
      <c r="K203" s="103"/>
      <c r="L203" s="44">
        <v>2</v>
      </c>
      <c r="M203" s="86"/>
      <c r="N203" s="45"/>
      <c r="O203" s="348">
        <v>1150</v>
      </c>
      <c r="P203" s="75" t="s">
        <v>44</v>
      </c>
      <c r="Q203" s="349">
        <v>180</v>
      </c>
      <c r="R203" s="75" t="s">
        <v>75</v>
      </c>
      <c r="S203" s="75"/>
      <c r="T203" s="350">
        <v>26.3</v>
      </c>
      <c r="U203" s="366">
        <f>Table3[[#This Row],[Length]]/1.55</f>
        <v>16.967741935483872</v>
      </c>
      <c r="V203" s="351">
        <f>IF(AND(Table3[[#This Row],[Length]]&gt;0,Table3[[#This Row],[vehiclesteps]]&gt;0),Table3[[#This Row],[Length]]/Table3[[#This Row],[vehiclesteps]],"-")</f>
        <v>1.55</v>
      </c>
      <c r="W203" s="352">
        <f>IF(Table3[[#This Row],[Scalefactor]]="-","-",Table3[[#This Row],[Scalefactor]]*16)</f>
        <v>24.8</v>
      </c>
      <c r="X203" s="80">
        <v>53</v>
      </c>
      <c r="Y203" s="353">
        <v>4</v>
      </c>
      <c r="Z203" s="332">
        <f>Table3[[#This Row],[Weight]]/Table3[[#This Row],[Axles]]</f>
        <v>13.25</v>
      </c>
      <c r="AA203" s="374">
        <v>29000000</v>
      </c>
      <c r="AB203" s="354"/>
      <c r="AC203" s="338"/>
      <c r="AD203" s="339"/>
      <c r="AE20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203" s="368" t="s">
        <v>1483</v>
      </c>
      <c r="AG203" s="86">
        <v>39</v>
      </c>
      <c r="AH203" s="357">
        <v>76</v>
      </c>
      <c r="AI203" s="86"/>
      <c r="AJ203" s="357"/>
      <c r="AK203" s="86"/>
      <c r="AL203" s="357"/>
      <c r="AM203" s="86"/>
      <c r="AN203" s="359"/>
      <c r="AO203" s="87"/>
      <c r="AP203" s="359"/>
      <c r="AQ203" s="360"/>
      <c r="AR203" s="75"/>
      <c r="AS203" s="81"/>
      <c r="AT203" s="82"/>
      <c r="AU203" s="361" t="s">
        <v>285</v>
      </c>
    </row>
    <row r="204" spans="1:48">
      <c r="B204" s="345">
        <v>139</v>
      </c>
      <c r="C204" s="393"/>
      <c r="D204" s="396" t="s">
        <v>40</v>
      </c>
      <c r="E204" s="75">
        <v>1999</v>
      </c>
      <c r="F204" s="86"/>
      <c r="G204" s="75" t="s">
        <v>283</v>
      </c>
      <c r="H204" s="86" t="s">
        <v>286</v>
      </c>
      <c r="I204" s="340"/>
      <c r="J204" s="373" t="s">
        <v>1462</v>
      </c>
      <c r="K204" s="103"/>
      <c r="L204" s="44">
        <v>2</v>
      </c>
      <c r="M204" s="86">
        <v>1</v>
      </c>
      <c r="N204" s="45"/>
      <c r="O204" s="348" t="s">
        <v>278</v>
      </c>
      <c r="P204" s="75"/>
      <c r="Q204" s="349">
        <v>180</v>
      </c>
      <c r="R204" s="75" t="s">
        <v>75</v>
      </c>
      <c r="S204" s="75"/>
      <c r="T204" s="350">
        <v>26.3</v>
      </c>
      <c r="U204" s="366">
        <f>Table3[[#This Row],[Length]]/1.55</f>
        <v>16.967741935483872</v>
      </c>
      <c r="V204" s="351">
        <f>IF(AND(Table3[[#This Row],[Length]]&gt;0,Table3[[#This Row],[vehiclesteps]]&gt;0),Table3[[#This Row],[Length]]/Table3[[#This Row],[vehiclesteps]],"-")</f>
        <v>1.55</v>
      </c>
      <c r="W204" s="352">
        <f>IF(Table3[[#This Row],[Scalefactor]]="-","-",Table3[[#This Row],[Scalefactor]]*16)</f>
        <v>24.8</v>
      </c>
      <c r="X204" s="80">
        <v>51</v>
      </c>
      <c r="Y204" s="353">
        <v>4</v>
      </c>
      <c r="Z204" s="332">
        <f>Table3[[#This Row],[Weight]]/Table3[[#This Row],[Axles]]</f>
        <v>12.75</v>
      </c>
      <c r="AA204" s="374">
        <v>29000000</v>
      </c>
      <c r="AB204" s="354"/>
      <c r="AC204" s="338"/>
      <c r="AD204" s="339"/>
      <c r="AE20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F204" s="368" t="s">
        <v>1483</v>
      </c>
      <c r="AG204" s="86">
        <v>66</v>
      </c>
      <c r="AH204" s="357">
        <v>77</v>
      </c>
      <c r="AI204" s="86"/>
      <c r="AJ204" s="357"/>
      <c r="AK204" s="86"/>
      <c r="AL204" s="357"/>
      <c r="AM204" s="86"/>
      <c r="AN204" s="359"/>
      <c r="AO204" s="87"/>
      <c r="AP204" s="359"/>
      <c r="AQ204" s="360"/>
      <c r="AR204" s="75"/>
      <c r="AS204" s="81"/>
      <c r="AT204" s="82"/>
      <c r="AU204" s="361" t="s">
        <v>287</v>
      </c>
    </row>
    <row r="205" spans="1:48">
      <c r="B205" s="345">
        <v>140</v>
      </c>
      <c r="C205" s="393"/>
      <c r="D205" s="396" t="s">
        <v>40</v>
      </c>
      <c r="E205" s="75">
        <v>1999</v>
      </c>
      <c r="F205" s="86"/>
      <c r="G205" s="75" t="s">
        <v>283</v>
      </c>
      <c r="H205" s="86" t="s">
        <v>288</v>
      </c>
      <c r="I205" s="340"/>
      <c r="J205" s="372" t="s">
        <v>1463</v>
      </c>
      <c r="K205" s="103">
        <v>4</v>
      </c>
      <c r="L205" s="44">
        <v>2</v>
      </c>
      <c r="M205" s="86"/>
      <c r="N205" s="45"/>
      <c r="O205" s="348">
        <v>1150</v>
      </c>
      <c r="P205" s="75" t="s">
        <v>44</v>
      </c>
      <c r="Q205" s="349">
        <v>180</v>
      </c>
      <c r="R205" s="75" t="s">
        <v>75</v>
      </c>
      <c r="S205" s="75"/>
      <c r="T205" s="350">
        <v>26.3</v>
      </c>
      <c r="U205" s="366">
        <f>Table3[[#This Row],[Length]]/1.55</f>
        <v>16.967741935483872</v>
      </c>
      <c r="V205" s="351">
        <f>IF(AND(Table3[[#This Row],[Length]]&gt;0,Table3[[#This Row],[vehiclesteps]]&gt;0),Table3[[#This Row],[Length]]/Table3[[#This Row],[vehiclesteps]],"-")</f>
        <v>1.55</v>
      </c>
      <c r="W205" s="352">
        <f>IF(Table3[[#This Row],[Scalefactor]]="-","-",Table3[[#This Row],[Scalefactor]]*16)</f>
        <v>24.8</v>
      </c>
      <c r="X205" s="80">
        <v>52</v>
      </c>
      <c r="Y205" s="353">
        <v>4</v>
      </c>
      <c r="Z205" s="332">
        <f>Table3[[#This Row],[Weight]]/Table3[[#This Row],[Axles]]</f>
        <v>13</v>
      </c>
      <c r="AA205" s="374">
        <v>29000000</v>
      </c>
      <c r="AB205" s="354"/>
      <c r="AC205" s="338"/>
      <c r="AD205" s="339"/>
      <c r="AE20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205" s="368" t="s">
        <v>1483</v>
      </c>
      <c r="AG205" s="86">
        <v>39</v>
      </c>
      <c r="AH205" s="357">
        <v>76</v>
      </c>
      <c r="AI205" s="86"/>
      <c r="AJ205" s="357"/>
      <c r="AK205" s="86"/>
      <c r="AL205" s="357"/>
      <c r="AM205" s="86"/>
      <c r="AN205" s="359"/>
      <c r="AO205" s="87"/>
      <c r="AP205" s="359"/>
      <c r="AQ205" s="360"/>
      <c r="AR205" s="75"/>
      <c r="AS205" s="81"/>
      <c r="AT205" s="82"/>
      <c r="AU205" s="361"/>
    </row>
    <row r="206" spans="1:48">
      <c r="B206" s="345">
        <v>144</v>
      </c>
      <c r="C206" s="393"/>
      <c r="D206" s="396" t="s">
        <v>40</v>
      </c>
      <c r="E206" s="75">
        <v>2000</v>
      </c>
      <c r="F206" s="86">
        <v>2010</v>
      </c>
      <c r="G206" s="75" t="s">
        <v>293</v>
      </c>
      <c r="H206" s="86" t="s">
        <v>294</v>
      </c>
      <c r="I206" s="340"/>
      <c r="J206" s="372" t="s">
        <v>1463</v>
      </c>
      <c r="K206" s="103"/>
      <c r="L206" s="44">
        <v>2</v>
      </c>
      <c r="M206" s="86"/>
      <c r="N206" s="45">
        <v>71</v>
      </c>
      <c r="O206" s="348">
        <v>1060</v>
      </c>
      <c r="P206" s="75" t="s">
        <v>44</v>
      </c>
      <c r="Q206" s="349">
        <v>200</v>
      </c>
      <c r="R206" s="75" t="s">
        <v>75</v>
      </c>
      <c r="S206" s="75"/>
      <c r="T206" s="350">
        <v>26.9</v>
      </c>
      <c r="U206" s="366">
        <f>Table3[[#This Row],[Length]]/1.55</f>
        <v>17.354838709677416</v>
      </c>
      <c r="V206" s="351">
        <f>IF(AND(Table3[[#This Row],[Length]]&gt;0,Table3[[#This Row],[vehiclesteps]]&gt;0),Table3[[#This Row],[Length]]/Table3[[#This Row],[vehiclesteps]],"-")</f>
        <v>1.5500000000000003</v>
      </c>
      <c r="W206" s="352">
        <f>IF(Table3[[#This Row],[Scalefactor]]="-","-",Table3[[#This Row],[Scalefactor]]*16)</f>
        <v>24.800000000000004</v>
      </c>
      <c r="X206" s="80">
        <v>65</v>
      </c>
      <c r="Y206" s="353">
        <v>4</v>
      </c>
      <c r="Z206" s="332">
        <f>Table3[[#This Row],[Weight]]/Table3[[#This Row],[Axles]]</f>
        <v>16.25</v>
      </c>
      <c r="AA206" s="337"/>
      <c r="AB206" s="354"/>
      <c r="AC206" s="338"/>
      <c r="AD206" s="339"/>
      <c r="AE20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206" s="368" t="s">
        <v>1483</v>
      </c>
      <c r="AG206" s="86">
        <v>25</v>
      </c>
      <c r="AH206" s="357">
        <v>125</v>
      </c>
      <c r="AI206" s="86"/>
      <c r="AJ206" s="357"/>
      <c r="AK206" s="86"/>
      <c r="AL206" s="357"/>
      <c r="AM206" s="86"/>
      <c r="AN206" s="359"/>
      <c r="AO206" s="87"/>
      <c r="AP206" s="359"/>
      <c r="AQ206" s="360"/>
      <c r="AR206" s="75"/>
      <c r="AS206" s="81"/>
      <c r="AT206" s="82"/>
      <c r="AU206" s="361" t="s">
        <v>295</v>
      </c>
    </row>
    <row r="207" spans="1:48">
      <c r="B207" s="345">
        <v>145</v>
      </c>
      <c r="C207" s="393"/>
      <c r="D207" s="396" t="s">
        <v>40</v>
      </c>
      <c r="E207" s="75">
        <v>2000</v>
      </c>
      <c r="F207" s="86">
        <v>2010</v>
      </c>
      <c r="G207" s="75" t="s">
        <v>293</v>
      </c>
      <c r="H207" s="86" t="s">
        <v>296</v>
      </c>
      <c r="I207" s="340"/>
      <c r="J207" s="373" t="s">
        <v>1462</v>
      </c>
      <c r="K207" s="103"/>
      <c r="L207" s="44">
        <v>2</v>
      </c>
      <c r="M207" s="86"/>
      <c r="N207" s="45">
        <v>36</v>
      </c>
      <c r="O207" s="348">
        <v>530</v>
      </c>
      <c r="P207" s="75" t="s">
        <v>44</v>
      </c>
      <c r="Q207" s="349">
        <v>200</v>
      </c>
      <c r="R207" s="75" t="s">
        <v>75</v>
      </c>
      <c r="S207" s="75"/>
      <c r="T207" s="350">
        <v>26.6</v>
      </c>
      <c r="U207" s="366">
        <f>Table3[[#This Row],[Length]]/1.55</f>
        <v>17.161290322580644</v>
      </c>
      <c r="V207" s="351">
        <f>IF(AND(Table3[[#This Row],[Length]]&gt;0,Table3[[#This Row],[vehiclesteps]]&gt;0),Table3[[#This Row],[Length]]/Table3[[#This Row],[vehiclesteps]],"-")</f>
        <v>1.5500000000000003</v>
      </c>
      <c r="W207" s="352">
        <f>IF(Table3[[#This Row],[Scalefactor]]="-","-",Table3[[#This Row],[Scalefactor]]*16)</f>
        <v>24.800000000000004</v>
      </c>
      <c r="X207" s="80">
        <v>40</v>
      </c>
      <c r="Y207" s="353">
        <v>4</v>
      </c>
      <c r="Z207" s="332">
        <f>Table3[[#This Row],[Weight]]/Table3[[#This Row],[Axles]]</f>
        <v>10</v>
      </c>
      <c r="AA207" s="337"/>
      <c r="AB207" s="354"/>
      <c r="AC207" s="338"/>
      <c r="AD207" s="339"/>
      <c r="AE20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F207" s="368" t="s">
        <v>1483</v>
      </c>
      <c r="AG207" s="86">
        <v>26</v>
      </c>
      <c r="AH207" s="357">
        <v>125</v>
      </c>
      <c r="AI207" s="86"/>
      <c r="AJ207" s="357"/>
      <c r="AK207" s="86"/>
      <c r="AL207" s="357"/>
      <c r="AM207" s="86"/>
      <c r="AN207" s="359"/>
      <c r="AO207" s="87"/>
      <c r="AP207" s="359"/>
      <c r="AQ207" s="360"/>
      <c r="AR207" s="75"/>
      <c r="AS207" s="81"/>
      <c r="AT207" s="82"/>
      <c r="AU207" s="361"/>
    </row>
    <row r="208" spans="1:48">
      <c r="B208" s="345">
        <v>146</v>
      </c>
      <c r="C208" s="393"/>
      <c r="D208" s="396" t="s">
        <v>40</v>
      </c>
      <c r="E208" s="75">
        <v>2000</v>
      </c>
      <c r="F208" s="86">
        <v>2010</v>
      </c>
      <c r="G208" s="75" t="s">
        <v>293</v>
      </c>
      <c r="H208" s="86" t="s">
        <v>297</v>
      </c>
      <c r="I208" s="340"/>
      <c r="J208" s="373" t="s">
        <v>1462</v>
      </c>
      <c r="K208" s="103"/>
      <c r="L208" s="44">
        <v>2</v>
      </c>
      <c r="M208" s="86">
        <v>1</v>
      </c>
      <c r="N208" s="45"/>
      <c r="O208" s="362" t="s">
        <v>278</v>
      </c>
      <c r="P208" s="75"/>
      <c r="Q208" s="349">
        <v>200</v>
      </c>
      <c r="R208" s="75" t="s">
        <v>75</v>
      </c>
      <c r="S208" s="75"/>
      <c r="T208" s="350">
        <v>26.6</v>
      </c>
      <c r="U208" s="366">
        <f>Table3[[#This Row],[Length]]/1.55</f>
        <v>17.161290322580644</v>
      </c>
      <c r="V208" s="351">
        <f>IF(AND(Table3[[#This Row],[Length]]&gt;0,Table3[[#This Row],[vehiclesteps]]&gt;0),Table3[[#This Row],[Length]]/Table3[[#This Row],[vehiclesteps]],"-")</f>
        <v>1.5500000000000003</v>
      </c>
      <c r="W208" s="352">
        <f>IF(Table3[[#This Row],[Scalefactor]]="-","-",Table3[[#This Row],[Scalefactor]]*16)</f>
        <v>24.800000000000004</v>
      </c>
      <c r="X208" s="80">
        <v>41</v>
      </c>
      <c r="Y208" s="353">
        <v>4</v>
      </c>
      <c r="Z208" s="332">
        <f>Table3[[#This Row],[Weight]]/Table3[[#This Row],[Axles]]</f>
        <v>10.25</v>
      </c>
      <c r="AA208" s="337"/>
      <c r="AB208" s="354"/>
      <c r="AC208" s="338"/>
      <c r="AD208" s="339"/>
      <c r="AE20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F208" s="368" t="s">
        <v>1483</v>
      </c>
      <c r="AG208" s="86">
        <v>24</v>
      </c>
      <c r="AH208" s="357">
        <v>100</v>
      </c>
      <c r="AI208" s="86"/>
      <c r="AJ208" s="357"/>
      <c r="AK208" s="86"/>
      <c r="AL208" s="357"/>
      <c r="AM208" s="86"/>
      <c r="AN208" s="359"/>
      <c r="AO208" s="87"/>
      <c r="AP208" s="359"/>
      <c r="AQ208" s="360"/>
      <c r="AR208" s="75"/>
      <c r="AS208" s="81"/>
      <c r="AT208" s="82"/>
      <c r="AU208" s="361"/>
    </row>
    <row r="209" spans="2:47">
      <c r="B209" s="345">
        <v>147</v>
      </c>
      <c r="C209" s="393"/>
      <c r="D209" s="396" t="s">
        <v>40</v>
      </c>
      <c r="E209" s="75">
        <v>2000</v>
      </c>
      <c r="F209" s="86">
        <v>2010</v>
      </c>
      <c r="G209" s="75" t="s">
        <v>293</v>
      </c>
      <c r="H209" s="86" t="s">
        <v>298</v>
      </c>
      <c r="I209" s="340"/>
      <c r="J209" s="372" t="s">
        <v>1463</v>
      </c>
      <c r="K209" s="103">
        <v>4</v>
      </c>
      <c r="L209" s="44">
        <v>2</v>
      </c>
      <c r="M209" s="86"/>
      <c r="N209" s="45">
        <v>36</v>
      </c>
      <c r="O209" s="348">
        <v>530</v>
      </c>
      <c r="P209" s="75" t="s">
        <v>44</v>
      </c>
      <c r="Q209" s="349">
        <v>200</v>
      </c>
      <c r="R209" s="75" t="s">
        <v>75</v>
      </c>
      <c r="S209" s="75"/>
      <c r="T209" s="350">
        <v>26.9</v>
      </c>
      <c r="U209" s="366">
        <f>Table3[[#This Row],[Length]]/1.55</f>
        <v>17.354838709677416</v>
      </c>
      <c r="V209" s="351">
        <f>IF(AND(Table3[[#This Row],[Length]]&gt;0,Table3[[#This Row],[vehiclesteps]]&gt;0),Table3[[#This Row],[Length]]/Table3[[#This Row],[vehiclesteps]],"-")</f>
        <v>1.5500000000000003</v>
      </c>
      <c r="W209" s="352">
        <f>IF(Table3[[#This Row],[Scalefactor]]="-","-",Table3[[#This Row],[Scalefactor]]*16)</f>
        <v>24.800000000000004</v>
      </c>
      <c r="X209" s="80">
        <v>55</v>
      </c>
      <c r="Y209" s="353">
        <v>4</v>
      </c>
      <c r="Z209" s="332">
        <f>Table3[[#This Row],[Weight]]/Table3[[#This Row],[Axles]]</f>
        <v>13.75</v>
      </c>
      <c r="AA209" s="337"/>
      <c r="AB209" s="354"/>
      <c r="AC209" s="338"/>
      <c r="AD209" s="339"/>
      <c r="AE20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209" s="368" t="s">
        <v>1483</v>
      </c>
      <c r="AG209" s="86">
        <v>25</v>
      </c>
      <c r="AH209" s="357">
        <v>125</v>
      </c>
      <c r="AI209" s="86"/>
      <c r="AJ209" s="357"/>
      <c r="AK209" s="86"/>
      <c r="AL209" s="357"/>
      <c r="AM209" s="86"/>
      <c r="AN209" s="359"/>
      <c r="AO209" s="87"/>
      <c r="AP209" s="359"/>
      <c r="AQ209" s="360"/>
      <c r="AR209" s="75"/>
      <c r="AS209" s="81"/>
      <c r="AT209" s="82"/>
      <c r="AU209" s="361"/>
    </row>
    <row r="210" spans="2:47">
      <c r="B210" s="345">
        <v>14</v>
      </c>
      <c r="C210" s="393"/>
      <c r="D210" s="396" t="s">
        <v>81</v>
      </c>
      <c r="E210" s="75">
        <v>2000</v>
      </c>
      <c r="F210" s="331"/>
      <c r="G210" s="75" t="s">
        <v>82</v>
      </c>
      <c r="H210" s="331" t="s">
        <v>83</v>
      </c>
      <c r="I210" s="340"/>
      <c r="J210" s="72" t="s">
        <v>1460</v>
      </c>
      <c r="K210" s="103">
        <v>1</v>
      </c>
      <c r="L210" s="44"/>
      <c r="M210" s="331"/>
      <c r="N210" s="45">
        <v>700</v>
      </c>
      <c r="O210" s="362">
        <v>5400</v>
      </c>
      <c r="P210" s="75" t="s">
        <v>44</v>
      </c>
      <c r="Q210" s="363">
        <v>80</v>
      </c>
      <c r="R210" s="75" t="s">
        <v>75</v>
      </c>
      <c r="S210" s="75"/>
      <c r="T210" s="364">
        <v>22.9</v>
      </c>
      <c r="U210" s="366">
        <f>Table3[[#This Row],[Length]]/1.55</f>
        <v>14.774193548387096</v>
      </c>
      <c r="V210" s="351">
        <f>IF(AND(Table3[[#This Row],[Length]]&gt;0,Table3[[#This Row],[vehiclesteps]]&gt;0),Table3[[#This Row],[Length]]/Table3[[#This Row],[vehiclesteps]],"-")</f>
        <v>1.55</v>
      </c>
      <c r="W210" s="352">
        <f>IF(Table3[[#This Row],[Scalefactor]]="-","-",Table3[[#This Row],[Scalefactor]]*16)</f>
        <v>24.8</v>
      </c>
      <c r="X210" s="80">
        <v>180</v>
      </c>
      <c r="Y210" s="353">
        <v>6</v>
      </c>
      <c r="Z210" s="333">
        <f>Table3[[#This Row],[Weight]]/Table3[[#This Row],[Axles]]</f>
        <v>30</v>
      </c>
      <c r="AA210" s="335">
        <v>59800000</v>
      </c>
      <c r="AB210" s="354"/>
      <c r="AC210" s="338"/>
      <c r="AD210" s="339"/>
      <c r="AE21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0" s="355"/>
      <c r="AG210" s="86"/>
      <c r="AH210" s="357"/>
      <c r="AI210" s="86"/>
      <c r="AJ210" s="357"/>
      <c r="AK210" s="86"/>
      <c r="AL210" s="357"/>
      <c r="AM210" s="86"/>
      <c r="AN210" s="359"/>
      <c r="AO210" s="86"/>
      <c r="AP210" s="359"/>
      <c r="AQ210" s="360"/>
      <c r="AR210" s="75"/>
      <c r="AS210" s="81"/>
      <c r="AT210" s="82"/>
      <c r="AU210" s="361"/>
    </row>
    <row r="211" spans="2:47">
      <c r="B211" s="345">
        <v>15</v>
      </c>
      <c r="C211" s="393"/>
      <c r="D211" s="396" t="s">
        <v>81</v>
      </c>
      <c r="E211" s="75">
        <v>2000</v>
      </c>
      <c r="F211" s="331"/>
      <c r="G211" s="75" t="s">
        <v>82</v>
      </c>
      <c r="H211" s="331" t="s">
        <v>84</v>
      </c>
      <c r="I211" s="340"/>
      <c r="J211" s="72" t="s">
        <v>1460</v>
      </c>
      <c r="K211" s="103">
        <v>1</v>
      </c>
      <c r="L211" s="44"/>
      <c r="M211" s="331"/>
      <c r="N211" s="45">
        <v>700</v>
      </c>
      <c r="O211" s="362">
        <v>5400</v>
      </c>
      <c r="P211" s="75" t="s">
        <v>44</v>
      </c>
      <c r="Q211" s="363">
        <v>80</v>
      </c>
      <c r="R211" s="75" t="s">
        <v>75</v>
      </c>
      <c r="S211" s="75"/>
      <c r="T211" s="364">
        <v>22.9</v>
      </c>
      <c r="U211" s="366">
        <f>Table3[[#This Row],[Length]]/1.55</f>
        <v>14.774193548387096</v>
      </c>
      <c r="V211" s="351">
        <f>IF(AND(Table3[[#This Row],[Length]]&gt;0,Table3[[#This Row],[vehiclesteps]]&gt;0),Table3[[#This Row],[Length]]/Table3[[#This Row],[vehiclesteps]],"-")</f>
        <v>1.55</v>
      </c>
      <c r="W211" s="352">
        <f>IF(Table3[[#This Row],[Scalefactor]]="-","-",Table3[[#This Row],[Scalefactor]]*16)</f>
        <v>24.8</v>
      </c>
      <c r="X211" s="80">
        <v>180</v>
      </c>
      <c r="Y211" s="353">
        <v>6</v>
      </c>
      <c r="Z211" s="333">
        <f>Table3[[#This Row],[Weight]]/Table3[[#This Row],[Axles]]</f>
        <v>30</v>
      </c>
      <c r="AA211" s="335">
        <v>59800000</v>
      </c>
      <c r="AB211" s="354"/>
      <c r="AC211" s="338"/>
      <c r="AD211" s="339"/>
      <c r="AE21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1" s="355"/>
      <c r="AG211" s="86"/>
      <c r="AH211" s="357"/>
      <c r="AI211" s="86"/>
      <c r="AJ211" s="357"/>
      <c r="AK211" s="86"/>
      <c r="AL211" s="357"/>
      <c r="AM211" s="86"/>
      <c r="AN211" s="359"/>
      <c r="AO211" s="86"/>
      <c r="AP211" s="359"/>
      <c r="AQ211" s="360"/>
      <c r="AR211" s="75"/>
      <c r="AS211" s="81"/>
      <c r="AT211" s="82"/>
      <c r="AU211" s="361"/>
    </row>
    <row r="212" spans="2:47">
      <c r="B212" s="345">
        <v>89</v>
      </c>
      <c r="C212" s="393"/>
      <c r="D212" s="396" t="s">
        <v>40</v>
      </c>
      <c r="E212" s="75">
        <v>2001</v>
      </c>
      <c r="F212" s="331"/>
      <c r="G212" s="75" t="s">
        <v>198</v>
      </c>
      <c r="H212" s="86" t="s">
        <v>210</v>
      </c>
      <c r="I212" s="341" t="s">
        <v>199</v>
      </c>
      <c r="J212" s="76" t="s">
        <v>1464</v>
      </c>
      <c r="K212" s="103">
        <v>3</v>
      </c>
      <c r="L212" s="44">
        <v>1</v>
      </c>
      <c r="M212" s="331"/>
      <c r="N212" s="45"/>
      <c r="O212" s="362"/>
      <c r="P212" s="75"/>
      <c r="Q212" s="363">
        <v>180</v>
      </c>
      <c r="R212" s="75" t="s">
        <v>75</v>
      </c>
      <c r="S212" s="75"/>
      <c r="T212" s="364">
        <v>26.4</v>
      </c>
      <c r="U212" s="366">
        <f>Table3[[#This Row],[Length]]/1.55</f>
        <v>17.032258064516128</v>
      </c>
      <c r="V212" s="351">
        <f>IF(AND(Table3[[#This Row],[Length]]&gt;0,Table3[[#This Row],[vehiclesteps]]&gt;0),Table3[[#This Row],[Length]]/Table3[[#This Row],[vehiclesteps]],"-")</f>
        <v>1.55</v>
      </c>
      <c r="W212" s="352">
        <f>IF(Table3[[#This Row],[Scalefactor]]="-","-",Table3[[#This Row],[Scalefactor]]*16)</f>
        <v>24.8</v>
      </c>
      <c r="X212" s="80">
        <v>45</v>
      </c>
      <c r="Y212" s="353">
        <v>4</v>
      </c>
      <c r="Z212" s="332">
        <f>Table3[[#This Row],[Weight]]/Table3[[#This Row],[Axles]]</f>
        <v>11.25</v>
      </c>
      <c r="AA212" s="337"/>
      <c r="AB212" s="354"/>
      <c r="AC212" s="338"/>
      <c r="AD212" s="339"/>
      <c r="AE2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12" s="368" t="s">
        <v>1483</v>
      </c>
      <c r="AG212" s="87">
        <v>0</v>
      </c>
      <c r="AH212" s="334">
        <v>52</v>
      </c>
      <c r="AI212" s="87"/>
      <c r="AJ212" s="334"/>
      <c r="AK212" s="87"/>
      <c r="AL212" s="334"/>
      <c r="AM212" s="87"/>
      <c r="AN212" s="359"/>
      <c r="AO212" s="87"/>
      <c r="AP212" s="359"/>
      <c r="AQ212" s="360"/>
      <c r="AR212" s="75">
        <v>140</v>
      </c>
      <c r="AS212" s="81"/>
      <c r="AT212" s="82"/>
      <c r="AU212" s="361"/>
    </row>
    <row r="213" spans="2:47">
      <c r="B213" s="345">
        <v>92</v>
      </c>
      <c r="C213" s="393"/>
      <c r="D213" s="396" t="s">
        <v>40</v>
      </c>
      <c r="E213" s="75">
        <v>2001</v>
      </c>
      <c r="F213" s="331"/>
      <c r="G213" s="75" t="s">
        <v>198</v>
      </c>
      <c r="H213" s="86" t="s">
        <v>213</v>
      </c>
      <c r="I213" s="341" t="s">
        <v>208</v>
      </c>
      <c r="J213" s="371" t="s">
        <v>1461</v>
      </c>
      <c r="K213" s="103" t="s">
        <v>214</v>
      </c>
      <c r="L213" s="44">
        <v>1</v>
      </c>
      <c r="M213" s="331"/>
      <c r="N213" s="45"/>
      <c r="O213" s="362"/>
      <c r="P213" s="75"/>
      <c r="Q213" s="363">
        <v>180</v>
      </c>
      <c r="R213" s="75" t="s">
        <v>75</v>
      </c>
      <c r="S213" s="75"/>
      <c r="T213" s="364">
        <v>26.4</v>
      </c>
      <c r="U213" s="366">
        <f>Table3[[#This Row],[Length]]/1.55</f>
        <v>17.032258064516128</v>
      </c>
      <c r="V213" s="351">
        <f>IF(AND(Table3[[#This Row],[Length]]&gt;0,Table3[[#This Row],[vehiclesteps]]&gt;0),Table3[[#This Row],[Length]]/Table3[[#This Row],[vehiclesteps]],"-")</f>
        <v>1.55</v>
      </c>
      <c r="W213" s="352">
        <f>IF(Table3[[#This Row],[Scalefactor]]="-","-",Table3[[#This Row],[Scalefactor]]*16)</f>
        <v>24.8</v>
      </c>
      <c r="X213" s="80">
        <v>47</v>
      </c>
      <c r="Y213" s="353">
        <v>4</v>
      </c>
      <c r="Z213" s="332">
        <f>Table3[[#This Row],[Weight]]/Table3[[#This Row],[Axles]]</f>
        <v>11.75</v>
      </c>
      <c r="AA213" s="337"/>
      <c r="AB213" s="354"/>
      <c r="AC213" s="338"/>
      <c r="AD213" s="339"/>
      <c r="AE2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213" s="368" t="s">
        <v>1483</v>
      </c>
      <c r="AG213" s="87">
        <v>0</v>
      </c>
      <c r="AH213" s="334">
        <v>41</v>
      </c>
      <c r="AI213" s="87"/>
      <c r="AJ213" s="334"/>
      <c r="AK213" s="87"/>
      <c r="AL213" s="334"/>
      <c r="AM213" s="87"/>
      <c r="AN213" s="359"/>
      <c r="AO213" s="87"/>
      <c r="AP213" s="359">
        <v>0</v>
      </c>
      <c r="AQ213" s="360">
        <v>0</v>
      </c>
      <c r="AR213" s="75">
        <v>140</v>
      </c>
      <c r="AS213" s="81"/>
      <c r="AT213" s="82"/>
      <c r="AU213" s="361" t="s">
        <v>158</v>
      </c>
    </row>
    <row r="214" spans="2:47">
      <c r="B214" s="345">
        <v>90</v>
      </c>
      <c r="C214" s="393"/>
      <c r="D214" s="396" t="s">
        <v>40</v>
      </c>
      <c r="E214" s="75">
        <v>2001</v>
      </c>
      <c r="F214" s="331"/>
      <c r="G214" s="75" t="s">
        <v>198</v>
      </c>
      <c r="H214" s="86" t="s">
        <v>211</v>
      </c>
      <c r="I214" s="341" t="s">
        <v>200</v>
      </c>
      <c r="J214" s="76" t="s">
        <v>1464</v>
      </c>
      <c r="K214" s="103">
        <v>3</v>
      </c>
      <c r="L214" s="44">
        <v>2</v>
      </c>
      <c r="M214" s="331"/>
      <c r="N214" s="45"/>
      <c r="O214" s="362"/>
      <c r="P214" s="75"/>
      <c r="Q214" s="363">
        <v>180</v>
      </c>
      <c r="R214" s="75" t="s">
        <v>75</v>
      </c>
      <c r="S214" s="75"/>
      <c r="T214" s="364">
        <v>26.4</v>
      </c>
      <c r="U214" s="366">
        <f>Table3[[#This Row],[Length]]/1.55</f>
        <v>17.032258064516128</v>
      </c>
      <c r="V214" s="351">
        <f>IF(AND(Table3[[#This Row],[Length]]&gt;0,Table3[[#This Row],[vehiclesteps]]&gt;0),Table3[[#This Row],[Length]]/Table3[[#This Row],[vehiclesteps]],"-")</f>
        <v>1.55</v>
      </c>
      <c r="W214" s="352">
        <f>IF(Table3[[#This Row],[Scalefactor]]="-","-",Table3[[#This Row],[Scalefactor]]*16)</f>
        <v>24.8</v>
      </c>
      <c r="X214" s="80">
        <v>46</v>
      </c>
      <c r="Y214" s="353">
        <v>4</v>
      </c>
      <c r="Z214" s="332">
        <f>Table3[[#This Row],[Weight]]/Table3[[#This Row],[Axles]]</f>
        <v>11.5</v>
      </c>
      <c r="AA214" s="337"/>
      <c r="AB214" s="354"/>
      <c r="AC214" s="338"/>
      <c r="AD214" s="339"/>
      <c r="AE2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214" s="368" t="s">
        <v>1483</v>
      </c>
      <c r="AG214" s="87">
        <v>0</v>
      </c>
      <c r="AH214" s="334">
        <v>78</v>
      </c>
      <c r="AI214" s="87"/>
      <c r="AJ214" s="334"/>
      <c r="AK214" s="87"/>
      <c r="AL214" s="334"/>
      <c r="AM214" s="87"/>
      <c r="AN214" s="359"/>
      <c r="AO214" s="87"/>
      <c r="AP214" s="359"/>
      <c r="AQ214" s="360"/>
      <c r="AR214" s="75">
        <v>100</v>
      </c>
      <c r="AS214" s="81"/>
      <c r="AT214" s="82"/>
      <c r="AU214" s="361"/>
    </row>
    <row r="215" spans="2:47">
      <c r="B215" s="345">
        <v>91</v>
      </c>
      <c r="C215" s="393"/>
      <c r="D215" s="396" t="s">
        <v>40</v>
      </c>
      <c r="E215" s="75">
        <v>2001</v>
      </c>
      <c r="F215" s="331"/>
      <c r="G215" s="75" t="s">
        <v>198</v>
      </c>
      <c r="H215" s="86" t="s">
        <v>212</v>
      </c>
      <c r="I215" s="341" t="s">
        <v>201</v>
      </c>
      <c r="J215" s="79" t="s">
        <v>1465</v>
      </c>
      <c r="K215" s="103">
        <v>3</v>
      </c>
      <c r="L215" s="44">
        <v>2</v>
      </c>
      <c r="M215" s="331">
        <v>3</v>
      </c>
      <c r="N215" s="45"/>
      <c r="O215" s="362"/>
      <c r="P215" s="75"/>
      <c r="Q215" s="363">
        <v>180</v>
      </c>
      <c r="R215" s="75" t="s">
        <v>75</v>
      </c>
      <c r="S215" s="75"/>
      <c r="T215" s="364">
        <v>26.4</v>
      </c>
      <c r="U215" s="366">
        <f>Table3[[#This Row],[Length]]/1.55</f>
        <v>17.032258064516128</v>
      </c>
      <c r="V215" s="351">
        <f>IF(AND(Table3[[#This Row],[Length]]&gt;0,Table3[[#This Row],[vehiclesteps]]&gt;0),Table3[[#This Row],[Length]]/Table3[[#This Row],[vehiclesteps]],"-")</f>
        <v>1.55</v>
      </c>
      <c r="W215" s="352">
        <f>IF(Table3[[#This Row],[Scalefactor]]="-","-",Table3[[#This Row],[Scalefactor]]*16)</f>
        <v>24.8</v>
      </c>
      <c r="X215" s="80">
        <v>51</v>
      </c>
      <c r="Y215" s="353">
        <v>4</v>
      </c>
      <c r="Z215" s="332">
        <f>Table3[[#This Row],[Weight]]/Table3[[#This Row],[Axles]]</f>
        <v>12.75</v>
      </c>
      <c r="AA215" s="337"/>
      <c r="AB215" s="354"/>
      <c r="AC215" s="338"/>
      <c r="AD215" s="339"/>
      <c r="AE2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15" s="368" t="s">
        <v>1483</v>
      </c>
      <c r="AG215" s="87">
        <v>28</v>
      </c>
      <c r="AH215" s="334">
        <v>24</v>
      </c>
      <c r="AI215" s="87"/>
      <c r="AJ215" s="334"/>
      <c r="AK215" s="87"/>
      <c r="AL215" s="334"/>
      <c r="AM215" s="87"/>
      <c r="AN215" s="359"/>
      <c r="AO215" s="87"/>
      <c r="AP215" s="359">
        <v>0</v>
      </c>
      <c r="AQ215" s="360">
        <v>0</v>
      </c>
      <c r="AR215" s="75">
        <v>96</v>
      </c>
      <c r="AS215" s="81"/>
      <c r="AT215" s="82"/>
      <c r="AU215" s="361" t="s">
        <v>158</v>
      </c>
    </row>
    <row r="216" spans="2:47">
      <c r="B216" s="345">
        <v>33</v>
      </c>
      <c r="C216" s="393"/>
      <c r="D216" s="396" t="s">
        <v>40</v>
      </c>
      <c r="E216" s="75">
        <v>2001</v>
      </c>
      <c r="F216" s="331"/>
      <c r="G216" s="75" t="s">
        <v>101</v>
      </c>
      <c r="H216" s="331" t="s">
        <v>116</v>
      </c>
      <c r="I216" s="342" t="s">
        <v>117</v>
      </c>
      <c r="J216" s="42" t="s">
        <v>1468</v>
      </c>
      <c r="K216" s="103">
        <v>3</v>
      </c>
      <c r="L216" s="44"/>
      <c r="M216" s="331"/>
      <c r="N216" s="45">
        <v>225</v>
      </c>
      <c r="O216" s="362">
        <v>3600</v>
      </c>
      <c r="P216" s="75" t="s">
        <v>44</v>
      </c>
      <c r="Q216" s="363">
        <v>180</v>
      </c>
      <c r="R216" s="75" t="s">
        <v>75</v>
      </c>
      <c r="S216" s="75"/>
      <c r="T216" s="364">
        <v>15.5</v>
      </c>
      <c r="U216" s="366">
        <f>Table3[[#This Row],[Length]]/1.55</f>
        <v>10</v>
      </c>
      <c r="V216" s="351">
        <f>IF(AND(Table3[[#This Row],[Length]]&gt;0,Table3[[#This Row],[vehiclesteps]]&gt;0),Table3[[#This Row],[Length]]/Table3[[#This Row],[vehiclesteps]],"-")</f>
        <v>1.55</v>
      </c>
      <c r="W216" s="352">
        <f>IF(Table3[[#This Row],[Scalefactor]]="-","-",Table3[[#This Row],[Scalefactor]]*16)</f>
        <v>24.8</v>
      </c>
      <c r="X216" s="80">
        <v>78</v>
      </c>
      <c r="Y216" s="353">
        <v>4</v>
      </c>
      <c r="Z216" s="332">
        <f>Table3[[#This Row],[Weight]]/Table3[[#This Row],[Axles]]</f>
        <v>19.5</v>
      </c>
      <c r="AA216" s="422"/>
      <c r="AB216" s="354">
        <v>300000</v>
      </c>
      <c r="AC216" s="338"/>
      <c r="AD216" s="339"/>
      <c r="AE21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6" s="355"/>
      <c r="AG216" s="86"/>
      <c r="AH216" s="357"/>
      <c r="AI216" s="86"/>
      <c r="AJ216" s="357"/>
      <c r="AK216" s="86"/>
      <c r="AL216" s="357"/>
      <c r="AM216" s="86"/>
      <c r="AN216" s="359"/>
      <c r="AO216" s="86"/>
      <c r="AP216" s="359"/>
      <c r="AQ216" s="360"/>
      <c r="AR216" s="75"/>
      <c r="AS216" s="81"/>
      <c r="AT216" s="82"/>
      <c r="AU216" s="361" t="s">
        <v>118</v>
      </c>
    </row>
    <row r="217" spans="2:47">
      <c r="B217" s="345">
        <v>34</v>
      </c>
      <c r="C217" s="393"/>
      <c r="D217" s="396" t="s">
        <v>40</v>
      </c>
      <c r="E217" s="75">
        <v>2001</v>
      </c>
      <c r="F217" s="331"/>
      <c r="G217" s="75" t="s">
        <v>101</v>
      </c>
      <c r="H217" s="331" t="s">
        <v>119</v>
      </c>
      <c r="I217" s="342" t="s">
        <v>120</v>
      </c>
      <c r="J217" s="42" t="s">
        <v>1468</v>
      </c>
      <c r="K217" s="103">
        <v>3</v>
      </c>
      <c r="L217" s="44"/>
      <c r="M217" s="331"/>
      <c r="N217" s="45">
        <v>225</v>
      </c>
      <c r="O217" s="362">
        <v>3600</v>
      </c>
      <c r="P217" s="75" t="s">
        <v>44</v>
      </c>
      <c r="Q217" s="363">
        <v>180</v>
      </c>
      <c r="R217" s="75" t="s">
        <v>75</v>
      </c>
      <c r="S217" s="75"/>
      <c r="T217" s="364">
        <v>15.5</v>
      </c>
      <c r="U217" s="366">
        <f>Table3[[#This Row],[Length]]/1.55</f>
        <v>10</v>
      </c>
      <c r="V217" s="351">
        <f>IF(AND(Table3[[#This Row],[Length]]&gt;0,Table3[[#This Row],[vehiclesteps]]&gt;0),Table3[[#This Row],[Length]]/Table3[[#This Row],[vehiclesteps]],"-")</f>
        <v>1.55</v>
      </c>
      <c r="W217" s="352">
        <f>IF(Table3[[#This Row],[Scalefactor]]="-","-",Table3[[#This Row],[Scalefactor]]*16)</f>
        <v>24.8</v>
      </c>
      <c r="X217" s="80">
        <v>78</v>
      </c>
      <c r="Y217" s="353">
        <v>4</v>
      </c>
      <c r="Z217" s="332">
        <f>Table3[[#This Row],[Weight]]/Table3[[#This Row],[Axles]]</f>
        <v>19.5</v>
      </c>
      <c r="AA217" s="337"/>
      <c r="AB217" s="354">
        <v>300000</v>
      </c>
      <c r="AC217" s="338"/>
      <c r="AD217" s="339"/>
      <c r="AE21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7" s="355"/>
      <c r="AG217" s="86"/>
      <c r="AH217" s="357"/>
      <c r="AI217" s="86"/>
      <c r="AJ217" s="357"/>
      <c r="AK217" s="86"/>
      <c r="AL217" s="357"/>
      <c r="AM217" s="86"/>
      <c r="AN217" s="359"/>
      <c r="AO217" s="86"/>
      <c r="AP217" s="359"/>
      <c r="AQ217" s="360"/>
      <c r="AR217" s="75"/>
      <c r="AS217" s="81"/>
      <c r="AT217" s="82"/>
      <c r="AU217" s="361" t="s">
        <v>118</v>
      </c>
    </row>
    <row r="218" spans="2:47">
      <c r="B218" s="345">
        <v>183</v>
      </c>
      <c r="C218" s="393"/>
      <c r="D218" s="396" t="s">
        <v>81</v>
      </c>
      <c r="E218" s="75">
        <v>2002</v>
      </c>
      <c r="F218" s="86"/>
      <c r="G218" s="75" t="s">
        <v>370</v>
      </c>
      <c r="H218" s="86" t="s">
        <v>371</v>
      </c>
      <c r="I218" s="340"/>
      <c r="J218" s="372" t="s">
        <v>1463</v>
      </c>
      <c r="K218" s="103"/>
      <c r="L218" s="44">
        <v>2</v>
      </c>
      <c r="M218" s="86"/>
      <c r="N218" s="45">
        <v>28.8</v>
      </c>
      <c r="O218" s="348">
        <v>560</v>
      </c>
      <c r="P218" s="75" t="s">
        <v>323</v>
      </c>
      <c r="Q218" s="349">
        <v>140</v>
      </c>
      <c r="R218" s="75" t="s">
        <v>307</v>
      </c>
      <c r="S218" s="75"/>
      <c r="T218" s="350">
        <v>19.2</v>
      </c>
      <c r="U218" s="366">
        <f>Table3[[#This Row],[Length]]/1.55</f>
        <v>12.387096774193548</v>
      </c>
      <c r="V218" s="351">
        <f>IF(AND(Table3[[#This Row],[Length]]&gt;0,Table3[[#This Row],[vehiclesteps]]&gt;0),Table3[[#This Row],[Length]]/Table3[[#This Row],[vehiclesteps]],"-")</f>
        <v>1.55</v>
      </c>
      <c r="W218" s="352">
        <f>IF(Table3[[#This Row],[Scalefactor]]="-","-",Table3[[#This Row],[Scalefactor]]*16)</f>
        <v>24.8</v>
      </c>
      <c r="X218" s="80">
        <v>39</v>
      </c>
      <c r="Y218" s="353">
        <v>3</v>
      </c>
      <c r="Z218" s="332">
        <f>Table3[[#This Row],[Weight]]/Table3[[#This Row],[Axles]]</f>
        <v>13</v>
      </c>
      <c r="AA218" s="337"/>
      <c r="AB218" s="354"/>
      <c r="AC218" s="338"/>
      <c r="AD218" s="339"/>
      <c r="AE2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218" s="368" t="s">
        <v>1483</v>
      </c>
      <c r="AG218" s="86"/>
      <c r="AH218" s="357">
        <v>87</v>
      </c>
      <c r="AI218" s="86"/>
      <c r="AJ218" s="357"/>
      <c r="AK218" s="86"/>
      <c r="AL218" s="357"/>
      <c r="AM218" s="86"/>
      <c r="AN218" s="359"/>
      <c r="AO218" s="87"/>
      <c r="AP218" s="359"/>
      <c r="AQ218" s="360"/>
      <c r="AR218" s="75"/>
      <c r="AS218" s="81"/>
      <c r="AT218" s="82"/>
      <c r="AU218" s="361" t="s">
        <v>372</v>
      </c>
    </row>
    <row r="219" spans="2:47">
      <c r="B219" s="345">
        <v>184</v>
      </c>
      <c r="C219" s="393"/>
      <c r="D219" s="396" t="s">
        <v>81</v>
      </c>
      <c r="E219" s="75">
        <v>2002</v>
      </c>
      <c r="F219" s="86"/>
      <c r="G219" s="75" t="s">
        <v>370</v>
      </c>
      <c r="H219" s="86" t="s">
        <v>373</v>
      </c>
      <c r="I219" s="340"/>
      <c r="J219" s="373" t="s">
        <v>1462</v>
      </c>
      <c r="K219" s="103"/>
      <c r="L219" s="44">
        <v>2</v>
      </c>
      <c r="M219" s="86"/>
      <c r="N219" s="45"/>
      <c r="O219" s="362" t="s">
        <v>278</v>
      </c>
      <c r="P219" s="75"/>
      <c r="Q219" s="349">
        <v>140</v>
      </c>
      <c r="R219" s="75" t="s">
        <v>307</v>
      </c>
      <c r="S219" s="75"/>
      <c r="T219" s="350">
        <v>16.399999999999999</v>
      </c>
      <c r="U219" s="366">
        <f>Table3[[#This Row],[Length]]/1.55</f>
        <v>10.580645161290322</v>
      </c>
      <c r="V219" s="351">
        <f>IF(AND(Table3[[#This Row],[Length]]&gt;0,Table3[[#This Row],[vehiclesteps]]&gt;0),Table3[[#This Row],[Length]]/Table3[[#This Row],[vehiclesteps]],"-")</f>
        <v>1.55</v>
      </c>
      <c r="W219" s="352">
        <f>IF(Table3[[#This Row],[Scalefactor]]="-","-",Table3[[#This Row],[Scalefactor]]*16)</f>
        <v>24.8</v>
      </c>
      <c r="X219" s="80">
        <v>19</v>
      </c>
      <c r="Y219" s="353">
        <v>2</v>
      </c>
      <c r="Z219" s="332">
        <f>Table3[[#This Row],[Weight]]/Table3[[#This Row],[Axles]]</f>
        <v>9.5</v>
      </c>
      <c r="AA219" s="337"/>
      <c r="AB219" s="354"/>
      <c r="AC219" s="338"/>
      <c r="AD219" s="339"/>
      <c r="AE2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19" s="368" t="s">
        <v>1483</v>
      </c>
      <c r="AG219" s="86"/>
      <c r="AH219" s="357"/>
      <c r="AI219" s="86"/>
      <c r="AJ219" s="357"/>
      <c r="AK219" s="86"/>
      <c r="AL219" s="357"/>
      <c r="AM219" s="86"/>
      <c r="AN219" s="359"/>
      <c r="AO219" s="86"/>
      <c r="AP219" s="359"/>
      <c r="AQ219" s="360"/>
      <c r="AR219" s="75"/>
      <c r="AS219" s="81"/>
      <c r="AT219" s="82"/>
      <c r="AU219" s="361"/>
    </row>
    <row r="220" spans="2:47">
      <c r="B220" s="345">
        <v>185</v>
      </c>
      <c r="C220" s="393"/>
      <c r="D220" s="396" t="s">
        <v>81</v>
      </c>
      <c r="E220" s="75">
        <v>2002</v>
      </c>
      <c r="F220" s="86"/>
      <c r="G220" s="75" t="s">
        <v>370</v>
      </c>
      <c r="H220" s="86" t="s">
        <v>374</v>
      </c>
      <c r="I220" s="340"/>
      <c r="J220" s="372" t="s">
        <v>1463</v>
      </c>
      <c r="K220" s="103"/>
      <c r="L220" s="44">
        <v>2</v>
      </c>
      <c r="M220" s="86"/>
      <c r="N220" s="45">
        <v>28.8</v>
      </c>
      <c r="O220" s="348">
        <v>560</v>
      </c>
      <c r="P220" s="75" t="s">
        <v>323</v>
      </c>
      <c r="Q220" s="349">
        <v>140</v>
      </c>
      <c r="R220" s="75" t="s">
        <v>307</v>
      </c>
      <c r="S220" s="75"/>
      <c r="T220" s="350">
        <v>19.2</v>
      </c>
      <c r="U220" s="366">
        <f>Table3[[#This Row],[Length]]/1.55</f>
        <v>12.387096774193548</v>
      </c>
      <c r="V220" s="351">
        <f>IF(AND(Table3[[#This Row],[Length]]&gt;0,Table3[[#This Row],[vehiclesteps]]&gt;0),Table3[[#This Row],[Length]]/Table3[[#This Row],[vehiclesteps]],"-")</f>
        <v>1.55</v>
      </c>
      <c r="W220" s="352">
        <f>IF(Table3[[#This Row],[Scalefactor]]="-","-",Table3[[#This Row],[Scalefactor]]*16)</f>
        <v>24.8</v>
      </c>
      <c r="X220" s="80">
        <v>39</v>
      </c>
      <c r="Y220" s="353">
        <v>3</v>
      </c>
      <c r="Z220" s="332">
        <f>Table3[[#This Row],[Weight]]/Table3[[#This Row],[Axles]]</f>
        <v>13</v>
      </c>
      <c r="AA220" s="337"/>
      <c r="AB220" s="354"/>
      <c r="AC220" s="338"/>
      <c r="AD220" s="339"/>
      <c r="AE2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20" s="368" t="s">
        <v>1483</v>
      </c>
      <c r="AG220" s="86"/>
      <c r="AH220" s="357"/>
      <c r="AI220" s="86"/>
      <c r="AJ220" s="357"/>
      <c r="AK220" s="86"/>
      <c r="AL220" s="357"/>
      <c r="AM220" s="86"/>
      <c r="AN220" s="359"/>
      <c r="AO220" s="86"/>
      <c r="AP220" s="359"/>
      <c r="AQ220" s="360"/>
      <c r="AR220" s="75"/>
      <c r="AS220" s="81"/>
      <c r="AT220" s="82"/>
      <c r="AU220" s="361"/>
    </row>
    <row r="221" spans="2:47">
      <c r="B221" s="345">
        <v>62</v>
      </c>
      <c r="C221" s="393"/>
      <c r="D221" s="396" t="s">
        <v>40</v>
      </c>
      <c r="E221" s="75">
        <v>2002</v>
      </c>
      <c r="F221" s="331"/>
      <c r="G221" s="75" t="s">
        <v>150</v>
      </c>
      <c r="H221" s="331" t="s">
        <v>171</v>
      </c>
      <c r="I221" s="341" t="s">
        <v>170</v>
      </c>
      <c r="J221" s="369" t="s">
        <v>1459</v>
      </c>
      <c r="K221" s="103"/>
      <c r="L221" s="44" t="s">
        <v>168</v>
      </c>
      <c r="M221" s="86"/>
      <c r="N221" s="45"/>
      <c r="O221" s="348"/>
      <c r="P221" s="75"/>
      <c r="Q221" s="363">
        <v>160</v>
      </c>
      <c r="R221" s="75" t="s">
        <v>75</v>
      </c>
      <c r="S221" s="75"/>
      <c r="T221" s="364">
        <v>23.5</v>
      </c>
      <c r="U221" s="366">
        <f>Table3[[#This Row],[Length]]/1.55</f>
        <v>15.161290322580644</v>
      </c>
      <c r="V221" s="351">
        <f>IF(AND(Table3[[#This Row],[Length]]&gt;0,Table3[[#This Row],[vehiclesteps]]&gt;0),Table3[[#This Row],[Length]]/Table3[[#This Row],[vehiclesteps]],"-")</f>
        <v>1.55</v>
      </c>
      <c r="W221" s="352">
        <f>IF(Table3[[#This Row],[Scalefactor]]="-","-",Table3[[#This Row],[Scalefactor]]*16)</f>
        <v>24.8</v>
      </c>
      <c r="X221" s="80">
        <v>45.2</v>
      </c>
      <c r="Y221" s="353">
        <v>4</v>
      </c>
      <c r="Z221" s="332">
        <f>Table3[[#This Row],[Weight]]/Table3[[#This Row],[Axles]]</f>
        <v>11.3</v>
      </c>
      <c r="AA221" s="337"/>
      <c r="AB221" s="354"/>
      <c r="AC221" s="338"/>
      <c r="AD221" s="339"/>
      <c r="AE22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21" s="355"/>
      <c r="AG221" s="86"/>
      <c r="AH221" s="357"/>
      <c r="AI221" s="86"/>
      <c r="AJ221" s="357"/>
      <c r="AK221" s="86"/>
      <c r="AL221" s="357"/>
      <c r="AM221" s="86"/>
      <c r="AN221" s="359"/>
      <c r="AO221" s="86"/>
      <c r="AP221" s="359"/>
      <c r="AQ221" s="360"/>
      <c r="AR221" s="75"/>
      <c r="AS221" s="81"/>
      <c r="AT221" s="82"/>
      <c r="AU221" s="370" t="s">
        <v>169</v>
      </c>
    </row>
    <row r="222" spans="2:47">
      <c r="B222" s="345">
        <v>141</v>
      </c>
      <c r="C222" s="393"/>
      <c r="D222" s="396" t="s">
        <v>40</v>
      </c>
      <c r="E222" s="75">
        <v>2004</v>
      </c>
      <c r="F222" s="86">
        <v>2008</v>
      </c>
      <c r="G222" s="75" t="s">
        <v>289</v>
      </c>
      <c r="H222" s="86" t="s">
        <v>1492</v>
      </c>
      <c r="I222" s="340"/>
      <c r="J222" s="372" t="s">
        <v>1463</v>
      </c>
      <c r="K222" s="103"/>
      <c r="L222" s="44">
        <v>2</v>
      </c>
      <c r="M222" s="86">
        <v>1</v>
      </c>
      <c r="N222" s="45">
        <v>30</v>
      </c>
      <c r="O222" s="348">
        <v>800</v>
      </c>
      <c r="P222" s="75" t="s">
        <v>44</v>
      </c>
      <c r="Q222" s="349">
        <v>200</v>
      </c>
      <c r="R222" s="75" t="s">
        <v>75</v>
      </c>
      <c r="S222" s="75"/>
      <c r="T222" s="350">
        <v>27.6</v>
      </c>
      <c r="U222" s="366">
        <f>Table3[[#This Row],[Length]]/1.55</f>
        <v>17.806451612903228</v>
      </c>
      <c r="V222" s="351">
        <f>IF(AND(Table3[[#This Row],[Length]]&gt;0,Table3[[#This Row],[vehiclesteps]]&gt;0),Table3[[#This Row],[Length]]/Table3[[#This Row],[vehiclesteps]],"-")</f>
        <v>1.5499999999999998</v>
      </c>
      <c r="W222" s="352">
        <f>IF(Table3[[#This Row],[Scalefactor]]="-","-",Table3[[#This Row],[Scalefactor]]*16)</f>
        <v>24.799999999999997</v>
      </c>
      <c r="X222" s="80">
        <v>70</v>
      </c>
      <c r="Y222" s="353">
        <v>4</v>
      </c>
      <c r="Z222" s="332">
        <f>Table3[[#This Row],[Weight]]/Table3[[#This Row],[Axles]]</f>
        <v>17.5</v>
      </c>
      <c r="AA222" s="335">
        <v>23893000</v>
      </c>
      <c r="AB222" s="354"/>
      <c r="AC222" s="338"/>
      <c r="AD222" s="339"/>
      <c r="AE2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F222" s="368" t="s">
        <v>1483</v>
      </c>
      <c r="AG222" s="86">
        <v>15</v>
      </c>
      <c r="AH222" s="357">
        <v>55</v>
      </c>
      <c r="AI222" s="86"/>
      <c r="AJ222" s="357"/>
      <c r="AK222" s="86"/>
      <c r="AL222" s="357"/>
      <c r="AM222" s="86"/>
      <c r="AN222" s="359"/>
      <c r="AO222" s="87"/>
      <c r="AP222" s="359"/>
      <c r="AQ222" s="360"/>
      <c r="AR222" s="75"/>
      <c r="AS222" s="81"/>
      <c r="AT222" s="82"/>
      <c r="AU222" s="361" t="s">
        <v>290</v>
      </c>
    </row>
    <row r="223" spans="2:47">
      <c r="B223" s="345">
        <v>142</v>
      </c>
      <c r="C223" s="393"/>
      <c r="D223" s="396" t="s">
        <v>40</v>
      </c>
      <c r="E223" s="75">
        <v>2004</v>
      </c>
      <c r="F223" s="86">
        <v>2008</v>
      </c>
      <c r="G223" s="75" t="s">
        <v>289</v>
      </c>
      <c r="H223" s="86" t="s">
        <v>291</v>
      </c>
      <c r="I223" s="340"/>
      <c r="J223" s="373" t="s">
        <v>1462</v>
      </c>
      <c r="K223" s="103"/>
      <c r="L223" s="44">
        <v>2</v>
      </c>
      <c r="M223" s="86"/>
      <c r="N223" s="45">
        <v>29</v>
      </c>
      <c r="O223" s="348">
        <v>800</v>
      </c>
      <c r="P223" s="75" t="s">
        <v>44</v>
      </c>
      <c r="Q223" s="349">
        <v>200</v>
      </c>
      <c r="R223" s="75" t="s">
        <v>75</v>
      </c>
      <c r="S223" s="75"/>
      <c r="T223" s="350">
        <v>26.4</v>
      </c>
      <c r="U223" s="366">
        <f>Table3[[#This Row],[Length]]/1.55</f>
        <v>17.032258064516128</v>
      </c>
      <c r="V223" s="351">
        <f>IF(AND(Table3[[#This Row],[Length]]&gt;0,Table3[[#This Row],[vehiclesteps]]&gt;0),Table3[[#This Row],[Length]]/Table3[[#This Row],[vehiclesteps]],"-")</f>
        <v>1.55</v>
      </c>
      <c r="W223" s="352">
        <f>IF(Table3[[#This Row],[Scalefactor]]="-","-",Table3[[#This Row],[Scalefactor]]*16)</f>
        <v>24.8</v>
      </c>
      <c r="X223" s="80">
        <v>65</v>
      </c>
      <c r="Y223" s="353">
        <v>4</v>
      </c>
      <c r="Z223" s="332">
        <f>Table3[[#This Row],[Weight]]/Table3[[#This Row],[Axles]]</f>
        <v>16.25</v>
      </c>
      <c r="AA223" s="335">
        <v>23893000</v>
      </c>
      <c r="AB223" s="354"/>
      <c r="AC223" s="338"/>
      <c r="AD223" s="339"/>
      <c r="AE2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F223" s="368" t="s">
        <v>1483</v>
      </c>
      <c r="AG223" s="86">
        <v>20</v>
      </c>
      <c r="AH223" s="357">
        <v>82</v>
      </c>
      <c r="AI223" s="86"/>
      <c r="AJ223" s="357"/>
      <c r="AK223" s="86"/>
      <c r="AL223" s="357"/>
      <c r="AM223" s="86"/>
      <c r="AN223" s="359"/>
      <c r="AO223" s="87"/>
      <c r="AP223" s="359"/>
      <c r="AQ223" s="360"/>
      <c r="AR223" s="75"/>
      <c r="AS223" s="81"/>
      <c r="AT223" s="82"/>
      <c r="AU223" s="361"/>
    </row>
    <row r="224" spans="2:47">
      <c r="B224" s="345">
        <v>143</v>
      </c>
      <c r="C224" s="393"/>
      <c r="D224" s="396" t="s">
        <v>40</v>
      </c>
      <c r="E224" s="75">
        <v>2004</v>
      </c>
      <c r="F224" s="86">
        <v>2008</v>
      </c>
      <c r="G224" s="75" t="s">
        <v>289</v>
      </c>
      <c r="H224" s="331" t="s">
        <v>292</v>
      </c>
      <c r="I224" s="340"/>
      <c r="J224" s="372" t="s">
        <v>1463</v>
      </c>
      <c r="K224" s="103">
        <v>4</v>
      </c>
      <c r="L224" s="44">
        <v>2</v>
      </c>
      <c r="M224" s="331"/>
      <c r="N224" s="45">
        <v>30</v>
      </c>
      <c r="O224" s="362">
        <v>800</v>
      </c>
      <c r="P224" s="75" t="s">
        <v>44</v>
      </c>
      <c r="Q224" s="349">
        <v>200</v>
      </c>
      <c r="R224" s="75" t="s">
        <v>75</v>
      </c>
      <c r="S224" s="75"/>
      <c r="T224" s="364">
        <v>27.6</v>
      </c>
      <c r="U224" s="366">
        <f>Table3[[#This Row],[Length]]/1.55</f>
        <v>17.806451612903228</v>
      </c>
      <c r="V224" s="351">
        <f>IF(AND(Table3[[#This Row],[Length]]&gt;0,Table3[[#This Row],[vehiclesteps]]&gt;0),Table3[[#This Row],[Length]]/Table3[[#This Row],[vehiclesteps]],"-")</f>
        <v>1.5499999999999998</v>
      </c>
      <c r="W224" s="352">
        <f>IF(Table3[[#This Row],[Scalefactor]]="-","-",Table3[[#This Row],[Scalefactor]]*16)</f>
        <v>24.799999999999997</v>
      </c>
      <c r="X224" s="80">
        <v>70</v>
      </c>
      <c r="Y224" s="353">
        <v>4</v>
      </c>
      <c r="Z224" s="332">
        <f>Table3[[#This Row],[Weight]]/Table3[[#This Row],[Axles]]</f>
        <v>17.5</v>
      </c>
      <c r="AA224" s="335">
        <v>23893000</v>
      </c>
      <c r="AB224" s="354"/>
      <c r="AC224" s="338"/>
      <c r="AD224" s="339"/>
      <c r="AE2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F224" s="368" t="s">
        <v>1483</v>
      </c>
      <c r="AG224" s="86">
        <v>20</v>
      </c>
      <c r="AH224" s="357">
        <v>68</v>
      </c>
      <c r="AI224" s="86"/>
      <c r="AJ224" s="357"/>
      <c r="AK224" s="86"/>
      <c r="AL224" s="357"/>
      <c r="AM224" s="86"/>
      <c r="AN224" s="359"/>
      <c r="AO224" s="87"/>
      <c r="AP224" s="359"/>
      <c r="AQ224" s="360"/>
      <c r="AR224" s="75"/>
      <c r="AS224" s="81"/>
      <c r="AT224" s="82"/>
      <c r="AU224" s="361"/>
    </row>
    <row r="225" spans="2:47">
      <c r="B225" s="345">
        <v>152</v>
      </c>
      <c r="C225" s="393"/>
      <c r="D225" s="396" t="s">
        <v>40</v>
      </c>
      <c r="E225" s="75">
        <v>2005</v>
      </c>
      <c r="F225" s="86"/>
      <c r="G225" s="75" t="s">
        <v>305</v>
      </c>
      <c r="H225" s="86" t="s">
        <v>306</v>
      </c>
      <c r="I225" s="340"/>
      <c r="J225" s="372" t="s">
        <v>1463</v>
      </c>
      <c r="K225" s="103"/>
      <c r="L225" s="44">
        <v>2</v>
      </c>
      <c r="M225" s="86"/>
      <c r="N225" s="45">
        <v>114</v>
      </c>
      <c r="O225" s="348">
        <v>1000</v>
      </c>
      <c r="P225" s="75" t="s">
        <v>44</v>
      </c>
      <c r="Q225" s="349">
        <v>160</v>
      </c>
      <c r="R225" s="75" t="s">
        <v>307</v>
      </c>
      <c r="S225" s="75"/>
      <c r="T225" s="350">
        <v>27</v>
      </c>
      <c r="U225" s="366">
        <f>Table3[[#This Row],[Length]]/1.55</f>
        <v>17.419354838709676</v>
      </c>
      <c r="V225" s="351">
        <f>IF(AND(Table3[[#This Row],[Length]]&gt;0,Table3[[#This Row],[vehiclesteps]]&gt;0),Table3[[#This Row],[Length]]/Table3[[#This Row],[vehiclesteps]],"-")</f>
        <v>1.55</v>
      </c>
      <c r="W225" s="352">
        <f>IF(Table3[[#This Row],[Scalefactor]]="-","-",Table3[[#This Row],[Scalefactor]]*16)</f>
        <v>24.8</v>
      </c>
      <c r="X225" s="80">
        <v>36</v>
      </c>
      <c r="Y225" s="353">
        <v>3</v>
      </c>
      <c r="Z225" s="332">
        <f>Table3[[#This Row],[Weight]]/Table3[[#This Row],[Axles]]</f>
        <v>12</v>
      </c>
      <c r="AA225" s="337"/>
      <c r="AB225" s="354"/>
      <c r="AC225" s="338"/>
      <c r="AD225" s="339"/>
      <c r="AE2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25" s="368" t="s">
        <v>1483</v>
      </c>
      <c r="AG225" s="86">
        <v>79</v>
      </c>
      <c r="AH225" s="357">
        <v>53</v>
      </c>
      <c r="AI225" s="86"/>
      <c r="AJ225" s="357"/>
      <c r="AK225" s="86"/>
      <c r="AL225" s="357"/>
      <c r="AM225" s="86"/>
      <c r="AN225" s="359"/>
      <c r="AO225" s="87"/>
      <c r="AP225" s="359"/>
      <c r="AQ225" s="360"/>
      <c r="AR225" s="75"/>
      <c r="AS225" s="81"/>
      <c r="AT225" s="82"/>
      <c r="AU225" s="361" t="s">
        <v>308</v>
      </c>
    </row>
    <row r="226" spans="2:47">
      <c r="B226" s="345">
        <v>153</v>
      </c>
      <c r="C226" s="393"/>
      <c r="D226" s="396" t="s">
        <v>40</v>
      </c>
      <c r="E226" s="75">
        <v>2005</v>
      </c>
      <c r="F226" s="86"/>
      <c r="G226" s="75" t="s">
        <v>305</v>
      </c>
      <c r="H226" s="86" t="s">
        <v>309</v>
      </c>
      <c r="I226" s="340"/>
      <c r="J226" s="373" t="s">
        <v>1462</v>
      </c>
      <c r="K226" s="103"/>
      <c r="L226" s="44">
        <v>2</v>
      </c>
      <c r="M226" s="86"/>
      <c r="N226" s="45">
        <v>57</v>
      </c>
      <c r="O226" s="348">
        <v>500</v>
      </c>
      <c r="P226" s="75" t="s">
        <v>44</v>
      </c>
      <c r="Q226" s="349">
        <v>160</v>
      </c>
      <c r="R226" s="75" t="s">
        <v>307</v>
      </c>
      <c r="S226" s="75"/>
      <c r="T226" s="350">
        <v>18</v>
      </c>
      <c r="U226" s="366">
        <f>Table3[[#This Row],[Length]]/1.55</f>
        <v>11.612903225806452</v>
      </c>
      <c r="V226" s="351">
        <f>IF(AND(Table3[[#This Row],[Length]]&gt;0,Table3[[#This Row],[vehiclesteps]]&gt;0),Table3[[#This Row],[Length]]/Table3[[#This Row],[vehiclesteps]],"-")</f>
        <v>1.55</v>
      </c>
      <c r="W226" s="352">
        <f>IF(Table3[[#This Row],[Scalefactor]]="-","-",Table3[[#This Row],[Scalefactor]]*16)</f>
        <v>24.8</v>
      </c>
      <c r="X226" s="80">
        <v>33</v>
      </c>
      <c r="Y226" s="353">
        <v>2</v>
      </c>
      <c r="Z226" s="332">
        <f>Table3[[#This Row],[Weight]]/Table3[[#This Row],[Axles]]</f>
        <v>16.5</v>
      </c>
      <c r="AA226" s="337"/>
      <c r="AB226" s="354"/>
      <c r="AC226" s="338"/>
      <c r="AD226" s="339"/>
      <c r="AE2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26" s="368" t="s">
        <v>1483</v>
      </c>
      <c r="AG226" s="86">
        <v>85</v>
      </c>
      <c r="AH226" s="357">
        <v>67</v>
      </c>
      <c r="AI226" s="86"/>
      <c r="AJ226" s="357"/>
      <c r="AK226" s="86"/>
      <c r="AL226" s="357"/>
      <c r="AM226" s="86"/>
      <c r="AN226" s="359"/>
      <c r="AO226" s="87"/>
      <c r="AP226" s="359"/>
      <c r="AQ226" s="360"/>
      <c r="AR226" s="75"/>
      <c r="AS226" s="81"/>
      <c r="AT226" s="82"/>
      <c r="AU226" s="361"/>
    </row>
    <row r="227" spans="2:47">
      <c r="B227" s="345">
        <v>154</v>
      </c>
      <c r="C227" s="393"/>
      <c r="D227" s="396" t="s">
        <v>40</v>
      </c>
      <c r="E227" s="75">
        <v>2005</v>
      </c>
      <c r="F227" s="86"/>
      <c r="G227" s="75" t="s">
        <v>305</v>
      </c>
      <c r="H227" s="86" t="s">
        <v>310</v>
      </c>
      <c r="I227" s="340"/>
      <c r="J227" s="373" t="s">
        <v>1462</v>
      </c>
      <c r="K227" s="103"/>
      <c r="L227" s="44">
        <v>2</v>
      </c>
      <c r="M227" s="86"/>
      <c r="N227" s="45">
        <v>57</v>
      </c>
      <c r="O227" s="348">
        <v>500</v>
      </c>
      <c r="P227" s="75" t="s">
        <v>44</v>
      </c>
      <c r="Q227" s="349">
        <v>160</v>
      </c>
      <c r="R227" s="75" t="s">
        <v>307</v>
      </c>
      <c r="S227" s="75"/>
      <c r="T227" s="350">
        <v>18</v>
      </c>
      <c r="U227" s="366">
        <f>Table3[[#This Row],[Length]]/1.55</f>
        <v>11.612903225806452</v>
      </c>
      <c r="V227" s="351">
        <f>IF(AND(Table3[[#This Row],[Length]]&gt;0,Table3[[#This Row],[vehiclesteps]]&gt;0),Table3[[#This Row],[Length]]/Table3[[#This Row],[vehiclesteps]],"-")</f>
        <v>1.55</v>
      </c>
      <c r="W227" s="352">
        <f>IF(Table3[[#This Row],[Scalefactor]]="-","-",Table3[[#This Row],[Scalefactor]]*16)</f>
        <v>24.8</v>
      </c>
      <c r="X227" s="80">
        <v>33</v>
      </c>
      <c r="Y227" s="353">
        <v>2</v>
      </c>
      <c r="Z227" s="332">
        <f>Table3[[#This Row],[Weight]]/Table3[[#This Row],[Axles]]</f>
        <v>16.5</v>
      </c>
      <c r="AA227" s="337"/>
      <c r="AB227" s="354"/>
      <c r="AC227" s="338"/>
      <c r="AD227" s="339"/>
      <c r="AE2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27" s="368" t="s">
        <v>1483</v>
      </c>
      <c r="AG227" s="86">
        <v>85</v>
      </c>
      <c r="AH227" s="357">
        <v>67</v>
      </c>
      <c r="AI227" s="86"/>
      <c r="AJ227" s="357"/>
      <c r="AK227" s="86"/>
      <c r="AL227" s="357"/>
      <c r="AM227" s="86"/>
      <c r="AN227" s="359"/>
      <c r="AO227" s="87"/>
      <c r="AP227" s="359"/>
      <c r="AQ227" s="360"/>
      <c r="AR227" s="75"/>
      <c r="AS227" s="81"/>
      <c r="AT227" s="82"/>
      <c r="AU227" s="361"/>
    </row>
    <row r="228" spans="2:47">
      <c r="B228" s="345">
        <v>155</v>
      </c>
      <c r="C228" s="393"/>
      <c r="D228" s="396" t="s">
        <v>40</v>
      </c>
      <c r="E228" s="75">
        <v>2005</v>
      </c>
      <c r="F228" s="86"/>
      <c r="G228" s="75" t="s">
        <v>305</v>
      </c>
      <c r="H228" s="86" t="s">
        <v>311</v>
      </c>
      <c r="I228" s="340"/>
      <c r="J228" s="373" t="s">
        <v>1462</v>
      </c>
      <c r="K228" s="103"/>
      <c r="L228" s="44">
        <v>2</v>
      </c>
      <c r="M228" s="86"/>
      <c r="N228" s="45"/>
      <c r="O228" s="362" t="s">
        <v>278</v>
      </c>
      <c r="P228" s="75"/>
      <c r="Q228" s="349">
        <v>160</v>
      </c>
      <c r="R228" s="75" t="s">
        <v>307</v>
      </c>
      <c r="S228" s="75"/>
      <c r="T228" s="350">
        <v>18</v>
      </c>
      <c r="U228" s="366">
        <f>Table3[[#This Row],[Length]]/1.55</f>
        <v>11.612903225806452</v>
      </c>
      <c r="V228" s="351">
        <f>IF(AND(Table3[[#This Row],[Length]]&gt;0,Table3[[#This Row],[vehiclesteps]]&gt;0),Table3[[#This Row],[Length]]/Table3[[#This Row],[vehiclesteps]],"-")</f>
        <v>1.55</v>
      </c>
      <c r="W228" s="352">
        <f>IF(Table3[[#This Row],[Scalefactor]]="-","-",Table3[[#This Row],[Scalefactor]]*16)</f>
        <v>24.8</v>
      </c>
      <c r="X228" s="80">
        <v>33</v>
      </c>
      <c r="Y228" s="353">
        <v>2</v>
      </c>
      <c r="Z228" s="332">
        <f>Table3[[#This Row],[Weight]]/Table3[[#This Row],[Axles]]</f>
        <v>16.5</v>
      </c>
      <c r="AA228" s="337"/>
      <c r="AB228" s="354"/>
      <c r="AC228" s="338"/>
      <c r="AD228" s="339"/>
      <c r="AE2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28" s="368" t="s">
        <v>1483</v>
      </c>
      <c r="AG228" s="86">
        <v>85</v>
      </c>
      <c r="AH228" s="357">
        <v>67</v>
      </c>
      <c r="AI228" s="86"/>
      <c r="AJ228" s="357"/>
      <c r="AK228" s="86"/>
      <c r="AL228" s="357"/>
      <c r="AM228" s="86"/>
      <c r="AN228" s="359"/>
      <c r="AO228" s="87"/>
      <c r="AP228" s="359"/>
      <c r="AQ228" s="360"/>
      <c r="AR228" s="75"/>
      <c r="AS228" s="81"/>
      <c r="AT228" s="82"/>
      <c r="AU228" s="361"/>
    </row>
    <row r="229" spans="2:47">
      <c r="B229" s="345">
        <v>156</v>
      </c>
      <c r="C229" s="393"/>
      <c r="D229" s="396" t="s">
        <v>40</v>
      </c>
      <c r="E229" s="75">
        <v>2005</v>
      </c>
      <c r="F229" s="86"/>
      <c r="G229" s="75" t="s">
        <v>305</v>
      </c>
      <c r="H229" s="331" t="s">
        <v>312</v>
      </c>
      <c r="I229" s="340"/>
      <c r="J229" s="373" t="s">
        <v>1462</v>
      </c>
      <c r="K229" s="103"/>
      <c r="L229" s="44">
        <v>2</v>
      </c>
      <c r="M229" s="331"/>
      <c r="N229" s="45">
        <v>57</v>
      </c>
      <c r="O229" s="362">
        <v>500</v>
      </c>
      <c r="P229" s="75" t="s">
        <v>44</v>
      </c>
      <c r="Q229" s="349">
        <v>160</v>
      </c>
      <c r="R229" s="75" t="s">
        <v>307</v>
      </c>
      <c r="S229" s="75"/>
      <c r="T229" s="350">
        <v>18</v>
      </c>
      <c r="U229" s="366">
        <f>Table3[[#This Row],[Length]]/1.55</f>
        <v>11.612903225806452</v>
      </c>
      <c r="V229" s="351">
        <f>IF(AND(Table3[[#This Row],[Length]]&gt;0,Table3[[#This Row],[vehiclesteps]]&gt;0),Table3[[#This Row],[Length]]/Table3[[#This Row],[vehiclesteps]],"-")</f>
        <v>1.55</v>
      </c>
      <c r="W229" s="352">
        <f>IF(Table3[[#This Row],[Scalefactor]]="-","-",Table3[[#This Row],[Scalefactor]]*16)</f>
        <v>24.8</v>
      </c>
      <c r="X229" s="80">
        <v>33</v>
      </c>
      <c r="Y229" s="353">
        <v>2</v>
      </c>
      <c r="Z229" s="332">
        <f>Table3[[#This Row],[Weight]]/Table3[[#This Row],[Axles]]</f>
        <v>16.5</v>
      </c>
      <c r="AA229" s="337"/>
      <c r="AB229" s="354"/>
      <c r="AC229" s="338"/>
      <c r="AD229" s="339"/>
      <c r="AE2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29" s="368" t="s">
        <v>1483</v>
      </c>
      <c r="AG229" s="86">
        <v>85</v>
      </c>
      <c r="AH229" s="357">
        <v>67</v>
      </c>
      <c r="AI229" s="86"/>
      <c r="AJ229" s="357"/>
      <c r="AK229" s="86"/>
      <c r="AL229" s="357"/>
      <c r="AM229" s="86"/>
      <c r="AN229" s="359"/>
      <c r="AO229" s="87"/>
      <c r="AP229" s="359"/>
      <c r="AQ229" s="360"/>
      <c r="AR229" s="75"/>
      <c r="AS229" s="81"/>
      <c r="AT229" s="82"/>
      <c r="AU229" s="361"/>
    </row>
    <row r="230" spans="2:47">
      <c r="B230" s="345">
        <v>157</v>
      </c>
      <c r="C230" s="393"/>
      <c r="D230" s="396" t="s">
        <v>40</v>
      </c>
      <c r="E230" s="75">
        <v>2005</v>
      </c>
      <c r="F230" s="86"/>
      <c r="G230" s="75" t="s">
        <v>305</v>
      </c>
      <c r="H230" s="331" t="s">
        <v>313</v>
      </c>
      <c r="I230" s="340"/>
      <c r="J230" s="372" t="s">
        <v>1463</v>
      </c>
      <c r="K230" s="103">
        <v>4</v>
      </c>
      <c r="L230" s="44">
        <v>2</v>
      </c>
      <c r="M230" s="331"/>
      <c r="N230" s="45">
        <v>57</v>
      </c>
      <c r="O230" s="362">
        <v>500</v>
      </c>
      <c r="P230" s="75" t="s">
        <v>44</v>
      </c>
      <c r="Q230" s="349">
        <v>160</v>
      </c>
      <c r="R230" s="75" t="s">
        <v>307</v>
      </c>
      <c r="S230" s="75"/>
      <c r="T230" s="350">
        <v>27</v>
      </c>
      <c r="U230" s="366">
        <f>Table3[[#This Row],[Length]]/1.55</f>
        <v>17.419354838709676</v>
      </c>
      <c r="V230" s="351">
        <f>IF(AND(Table3[[#This Row],[Length]]&gt;0,Table3[[#This Row],[vehiclesteps]]&gt;0),Table3[[#This Row],[Length]]/Table3[[#This Row],[vehiclesteps]],"-")</f>
        <v>1.55</v>
      </c>
      <c r="W230" s="352">
        <f>IF(Table3[[#This Row],[Scalefactor]]="-","-",Table3[[#This Row],[Scalefactor]]*16)</f>
        <v>24.8</v>
      </c>
      <c r="X230" s="80">
        <v>36</v>
      </c>
      <c r="Y230" s="353">
        <v>3</v>
      </c>
      <c r="Z230" s="332">
        <f>Table3[[#This Row],[Weight]]/Table3[[#This Row],[Axles]]</f>
        <v>12</v>
      </c>
      <c r="AA230" s="337"/>
      <c r="AB230" s="354"/>
      <c r="AC230" s="338"/>
      <c r="AD230" s="339"/>
      <c r="AE2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30" s="368" t="s">
        <v>1483</v>
      </c>
      <c r="AG230" s="86">
        <v>79</v>
      </c>
      <c r="AH230" s="357">
        <v>53</v>
      </c>
      <c r="AI230" s="86"/>
      <c r="AJ230" s="357"/>
      <c r="AK230" s="86"/>
      <c r="AL230" s="357"/>
      <c r="AM230" s="86"/>
      <c r="AN230" s="359"/>
      <c r="AO230" s="87"/>
      <c r="AP230" s="359"/>
      <c r="AQ230" s="360"/>
      <c r="AR230" s="75"/>
      <c r="AS230" s="81"/>
      <c r="AT230" s="82"/>
      <c r="AU230" s="361"/>
    </row>
    <row r="231" spans="2:47">
      <c r="B231" s="345">
        <v>98</v>
      </c>
      <c r="C231" s="393"/>
      <c r="D231" s="396" t="s">
        <v>40</v>
      </c>
      <c r="E231" s="75">
        <v>2006</v>
      </c>
      <c r="F231" s="331"/>
      <c r="G231" s="75" t="s">
        <v>198</v>
      </c>
      <c r="H231" s="86" t="s">
        <v>220</v>
      </c>
      <c r="I231" s="341" t="s">
        <v>215</v>
      </c>
      <c r="J231" s="76" t="s">
        <v>1464</v>
      </c>
      <c r="K231" s="103"/>
      <c r="L231" s="44">
        <v>1</v>
      </c>
      <c r="M231" s="331"/>
      <c r="N231" s="45"/>
      <c r="O231" s="362"/>
      <c r="P231" s="75"/>
      <c r="Q231" s="363">
        <v>160</v>
      </c>
      <c r="R231" s="75" t="s">
        <v>75</v>
      </c>
      <c r="S231" s="75"/>
      <c r="T231" s="364">
        <v>26.4</v>
      </c>
      <c r="U231" s="366">
        <f>Table3[[#This Row],[Length]]/1.55</f>
        <v>17.032258064516128</v>
      </c>
      <c r="V231" s="351">
        <f>IF(AND(Table3[[#This Row],[Length]]&gt;0,Table3[[#This Row],[vehiclesteps]]&gt;0),Table3[[#This Row],[Length]]/Table3[[#This Row],[vehiclesteps]],"-")</f>
        <v>1.55</v>
      </c>
      <c r="W231" s="352">
        <f>IF(Table3[[#This Row],[Scalefactor]]="-","-",Table3[[#This Row],[Scalefactor]]*16)</f>
        <v>24.8</v>
      </c>
      <c r="X231" s="80">
        <v>45</v>
      </c>
      <c r="Y231" s="353">
        <v>4</v>
      </c>
      <c r="Z231" s="332">
        <f>Table3[[#This Row],[Weight]]/Table3[[#This Row],[Axles]]</f>
        <v>11.25</v>
      </c>
      <c r="AA231" s="337"/>
      <c r="AB231" s="354"/>
      <c r="AC231" s="338"/>
      <c r="AD231" s="339"/>
      <c r="AE2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31" s="368" t="s">
        <v>1483</v>
      </c>
      <c r="AG231" s="87">
        <v>0</v>
      </c>
      <c r="AH231" s="334">
        <v>52</v>
      </c>
      <c r="AI231" s="87"/>
      <c r="AJ231" s="334"/>
      <c r="AK231" s="87"/>
      <c r="AL231" s="334"/>
      <c r="AM231" s="87"/>
      <c r="AN231" s="359"/>
      <c r="AO231" s="87"/>
      <c r="AP231" s="359"/>
      <c r="AQ231" s="360"/>
      <c r="AR231" s="75">
        <v>140</v>
      </c>
      <c r="AS231" s="81"/>
      <c r="AT231" s="82"/>
      <c r="AU231" s="361"/>
    </row>
    <row r="232" spans="2:47">
      <c r="B232" s="345">
        <v>104</v>
      </c>
      <c r="C232" s="393"/>
      <c r="D232" s="396" t="s">
        <v>40</v>
      </c>
      <c r="E232" s="75">
        <v>2006</v>
      </c>
      <c r="F232" s="331"/>
      <c r="G232" s="75" t="s">
        <v>198</v>
      </c>
      <c r="H232" s="86" t="s">
        <v>226</v>
      </c>
      <c r="I232" s="341" t="s">
        <v>219</v>
      </c>
      <c r="J232" s="371" t="s">
        <v>1461</v>
      </c>
      <c r="K232" s="103">
        <v>4</v>
      </c>
      <c r="L232" s="44">
        <v>1</v>
      </c>
      <c r="M232" s="331"/>
      <c r="N232" s="45"/>
      <c r="O232" s="362"/>
      <c r="P232" s="75"/>
      <c r="Q232" s="363">
        <v>160</v>
      </c>
      <c r="R232" s="75" t="s">
        <v>75</v>
      </c>
      <c r="S232" s="75"/>
      <c r="T232" s="364">
        <v>26.4</v>
      </c>
      <c r="U232" s="366">
        <f>Table3[[#This Row],[Length]]/1.55</f>
        <v>17.032258064516128</v>
      </c>
      <c r="V232" s="351">
        <f>IF(AND(Table3[[#This Row],[Length]]&gt;0,Table3[[#This Row],[vehiclesteps]]&gt;0),Table3[[#This Row],[Length]]/Table3[[#This Row],[vehiclesteps]],"-")</f>
        <v>1.55</v>
      </c>
      <c r="W232" s="352">
        <f>IF(Table3[[#This Row],[Scalefactor]]="-","-",Table3[[#This Row],[Scalefactor]]*16)</f>
        <v>24.8</v>
      </c>
      <c r="X232" s="80">
        <v>47</v>
      </c>
      <c r="Y232" s="353">
        <v>4</v>
      </c>
      <c r="Z232" s="332">
        <f>Table3[[#This Row],[Weight]]/Table3[[#This Row],[Axles]]</f>
        <v>11.75</v>
      </c>
      <c r="AA232" s="337"/>
      <c r="AB232" s="354"/>
      <c r="AC232" s="338"/>
      <c r="AD232" s="339"/>
      <c r="AE2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232" s="368" t="s">
        <v>1483</v>
      </c>
      <c r="AG232" s="87">
        <v>0</v>
      </c>
      <c r="AH232" s="334">
        <v>41</v>
      </c>
      <c r="AI232" s="87"/>
      <c r="AJ232" s="334"/>
      <c r="AK232" s="87"/>
      <c r="AL232" s="334"/>
      <c r="AM232" s="87"/>
      <c r="AN232" s="359"/>
      <c r="AO232" s="87"/>
      <c r="AP232" s="359">
        <v>0</v>
      </c>
      <c r="AQ232" s="360">
        <v>0</v>
      </c>
      <c r="AR232" s="75">
        <v>140</v>
      </c>
      <c r="AS232" s="81"/>
      <c r="AT232" s="82"/>
      <c r="AU232" s="361" t="s">
        <v>158</v>
      </c>
    </row>
    <row r="233" spans="2:47">
      <c r="B233" s="345">
        <v>99</v>
      </c>
      <c r="C233" s="393"/>
      <c r="D233" s="396" t="s">
        <v>40</v>
      </c>
      <c r="E233" s="75">
        <v>2006</v>
      </c>
      <c r="F233" s="331"/>
      <c r="G233" s="75" t="s">
        <v>198</v>
      </c>
      <c r="H233" s="86" t="s">
        <v>221</v>
      </c>
      <c r="I233" s="341" t="s">
        <v>216</v>
      </c>
      <c r="J233" s="76" t="s">
        <v>1464</v>
      </c>
      <c r="K233" s="103"/>
      <c r="L233" s="44">
        <v>2</v>
      </c>
      <c r="M233" s="331"/>
      <c r="N233" s="45"/>
      <c r="O233" s="362"/>
      <c r="P233" s="75"/>
      <c r="Q233" s="363">
        <v>160</v>
      </c>
      <c r="R233" s="75" t="s">
        <v>75</v>
      </c>
      <c r="S233" s="75"/>
      <c r="T233" s="364">
        <v>26.4</v>
      </c>
      <c r="U233" s="366">
        <f>Table3[[#This Row],[Length]]/1.55</f>
        <v>17.032258064516128</v>
      </c>
      <c r="V233" s="351">
        <f>IF(AND(Table3[[#This Row],[Length]]&gt;0,Table3[[#This Row],[vehiclesteps]]&gt;0),Table3[[#This Row],[Length]]/Table3[[#This Row],[vehiclesteps]],"-")</f>
        <v>1.55</v>
      </c>
      <c r="W233" s="352">
        <f>IF(Table3[[#This Row],[Scalefactor]]="-","-",Table3[[#This Row],[Scalefactor]]*16)</f>
        <v>24.8</v>
      </c>
      <c r="X233" s="80">
        <v>46</v>
      </c>
      <c r="Y233" s="353">
        <v>4</v>
      </c>
      <c r="Z233" s="332">
        <f>Table3[[#This Row],[Weight]]/Table3[[#This Row],[Axles]]</f>
        <v>11.5</v>
      </c>
      <c r="AA233" s="337"/>
      <c r="AB233" s="354"/>
      <c r="AC233" s="338"/>
      <c r="AD233" s="339"/>
      <c r="AE2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233" s="368" t="s">
        <v>1483</v>
      </c>
      <c r="AG233" s="87">
        <v>0</v>
      </c>
      <c r="AH233" s="334">
        <v>78</v>
      </c>
      <c r="AI233" s="87"/>
      <c r="AJ233" s="334"/>
      <c r="AK233" s="87"/>
      <c r="AL233" s="334"/>
      <c r="AM233" s="87"/>
      <c r="AN233" s="359"/>
      <c r="AO233" s="87"/>
      <c r="AP233" s="359"/>
      <c r="AQ233" s="360"/>
      <c r="AR233" s="75">
        <v>100</v>
      </c>
      <c r="AS233" s="81"/>
      <c r="AT233" s="82"/>
      <c r="AU233" s="361"/>
    </row>
    <row r="234" spans="2:47">
      <c r="B234" s="345">
        <v>100</v>
      </c>
      <c r="C234" s="393"/>
      <c r="D234" s="396" t="s">
        <v>40</v>
      </c>
      <c r="E234" s="75">
        <v>2006</v>
      </c>
      <c r="F234" s="331"/>
      <c r="G234" s="75" t="s">
        <v>198</v>
      </c>
      <c r="H234" s="86" t="s">
        <v>222</v>
      </c>
      <c r="I234" s="341" t="s">
        <v>217</v>
      </c>
      <c r="J234" s="79" t="s">
        <v>1465</v>
      </c>
      <c r="K234" s="103"/>
      <c r="L234" s="44">
        <v>2</v>
      </c>
      <c r="M234" s="331">
        <v>3</v>
      </c>
      <c r="N234" s="45"/>
      <c r="O234" s="362"/>
      <c r="P234" s="75"/>
      <c r="Q234" s="363">
        <v>160</v>
      </c>
      <c r="R234" s="75" t="s">
        <v>75</v>
      </c>
      <c r="S234" s="75"/>
      <c r="T234" s="364">
        <v>26.4</v>
      </c>
      <c r="U234" s="366">
        <f>Table3[[#This Row],[Length]]/1.55</f>
        <v>17.032258064516128</v>
      </c>
      <c r="V234" s="351">
        <f>IF(AND(Table3[[#This Row],[Length]]&gt;0,Table3[[#This Row],[vehiclesteps]]&gt;0),Table3[[#This Row],[Length]]/Table3[[#This Row],[vehiclesteps]],"-")</f>
        <v>1.55</v>
      </c>
      <c r="W234" s="352">
        <f>IF(Table3[[#This Row],[Scalefactor]]="-","-",Table3[[#This Row],[Scalefactor]]*16)</f>
        <v>24.8</v>
      </c>
      <c r="X234" s="80">
        <v>51</v>
      </c>
      <c r="Y234" s="353">
        <v>4</v>
      </c>
      <c r="Z234" s="332">
        <f>Table3[[#This Row],[Weight]]/Table3[[#This Row],[Axles]]</f>
        <v>12.75</v>
      </c>
      <c r="AA234" s="337"/>
      <c r="AB234" s="354"/>
      <c r="AC234" s="338"/>
      <c r="AD234" s="339"/>
      <c r="AE2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34" s="368" t="s">
        <v>1483</v>
      </c>
      <c r="AG234" s="87">
        <v>28</v>
      </c>
      <c r="AH234" s="334">
        <v>24</v>
      </c>
      <c r="AI234" s="87"/>
      <c r="AJ234" s="334"/>
      <c r="AK234" s="87"/>
      <c r="AL234" s="334"/>
      <c r="AM234" s="87"/>
      <c r="AN234" s="359"/>
      <c r="AO234" s="87"/>
      <c r="AP234" s="359">
        <v>0</v>
      </c>
      <c r="AQ234" s="360">
        <v>0</v>
      </c>
      <c r="AR234" s="75">
        <v>96</v>
      </c>
      <c r="AS234" s="81"/>
      <c r="AT234" s="82"/>
      <c r="AU234" s="361" t="s">
        <v>158</v>
      </c>
    </row>
    <row r="235" spans="2:47">
      <c r="B235" s="345">
        <v>101</v>
      </c>
      <c r="C235" s="393"/>
      <c r="D235" s="396" t="s">
        <v>40</v>
      </c>
      <c r="E235" s="75">
        <v>2006</v>
      </c>
      <c r="F235" s="331"/>
      <c r="G235" s="75" t="s">
        <v>198</v>
      </c>
      <c r="H235" s="331" t="s">
        <v>223</v>
      </c>
      <c r="I235" s="341" t="s">
        <v>218</v>
      </c>
      <c r="J235" s="369" t="s">
        <v>1459</v>
      </c>
      <c r="K235" s="103"/>
      <c r="L235" s="44" t="s">
        <v>168</v>
      </c>
      <c r="M235" s="86"/>
      <c r="N235" s="45"/>
      <c r="O235" s="348"/>
      <c r="P235" s="75"/>
      <c r="Q235" s="363">
        <v>160</v>
      </c>
      <c r="R235" s="75" t="s">
        <v>75</v>
      </c>
      <c r="S235" s="75"/>
      <c r="T235" s="364">
        <v>26.4</v>
      </c>
      <c r="U235" s="366">
        <f>Table3[[#This Row],[Length]]/1.55</f>
        <v>17.032258064516128</v>
      </c>
      <c r="V235" s="351">
        <f>IF(AND(Table3[[#This Row],[Length]]&gt;0,Table3[[#This Row],[vehiclesteps]]&gt;0),Table3[[#This Row],[Length]]/Table3[[#This Row],[vehiclesteps]],"-")</f>
        <v>1.55</v>
      </c>
      <c r="W235" s="352">
        <f>IF(Table3[[#This Row],[Scalefactor]]="-","-",Table3[[#This Row],[Scalefactor]]*16)</f>
        <v>24.8</v>
      </c>
      <c r="X235" s="80"/>
      <c r="Y235" s="353">
        <v>4</v>
      </c>
      <c r="Z235" s="332">
        <f>Table3[[#This Row],[Weight]]/Table3[[#This Row],[Axles]]</f>
        <v>0</v>
      </c>
      <c r="AA235" s="337"/>
      <c r="AB235" s="354"/>
      <c r="AC235" s="338"/>
      <c r="AD235" s="339"/>
      <c r="AE2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5" s="368" t="s">
        <v>1483</v>
      </c>
      <c r="AG235" s="86"/>
      <c r="AH235" s="357"/>
      <c r="AI235" s="86"/>
      <c r="AJ235" s="357"/>
      <c r="AK235" s="86"/>
      <c r="AL235" s="357"/>
      <c r="AM235" s="86"/>
      <c r="AN235" s="359"/>
      <c r="AO235" s="86"/>
      <c r="AP235" s="359">
        <v>0</v>
      </c>
      <c r="AQ235" s="360">
        <v>0</v>
      </c>
      <c r="AR235" s="75"/>
      <c r="AS235" s="81"/>
      <c r="AT235" s="82"/>
      <c r="AU235" s="370"/>
    </row>
    <row r="236" spans="2:47">
      <c r="B236" s="345">
        <v>102</v>
      </c>
      <c r="C236" s="393"/>
      <c r="D236" s="396" t="s">
        <v>40</v>
      </c>
      <c r="E236" s="75">
        <v>2006</v>
      </c>
      <c r="F236" s="331"/>
      <c r="G236" s="75" t="s">
        <v>198</v>
      </c>
      <c r="H236" s="331" t="s">
        <v>224</v>
      </c>
      <c r="I236" s="341" t="s">
        <v>204</v>
      </c>
      <c r="J236" s="369" t="s">
        <v>1459</v>
      </c>
      <c r="K236" s="103"/>
      <c r="L236" s="44" t="s">
        <v>139</v>
      </c>
      <c r="M236" s="86"/>
      <c r="N236" s="45"/>
      <c r="O236" s="348"/>
      <c r="P236" s="75"/>
      <c r="Q236" s="363">
        <v>160</v>
      </c>
      <c r="R236" s="75" t="s">
        <v>75</v>
      </c>
      <c r="S236" s="75"/>
      <c r="T236" s="364">
        <v>26.4</v>
      </c>
      <c r="U236" s="366">
        <f>Table3[[#This Row],[Length]]/1.55</f>
        <v>17.032258064516128</v>
      </c>
      <c r="V236" s="351">
        <f>IF(AND(Table3[[#This Row],[Length]]&gt;0,Table3[[#This Row],[vehiclesteps]]&gt;0),Table3[[#This Row],[Length]]/Table3[[#This Row],[vehiclesteps]],"-")</f>
        <v>1.55</v>
      </c>
      <c r="W236" s="352">
        <f>IF(Table3[[#This Row],[Scalefactor]]="-","-",Table3[[#This Row],[Scalefactor]]*16)</f>
        <v>24.8</v>
      </c>
      <c r="X236" s="80"/>
      <c r="Y236" s="353">
        <v>4</v>
      </c>
      <c r="Z236" s="332">
        <f>Table3[[#This Row],[Weight]]/Table3[[#This Row],[Axles]]</f>
        <v>0</v>
      </c>
      <c r="AA236" s="337"/>
      <c r="AB236" s="354"/>
      <c r="AC236" s="338"/>
      <c r="AD236" s="339"/>
      <c r="AE2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236" s="368" t="s">
        <v>1483</v>
      </c>
      <c r="AG236" s="86">
        <v>0</v>
      </c>
      <c r="AH236" s="357">
        <v>22</v>
      </c>
      <c r="AI236" s="86"/>
      <c r="AJ236" s="357"/>
      <c r="AK236" s="86"/>
      <c r="AL236" s="357"/>
      <c r="AM236" s="86"/>
      <c r="AN236" s="359"/>
      <c r="AO236" s="86"/>
      <c r="AP236" s="359">
        <v>0</v>
      </c>
      <c r="AQ236" s="360">
        <v>0</v>
      </c>
      <c r="AR236" s="75"/>
      <c r="AS236" s="81"/>
      <c r="AT236" s="82"/>
      <c r="AU236" s="370"/>
    </row>
    <row r="237" spans="2:47">
      <c r="B237" s="345">
        <v>103</v>
      </c>
      <c r="C237" s="393"/>
      <c r="D237" s="396" t="s">
        <v>40</v>
      </c>
      <c r="E237" s="75">
        <v>2006</v>
      </c>
      <c r="F237" s="331"/>
      <c r="G237" s="75" t="s">
        <v>198</v>
      </c>
      <c r="H237" s="331" t="s">
        <v>225</v>
      </c>
      <c r="I237" s="341" t="s">
        <v>206</v>
      </c>
      <c r="J237" s="369" t="s">
        <v>1459</v>
      </c>
      <c r="K237" s="103"/>
      <c r="L237" s="44" t="s">
        <v>139</v>
      </c>
      <c r="M237" s="86"/>
      <c r="N237" s="45"/>
      <c r="O237" s="348"/>
      <c r="P237" s="75"/>
      <c r="Q237" s="363">
        <v>160</v>
      </c>
      <c r="R237" s="75" t="s">
        <v>75</v>
      </c>
      <c r="S237" s="75"/>
      <c r="T237" s="364">
        <v>26.4</v>
      </c>
      <c r="U237" s="366">
        <f>Table3[[#This Row],[Length]]/1.55</f>
        <v>17.032258064516128</v>
      </c>
      <c r="V237" s="351">
        <f>IF(AND(Table3[[#This Row],[Length]]&gt;0,Table3[[#This Row],[vehiclesteps]]&gt;0),Table3[[#This Row],[Length]]/Table3[[#This Row],[vehiclesteps]],"-")</f>
        <v>1.55</v>
      </c>
      <c r="W237" s="352">
        <f>IF(Table3[[#This Row],[Scalefactor]]="-","-",Table3[[#This Row],[Scalefactor]]*16)</f>
        <v>24.8</v>
      </c>
      <c r="X237" s="80"/>
      <c r="Y237" s="353">
        <v>4</v>
      </c>
      <c r="Z237" s="332">
        <f>Table3[[#This Row],[Weight]]/Table3[[#This Row],[Axles]]</f>
        <v>0</v>
      </c>
      <c r="AA237" s="337"/>
      <c r="AB237" s="354"/>
      <c r="AC237" s="338"/>
      <c r="AD237" s="339"/>
      <c r="AE2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237" s="368" t="s">
        <v>1483</v>
      </c>
      <c r="AG237" s="86">
        <v>0</v>
      </c>
      <c r="AH237" s="357">
        <v>39</v>
      </c>
      <c r="AI237" s="86"/>
      <c r="AJ237" s="357"/>
      <c r="AK237" s="86"/>
      <c r="AL237" s="357"/>
      <c r="AM237" s="86"/>
      <c r="AN237" s="359"/>
      <c r="AO237" s="86"/>
      <c r="AP237" s="359">
        <v>0</v>
      </c>
      <c r="AQ237" s="360">
        <v>0</v>
      </c>
      <c r="AR237" s="75"/>
      <c r="AS237" s="81"/>
      <c r="AT237" s="82"/>
      <c r="AU237" s="370"/>
    </row>
    <row r="238" spans="2:47">
      <c r="B238" s="345">
        <v>148</v>
      </c>
      <c r="C238" s="393"/>
      <c r="D238" s="396" t="s">
        <v>40</v>
      </c>
      <c r="E238" s="75">
        <v>2010</v>
      </c>
      <c r="F238" s="86"/>
      <c r="G238" s="75" t="s">
        <v>299</v>
      </c>
      <c r="H238" s="86" t="s">
        <v>300</v>
      </c>
      <c r="I238" s="340"/>
      <c r="J238" s="372" t="s">
        <v>1463</v>
      </c>
      <c r="K238" s="103"/>
      <c r="L238" s="44">
        <v>1</v>
      </c>
      <c r="M238" s="331"/>
      <c r="N238" s="45">
        <v>71</v>
      </c>
      <c r="O238" s="348">
        <v>1060</v>
      </c>
      <c r="P238" s="75" t="s">
        <v>44</v>
      </c>
      <c r="Q238" s="349">
        <v>200</v>
      </c>
      <c r="R238" s="75" t="s">
        <v>75</v>
      </c>
      <c r="S238" s="75"/>
      <c r="T238" s="350">
        <v>26.9</v>
      </c>
      <c r="U238" s="366">
        <f>Table3[[#This Row],[Length]]/1.55</f>
        <v>17.354838709677416</v>
      </c>
      <c r="V238" s="351">
        <f>IF(AND(Table3[[#This Row],[Length]]&gt;0,Table3[[#This Row],[vehiclesteps]]&gt;0),Table3[[#This Row],[Length]]/Table3[[#This Row],[vehiclesteps]],"-")</f>
        <v>1.5500000000000003</v>
      </c>
      <c r="W238" s="352">
        <f>IF(Table3[[#This Row],[Scalefactor]]="-","-",Table3[[#This Row],[Scalefactor]]*16)</f>
        <v>24.800000000000004</v>
      </c>
      <c r="X238" s="80">
        <v>70</v>
      </c>
      <c r="Y238" s="353">
        <v>4</v>
      </c>
      <c r="Z238" s="332">
        <f>Table3[[#This Row],[Weight]]/Table3[[#This Row],[Axles]]</f>
        <v>17.5</v>
      </c>
      <c r="AA238" s="335">
        <v>25250000</v>
      </c>
      <c r="AB238" s="354"/>
      <c r="AC238" s="338"/>
      <c r="AD238" s="339"/>
      <c r="AE2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F238" s="368" t="s">
        <v>1483</v>
      </c>
      <c r="AG238" s="86">
        <v>0</v>
      </c>
      <c r="AH238" s="357">
        <v>61</v>
      </c>
      <c r="AI238" s="86"/>
      <c r="AJ238" s="357"/>
      <c r="AK238" s="86"/>
      <c r="AL238" s="357"/>
      <c r="AM238" s="86"/>
      <c r="AN238" s="359"/>
      <c r="AO238" s="87"/>
      <c r="AP238" s="359"/>
      <c r="AQ238" s="360"/>
      <c r="AR238" s="75"/>
      <c r="AS238" s="81"/>
      <c r="AT238" s="82"/>
      <c r="AU238" s="361" t="s">
        <v>301</v>
      </c>
    </row>
    <row r="239" spans="2:47">
      <c r="B239" s="345">
        <v>149</v>
      </c>
      <c r="C239" s="393"/>
      <c r="D239" s="396" t="s">
        <v>40</v>
      </c>
      <c r="E239" s="75">
        <v>2010</v>
      </c>
      <c r="F239" s="86"/>
      <c r="G239" s="75" t="s">
        <v>299</v>
      </c>
      <c r="H239" s="331" t="s">
        <v>302</v>
      </c>
      <c r="I239" s="340"/>
      <c r="J239" s="373" t="s">
        <v>1462</v>
      </c>
      <c r="K239" s="103"/>
      <c r="L239" s="44">
        <v>2</v>
      </c>
      <c r="M239" s="331"/>
      <c r="N239" s="45">
        <v>71</v>
      </c>
      <c r="O239" s="362">
        <v>1060</v>
      </c>
      <c r="P239" s="75" t="s">
        <v>44</v>
      </c>
      <c r="Q239" s="349">
        <v>200</v>
      </c>
      <c r="R239" s="75" t="s">
        <v>75</v>
      </c>
      <c r="S239" s="75"/>
      <c r="T239" s="350">
        <v>26.9</v>
      </c>
      <c r="U239" s="366">
        <f>Table3[[#This Row],[Length]]/1.55</f>
        <v>17.354838709677416</v>
      </c>
      <c r="V239" s="351">
        <f>IF(AND(Table3[[#This Row],[Length]]&gt;0,Table3[[#This Row],[vehiclesteps]]&gt;0),Table3[[#This Row],[Length]]/Table3[[#This Row],[vehiclesteps]],"-")</f>
        <v>1.5500000000000003</v>
      </c>
      <c r="W239" s="352">
        <f>IF(Table3[[#This Row],[Scalefactor]]="-","-",Table3[[#This Row],[Scalefactor]]*16)</f>
        <v>24.800000000000004</v>
      </c>
      <c r="X239" s="80">
        <v>67</v>
      </c>
      <c r="Y239" s="353">
        <v>4</v>
      </c>
      <c r="Z239" s="332">
        <f>Table3[[#This Row],[Weight]]/Table3[[#This Row],[Axles]]</f>
        <v>16.75</v>
      </c>
      <c r="AA239" s="335">
        <v>25250000</v>
      </c>
      <c r="AB239" s="354"/>
      <c r="AC239" s="338"/>
      <c r="AD239" s="339"/>
      <c r="AE2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F239" s="368" t="s">
        <v>1483</v>
      </c>
      <c r="AG239" s="86">
        <v>0</v>
      </c>
      <c r="AH239" s="357">
        <v>79</v>
      </c>
      <c r="AI239" s="86"/>
      <c r="AJ239" s="357"/>
      <c r="AK239" s="86"/>
      <c r="AL239" s="357"/>
      <c r="AM239" s="86"/>
      <c r="AN239" s="359"/>
      <c r="AO239" s="87"/>
      <c r="AP239" s="359"/>
      <c r="AQ239" s="360"/>
      <c r="AR239" s="75"/>
      <c r="AS239" s="81"/>
      <c r="AT239" s="82"/>
      <c r="AU239" s="361"/>
    </row>
    <row r="240" spans="2:47">
      <c r="B240" s="345">
        <v>150</v>
      </c>
      <c r="C240" s="393"/>
      <c r="D240" s="396" t="s">
        <v>40</v>
      </c>
      <c r="E240" s="75">
        <v>2010</v>
      </c>
      <c r="F240" s="86"/>
      <c r="G240" s="75" t="s">
        <v>299</v>
      </c>
      <c r="H240" s="331" t="s">
        <v>303</v>
      </c>
      <c r="I240" s="340"/>
      <c r="J240" s="79" t="s">
        <v>1465</v>
      </c>
      <c r="K240" s="103"/>
      <c r="L240" s="44">
        <v>2</v>
      </c>
      <c r="M240" s="86">
        <v>4</v>
      </c>
      <c r="N240" s="45"/>
      <c r="O240" s="362" t="s">
        <v>278</v>
      </c>
      <c r="P240" s="75"/>
      <c r="Q240" s="349">
        <v>200</v>
      </c>
      <c r="R240" s="75" t="s">
        <v>75</v>
      </c>
      <c r="S240" s="75"/>
      <c r="T240" s="350">
        <v>26.9</v>
      </c>
      <c r="U240" s="366">
        <f>Table3[[#This Row],[Length]]/1.55</f>
        <v>17.354838709677416</v>
      </c>
      <c r="V240" s="351">
        <f>IF(AND(Table3[[#This Row],[Length]]&gt;0,Table3[[#This Row],[vehiclesteps]]&gt;0),Table3[[#This Row],[Length]]/Table3[[#This Row],[vehiclesteps]],"-")</f>
        <v>1.5500000000000003</v>
      </c>
      <c r="W240" s="352">
        <f>IF(Table3[[#This Row],[Scalefactor]]="-","-",Table3[[#This Row],[Scalefactor]]*16)</f>
        <v>24.800000000000004</v>
      </c>
      <c r="X240" s="80">
        <v>69</v>
      </c>
      <c r="Y240" s="353">
        <v>4</v>
      </c>
      <c r="Z240" s="332">
        <f>Table3[[#This Row],[Weight]]/Table3[[#This Row],[Axles]]</f>
        <v>17.25</v>
      </c>
      <c r="AA240" s="335">
        <v>25250000</v>
      </c>
      <c r="AB240" s="354"/>
      <c r="AC240" s="338"/>
      <c r="AD240" s="339"/>
      <c r="AE2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F240" s="368" t="s">
        <v>1483</v>
      </c>
      <c r="AG240" s="86">
        <v>0</v>
      </c>
      <c r="AH240" s="357">
        <v>27</v>
      </c>
      <c r="AI240" s="86"/>
      <c r="AJ240" s="357"/>
      <c r="AK240" s="86"/>
      <c r="AL240" s="357"/>
      <c r="AM240" s="86"/>
      <c r="AN240" s="359"/>
      <c r="AO240" s="87"/>
      <c r="AP240" s="359"/>
      <c r="AQ240" s="360"/>
      <c r="AR240" s="75"/>
      <c r="AS240" s="81"/>
      <c r="AT240" s="82"/>
      <c r="AU240" s="361"/>
    </row>
    <row r="241" spans="2:47">
      <c r="B241" s="345">
        <v>151</v>
      </c>
      <c r="C241" s="393"/>
      <c r="D241" s="396" t="s">
        <v>40</v>
      </c>
      <c r="E241" s="75">
        <v>2010</v>
      </c>
      <c r="F241" s="86"/>
      <c r="G241" s="75" t="s">
        <v>299</v>
      </c>
      <c r="H241" s="331" t="s">
        <v>304</v>
      </c>
      <c r="I241" s="340"/>
      <c r="J241" s="372" t="s">
        <v>1463</v>
      </c>
      <c r="K241" s="103">
        <v>4</v>
      </c>
      <c r="L241" s="44">
        <v>2</v>
      </c>
      <c r="M241" s="331"/>
      <c r="N241" s="45">
        <v>71</v>
      </c>
      <c r="O241" s="362">
        <v>1060</v>
      </c>
      <c r="P241" s="75" t="s">
        <v>44</v>
      </c>
      <c r="Q241" s="349">
        <v>200</v>
      </c>
      <c r="R241" s="75" t="s">
        <v>75</v>
      </c>
      <c r="S241" s="75"/>
      <c r="T241" s="350">
        <v>26.9</v>
      </c>
      <c r="U241" s="366">
        <f>Table3[[#This Row],[Length]]/1.55</f>
        <v>17.354838709677416</v>
      </c>
      <c r="V241" s="351">
        <f>IF(AND(Table3[[#This Row],[Length]]&gt;0,Table3[[#This Row],[vehiclesteps]]&gt;0),Table3[[#This Row],[Length]]/Table3[[#This Row],[vehiclesteps]],"-")</f>
        <v>1.5500000000000003</v>
      </c>
      <c r="W241" s="352">
        <f>IF(Table3[[#This Row],[Scalefactor]]="-","-",Table3[[#This Row],[Scalefactor]]*16)</f>
        <v>24.800000000000004</v>
      </c>
      <c r="X241" s="80">
        <v>70</v>
      </c>
      <c r="Y241" s="353">
        <v>4</v>
      </c>
      <c r="Z241" s="332">
        <f>Table3[[#This Row],[Weight]]/Table3[[#This Row],[Axles]]</f>
        <v>17.5</v>
      </c>
      <c r="AA241" s="335">
        <v>25250000</v>
      </c>
      <c r="AB241" s="354"/>
      <c r="AC241" s="338"/>
      <c r="AD241" s="339"/>
      <c r="AE2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241" s="368" t="s">
        <v>1483</v>
      </c>
      <c r="AG241" s="86">
        <v>0</v>
      </c>
      <c r="AH241" s="357">
        <v>74</v>
      </c>
      <c r="AI241" s="86"/>
      <c r="AJ241" s="357"/>
      <c r="AK241" s="86"/>
      <c r="AL241" s="357"/>
      <c r="AM241" s="86"/>
      <c r="AN241" s="359"/>
      <c r="AO241" s="87"/>
      <c r="AP241" s="359"/>
      <c r="AQ241" s="360"/>
      <c r="AR241" s="75"/>
      <c r="AS241" s="81"/>
      <c r="AT241" s="82"/>
      <c r="AU241" s="361"/>
    </row>
    <row r="242" spans="2:47">
      <c r="B242" s="345"/>
      <c r="C242" s="393"/>
      <c r="D242" s="343"/>
      <c r="E242" s="75"/>
      <c r="F242" s="86"/>
      <c r="G242" s="75"/>
      <c r="H242" s="86"/>
      <c r="I242" s="75"/>
      <c r="J242" s="43"/>
      <c r="K242" s="103"/>
      <c r="L242" s="44"/>
      <c r="M242" s="348"/>
      <c r="N242" s="45"/>
      <c r="O242" s="348"/>
      <c r="P242" s="75"/>
      <c r="Q242" s="349"/>
      <c r="R242" s="75"/>
      <c r="S242" s="75"/>
      <c r="T242" s="350"/>
      <c r="U242" s="366">
        <f>Table3[[#This Row],[Length]]/1.55</f>
        <v>0</v>
      </c>
      <c r="V242" s="351" t="str">
        <f>IF(AND(Table3[[#This Row],[Length]]&gt;0,Table3[[#This Row],[vehiclesteps]]&gt;0),Table3[[#This Row],[Length]]/Table3[[#This Row],[vehiclesteps]],"-")</f>
        <v>-</v>
      </c>
      <c r="W242" s="352" t="str">
        <f>IF(Table3[[#This Row],[Scalefactor]]="-","-",Table3[[#This Row],[Scalefactor]]*16)</f>
        <v>-</v>
      </c>
      <c r="X242" s="80"/>
      <c r="Y242" s="353"/>
      <c r="Z242" s="332" t="e">
        <f>Table3[[#This Row],[Weight]]/Table3[[#This Row],[Axles]]</f>
        <v>#DIV/0!</v>
      </c>
      <c r="AA242" s="337"/>
      <c r="AB242" s="354"/>
      <c r="AC242" s="338"/>
      <c r="AD242" s="339"/>
      <c r="AE24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2" s="355"/>
      <c r="AG242" s="86"/>
      <c r="AH242" s="357"/>
      <c r="AI242" s="86"/>
      <c r="AJ242" s="357"/>
      <c r="AK242" s="86"/>
      <c r="AL242" s="390"/>
      <c r="AM242" s="360"/>
      <c r="AN242" s="359"/>
      <c r="AO242" s="86"/>
      <c r="AP242" s="359"/>
      <c r="AQ242" s="360"/>
      <c r="AR242" s="75"/>
      <c r="AS242" s="81"/>
      <c r="AT242" s="82"/>
      <c r="AU242" s="361"/>
    </row>
    <row r="243" spans="2:47">
      <c r="B243" s="345"/>
      <c r="C243" s="393"/>
      <c r="D243" s="343"/>
      <c r="E243" s="75"/>
      <c r="F243" s="86"/>
      <c r="G243" s="75"/>
      <c r="H243" s="86"/>
      <c r="I243" s="75"/>
      <c r="J243" s="43"/>
      <c r="K243" s="103"/>
      <c r="L243" s="44"/>
      <c r="M243" s="348"/>
      <c r="N243" s="45"/>
      <c r="O243" s="348"/>
      <c r="P243" s="75"/>
      <c r="Q243" s="349"/>
      <c r="R243" s="75"/>
      <c r="S243" s="75"/>
      <c r="T243" s="350"/>
      <c r="U243" s="366">
        <f>Table3[[#This Row],[Length]]/1.55</f>
        <v>0</v>
      </c>
      <c r="V243" s="351" t="str">
        <f>IF(AND(Table3[[#This Row],[Length]]&gt;0,Table3[[#This Row],[vehiclesteps]]&gt;0),Table3[[#This Row],[Length]]/Table3[[#This Row],[vehiclesteps]],"-")</f>
        <v>-</v>
      </c>
      <c r="W243" s="352" t="str">
        <f>IF(Table3[[#This Row],[Scalefactor]]="-","-",Table3[[#This Row],[Scalefactor]]*16)</f>
        <v>-</v>
      </c>
      <c r="X243" s="80"/>
      <c r="Y243" s="353"/>
      <c r="Z243" s="332" t="e">
        <f>Table3[[#This Row],[Weight]]/Table3[[#This Row],[Axles]]</f>
        <v>#DIV/0!</v>
      </c>
      <c r="AA243" s="337"/>
      <c r="AB243" s="354"/>
      <c r="AC243" s="338"/>
      <c r="AD243" s="339"/>
      <c r="AE24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3" s="355"/>
      <c r="AG243" s="86"/>
      <c r="AH243" s="357"/>
      <c r="AI243" s="86"/>
      <c r="AJ243" s="357"/>
      <c r="AK243" s="86"/>
      <c r="AL243" s="390"/>
      <c r="AM243" s="360"/>
      <c r="AN243" s="359"/>
      <c r="AO243" s="86"/>
      <c r="AP243" s="359"/>
      <c r="AQ243" s="360"/>
      <c r="AR243" s="75"/>
      <c r="AS243" s="81"/>
      <c r="AT243" s="82"/>
      <c r="AU243" s="361"/>
    </row>
    <row r="244" spans="2:47">
      <c r="B244" s="345"/>
      <c r="C244" s="393"/>
      <c r="D244" s="343"/>
      <c r="E244" s="75"/>
      <c r="F244" s="86"/>
      <c r="G244" s="75"/>
      <c r="H244" s="86"/>
      <c r="I244" s="75"/>
      <c r="J244" s="43"/>
      <c r="K244" s="103"/>
      <c r="L244" s="44"/>
      <c r="M244" s="348"/>
      <c r="N244" s="45"/>
      <c r="O244" s="348"/>
      <c r="P244" s="75"/>
      <c r="Q244" s="349"/>
      <c r="R244" s="75"/>
      <c r="S244" s="75"/>
      <c r="T244" s="350"/>
      <c r="U244" s="366">
        <f>Table3[[#This Row],[Length]]/1.55</f>
        <v>0</v>
      </c>
      <c r="V244" s="351" t="str">
        <f>IF(AND(Table3[[#This Row],[Length]]&gt;0,Table3[[#This Row],[vehiclesteps]]&gt;0),Table3[[#This Row],[Length]]/Table3[[#This Row],[vehiclesteps]],"-")</f>
        <v>-</v>
      </c>
      <c r="W244" s="352" t="str">
        <f>IF(Table3[[#This Row],[Scalefactor]]="-","-",Table3[[#This Row],[Scalefactor]]*16)</f>
        <v>-</v>
      </c>
      <c r="X244" s="80"/>
      <c r="Y244" s="353"/>
      <c r="Z244" s="332" t="e">
        <f>Table3[[#This Row],[Weight]]/Table3[[#This Row],[Axles]]</f>
        <v>#DIV/0!</v>
      </c>
      <c r="AA244" s="337"/>
      <c r="AB244" s="354"/>
      <c r="AC244" s="338"/>
      <c r="AD244" s="339"/>
      <c r="AE24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4" s="355"/>
      <c r="AG244" s="86"/>
      <c r="AH244" s="357"/>
      <c r="AI244" s="86"/>
      <c r="AJ244" s="357"/>
      <c r="AK244" s="86"/>
      <c r="AL244" s="390"/>
      <c r="AM244" s="360"/>
      <c r="AN244" s="359"/>
      <c r="AO244" s="86"/>
      <c r="AP244" s="359"/>
      <c r="AQ244" s="360"/>
      <c r="AR244" s="75"/>
      <c r="AS244" s="81"/>
      <c r="AT244" s="82"/>
      <c r="AU244" s="361"/>
    </row>
    <row r="245" spans="2:47">
      <c r="B245" s="345"/>
      <c r="C245" s="393"/>
      <c r="D245" s="343"/>
      <c r="E245" s="75"/>
      <c r="F245" s="86"/>
      <c r="G245" s="75"/>
      <c r="H245" s="86"/>
      <c r="I245" s="75"/>
      <c r="J245" s="43"/>
      <c r="K245" s="103"/>
      <c r="L245" s="44"/>
      <c r="M245" s="348"/>
      <c r="N245" s="45"/>
      <c r="O245" s="348"/>
      <c r="P245" s="75"/>
      <c r="Q245" s="349"/>
      <c r="R245" s="75"/>
      <c r="S245" s="75"/>
      <c r="T245" s="350"/>
      <c r="U245" s="366">
        <f>Table3[[#This Row],[Length]]/1.55</f>
        <v>0</v>
      </c>
      <c r="V245" s="351" t="str">
        <f>IF(AND(Table3[[#This Row],[Length]]&gt;0,Table3[[#This Row],[vehiclesteps]]&gt;0),Table3[[#This Row],[Length]]/Table3[[#This Row],[vehiclesteps]],"-")</f>
        <v>-</v>
      </c>
      <c r="W245" s="352" t="str">
        <f>IF(Table3[[#This Row],[Scalefactor]]="-","-",Table3[[#This Row],[Scalefactor]]*16)</f>
        <v>-</v>
      </c>
      <c r="X245" s="80"/>
      <c r="Y245" s="353"/>
      <c r="Z245" s="332" t="e">
        <f>Table3[[#This Row],[Weight]]/Table3[[#This Row],[Axles]]</f>
        <v>#DIV/0!</v>
      </c>
      <c r="AA245" s="337"/>
      <c r="AB245" s="354"/>
      <c r="AC245" s="338"/>
      <c r="AD245" s="339"/>
      <c r="AE2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5" s="355"/>
      <c r="AG245" s="86"/>
      <c r="AH245" s="357"/>
      <c r="AI245" s="86"/>
      <c r="AJ245" s="357"/>
      <c r="AK245" s="86"/>
      <c r="AL245" s="390"/>
      <c r="AM245" s="360"/>
      <c r="AN245" s="359"/>
      <c r="AO245" s="86"/>
      <c r="AP245" s="359"/>
      <c r="AQ245" s="360"/>
      <c r="AR245" s="75"/>
      <c r="AS245" s="81"/>
      <c r="AT245" s="82"/>
      <c r="AU245" s="361"/>
    </row>
    <row r="246" spans="2:47">
      <c r="B246" s="345"/>
      <c r="C246" s="393"/>
      <c r="D246" s="343"/>
      <c r="E246" s="75"/>
      <c r="F246" s="86"/>
      <c r="G246" s="75"/>
      <c r="H246" s="86"/>
      <c r="I246" s="75"/>
      <c r="J246" s="43"/>
      <c r="K246" s="103"/>
      <c r="L246" s="44"/>
      <c r="M246" s="348"/>
      <c r="N246" s="45"/>
      <c r="O246" s="348"/>
      <c r="P246" s="75"/>
      <c r="Q246" s="349"/>
      <c r="R246" s="75"/>
      <c r="S246" s="75"/>
      <c r="T246" s="350"/>
      <c r="U246" s="366">
        <f>Table3[[#This Row],[Length]]/1.55</f>
        <v>0</v>
      </c>
      <c r="V246" s="351" t="str">
        <f>IF(AND(Table3[[#This Row],[Length]]&gt;0,Table3[[#This Row],[vehiclesteps]]&gt;0),Table3[[#This Row],[Length]]/Table3[[#This Row],[vehiclesteps]],"-")</f>
        <v>-</v>
      </c>
      <c r="W246" s="352" t="str">
        <f>IF(Table3[[#This Row],[Scalefactor]]="-","-",Table3[[#This Row],[Scalefactor]]*16)</f>
        <v>-</v>
      </c>
      <c r="X246" s="80"/>
      <c r="Y246" s="353"/>
      <c r="Z246" s="332" t="e">
        <f>Table3[[#This Row],[Weight]]/Table3[[#This Row],[Axles]]</f>
        <v>#DIV/0!</v>
      </c>
      <c r="AA246" s="337"/>
      <c r="AB246" s="354"/>
      <c r="AC246" s="338"/>
      <c r="AD246" s="339"/>
      <c r="AE24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6" s="355"/>
      <c r="AG246" s="86"/>
      <c r="AH246" s="357"/>
      <c r="AI246" s="86"/>
      <c r="AJ246" s="357"/>
      <c r="AK246" s="86"/>
      <c r="AL246" s="390"/>
      <c r="AM246" s="360"/>
      <c r="AN246" s="359"/>
      <c r="AO246" s="86"/>
      <c r="AP246" s="359"/>
      <c r="AQ246" s="360"/>
      <c r="AR246" s="75"/>
      <c r="AS246" s="81"/>
      <c r="AT246" s="82"/>
      <c r="AU246" s="361"/>
    </row>
    <row r="247" spans="2:47">
      <c r="B247" s="345"/>
      <c r="C247" s="393"/>
      <c r="D247" s="343"/>
      <c r="E247" s="75"/>
      <c r="F247" s="86"/>
      <c r="G247" s="75"/>
      <c r="H247" s="86"/>
      <c r="I247" s="75"/>
      <c r="J247" s="43"/>
      <c r="K247" s="103"/>
      <c r="L247" s="44"/>
      <c r="M247" s="348"/>
      <c r="N247" s="45"/>
      <c r="O247" s="348"/>
      <c r="P247" s="75"/>
      <c r="Q247" s="349"/>
      <c r="R247" s="75"/>
      <c r="S247" s="75"/>
      <c r="T247" s="350"/>
      <c r="U247" s="366">
        <f>Table3[[#This Row],[Length]]/1.55</f>
        <v>0</v>
      </c>
      <c r="V247" s="351" t="str">
        <f>IF(AND(Table3[[#This Row],[Length]]&gt;0,Table3[[#This Row],[vehiclesteps]]&gt;0),Table3[[#This Row],[Length]]/Table3[[#This Row],[vehiclesteps]],"-")</f>
        <v>-</v>
      </c>
      <c r="W247" s="352" t="str">
        <f>IF(Table3[[#This Row],[Scalefactor]]="-","-",Table3[[#This Row],[Scalefactor]]*16)</f>
        <v>-</v>
      </c>
      <c r="X247" s="80"/>
      <c r="Y247" s="353"/>
      <c r="Z247" s="332" t="e">
        <f>Table3[[#This Row],[Weight]]/Table3[[#This Row],[Axles]]</f>
        <v>#DIV/0!</v>
      </c>
      <c r="AA247" s="337"/>
      <c r="AB247" s="354"/>
      <c r="AC247" s="338"/>
      <c r="AD247" s="339"/>
      <c r="AE24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7" s="355"/>
      <c r="AG247" s="86"/>
      <c r="AH247" s="357"/>
      <c r="AI247" s="86"/>
      <c r="AJ247" s="357"/>
      <c r="AK247" s="86"/>
      <c r="AL247" s="390"/>
      <c r="AM247" s="360"/>
      <c r="AN247" s="359"/>
      <c r="AO247" s="86"/>
      <c r="AP247" s="359"/>
      <c r="AQ247" s="360"/>
      <c r="AR247" s="75"/>
      <c r="AS247" s="81"/>
      <c r="AT247" s="82"/>
      <c r="AU247" s="361"/>
    </row>
    <row r="248" spans="2:47">
      <c r="B248" s="345"/>
      <c r="C248" s="393"/>
      <c r="D248" s="343"/>
      <c r="E248" s="75"/>
      <c r="F248" s="86"/>
      <c r="G248" s="75"/>
      <c r="H248" s="86"/>
      <c r="I248" s="75"/>
      <c r="J248" s="43"/>
      <c r="K248" s="103"/>
      <c r="L248" s="44"/>
      <c r="M248" s="348"/>
      <c r="N248" s="45"/>
      <c r="O248" s="348"/>
      <c r="P248" s="75"/>
      <c r="Q248" s="349"/>
      <c r="R248" s="75"/>
      <c r="S248" s="75"/>
      <c r="T248" s="350"/>
      <c r="U248" s="366">
        <f>Table3[[#This Row],[Length]]/1.55</f>
        <v>0</v>
      </c>
      <c r="V248" s="351" t="str">
        <f>IF(AND(Table3[[#This Row],[Length]]&gt;0,Table3[[#This Row],[vehiclesteps]]&gt;0),Table3[[#This Row],[Length]]/Table3[[#This Row],[vehiclesteps]],"-")</f>
        <v>-</v>
      </c>
      <c r="W248" s="352" t="str">
        <f>IF(Table3[[#This Row],[Scalefactor]]="-","-",Table3[[#This Row],[Scalefactor]]*16)</f>
        <v>-</v>
      </c>
      <c r="X248" s="80"/>
      <c r="Y248" s="353"/>
      <c r="Z248" s="332" t="e">
        <f>Table3[[#This Row],[Weight]]/Table3[[#This Row],[Axles]]</f>
        <v>#DIV/0!</v>
      </c>
      <c r="AA248" s="337"/>
      <c r="AB248" s="354"/>
      <c r="AC248" s="338"/>
      <c r="AD248" s="339"/>
      <c r="AE24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8" s="355"/>
      <c r="AG248" s="86"/>
      <c r="AH248" s="357"/>
      <c r="AI248" s="86"/>
      <c r="AJ248" s="357"/>
      <c r="AK248" s="86"/>
      <c r="AL248" s="390"/>
      <c r="AM248" s="360"/>
      <c r="AN248" s="359"/>
      <c r="AO248" s="86"/>
      <c r="AP248" s="359"/>
      <c r="AQ248" s="360"/>
      <c r="AR248" s="75"/>
      <c r="AS248" s="81"/>
      <c r="AT248" s="82"/>
      <c r="AU248" s="361"/>
    </row>
    <row r="249" spans="2:47">
      <c r="B249" s="345"/>
      <c r="C249" s="393"/>
      <c r="D249" s="343"/>
      <c r="E249" s="75"/>
      <c r="F249" s="86"/>
      <c r="G249" s="75"/>
      <c r="H249" s="86"/>
      <c r="I249" s="75"/>
      <c r="J249" s="43"/>
      <c r="K249" s="103"/>
      <c r="L249" s="44"/>
      <c r="M249" s="348"/>
      <c r="N249" s="45"/>
      <c r="O249" s="348"/>
      <c r="P249" s="75"/>
      <c r="Q249" s="349"/>
      <c r="R249" s="75"/>
      <c r="S249" s="75"/>
      <c r="T249" s="350"/>
      <c r="U249" s="366">
        <f>Table3[[#This Row],[Length]]/1.55</f>
        <v>0</v>
      </c>
      <c r="V249" s="351" t="str">
        <f>IF(AND(Table3[[#This Row],[Length]]&gt;0,Table3[[#This Row],[vehiclesteps]]&gt;0),Table3[[#This Row],[Length]]/Table3[[#This Row],[vehiclesteps]],"-")</f>
        <v>-</v>
      </c>
      <c r="W249" s="352" t="str">
        <f>IF(Table3[[#This Row],[Scalefactor]]="-","-",Table3[[#This Row],[Scalefactor]]*16)</f>
        <v>-</v>
      </c>
      <c r="X249" s="80"/>
      <c r="Y249" s="353"/>
      <c r="Z249" s="332" t="e">
        <f>Table3[[#This Row],[Weight]]/Table3[[#This Row],[Axles]]</f>
        <v>#DIV/0!</v>
      </c>
      <c r="AA249" s="337"/>
      <c r="AB249" s="354"/>
      <c r="AC249" s="338"/>
      <c r="AD249" s="339"/>
      <c r="AE24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9" s="355"/>
      <c r="AG249" s="86"/>
      <c r="AH249" s="357"/>
      <c r="AI249" s="86"/>
      <c r="AJ249" s="357"/>
      <c r="AK249" s="86"/>
      <c r="AL249" s="390"/>
      <c r="AM249" s="360"/>
      <c r="AN249" s="359"/>
      <c r="AO249" s="86"/>
      <c r="AP249" s="359"/>
      <c r="AQ249" s="360"/>
      <c r="AR249" s="75"/>
      <c r="AS249" s="81"/>
      <c r="AT249" s="82"/>
      <c r="AU249" s="361"/>
    </row>
    <row r="250" spans="2:47">
      <c r="B250" s="345"/>
      <c r="C250" s="393"/>
      <c r="D250" s="343"/>
      <c r="E250" s="75"/>
      <c r="F250" s="86"/>
      <c r="G250" s="75"/>
      <c r="H250" s="86"/>
      <c r="I250" s="75"/>
      <c r="J250" s="412"/>
      <c r="K250" s="414"/>
      <c r="L250" s="413"/>
      <c r="M250" s="348"/>
      <c r="N250" s="45"/>
      <c r="O250" s="348"/>
      <c r="P250" s="75"/>
      <c r="Q250" s="349"/>
      <c r="R250" s="75"/>
      <c r="S250" s="75"/>
      <c r="T250" s="350"/>
      <c r="U250" s="366">
        <f>Table3[[#This Row],[Length]]/1.55</f>
        <v>0</v>
      </c>
      <c r="V250" s="351" t="str">
        <f>IF(AND(Table3[[#This Row],[Length]]&gt;0,Table3[[#This Row],[vehiclesteps]]&gt;0),Table3[[#This Row],[Length]]/Table3[[#This Row],[vehiclesteps]],"-")</f>
        <v>-</v>
      </c>
      <c r="W250" s="352" t="str">
        <f>IF(Table3[[#This Row],[Scalefactor]]="-","-",Table3[[#This Row],[Scalefactor]]*16)</f>
        <v>-</v>
      </c>
      <c r="X250" s="80"/>
      <c r="Y250" s="353"/>
      <c r="Z250" s="332" t="e">
        <f>Table3[[#This Row],[Weight]]/Table3[[#This Row],[Axles]]</f>
        <v>#DIV/0!</v>
      </c>
      <c r="AA250" s="337"/>
      <c r="AB250" s="354"/>
      <c r="AC250" s="338"/>
      <c r="AD250" s="339"/>
      <c r="AE25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0" s="355"/>
      <c r="AG250" s="86"/>
      <c r="AH250" s="357"/>
      <c r="AI250" s="86"/>
      <c r="AJ250" s="357"/>
      <c r="AK250" s="86"/>
      <c r="AL250" s="390"/>
      <c r="AM250" s="360"/>
      <c r="AN250" s="359"/>
      <c r="AO250" s="86"/>
      <c r="AP250" s="359"/>
      <c r="AQ250" s="360"/>
      <c r="AR250" s="75"/>
      <c r="AS250" s="81"/>
      <c r="AT250" s="82"/>
      <c r="AU250" s="361"/>
    </row>
    <row r="251" spans="2:47">
      <c r="B251" s="99"/>
      <c r="C251" s="106"/>
      <c r="D251" s="108"/>
      <c r="E251" s="96"/>
      <c r="F251" s="96"/>
      <c r="G251" s="96"/>
      <c r="H251" s="96"/>
      <c r="I251" s="109"/>
      <c r="J251" s="96"/>
      <c r="K251" s="110"/>
      <c r="L251" s="111"/>
      <c r="M251" s="112"/>
      <c r="N251" s="3"/>
      <c r="O251" s="97"/>
      <c r="R251" s="3"/>
      <c r="S251" s="3"/>
      <c r="V251" s="12"/>
      <c r="W251" s="96"/>
      <c r="X251" s="96"/>
      <c r="Y251" s="96"/>
      <c r="Z251" s="113" t="s">
        <v>376</v>
      </c>
      <c r="AA251" s="114"/>
      <c r="AB251" s="96"/>
      <c r="AC251" s="96"/>
      <c r="AD251" s="96"/>
      <c r="AE251" s="96"/>
      <c r="AF251" s="96"/>
      <c r="AG251" s="96"/>
      <c r="AH251" s="96"/>
      <c r="AI251" s="96"/>
      <c r="AJ251" s="96"/>
      <c r="AK251" s="115"/>
      <c r="AL251" s="115"/>
      <c r="AM251" s="96"/>
      <c r="AN251" s="96"/>
      <c r="AO251" s="97"/>
      <c r="AP251" s="97"/>
      <c r="AQ251" s="96"/>
      <c r="AR251" s="96"/>
      <c r="AS251" s="96"/>
    </row>
    <row r="252" spans="2:47">
      <c r="C252" s="2"/>
      <c r="D252" s="116" t="s">
        <v>377</v>
      </c>
      <c r="P252" s="117" t="s">
        <v>378</v>
      </c>
      <c r="S252" s="117" t="s">
        <v>379</v>
      </c>
      <c r="T252" s="118"/>
      <c r="U252" s="118"/>
      <c r="V252" s="3"/>
      <c r="W252" s="3"/>
      <c r="X252" s="10"/>
      <c r="Y252" s="119" t="s">
        <v>380</v>
      </c>
      <c r="Z252" s="120" t="s">
        <v>381</v>
      </c>
      <c r="AB252" s="10"/>
      <c r="AD252" s="121" t="s">
        <v>382</v>
      </c>
      <c r="AE252" s="121"/>
      <c r="AF252" s="121"/>
      <c r="AG252" s="121"/>
      <c r="AH252" s="121"/>
      <c r="AI252" s="121"/>
      <c r="AJ252" s="12"/>
    </row>
    <row r="253" spans="2:47">
      <c r="C253" s="2"/>
      <c r="D253" s="122">
        <v>1</v>
      </c>
      <c r="E253" s="109" t="s">
        <v>383</v>
      </c>
      <c r="I253" s="398" t="s">
        <v>1545</v>
      </c>
      <c r="O253" s="123">
        <v>1</v>
      </c>
      <c r="P253" s="124">
        <v>1.55</v>
      </c>
      <c r="Q253" s="125">
        <v>1</v>
      </c>
      <c r="R253" s="126">
        <v>0.64516129032258096</v>
      </c>
      <c r="S253" s="417" t="s">
        <v>1547</v>
      </c>
      <c r="T253" s="130" t="s">
        <v>1548</v>
      </c>
      <c r="U253" s="130" t="s">
        <v>1548</v>
      </c>
      <c r="V253" s="121" t="s">
        <v>1547</v>
      </c>
      <c r="Y253" s="3">
        <v>1</v>
      </c>
      <c r="Z253" s="127">
        <v>1.5</v>
      </c>
      <c r="AD253" s="121" t="s">
        <v>384</v>
      </c>
      <c r="AE253" s="121"/>
      <c r="AF253" s="121"/>
      <c r="AG253" s="121"/>
      <c r="AH253" s="121"/>
      <c r="AI253" s="121"/>
      <c r="AJ253" s="12"/>
    </row>
    <row r="254" spans="2:47">
      <c r="C254" s="2"/>
      <c r="D254" s="116">
        <v>2</v>
      </c>
      <c r="E254" s="4" t="s">
        <v>385</v>
      </c>
      <c r="I254" s="415" t="s">
        <v>1546</v>
      </c>
      <c r="O254" s="123">
        <v>2</v>
      </c>
      <c r="P254" s="124">
        <v>3.1</v>
      </c>
      <c r="Q254" s="125">
        <v>2</v>
      </c>
      <c r="R254" s="126">
        <v>1.2903225806451599</v>
      </c>
      <c r="S254" s="123">
        <v>1</v>
      </c>
      <c r="T254" s="416">
        <f>S254*1.5</f>
        <v>1.5</v>
      </c>
      <c r="U254" s="125">
        <v>1</v>
      </c>
      <c r="V254" s="126">
        <f>U254/1.55</f>
        <v>0.64516129032258063</v>
      </c>
      <c r="Y254" s="3">
        <v>2</v>
      </c>
      <c r="Z254" s="127">
        <v>3</v>
      </c>
      <c r="AD254" s="11"/>
      <c r="AE254" s="11"/>
      <c r="AF254" s="11"/>
      <c r="AG254" s="11"/>
      <c r="AH254" s="11"/>
      <c r="AI254" s="11"/>
      <c r="AJ254" s="12"/>
    </row>
    <row r="255" spans="2:47">
      <c r="C255" s="2"/>
      <c r="D255" s="116">
        <v>3</v>
      </c>
      <c r="E255" s="4" t="s">
        <v>386</v>
      </c>
      <c r="O255" s="123">
        <v>3</v>
      </c>
      <c r="P255" s="124">
        <v>4.6500000000000004</v>
      </c>
      <c r="Q255" s="125">
        <v>3</v>
      </c>
      <c r="R255" s="126">
        <v>1.93548387096774</v>
      </c>
      <c r="S255" s="123">
        <v>2</v>
      </c>
      <c r="T255" s="416">
        <f t="shared" ref="T255:T273" si="0">S255*1.5</f>
        <v>3</v>
      </c>
      <c r="U255" s="125">
        <v>2</v>
      </c>
      <c r="V255" s="126">
        <f t="shared" ref="V255:V284" si="1">U255/1.55</f>
        <v>1.2903225806451613</v>
      </c>
      <c r="Y255" s="3">
        <v>3</v>
      </c>
      <c r="Z255" s="127">
        <v>4.5</v>
      </c>
      <c r="AD255" s="121"/>
      <c r="AE255" s="121"/>
      <c r="AF255" s="121"/>
      <c r="AG255" s="121"/>
      <c r="AH255" s="121"/>
      <c r="AI255" s="121"/>
      <c r="AJ255" s="12"/>
    </row>
    <row r="256" spans="2:47">
      <c r="C256" s="2"/>
      <c r="D256" s="116">
        <v>4</v>
      </c>
      <c r="E256" s="4" t="s">
        <v>387</v>
      </c>
      <c r="O256" s="123">
        <v>4</v>
      </c>
      <c r="P256" s="124">
        <v>6.2</v>
      </c>
      <c r="Q256" s="125">
        <v>4</v>
      </c>
      <c r="R256" s="126">
        <v>2.5806451612903198</v>
      </c>
      <c r="S256" s="123">
        <v>3</v>
      </c>
      <c r="T256" s="416">
        <f t="shared" si="0"/>
        <v>4.5</v>
      </c>
      <c r="U256" s="125">
        <v>3</v>
      </c>
      <c r="V256" s="126">
        <f t="shared" si="1"/>
        <v>1.9354838709677418</v>
      </c>
      <c r="Y256" s="3">
        <v>4</v>
      </c>
      <c r="Z256" s="127">
        <v>6</v>
      </c>
      <c r="AD256" s="121" t="s">
        <v>388</v>
      </c>
      <c r="AE256" s="121"/>
      <c r="AF256" s="121"/>
      <c r="AG256" s="121"/>
      <c r="AH256" s="121"/>
      <c r="AI256" s="121"/>
      <c r="AJ256" s="12"/>
    </row>
    <row r="257" spans="3:36">
      <c r="C257" s="2"/>
      <c r="D257" s="116"/>
      <c r="E257" s="4"/>
      <c r="O257" s="123">
        <v>5</v>
      </c>
      <c r="P257" s="124">
        <v>7.75</v>
      </c>
      <c r="Q257" s="125">
        <v>5</v>
      </c>
      <c r="R257" s="126">
        <v>3.2258064516128999</v>
      </c>
      <c r="S257" s="123">
        <v>4</v>
      </c>
      <c r="T257" s="416">
        <f t="shared" si="0"/>
        <v>6</v>
      </c>
      <c r="U257" s="125">
        <v>4</v>
      </c>
      <c r="V257" s="126">
        <f t="shared" si="1"/>
        <v>2.5806451612903225</v>
      </c>
      <c r="Y257" s="3">
        <v>5</v>
      </c>
      <c r="Z257" s="127">
        <v>7.5</v>
      </c>
      <c r="AD257" s="121" t="s">
        <v>389</v>
      </c>
      <c r="AE257" s="121"/>
      <c r="AF257" s="121"/>
      <c r="AG257" s="121"/>
      <c r="AH257" s="121"/>
      <c r="AI257" s="121"/>
      <c r="AJ257" s="12"/>
    </row>
    <row r="258" spans="3:36">
      <c r="C258" s="2"/>
      <c r="D258" s="116"/>
      <c r="E258" s="4"/>
      <c r="O258" s="123">
        <v>6</v>
      </c>
      <c r="P258" s="124">
        <v>9.3000000000000007</v>
      </c>
      <c r="Q258" s="125">
        <v>6</v>
      </c>
      <c r="R258" s="126">
        <v>3.87096774193548</v>
      </c>
      <c r="S258" s="123">
        <v>5</v>
      </c>
      <c r="T258" s="416">
        <f t="shared" si="0"/>
        <v>7.5</v>
      </c>
      <c r="U258" s="125">
        <v>5</v>
      </c>
      <c r="V258" s="126">
        <f t="shared" si="1"/>
        <v>3.225806451612903</v>
      </c>
      <c r="Y258" s="3">
        <v>6</v>
      </c>
      <c r="Z258" s="127">
        <v>9</v>
      </c>
      <c r="AD258" s="121" t="s">
        <v>390</v>
      </c>
      <c r="AE258" s="121"/>
      <c r="AF258" s="121"/>
      <c r="AG258" s="121"/>
      <c r="AH258" s="121"/>
      <c r="AI258" s="121"/>
      <c r="AJ258" s="12"/>
    </row>
    <row r="259" spans="3:36">
      <c r="C259" s="2"/>
      <c r="D259" s="116"/>
      <c r="E259" s="4"/>
      <c r="O259" s="123">
        <v>7</v>
      </c>
      <c r="P259" s="124">
        <v>10.85</v>
      </c>
      <c r="Q259" s="125">
        <v>7</v>
      </c>
      <c r="R259" s="126">
        <v>4.5161290322580596</v>
      </c>
      <c r="S259" s="123">
        <v>6</v>
      </c>
      <c r="T259" s="416">
        <f t="shared" si="0"/>
        <v>9</v>
      </c>
      <c r="U259" s="125">
        <v>6</v>
      </c>
      <c r="V259" s="126">
        <f t="shared" si="1"/>
        <v>3.8709677419354835</v>
      </c>
      <c r="Y259" s="3">
        <v>7</v>
      </c>
      <c r="Z259" s="127">
        <v>10.5</v>
      </c>
      <c r="AD259" s="11"/>
      <c r="AE259" s="11"/>
      <c r="AF259" s="11"/>
      <c r="AG259" s="11"/>
      <c r="AH259" s="11"/>
      <c r="AI259" s="11"/>
      <c r="AJ259" s="12"/>
    </row>
    <row r="260" spans="3:36">
      <c r="C260" s="2"/>
      <c r="D260" s="116"/>
      <c r="E260" s="128"/>
      <c r="F260" s="13"/>
      <c r="G260" s="129"/>
      <c r="J260" s="3" t="s">
        <v>391</v>
      </c>
      <c r="K260" s="3" t="s">
        <v>392</v>
      </c>
      <c r="O260" s="123">
        <v>8</v>
      </c>
      <c r="P260" s="124">
        <v>12.4</v>
      </c>
      <c r="Q260" s="125">
        <v>8</v>
      </c>
      <c r="R260" s="126">
        <v>5.1612903225806503</v>
      </c>
      <c r="S260" s="123">
        <v>7</v>
      </c>
      <c r="T260" s="416">
        <f t="shared" si="0"/>
        <v>10.5</v>
      </c>
      <c r="U260" s="125">
        <v>7</v>
      </c>
      <c r="V260" s="126">
        <f t="shared" si="1"/>
        <v>4.5161290322580641</v>
      </c>
      <c r="Y260" s="3">
        <v>8</v>
      </c>
      <c r="Z260" s="127">
        <v>12</v>
      </c>
      <c r="AD260" s="11"/>
      <c r="AE260" s="11"/>
      <c r="AF260" s="11"/>
      <c r="AG260" s="11"/>
      <c r="AH260" s="11"/>
      <c r="AI260" s="11"/>
      <c r="AJ260" s="12"/>
    </row>
    <row r="261" spans="3:36">
      <c r="C261" s="2"/>
      <c r="D261" s="130"/>
      <c r="E261" s="128"/>
      <c r="F261" s="13"/>
      <c r="G261" s="129"/>
      <c r="J261" s="14"/>
      <c r="K261" s="3"/>
      <c r="O261" s="123">
        <v>9</v>
      </c>
      <c r="P261" s="124">
        <v>13.95</v>
      </c>
      <c r="Q261" s="125">
        <v>9</v>
      </c>
      <c r="R261" s="126">
        <v>5.8064516129032304</v>
      </c>
      <c r="S261" s="123">
        <v>8</v>
      </c>
      <c r="T261" s="416">
        <f t="shared" si="0"/>
        <v>12</v>
      </c>
      <c r="U261" s="125">
        <v>8</v>
      </c>
      <c r="V261" s="126">
        <f t="shared" si="1"/>
        <v>5.161290322580645</v>
      </c>
      <c r="Y261" s="3">
        <v>9</v>
      </c>
      <c r="Z261" s="127">
        <v>13.5</v>
      </c>
      <c r="AD261" s="11"/>
      <c r="AE261" s="11"/>
      <c r="AF261" s="11"/>
      <c r="AG261" s="11"/>
      <c r="AH261" s="11"/>
      <c r="AI261" s="11"/>
      <c r="AJ261" s="12"/>
    </row>
    <row r="262" spans="3:36">
      <c r="C262" s="2"/>
      <c r="E262" s="3" t="s">
        <v>393</v>
      </c>
      <c r="F262" s="3" t="s">
        <v>394</v>
      </c>
      <c r="G262" s="131">
        <v>16</v>
      </c>
      <c r="J262" s="14"/>
      <c r="K262" s="3">
        <v>1856</v>
      </c>
      <c r="O262" s="123">
        <v>10</v>
      </c>
      <c r="P262" s="124">
        <v>15.5</v>
      </c>
      <c r="Q262" s="125">
        <v>10</v>
      </c>
      <c r="R262" s="126">
        <v>6.4516129032258096</v>
      </c>
      <c r="S262" s="123">
        <v>9</v>
      </c>
      <c r="T262" s="416">
        <f t="shared" si="0"/>
        <v>13.5</v>
      </c>
      <c r="U262" s="125">
        <v>9</v>
      </c>
      <c r="V262" s="126">
        <f t="shared" si="1"/>
        <v>5.806451612903226</v>
      </c>
      <c r="Y262" s="3">
        <v>10</v>
      </c>
      <c r="Z262" s="127">
        <v>15</v>
      </c>
    </row>
    <row r="263" spans="3:36">
      <c r="C263" s="2"/>
      <c r="E263" s="128"/>
      <c r="F263" s="13" t="s">
        <v>395</v>
      </c>
      <c r="G263" s="132">
        <v>20</v>
      </c>
      <c r="J263" s="133">
        <v>10</v>
      </c>
      <c r="K263" s="3">
        <v>1900</v>
      </c>
      <c r="O263" s="123">
        <v>11</v>
      </c>
      <c r="P263" s="124">
        <v>17.05</v>
      </c>
      <c r="Q263" s="125">
        <v>11</v>
      </c>
      <c r="R263" s="126">
        <v>7.0967741935483897</v>
      </c>
      <c r="S263" s="123">
        <v>10</v>
      </c>
      <c r="T263" s="416">
        <f t="shared" si="0"/>
        <v>15</v>
      </c>
      <c r="U263" s="125">
        <v>10</v>
      </c>
      <c r="V263" s="126">
        <f t="shared" si="1"/>
        <v>6.4516129032258061</v>
      </c>
      <c r="Y263" s="3">
        <v>11</v>
      </c>
      <c r="Z263" s="127">
        <v>16.5</v>
      </c>
    </row>
    <row r="264" spans="3:36">
      <c r="C264" s="2"/>
      <c r="E264" s="128"/>
      <c r="F264" s="13"/>
      <c r="G264" s="129"/>
      <c r="J264" s="14"/>
      <c r="K264" s="3"/>
      <c r="O264" s="123">
        <v>12</v>
      </c>
      <c r="P264" s="124">
        <v>18.600000000000001</v>
      </c>
      <c r="Q264" s="125">
        <v>12</v>
      </c>
      <c r="R264" s="126">
        <v>7.7419354838709697</v>
      </c>
      <c r="S264" s="123">
        <v>11</v>
      </c>
      <c r="T264" s="416">
        <f t="shared" si="0"/>
        <v>16.5</v>
      </c>
      <c r="U264" s="125">
        <v>11</v>
      </c>
      <c r="V264" s="126">
        <f t="shared" si="1"/>
        <v>7.096774193548387</v>
      </c>
      <c r="Y264" s="3">
        <v>12</v>
      </c>
      <c r="Z264" s="127">
        <v>18</v>
      </c>
    </row>
    <row r="265" spans="3:36">
      <c r="C265" s="2"/>
      <c r="E265" s="128" t="s">
        <v>396</v>
      </c>
      <c r="F265" s="13" t="s">
        <v>394</v>
      </c>
      <c r="G265" s="134">
        <v>22</v>
      </c>
      <c r="J265" s="14"/>
      <c r="K265" s="3">
        <v>1950</v>
      </c>
      <c r="O265" s="123">
        <v>13</v>
      </c>
      <c r="P265" s="124">
        <v>20.149999999999999</v>
      </c>
      <c r="Q265" s="125">
        <v>13</v>
      </c>
      <c r="R265" s="126">
        <v>8.3870967741935498</v>
      </c>
      <c r="S265" s="123">
        <v>12</v>
      </c>
      <c r="T265" s="416">
        <f t="shared" si="0"/>
        <v>18</v>
      </c>
      <c r="U265" s="125">
        <v>12</v>
      </c>
      <c r="V265" s="126">
        <f t="shared" si="1"/>
        <v>7.7419354838709671</v>
      </c>
      <c r="Y265" s="3">
        <v>13</v>
      </c>
      <c r="Z265" s="127">
        <v>19.5</v>
      </c>
    </row>
    <row r="266" spans="3:36">
      <c r="C266" s="2"/>
      <c r="E266" s="128"/>
      <c r="F266" s="13" t="s">
        <v>395</v>
      </c>
      <c r="G266" s="135">
        <v>25</v>
      </c>
      <c r="J266" s="14"/>
      <c r="K266" s="3">
        <v>2000</v>
      </c>
      <c r="O266" s="123">
        <v>14</v>
      </c>
      <c r="P266" s="124">
        <v>21.7</v>
      </c>
      <c r="Q266" s="125">
        <v>14</v>
      </c>
      <c r="R266" s="126">
        <v>9.0322580645161299</v>
      </c>
      <c r="S266" s="123">
        <v>13</v>
      </c>
      <c r="T266" s="416">
        <f t="shared" si="0"/>
        <v>19.5</v>
      </c>
      <c r="U266" s="125">
        <v>13</v>
      </c>
      <c r="V266" s="126">
        <f t="shared" si="1"/>
        <v>8.387096774193548</v>
      </c>
      <c r="Y266" s="3">
        <v>14</v>
      </c>
      <c r="Z266" s="127">
        <v>21</v>
      </c>
    </row>
    <row r="267" spans="3:36">
      <c r="C267" s="2"/>
      <c r="E267" s="128"/>
      <c r="F267" s="13"/>
      <c r="G267" s="129"/>
      <c r="J267" s="14"/>
      <c r="K267" s="3"/>
      <c r="O267" s="123">
        <v>15</v>
      </c>
      <c r="P267" s="124">
        <v>23.25</v>
      </c>
      <c r="Q267" s="125">
        <v>15</v>
      </c>
      <c r="R267" s="126">
        <v>9.67741935483871</v>
      </c>
      <c r="S267" s="123">
        <v>14</v>
      </c>
      <c r="T267" s="416">
        <f t="shared" si="0"/>
        <v>21</v>
      </c>
      <c r="U267" s="125">
        <v>14</v>
      </c>
      <c r="V267" s="126">
        <f t="shared" si="1"/>
        <v>9.0322580645161281</v>
      </c>
      <c r="Y267" s="3">
        <v>15</v>
      </c>
      <c r="Z267" s="127">
        <v>22.5</v>
      </c>
    </row>
    <row r="268" spans="3:36">
      <c r="C268" s="2"/>
      <c r="E268" s="128" t="s">
        <v>397</v>
      </c>
      <c r="F268" s="13" t="s">
        <v>398</v>
      </c>
      <c r="G268" s="136">
        <v>30</v>
      </c>
      <c r="J268" s="14"/>
      <c r="K268" s="3">
        <v>19</v>
      </c>
      <c r="O268" s="123">
        <v>16</v>
      </c>
      <c r="P268" s="124">
        <v>24.8</v>
      </c>
      <c r="Q268" s="125">
        <v>16</v>
      </c>
      <c r="R268" s="126">
        <v>10.322580645161301</v>
      </c>
      <c r="S268" s="123">
        <v>15</v>
      </c>
      <c r="T268" s="416">
        <f t="shared" si="0"/>
        <v>22.5</v>
      </c>
      <c r="U268" s="125">
        <v>15</v>
      </c>
      <c r="V268" s="126">
        <f t="shared" si="1"/>
        <v>9.67741935483871</v>
      </c>
      <c r="Y268" s="3">
        <v>16</v>
      </c>
      <c r="Z268" s="127">
        <v>24</v>
      </c>
      <c r="AB268" s="3">
        <v>1.5</v>
      </c>
    </row>
    <row r="269" spans="3:36">
      <c r="C269" s="2"/>
      <c r="E269" s="128"/>
      <c r="F269" s="13"/>
      <c r="J269" s="14"/>
      <c r="K269" s="3"/>
      <c r="O269" s="123">
        <v>17</v>
      </c>
      <c r="P269" s="124">
        <v>26.35</v>
      </c>
      <c r="Q269" s="125">
        <v>17</v>
      </c>
      <c r="R269" s="126">
        <v>10.9677419354839</v>
      </c>
      <c r="S269" s="123">
        <v>16</v>
      </c>
      <c r="T269" s="416">
        <f t="shared" si="0"/>
        <v>24</v>
      </c>
      <c r="U269" s="125">
        <v>16</v>
      </c>
      <c r="V269" s="126">
        <f t="shared" si="1"/>
        <v>10.32258064516129</v>
      </c>
      <c r="Y269" s="3">
        <v>17</v>
      </c>
      <c r="Z269" s="127">
        <v>25.5</v>
      </c>
    </row>
    <row r="270" spans="3:36">
      <c r="C270" s="2"/>
      <c r="E270" s="128"/>
      <c r="F270" s="13"/>
      <c r="J270" s="3"/>
      <c r="K270" s="3"/>
      <c r="O270" s="123">
        <v>18</v>
      </c>
      <c r="P270" s="124">
        <v>27.9</v>
      </c>
      <c r="Q270" s="125">
        <v>18</v>
      </c>
      <c r="R270" s="126">
        <v>11.6129032258065</v>
      </c>
      <c r="S270" s="123">
        <v>17</v>
      </c>
      <c r="T270" s="416">
        <f t="shared" si="0"/>
        <v>25.5</v>
      </c>
      <c r="U270" s="125">
        <v>17</v>
      </c>
      <c r="V270" s="126">
        <f t="shared" si="1"/>
        <v>10.96774193548387</v>
      </c>
      <c r="Y270" s="3">
        <v>18</v>
      </c>
      <c r="Z270" s="127">
        <v>27</v>
      </c>
    </row>
    <row r="271" spans="3:36">
      <c r="C271" s="2"/>
      <c r="G271" s="3" t="s">
        <v>399</v>
      </c>
      <c r="J271" s="14"/>
      <c r="K271" s="3"/>
      <c r="O271" s="123">
        <v>19</v>
      </c>
      <c r="P271" s="124">
        <v>29.45</v>
      </c>
      <c r="Q271" s="125">
        <v>19</v>
      </c>
      <c r="R271" s="126">
        <v>12.258064516129</v>
      </c>
      <c r="S271" s="123">
        <v>18</v>
      </c>
      <c r="T271" s="416">
        <f t="shared" si="0"/>
        <v>27</v>
      </c>
      <c r="U271" s="125">
        <v>18</v>
      </c>
      <c r="V271" s="126">
        <f t="shared" si="1"/>
        <v>11.612903225806452</v>
      </c>
      <c r="Y271" s="3">
        <v>19</v>
      </c>
      <c r="Z271" s="127">
        <v>28.5</v>
      </c>
    </row>
    <row r="272" spans="3:36">
      <c r="C272" s="2"/>
      <c r="O272" s="123">
        <v>20</v>
      </c>
      <c r="P272" s="124">
        <v>31</v>
      </c>
      <c r="Q272" s="125">
        <v>20</v>
      </c>
      <c r="R272" s="126">
        <v>12.9032258064516</v>
      </c>
      <c r="S272" s="123">
        <v>19</v>
      </c>
      <c r="T272" s="416">
        <f t="shared" si="0"/>
        <v>28.5</v>
      </c>
      <c r="U272" s="125">
        <v>19</v>
      </c>
      <c r="V272" s="126">
        <f t="shared" si="1"/>
        <v>12.258064516129032</v>
      </c>
      <c r="Y272" s="3">
        <v>20</v>
      </c>
      <c r="Z272" s="127">
        <v>30</v>
      </c>
    </row>
    <row r="273" spans="3:42">
      <c r="C273" s="2"/>
      <c r="Q273" s="125">
        <v>21</v>
      </c>
      <c r="R273" s="126">
        <v>13.548387096774199</v>
      </c>
      <c r="S273" s="123">
        <v>20</v>
      </c>
      <c r="T273" s="416">
        <f t="shared" si="0"/>
        <v>30</v>
      </c>
      <c r="U273" s="125">
        <v>20</v>
      </c>
      <c r="V273" s="126">
        <f t="shared" si="1"/>
        <v>12.903225806451612</v>
      </c>
      <c r="Y273" s="3">
        <v>21</v>
      </c>
      <c r="Z273" s="127">
        <v>31.5</v>
      </c>
    </row>
    <row r="274" spans="3:42">
      <c r="C274" s="2"/>
      <c r="Q274" s="125">
        <v>22</v>
      </c>
      <c r="R274" s="126">
        <v>14.193548387096801</v>
      </c>
      <c r="S274" s="3"/>
      <c r="U274" s="125">
        <v>21</v>
      </c>
      <c r="V274" s="126">
        <f t="shared" si="1"/>
        <v>13.548387096774194</v>
      </c>
      <c r="Y274" s="3">
        <v>22</v>
      </c>
      <c r="Z274" s="127">
        <v>33</v>
      </c>
    </row>
    <row r="275" spans="3:42">
      <c r="C275" s="2"/>
      <c r="Q275" s="125">
        <v>23</v>
      </c>
      <c r="R275" s="126">
        <v>14.8387096774194</v>
      </c>
      <c r="S275" s="3"/>
      <c r="U275" s="125">
        <v>22</v>
      </c>
      <c r="V275" s="126">
        <f t="shared" si="1"/>
        <v>14.193548387096774</v>
      </c>
      <c r="Y275" s="3">
        <v>23</v>
      </c>
      <c r="Z275" s="127">
        <v>34.5</v>
      </c>
      <c r="AP275" s="3"/>
    </row>
    <row r="276" spans="3:42">
      <c r="C276" s="2"/>
      <c r="Q276" s="125">
        <v>24</v>
      </c>
      <c r="R276" s="126">
        <v>15.4838709677419</v>
      </c>
      <c r="S276" s="3"/>
      <c r="U276" s="125">
        <v>23</v>
      </c>
      <c r="V276" s="126">
        <f t="shared" si="1"/>
        <v>14.838709677419354</v>
      </c>
      <c r="Y276" s="3">
        <v>24</v>
      </c>
      <c r="Z276" s="127">
        <v>36</v>
      </c>
    </row>
    <row r="277" spans="3:42">
      <c r="C277" s="2"/>
      <c r="Q277" s="125">
        <v>25</v>
      </c>
      <c r="R277" s="126">
        <v>16.129032258064498</v>
      </c>
      <c r="S277" s="3"/>
      <c r="U277" s="125">
        <v>24</v>
      </c>
      <c r="V277" s="126">
        <f t="shared" si="1"/>
        <v>15.483870967741934</v>
      </c>
      <c r="Y277" s="3"/>
    </row>
    <row r="278" spans="3:42">
      <c r="C278" s="2"/>
      <c r="Q278" s="125">
        <v>26</v>
      </c>
      <c r="R278" s="126">
        <v>16.7741935483871</v>
      </c>
      <c r="S278" s="3"/>
      <c r="U278" s="125">
        <v>25</v>
      </c>
      <c r="V278" s="126">
        <f t="shared" si="1"/>
        <v>16.129032258064516</v>
      </c>
      <c r="Y278" s="3"/>
    </row>
    <row r="279" spans="3:42">
      <c r="C279" s="2"/>
      <c r="Q279" s="125">
        <v>27</v>
      </c>
      <c r="R279" s="126">
        <v>17.419354838709701</v>
      </c>
      <c r="S279" s="3"/>
      <c r="U279" s="125">
        <v>26</v>
      </c>
      <c r="V279" s="126">
        <f t="shared" si="1"/>
        <v>16.774193548387096</v>
      </c>
      <c r="Y279" s="3"/>
    </row>
    <row r="280" spans="3:42">
      <c r="C280" s="2"/>
      <c r="Q280" s="125">
        <v>28</v>
      </c>
      <c r="R280" s="126">
        <v>18.064516129032299</v>
      </c>
      <c r="S280" s="3"/>
      <c r="U280" s="125">
        <v>27</v>
      </c>
      <c r="V280" s="126">
        <f t="shared" si="1"/>
        <v>17.419354838709676</v>
      </c>
      <c r="Y280" s="3"/>
    </row>
    <row r="281" spans="3:42">
      <c r="C281" s="2"/>
      <c r="K281" s="102"/>
      <c r="L281" s="102"/>
      <c r="M281" s="3"/>
      <c r="N281" s="3"/>
      <c r="Q281" s="123">
        <v>29</v>
      </c>
      <c r="R281" s="126">
        <v>18.709677419354801</v>
      </c>
      <c r="S281" s="3"/>
      <c r="U281" s="125">
        <v>28</v>
      </c>
      <c r="V281" s="126">
        <f t="shared" si="1"/>
        <v>18.064516129032256</v>
      </c>
      <c r="Y281" s="3"/>
    </row>
    <row r="282" spans="3:42">
      <c r="C282" s="2"/>
      <c r="K282" s="102"/>
      <c r="L282" s="102"/>
      <c r="M282" s="3"/>
      <c r="N282" s="3"/>
      <c r="Q282" s="123">
        <v>30</v>
      </c>
      <c r="R282" s="126">
        <v>19.354838709677399</v>
      </c>
      <c r="S282" s="3"/>
      <c r="U282" s="125">
        <v>29</v>
      </c>
      <c r="V282" s="126">
        <f t="shared" si="1"/>
        <v>18.70967741935484</v>
      </c>
      <c r="Y282" s="3"/>
    </row>
    <row r="283" spans="3:42">
      <c r="C283" s="2"/>
      <c r="K283" s="102"/>
      <c r="L283" s="102"/>
      <c r="M283" s="3"/>
      <c r="N283" s="3"/>
      <c r="Q283" s="123">
        <v>31</v>
      </c>
      <c r="R283" s="126">
        <v>20</v>
      </c>
      <c r="S283" s="3"/>
      <c r="U283" s="125">
        <v>30</v>
      </c>
      <c r="V283" s="126">
        <f t="shared" si="1"/>
        <v>19.35483870967742</v>
      </c>
      <c r="Y283" s="3"/>
    </row>
    <row r="284" spans="3:42">
      <c r="C284" s="2"/>
      <c r="K284" s="102"/>
      <c r="L284" s="102"/>
      <c r="M284" s="3"/>
      <c r="N284" s="3"/>
      <c r="S284" s="3"/>
      <c r="U284" s="125">
        <v>31</v>
      </c>
      <c r="V284" s="126">
        <f t="shared" si="1"/>
        <v>20</v>
      </c>
    </row>
    <row r="285" spans="3:42">
      <c r="C285" s="2"/>
      <c r="K285" s="102" t="s">
        <v>400</v>
      </c>
      <c r="L285" s="102" t="s">
        <v>401</v>
      </c>
      <c r="M285" s="9" t="s">
        <v>402</v>
      </c>
      <c r="N285" s="3" t="s">
        <v>403</v>
      </c>
      <c r="O285" s="130" t="s">
        <v>404</v>
      </c>
      <c r="Q285" s="5" t="s">
        <v>405</v>
      </c>
      <c r="R285" s="5" t="s">
        <v>406</v>
      </c>
    </row>
    <row r="286" spans="3:42">
      <c r="C286" s="2"/>
      <c r="J286" s="5" t="s">
        <v>407</v>
      </c>
      <c r="K286" s="102">
        <v>15.5</v>
      </c>
      <c r="L286" s="102">
        <v>43.0555555555556</v>
      </c>
      <c r="M286" s="137">
        <v>10.7638888888889</v>
      </c>
      <c r="N286" s="137">
        <v>13.3472222222222</v>
      </c>
      <c r="O286" s="137">
        <v>6.6736111111111098</v>
      </c>
      <c r="Q286" s="3">
        <v>1.5</v>
      </c>
      <c r="R286" s="138">
        <v>24</v>
      </c>
    </row>
    <row r="287" spans="3:42">
      <c r="C287" s="2"/>
      <c r="J287" s="5" t="s">
        <v>408</v>
      </c>
      <c r="K287" s="102">
        <v>4.5</v>
      </c>
      <c r="L287" s="102"/>
      <c r="M287" s="3"/>
      <c r="N287" s="9">
        <v>0</v>
      </c>
      <c r="Q287" s="3">
        <v>1.4375</v>
      </c>
      <c r="R287" s="138">
        <v>23</v>
      </c>
    </row>
    <row r="288" spans="3:42">
      <c r="C288" s="2"/>
      <c r="J288" s="5" t="s">
        <v>409</v>
      </c>
      <c r="K288" s="102">
        <v>3.1</v>
      </c>
      <c r="L288" s="102">
        <v>8.6111111111111107</v>
      </c>
      <c r="M288" s="3"/>
    </row>
    <row r="289" spans="2:14">
      <c r="C289" s="2"/>
    </row>
    <row r="290" spans="2:14">
      <c r="C290" s="1"/>
      <c r="D290" s="2" t="s">
        <v>410</v>
      </c>
    </row>
    <row r="291" spans="2:14">
      <c r="C291" s="101"/>
      <c r="D291" s="2"/>
    </row>
    <row r="292" spans="2:14">
      <c r="C292" s="102" t="s">
        <v>411</v>
      </c>
      <c r="D292" s="101" t="s">
        <v>412</v>
      </c>
      <c r="E292" s="102" t="s">
        <v>413</v>
      </c>
      <c r="F292" s="102"/>
    </row>
    <row r="293" spans="2:14">
      <c r="C293" s="102"/>
      <c r="D293" s="101"/>
      <c r="E293" s="102"/>
      <c r="F293" s="102"/>
      <c r="K293" s="102"/>
      <c r="L293" s="102"/>
      <c r="M293" s="3"/>
      <c r="N293" s="3"/>
    </row>
    <row r="294" spans="2:14">
      <c r="C294" s="102"/>
      <c r="D294" s="101"/>
      <c r="E294" s="139"/>
      <c r="F294" s="102"/>
      <c r="K294" s="102"/>
      <c r="L294" s="102"/>
      <c r="M294" s="3"/>
      <c r="N294" s="3"/>
    </row>
    <row r="295" spans="2:14">
      <c r="B295" s="102" t="s">
        <v>414</v>
      </c>
      <c r="C295" s="102" t="s">
        <v>415</v>
      </c>
      <c r="D295" s="101">
        <v>1923</v>
      </c>
      <c r="E295" s="139" t="s">
        <v>416</v>
      </c>
      <c r="F295" s="102"/>
      <c r="K295" s="102"/>
      <c r="L295" s="102"/>
      <c r="M295" s="3"/>
      <c r="N295" s="3"/>
    </row>
    <row r="296" spans="2:14">
      <c r="B296" s="102"/>
      <c r="C296" s="102"/>
      <c r="D296" s="101"/>
      <c r="E296" s="102"/>
      <c r="F296" s="102"/>
      <c r="K296" s="102"/>
      <c r="L296" s="102"/>
      <c r="M296" s="3"/>
      <c r="N296" s="3"/>
    </row>
    <row r="297" spans="2:14">
      <c r="B297" s="102" t="s">
        <v>417</v>
      </c>
      <c r="C297" s="102" t="s">
        <v>418</v>
      </c>
      <c r="D297" s="101">
        <v>1960</v>
      </c>
      <c r="E297" s="139" t="s">
        <v>419</v>
      </c>
      <c r="F297" s="102"/>
      <c r="K297" s="102"/>
      <c r="L297" s="102"/>
      <c r="M297" s="3"/>
      <c r="N297" s="3"/>
    </row>
    <row r="298" spans="2:14">
      <c r="B298" s="102" t="s">
        <v>420</v>
      </c>
      <c r="C298" s="102" t="s">
        <v>421</v>
      </c>
      <c r="D298" s="101">
        <v>1984</v>
      </c>
      <c r="E298" s="139" t="s">
        <v>422</v>
      </c>
      <c r="F298" s="102"/>
      <c r="K298" s="102"/>
      <c r="L298" s="102"/>
      <c r="M298" s="3"/>
      <c r="N298" s="3"/>
    </row>
    <row r="299" spans="2:14">
      <c r="B299" s="102" t="s">
        <v>421</v>
      </c>
      <c r="C299" s="102" t="s">
        <v>421</v>
      </c>
      <c r="D299" s="101">
        <v>1985</v>
      </c>
      <c r="E299" s="139" t="s">
        <v>423</v>
      </c>
      <c r="F299" s="102"/>
      <c r="K299" s="102"/>
      <c r="L299" s="102"/>
      <c r="M299" s="3"/>
      <c r="N299" s="3"/>
    </row>
    <row r="300" spans="2:14">
      <c r="B300" s="140"/>
      <c r="C300" s="140"/>
      <c r="D300" s="101"/>
      <c r="E300" s="102"/>
      <c r="F300" s="102"/>
      <c r="K300" s="102"/>
      <c r="L300" s="102"/>
      <c r="M300" s="3"/>
      <c r="N300" s="3"/>
    </row>
    <row r="301" spans="2:14">
      <c r="B301" s="102"/>
      <c r="C301" s="102"/>
      <c r="D301" s="101"/>
      <c r="E301" s="102"/>
      <c r="F301" s="102"/>
    </row>
    <row r="302" spans="2:14">
      <c r="B302" s="140"/>
      <c r="C302" s="140"/>
      <c r="D302" s="101"/>
      <c r="E302" s="102"/>
      <c r="F302" s="102"/>
    </row>
    <row r="303" spans="2:14">
      <c r="B303" s="102"/>
      <c r="C303" s="102"/>
      <c r="D303" s="101"/>
      <c r="E303" s="102"/>
      <c r="F303" s="102"/>
    </row>
    <row r="304" spans="2:14">
      <c r="B304" s="102"/>
      <c r="C304" s="102"/>
      <c r="D304" s="101"/>
      <c r="E304" s="102"/>
      <c r="F304" s="102"/>
    </row>
    <row r="305" spans="2:6">
      <c r="B305" s="102" t="s">
        <v>424</v>
      </c>
      <c r="C305" s="102" t="s">
        <v>82</v>
      </c>
      <c r="D305" s="101">
        <v>2007</v>
      </c>
      <c r="E305" s="141" t="s">
        <v>425</v>
      </c>
      <c r="F305" s="102"/>
    </row>
    <row r="306" spans="2:6">
      <c r="B306" s="102" t="s">
        <v>421</v>
      </c>
      <c r="C306" s="102" t="s">
        <v>421</v>
      </c>
      <c r="D306" s="101">
        <v>2011</v>
      </c>
      <c r="E306" s="142" t="s">
        <v>426</v>
      </c>
      <c r="F306" s="102"/>
    </row>
    <row r="307" spans="2:6">
      <c r="B307" s="102"/>
      <c r="C307" s="102"/>
      <c r="D307" s="101"/>
      <c r="E307" s="102"/>
      <c r="F307" s="102"/>
    </row>
    <row r="308" spans="2:6">
      <c r="B308" s="102"/>
      <c r="C308" s="102"/>
      <c r="D308" s="101"/>
      <c r="E308" s="102"/>
      <c r="F308" s="102"/>
    </row>
    <row r="309" spans="2:6">
      <c r="B309" s="102"/>
      <c r="C309" s="102"/>
      <c r="D309" s="101"/>
      <c r="E309" s="102"/>
      <c r="F309" s="102"/>
    </row>
    <row r="310" spans="2:6">
      <c r="B310" s="102" t="s">
        <v>427</v>
      </c>
      <c r="C310" s="102" t="s">
        <v>289</v>
      </c>
      <c r="D310" s="101">
        <v>2008</v>
      </c>
      <c r="E310" s="139" t="s">
        <v>428</v>
      </c>
      <c r="F310" s="102"/>
    </row>
    <row r="311" spans="2:6">
      <c r="B311" s="102"/>
      <c r="C311" s="102"/>
      <c r="D311" s="101"/>
      <c r="E311" s="102"/>
      <c r="F311" s="102"/>
    </row>
    <row r="312" spans="2:6">
      <c r="B312" s="102"/>
      <c r="C312" s="102"/>
      <c r="D312" s="101"/>
      <c r="E312" s="102"/>
      <c r="F312" s="102"/>
    </row>
    <row r="313" spans="2:6">
      <c r="B313" s="102" t="s">
        <v>429</v>
      </c>
      <c r="C313" s="102" t="s">
        <v>430</v>
      </c>
      <c r="D313" s="101">
        <v>1942</v>
      </c>
      <c r="E313" s="139" t="s">
        <v>431</v>
      </c>
      <c r="F313" s="102"/>
    </row>
    <row r="314" spans="2:6">
      <c r="B314" s="102"/>
      <c r="C314" s="102"/>
      <c r="D314" s="101"/>
      <c r="E314" s="102"/>
      <c r="F314" s="102"/>
    </row>
    <row r="315" spans="2:6">
      <c r="B315" s="102"/>
      <c r="C315" s="102"/>
      <c r="D315" s="101"/>
      <c r="E315" s="102"/>
      <c r="F315" s="102"/>
    </row>
    <row r="316" spans="2:6">
      <c r="B316" s="102" t="s">
        <v>432</v>
      </c>
      <c r="C316" s="102" t="s">
        <v>299</v>
      </c>
      <c r="D316" s="101">
        <v>2010</v>
      </c>
      <c r="E316" s="139" t="s">
        <v>433</v>
      </c>
      <c r="F316" s="102"/>
    </row>
    <row r="317" spans="2:6">
      <c r="B317" s="102"/>
      <c r="C317" s="102"/>
      <c r="D317" s="101"/>
      <c r="E317" s="102"/>
      <c r="F317" s="102"/>
    </row>
    <row r="318" spans="2:6">
      <c r="B318" s="102" t="s">
        <v>434</v>
      </c>
      <c r="C318" s="102" t="s">
        <v>283</v>
      </c>
      <c r="D318" s="101">
        <v>2009</v>
      </c>
      <c r="E318" s="139" t="s">
        <v>435</v>
      </c>
      <c r="F318" s="102"/>
    </row>
    <row r="319" spans="2:6">
      <c r="B319" s="102"/>
      <c r="C319" s="102"/>
      <c r="D319" s="101"/>
      <c r="E319" s="102"/>
      <c r="F319" s="102"/>
    </row>
    <row r="320" spans="2:6">
      <c r="B320" s="102" t="s">
        <v>436</v>
      </c>
      <c r="C320" s="102" t="s">
        <v>437</v>
      </c>
      <c r="D320" s="101">
        <v>1989</v>
      </c>
      <c r="E320" s="139" t="s">
        <v>438</v>
      </c>
      <c r="F320" s="102"/>
    </row>
    <row r="321" spans="2:38">
      <c r="B321" s="102"/>
      <c r="C321" s="102"/>
      <c r="D321" s="101"/>
      <c r="E321" s="102"/>
      <c r="F321" s="102"/>
    </row>
    <row r="322" spans="2:38">
      <c r="B322" s="102" t="s">
        <v>439</v>
      </c>
      <c r="C322" s="102" t="s">
        <v>440</v>
      </c>
      <c r="D322" s="101">
        <v>1907</v>
      </c>
      <c r="E322" s="139" t="s">
        <v>441</v>
      </c>
      <c r="F322" s="102"/>
    </row>
    <row r="323" spans="2:38">
      <c r="B323" s="102"/>
      <c r="C323" s="102"/>
      <c r="D323" s="101"/>
      <c r="E323" s="102"/>
      <c r="F323" s="102"/>
    </row>
    <row r="324" spans="2:38">
      <c r="B324" s="102" t="s">
        <v>442</v>
      </c>
      <c r="C324" s="102" t="s">
        <v>443</v>
      </c>
      <c r="D324" s="101">
        <v>1942</v>
      </c>
      <c r="E324" s="130" t="s">
        <v>444</v>
      </c>
    </row>
    <row r="325" spans="2:38">
      <c r="B325" s="101" t="s">
        <v>421</v>
      </c>
      <c r="C325" s="101" t="s">
        <v>421</v>
      </c>
      <c r="D325" s="101" t="s">
        <v>421</v>
      </c>
      <c r="E325" s="130" t="s">
        <v>445</v>
      </c>
    </row>
    <row r="326" spans="2:38">
      <c r="B326" s="101" t="s">
        <v>421</v>
      </c>
      <c r="C326" s="101" t="s">
        <v>421</v>
      </c>
      <c r="D326" s="101" t="s">
        <v>421</v>
      </c>
      <c r="E326" s="130" t="s">
        <v>446</v>
      </c>
    </row>
    <row r="327" spans="2:38">
      <c r="B327" s="101"/>
      <c r="C327" s="101"/>
      <c r="D327" s="101"/>
      <c r="E327" s="130"/>
    </row>
    <row r="328" spans="2:38">
      <c r="B328" s="101"/>
      <c r="C328" s="101"/>
      <c r="D328" s="101"/>
    </row>
    <row r="329" spans="2:38">
      <c r="B329" s="101"/>
      <c r="C329" s="101"/>
      <c r="D329" s="101"/>
      <c r="K329" s="102"/>
      <c r="L329" s="102"/>
      <c r="M329" s="123"/>
      <c r="N329" s="3"/>
      <c r="R329" s="3"/>
      <c r="S329" s="3"/>
      <c r="V329" s="3"/>
      <c r="W329" s="3"/>
      <c r="X329" s="3"/>
      <c r="Y329" s="3"/>
      <c r="AA329" s="3"/>
      <c r="AK329" s="3"/>
      <c r="AL329" s="3"/>
    </row>
    <row r="330" spans="2:38">
      <c r="B330" s="101"/>
      <c r="C330" s="101"/>
      <c r="D330" s="101"/>
      <c r="K330" s="102"/>
      <c r="L330" s="102"/>
      <c r="M330" s="123"/>
      <c r="N330" s="3"/>
      <c r="R330" s="3"/>
      <c r="S330" s="3"/>
      <c r="V330" s="3"/>
      <c r="W330" s="3"/>
      <c r="X330" s="3"/>
      <c r="Y330" s="3"/>
      <c r="AA330" s="3"/>
      <c r="AK330" s="3"/>
      <c r="AL330" s="3"/>
    </row>
    <row r="331" spans="2:38">
      <c r="C331" s="101"/>
      <c r="D331" s="101"/>
      <c r="K331" s="102"/>
      <c r="L331" s="102"/>
      <c r="M331" s="123"/>
      <c r="N331" s="3"/>
      <c r="R331" s="3"/>
      <c r="S331" s="3"/>
      <c r="V331" s="3"/>
      <c r="W331" s="3"/>
      <c r="X331" s="3"/>
      <c r="Y331" s="3"/>
      <c r="AA331" s="3"/>
      <c r="AK331" s="3"/>
      <c r="AL331" s="3"/>
    </row>
    <row r="332" spans="2:38">
      <c r="C332" s="1"/>
      <c r="D332" s="101"/>
      <c r="K332" s="102"/>
      <c r="L332" s="102"/>
      <c r="M332" s="123"/>
      <c r="N332" s="3"/>
      <c r="R332" s="3"/>
      <c r="S332" s="3"/>
      <c r="V332" s="3"/>
      <c r="W332" s="3"/>
      <c r="X332" s="3"/>
      <c r="Y332" s="3"/>
      <c r="AA332" s="3"/>
      <c r="AK332" s="3"/>
      <c r="AL332" s="3"/>
    </row>
    <row r="333" spans="2:38">
      <c r="C333" s="1"/>
      <c r="D333" s="101"/>
      <c r="K333" s="102"/>
      <c r="L333" s="102"/>
      <c r="M333" s="123"/>
      <c r="N333" s="3"/>
      <c r="R333" s="3"/>
      <c r="S333" s="3"/>
      <c r="V333" s="3"/>
      <c r="W333" s="3"/>
      <c r="X333" s="3"/>
      <c r="Y333" s="3"/>
      <c r="AA333" s="3"/>
      <c r="AK333" s="3"/>
      <c r="AL333" s="3"/>
    </row>
    <row r="334" spans="2:38">
      <c r="C334" s="1"/>
      <c r="D334" s="101"/>
      <c r="M334" s="143"/>
      <c r="N334" s="3"/>
      <c r="R334" s="3"/>
      <c r="S334" s="3"/>
      <c r="V334" s="3"/>
      <c r="W334" s="3"/>
      <c r="X334" s="3"/>
      <c r="Y334" s="3"/>
      <c r="AA334" s="3"/>
      <c r="AK334" s="3"/>
      <c r="AL334" s="3"/>
    </row>
    <row r="335" spans="2:38">
      <c r="C335" s="1"/>
      <c r="D335" s="101"/>
      <c r="M335" s="143"/>
      <c r="N335" s="3"/>
      <c r="R335" s="3"/>
      <c r="S335" s="3"/>
      <c r="V335" s="3"/>
      <c r="W335" s="3"/>
      <c r="X335" s="3"/>
      <c r="Y335" s="3"/>
      <c r="AA335" s="3"/>
      <c r="AK335" s="3"/>
      <c r="AL335" s="3"/>
    </row>
    <row r="336" spans="2:38">
      <c r="C336" s="1"/>
      <c r="D336" s="101"/>
      <c r="M336" s="143"/>
      <c r="N336" s="3"/>
      <c r="R336" s="3"/>
      <c r="S336" s="3"/>
      <c r="V336" s="3"/>
      <c r="W336" s="3"/>
      <c r="X336" s="3"/>
      <c r="Y336" s="3"/>
      <c r="AA336" s="3"/>
      <c r="AK336" s="3"/>
      <c r="AL336" s="3"/>
    </row>
    <row r="337" spans="3:14">
      <c r="C337" s="1"/>
      <c r="D337" s="101"/>
      <c r="M337" s="143"/>
      <c r="N337" s="3"/>
    </row>
    <row r="338" spans="3:14">
      <c r="C338" s="1"/>
      <c r="D338" s="101"/>
      <c r="M338" s="143"/>
      <c r="N338" s="3"/>
    </row>
    <row r="339" spans="3:14">
      <c r="C339" s="1"/>
      <c r="D339" s="101"/>
      <c r="M339" s="143"/>
      <c r="N339" s="3"/>
    </row>
    <row r="340" spans="3:14">
      <c r="C340" s="1"/>
      <c r="D340" s="101"/>
      <c r="M340" s="143"/>
      <c r="N340" s="3"/>
    </row>
    <row r="341" spans="3:14">
      <c r="C341" s="1"/>
      <c r="D341" s="101"/>
      <c r="M341" s="143"/>
      <c r="N341" s="3"/>
    </row>
    <row r="342" spans="3:14">
      <c r="C342" s="1"/>
      <c r="D342" s="101"/>
      <c r="M342" s="143"/>
      <c r="N342" s="3"/>
    </row>
    <row r="343" spans="3:14">
      <c r="C343" s="1"/>
      <c r="D343" s="101"/>
      <c r="M343" s="143"/>
      <c r="N343" s="3"/>
    </row>
    <row r="344" spans="3:14">
      <c r="C344" s="1"/>
      <c r="D344" s="101"/>
      <c r="M344" s="143"/>
      <c r="N344" s="3"/>
    </row>
    <row r="345" spans="3:14">
      <c r="C345" s="1"/>
      <c r="D345" s="101"/>
      <c r="M345" s="143"/>
      <c r="N345" s="3"/>
    </row>
    <row r="346" spans="3:14">
      <c r="C346" s="1"/>
      <c r="D346" s="101"/>
      <c r="M346" s="143"/>
      <c r="N346" s="3"/>
    </row>
    <row r="347" spans="3:14">
      <c r="C347" s="1"/>
      <c r="D347" s="101"/>
      <c r="M347" s="143"/>
      <c r="N347" s="3"/>
    </row>
    <row r="348" spans="3:14">
      <c r="C348" s="1"/>
      <c r="D348" s="101"/>
      <c r="M348" s="143"/>
      <c r="N348" s="3"/>
    </row>
    <row r="349" spans="3:14">
      <c r="C349" s="1"/>
      <c r="D349" s="101"/>
      <c r="M349" s="143"/>
      <c r="N349" s="3"/>
    </row>
    <row r="350" spans="3:14">
      <c r="C350" s="1"/>
      <c r="D350" s="2"/>
      <c r="M350" s="143"/>
      <c r="N350" s="3"/>
    </row>
    <row r="351" spans="3:14">
      <c r="C351" s="1"/>
      <c r="D351" s="2"/>
      <c r="M351" s="143"/>
      <c r="N351" s="3"/>
    </row>
    <row r="352" spans="3:14">
      <c r="C352" s="1"/>
      <c r="D352" s="2"/>
      <c r="M352" s="143"/>
      <c r="N352" s="3"/>
    </row>
    <row r="353" spans="3:14">
      <c r="C353" s="1"/>
      <c r="D353" s="2"/>
      <c r="M353" s="143"/>
      <c r="N353" s="3"/>
    </row>
    <row r="354" spans="3:14">
      <c r="C354" s="1"/>
      <c r="D354" s="2"/>
      <c r="M354" s="143"/>
      <c r="N354" s="3"/>
    </row>
    <row r="355" spans="3:14">
      <c r="C355" s="1"/>
      <c r="D355" s="2"/>
      <c r="M355" s="143"/>
      <c r="N355" s="3"/>
    </row>
    <row r="356" spans="3:14">
      <c r="C356" s="1"/>
      <c r="D356" s="2"/>
      <c r="M356" s="143"/>
      <c r="N356" s="3"/>
    </row>
    <row r="357" spans="3:14">
      <c r="C357" s="1"/>
      <c r="D357" s="2"/>
      <c r="M357" s="143"/>
      <c r="N357" s="3"/>
    </row>
    <row r="358" spans="3:14">
      <c r="C358" s="1"/>
      <c r="D358" s="2"/>
      <c r="M358" s="143"/>
      <c r="N358" s="3"/>
    </row>
    <row r="359" spans="3:14">
      <c r="C359" s="1"/>
      <c r="D359" s="2"/>
      <c r="M359" s="143"/>
      <c r="N359" s="3"/>
    </row>
    <row r="360" spans="3:14">
      <c r="C360" s="1"/>
      <c r="D360" s="2"/>
      <c r="M360" s="143"/>
      <c r="N360" s="3"/>
    </row>
    <row r="361" spans="3:14">
      <c r="C361" s="1"/>
      <c r="D361" s="2"/>
      <c r="M361" s="143"/>
      <c r="N361" s="3"/>
    </row>
    <row r="362" spans="3:14">
      <c r="C362" s="2"/>
      <c r="M362" s="143"/>
      <c r="N362" s="3"/>
    </row>
    <row r="363" spans="3:14">
      <c r="C363" s="2"/>
      <c r="M363" s="143"/>
      <c r="N363" s="3"/>
    </row>
    <row r="364" spans="3:14">
      <c r="C364" s="2"/>
      <c r="M364" s="143"/>
      <c r="N364" s="3"/>
    </row>
    <row r="365" spans="3:14">
      <c r="C365" s="2"/>
      <c r="M365" s="143"/>
      <c r="N365" s="3"/>
    </row>
    <row r="366" spans="3:14">
      <c r="C366" s="2"/>
      <c r="M366" s="143"/>
      <c r="N366" s="3"/>
    </row>
    <row r="367" spans="3:14">
      <c r="C367" s="2"/>
      <c r="M367" s="143"/>
      <c r="N367" s="3"/>
    </row>
    <row r="368" spans="3:14">
      <c r="C368" s="2"/>
      <c r="M368" s="143"/>
      <c r="N368" s="3"/>
    </row>
    <row r="369" spans="3:14">
      <c r="C369" s="2"/>
      <c r="M369" s="143"/>
      <c r="N369" s="3"/>
    </row>
    <row r="370" spans="3:14">
      <c r="C370" s="2"/>
      <c r="M370" s="143"/>
      <c r="N370" s="3"/>
    </row>
    <row r="371" spans="3:14">
      <c r="C371" s="2"/>
      <c r="M371" s="143"/>
      <c r="N371" s="3"/>
    </row>
    <row r="372" spans="3:14">
      <c r="C372" s="2"/>
      <c r="M372" s="143"/>
      <c r="N372" s="3"/>
    </row>
    <row r="373" spans="3:14">
      <c r="C373" s="2"/>
      <c r="M373" s="143"/>
      <c r="N373" s="3"/>
    </row>
    <row r="374" spans="3:14">
      <c r="C374" s="2"/>
      <c r="M374" s="143"/>
      <c r="N374" s="3"/>
    </row>
    <row r="375" spans="3:14">
      <c r="C375" s="2"/>
      <c r="M375" s="143"/>
      <c r="N375" s="3"/>
    </row>
    <row r="376" spans="3:14">
      <c r="C376" s="2"/>
      <c r="M376" s="143"/>
      <c r="N376" s="3"/>
    </row>
    <row r="377" spans="3:14">
      <c r="C377" s="2"/>
      <c r="M377" s="143"/>
      <c r="N377" s="3"/>
    </row>
    <row r="378" spans="3:14">
      <c r="C378" s="2"/>
      <c r="M378" s="143"/>
      <c r="N378" s="3"/>
    </row>
    <row r="379" spans="3:14">
      <c r="C379" s="2"/>
      <c r="M379" s="143"/>
      <c r="N379" s="3"/>
    </row>
    <row r="380" spans="3:14">
      <c r="C380" s="2"/>
      <c r="M380" s="143"/>
      <c r="N380" s="3"/>
    </row>
    <row r="381" spans="3:14">
      <c r="C381" s="2"/>
      <c r="M381" s="143"/>
      <c r="N381" s="3"/>
    </row>
    <row r="382" spans="3:14">
      <c r="C382" s="2"/>
      <c r="M382" s="143"/>
      <c r="N382" s="3"/>
    </row>
    <row r="383" spans="3:14">
      <c r="C383" s="2"/>
      <c r="M383" s="143"/>
      <c r="N383" s="3"/>
    </row>
    <row r="384" spans="3:14">
      <c r="C384" s="2"/>
      <c r="M384" s="143"/>
      <c r="N384" s="3"/>
    </row>
    <row r="385" spans="3:14">
      <c r="C385" s="2"/>
      <c r="M385" s="143"/>
      <c r="N385" s="3"/>
    </row>
    <row r="386" spans="3:14">
      <c r="C386" s="2"/>
      <c r="M386" s="143"/>
      <c r="N386" s="3"/>
    </row>
    <row r="387" spans="3:14">
      <c r="C387" s="2"/>
      <c r="M387" s="143"/>
      <c r="N387" s="3"/>
    </row>
    <row r="388" spans="3:14">
      <c r="C388" s="2"/>
      <c r="M388" s="143"/>
      <c r="N388" s="3"/>
    </row>
    <row r="389" spans="3:14">
      <c r="C389" s="2"/>
      <c r="M389" s="143"/>
      <c r="N389" s="3"/>
    </row>
    <row r="390" spans="3:14">
      <c r="C390" s="2"/>
      <c r="M390" s="143"/>
      <c r="N390" s="3"/>
    </row>
    <row r="391" spans="3:14">
      <c r="C391" s="2"/>
      <c r="M391" s="143"/>
      <c r="N391" s="3"/>
    </row>
    <row r="392" spans="3:14">
      <c r="C392" s="2"/>
      <c r="M392" s="143"/>
      <c r="N392" s="3"/>
    </row>
    <row r="393" spans="3:14">
      <c r="C393" s="2"/>
      <c r="M393" s="143"/>
      <c r="N393" s="3"/>
    </row>
    <row r="394" spans="3:14">
      <c r="C394" s="2"/>
      <c r="M394" s="143"/>
      <c r="N394" s="3"/>
    </row>
    <row r="395" spans="3:14">
      <c r="C395" s="2"/>
      <c r="M395" s="143"/>
      <c r="N395" s="3"/>
    </row>
    <row r="396" spans="3:14">
      <c r="C396" s="2"/>
      <c r="M396" s="143"/>
      <c r="N396" s="3"/>
    </row>
    <row r="397" spans="3:14">
      <c r="C397" s="2"/>
      <c r="M397" s="143"/>
      <c r="N397" s="3"/>
    </row>
    <row r="398" spans="3:14">
      <c r="C398" s="2"/>
      <c r="M398" s="143"/>
      <c r="N398" s="3"/>
    </row>
    <row r="399" spans="3:14">
      <c r="C399" s="2"/>
      <c r="M399" s="143"/>
      <c r="N399" s="3"/>
    </row>
    <row r="400" spans="3:14">
      <c r="C400" s="2"/>
      <c r="M400" s="143"/>
      <c r="N400" s="3"/>
    </row>
    <row r="401" spans="3:14">
      <c r="C401" s="2"/>
      <c r="M401" s="143"/>
      <c r="N401" s="3"/>
    </row>
    <row r="402" spans="3:14">
      <c r="C402" s="2"/>
      <c r="M402" s="143"/>
      <c r="N402" s="3"/>
    </row>
    <row r="403" spans="3:14">
      <c r="C403" s="2"/>
      <c r="M403" s="143"/>
      <c r="N403" s="3"/>
    </row>
    <row r="404" spans="3:14">
      <c r="C404" s="2"/>
      <c r="M404" s="143"/>
      <c r="N404" s="3"/>
    </row>
    <row r="405" spans="3:14">
      <c r="C405" s="2"/>
      <c r="M405" s="143"/>
      <c r="N405" s="3"/>
    </row>
    <row r="406" spans="3:14">
      <c r="C406" s="2"/>
      <c r="M406" s="143"/>
      <c r="N406" s="3"/>
    </row>
    <row r="407" spans="3:14">
      <c r="C407" s="2"/>
      <c r="M407" s="143"/>
      <c r="N407" s="3"/>
    </row>
    <row r="408" spans="3:14">
      <c r="C408" s="2"/>
      <c r="M408" s="143"/>
      <c r="N408" s="3"/>
    </row>
    <row r="409" spans="3:14">
      <c r="C409" s="2"/>
      <c r="M409" s="143"/>
      <c r="N409" s="3"/>
    </row>
    <row r="410" spans="3:14">
      <c r="C410" s="2"/>
      <c r="M410" s="143"/>
      <c r="N410" s="3"/>
    </row>
    <row r="411" spans="3:14">
      <c r="C411" s="2"/>
      <c r="M411" s="143"/>
      <c r="N411" s="3"/>
    </row>
    <row r="412" spans="3:14">
      <c r="C412" s="2"/>
      <c r="M412" s="143"/>
      <c r="N412" s="3"/>
    </row>
    <row r="413" spans="3:14">
      <c r="C413" s="2"/>
      <c r="M413" s="143"/>
      <c r="N413" s="3"/>
    </row>
    <row r="414" spans="3:14">
      <c r="C414" s="2"/>
      <c r="M414" s="143"/>
    </row>
    <row r="415" spans="3:14">
      <c r="C415" s="2"/>
      <c r="M415" s="143"/>
    </row>
    <row r="416" spans="3:14">
      <c r="C416" s="2"/>
      <c r="M416" s="143"/>
    </row>
    <row r="417" spans="3:13">
      <c r="C417" s="2"/>
      <c r="M417" s="143"/>
    </row>
    <row r="418" spans="3:13">
      <c r="C418" s="2"/>
      <c r="M418" s="143"/>
    </row>
    <row r="419" spans="3:13">
      <c r="C419" s="2"/>
      <c r="M419" s="143"/>
    </row>
    <row r="420" spans="3:13">
      <c r="C420" s="2"/>
      <c r="M420" s="143"/>
    </row>
    <row r="421" spans="3:13">
      <c r="C421" s="2"/>
      <c r="M421" s="143"/>
    </row>
    <row r="422" spans="3:13">
      <c r="C422" s="2"/>
      <c r="M422" s="143"/>
    </row>
    <row r="423" spans="3:13">
      <c r="C423" s="2"/>
      <c r="M423" s="143"/>
    </row>
    <row r="424" spans="3:13">
      <c r="C424" s="2"/>
      <c r="M424" s="143"/>
    </row>
    <row r="425" spans="3:13">
      <c r="C425" s="2"/>
      <c r="M425" s="143"/>
    </row>
    <row r="426" spans="3:13">
      <c r="C426" s="2"/>
      <c r="M426" s="143"/>
    </row>
    <row r="427" spans="3:13">
      <c r="C427" s="2"/>
      <c r="M427" s="143"/>
    </row>
    <row r="428" spans="3:13">
      <c r="C428" s="2"/>
      <c r="M428" s="143"/>
    </row>
    <row r="429" spans="3:13">
      <c r="C429" s="2"/>
      <c r="M429" s="143"/>
    </row>
    <row r="430" spans="3:13">
      <c r="C430" s="2"/>
      <c r="M430" s="143"/>
    </row>
    <row r="431" spans="3:13">
      <c r="C431" s="2"/>
      <c r="M431" s="143"/>
    </row>
    <row r="432" spans="3:13">
      <c r="C432" s="2"/>
      <c r="M432" s="143"/>
    </row>
    <row r="433" spans="3:13">
      <c r="C433" s="2"/>
      <c r="M433" s="143"/>
    </row>
    <row r="434" spans="3:13">
      <c r="C434" s="2"/>
      <c r="M434" s="143"/>
    </row>
    <row r="435" spans="3:13">
      <c r="C435" s="2"/>
      <c r="M435" s="143"/>
    </row>
    <row r="436" spans="3:13">
      <c r="C436" s="2"/>
      <c r="M436" s="143"/>
    </row>
    <row r="437" spans="3:13">
      <c r="C437" s="2"/>
      <c r="M437" s="143"/>
    </row>
    <row r="438" spans="3:13">
      <c r="C438" s="2"/>
      <c r="M438" s="143"/>
    </row>
    <row r="439" spans="3:13">
      <c r="C439" s="2"/>
    </row>
    <row r="440" spans="3:13">
      <c r="C440" s="2"/>
    </row>
    <row r="441" spans="3:13">
      <c r="C441" s="2"/>
    </row>
    <row r="442" spans="3:13">
      <c r="C442" s="2"/>
    </row>
    <row r="443" spans="3:13">
      <c r="C443" s="2"/>
      <c r="M443" s="143"/>
    </row>
    <row r="444" spans="3:13">
      <c r="C444" s="2"/>
      <c r="M444" s="143"/>
    </row>
    <row r="445" spans="3:13">
      <c r="C445" s="2"/>
      <c r="M445" s="143"/>
    </row>
    <row r="446" spans="3:13">
      <c r="C446" s="2"/>
      <c r="M446" s="143"/>
    </row>
    <row r="447" spans="3:13">
      <c r="C447" s="2"/>
      <c r="M447" s="143"/>
    </row>
    <row r="448" spans="3:13">
      <c r="C448" s="2"/>
      <c r="M448" s="143"/>
    </row>
    <row r="449" spans="3:13">
      <c r="C449" s="2"/>
      <c r="M449" s="143"/>
    </row>
    <row r="450" spans="3:13">
      <c r="C450" s="2"/>
      <c r="M450" s="143"/>
    </row>
    <row r="451" spans="3:13">
      <c r="C451" s="2"/>
      <c r="M451" s="143"/>
    </row>
    <row r="452" spans="3:13">
      <c r="C452" s="2"/>
      <c r="M452" s="143"/>
    </row>
    <row r="453" spans="3:13">
      <c r="C453" s="2"/>
      <c r="M453" s="143"/>
    </row>
    <row r="454" spans="3:13">
      <c r="C454" s="2"/>
      <c r="M454" s="143"/>
    </row>
    <row r="455" spans="3:13">
      <c r="C455" s="2"/>
      <c r="M455" s="143"/>
    </row>
    <row r="456" spans="3:13">
      <c r="C456" s="2"/>
      <c r="M456" s="143"/>
    </row>
    <row r="457" spans="3:13">
      <c r="C457" s="2"/>
      <c r="M457" s="143"/>
    </row>
    <row r="458" spans="3:13">
      <c r="C458" s="2"/>
      <c r="M458" s="143"/>
    </row>
    <row r="459" spans="3:13">
      <c r="C459" s="2"/>
      <c r="M459" s="143"/>
    </row>
    <row r="460" spans="3:13">
      <c r="C460" s="2"/>
      <c r="M460" s="143"/>
    </row>
    <row r="461" spans="3:13">
      <c r="C461" s="2"/>
      <c r="M461" s="143"/>
    </row>
    <row r="462" spans="3:13">
      <c r="C462" s="2"/>
      <c r="M462" s="143"/>
    </row>
    <row r="463" spans="3:13">
      <c r="C463" s="2"/>
      <c r="M463" s="143"/>
    </row>
    <row r="464" spans="3:13">
      <c r="C464" s="2"/>
      <c r="M464" s="143"/>
    </row>
    <row r="465" spans="3:13">
      <c r="C465" s="2"/>
      <c r="M465" s="143"/>
    </row>
    <row r="466" spans="3:13">
      <c r="C466" s="2"/>
      <c r="M466" s="143"/>
    </row>
    <row r="467" spans="3:13">
      <c r="C467" s="2"/>
      <c r="M467" s="143"/>
    </row>
    <row r="468" spans="3:13">
      <c r="C468" s="2"/>
      <c r="M468" s="143"/>
    </row>
    <row r="469" spans="3:13">
      <c r="C469" s="2"/>
      <c r="M469" s="143"/>
    </row>
    <row r="470" spans="3:13">
      <c r="C470" s="2"/>
      <c r="M470" s="143"/>
    </row>
    <row r="471" spans="3:13">
      <c r="C471" s="2"/>
      <c r="M471" s="143"/>
    </row>
    <row r="472" spans="3:13">
      <c r="C472" s="2"/>
      <c r="M472" s="143"/>
    </row>
    <row r="473" spans="3:13">
      <c r="C473" s="2"/>
      <c r="M473" s="143"/>
    </row>
    <row r="474" spans="3:13">
      <c r="C474" s="2"/>
      <c r="M474" s="143"/>
    </row>
    <row r="475" spans="3:13">
      <c r="C475" s="2"/>
      <c r="M475" s="143"/>
    </row>
    <row r="476" spans="3:13">
      <c r="C476" s="2"/>
      <c r="M476" s="143"/>
    </row>
    <row r="477" spans="3:13">
      <c r="C477" s="2"/>
      <c r="M477" s="143"/>
    </row>
    <row r="478" spans="3:13">
      <c r="C478" s="2"/>
      <c r="M478" s="143"/>
    </row>
    <row r="479" spans="3:13">
      <c r="C479" s="2"/>
      <c r="M479" s="143"/>
    </row>
    <row r="480" spans="3:13">
      <c r="C480" s="2"/>
      <c r="M480" s="143"/>
    </row>
    <row r="481" spans="3:13">
      <c r="C481" s="2"/>
      <c r="M481" s="143"/>
    </row>
    <row r="482" spans="3:13">
      <c r="C482" s="2"/>
      <c r="M482" s="143"/>
    </row>
    <row r="483" spans="3:13">
      <c r="C483" s="2"/>
      <c r="M483" s="143"/>
    </row>
    <row r="484" spans="3:13">
      <c r="C484" s="2"/>
      <c r="M484" s="143"/>
    </row>
    <row r="485" spans="3:13">
      <c r="C485" s="2"/>
      <c r="M485" s="143"/>
    </row>
    <row r="486" spans="3:13">
      <c r="C486" s="2"/>
      <c r="M486" s="143"/>
    </row>
    <row r="487" spans="3:13">
      <c r="C487" s="2"/>
      <c r="M487" s="143"/>
    </row>
    <row r="488" spans="3:13">
      <c r="C488" s="2"/>
      <c r="M488" s="143"/>
    </row>
    <row r="489" spans="3:13">
      <c r="C489" s="2"/>
      <c r="M489" s="143"/>
    </row>
    <row r="490" spans="3:13">
      <c r="C490" s="2"/>
      <c r="M490" s="143"/>
    </row>
    <row r="491" spans="3:13">
      <c r="C491" s="2"/>
      <c r="M491" s="143"/>
    </row>
    <row r="492" spans="3:13">
      <c r="C492" s="2"/>
      <c r="M492" s="143"/>
    </row>
    <row r="493" spans="3:13">
      <c r="C493" s="2"/>
      <c r="M493" s="143"/>
    </row>
    <row r="494" spans="3:13">
      <c r="C494" s="2"/>
      <c r="M494" s="143"/>
    </row>
    <row r="495" spans="3:13">
      <c r="C495" s="2"/>
      <c r="M495" s="143"/>
    </row>
    <row r="496" spans="3:13">
      <c r="C496" s="2"/>
      <c r="M496" s="143"/>
    </row>
    <row r="497" spans="3:13">
      <c r="C497" s="2"/>
      <c r="M497" s="143"/>
    </row>
    <row r="498" spans="3:13">
      <c r="C498" s="2"/>
      <c r="M498" s="143"/>
    </row>
    <row r="499" spans="3:13">
      <c r="C499" s="2"/>
    </row>
    <row r="500" spans="3:13">
      <c r="C500" s="2"/>
    </row>
    <row r="501" spans="3:13">
      <c r="C501" s="2"/>
    </row>
    <row r="502" spans="3:13">
      <c r="C502" s="2"/>
    </row>
    <row r="503" spans="3:13">
      <c r="C503" s="2"/>
    </row>
    <row r="504" spans="3:13">
      <c r="C504" s="2"/>
    </row>
    <row r="505" spans="3:13">
      <c r="C505" s="2"/>
    </row>
    <row r="506" spans="3:13">
      <c r="C506" s="2"/>
    </row>
    <row r="507" spans="3:13">
      <c r="C507" s="2"/>
    </row>
    <row r="508" spans="3:13">
      <c r="C508" s="2"/>
    </row>
    <row r="509" spans="3:13">
      <c r="C509" s="2"/>
    </row>
    <row r="510" spans="3:13">
      <c r="C510" s="2"/>
    </row>
    <row r="511" spans="3:13">
      <c r="C511" s="2"/>
    </row>
    <row r="512" spans="3:1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  <row r="64171" spans="3:3">
      <c r="C64171" s="2"/>
    </row>
    <row r="64172" spans="3:3">
      <c r="C64172" s="2"/>
    </row>
    <row r="64173" spans="3:3">
      <c r="C64173" s="2"/>
    </row>
    <row r="64174" spans="3:3">
      <c r="C64174" s="2"/>
    </row>
    <row r="64175" spans="3:3">
      <c r="C64175" s="2"/>
    </row>
    <row r="64176" spans="3:3">
      <c r="C64176" s="2"/>
    </row>
    <row r="64177" spans="3:3">
      <c r="C64177" s="2"/>
    </row>
    <row r="64178" spans="3:3">
      <c r="C64178" s="2"/>
    </row>
    <row r="64179" spans="3:3">
      <c r="C64179" s="2"/>
    </row>
    <row r="64180" spans="3:3">
      <c r="C64180" s="2"/>
    </row>
    <row r="64181" spans="3:3">
      <c r="C64181" s="2"/>
    </row>
    <row r="64182" spans="3:3">
      <c r="C64182" s="2"/>
    </row>
    <row r="64183" spans="3:3">
      <c r="C64183" s="2"/>
    </row>
    <row r="64184" spans="3:3">
      <c r="C64184" s="2"/>
    </row>
    <row r="64185" spans="3:3">
      <c r="C64185" s="2"/>
    </row>
    <row r="64186" spans="3:3">
      <c r="C64186" s="2"/>
    </row>
    <row r="64187" spans="3:3">
      <c r="C64187" s="2"/>
    </row>
    <row r="64188" spans="3:3">
      <c r="C64188" s="2"/>
    </row>
    <row r="64189" spans="3:3">
      <c r="C64189" s="2"/>
    </row>
    <row r="64190" spans="3:3">
      <c r="C64190" s="2"/>
    </row>
    <row r="64191" spans="3:3">
      <c r="C64191" s="2"/>
    </row>
    <row r="64192" spans="3:3">
      <c r="C64192" s="2"/>
    </row>
    <row r="64193" spans="3:3">
      <c r="C64193" s="2"/>
    </row>
    <row r="64194" spans="3:3">
      <c r="C64194" s="2"/>
    </row>
    <row r="64195" spans="3:3">
      <c r="C64195" s="2"/>
    </row>
    <row r="64196" spans="3:3">
      <c r="C64196" s="2"/>
    </row>
    <row r="64197" spans="3:3">
      <c r="C64197" s="2"/>
    </row>
    <row r="64198" spans="3:3">
      <c r="C64198" s="2"/>
    </row>
    <row r="64199" spans="3:3">
      <c r="C64199" s="2"/>
    </row>
    <row r="64200" spans="3:3">
      <c r="C64200" s="2"/>
    </row>
    <row r="64201" spans="3:3">
      <c r="C64201" s="2"/>
    </row>
    <row r="64202" spans="3:3">
      <c r="C64202" s="2"/>
    </row>
    <row r="64203" spans="3:3">
      <c r="C64203" s="2"/>
    </row>
    <row r="64204" spans="3:3">
      <c r="C64204" s="2"/>
    </row>
    <row r="64205" spans="3:3">
      <c r="C64205" s="2"/>
    </row>
    <row r="64206" spans="3:3">
      <c r="C64206" s="2"/>
    </row>
    <row r="64207" spans="3:3">
      <c r="C64207" s="2"/>
    </row>
    <row r="64208" spans="3:3">
      <c r="C64208" s="2"/>
    </row>
    <row r="64209" spans="3:3">
      <c r="C64209" s="2"/>
    </row>
    <row r="64210" spans="3:3">
      <c r="C64210" s="2"/>
    </row>
    <row r="64211" spans="3:3">
      <c r="C64211" s="2"/>
    </row>
    <row r="64212" spans="3:3">
      <c r="C64212" s="2"/>
    </row>
    <row r="64213" spans="3:3">
      <c r="C64213" s="2"/>
    </row>
    <row r="64214" spans="3:3">
      <c r="C64214" s="2"/>
    </row>
    <row r="64215" spans="3:3">
      <c r="C64215" s="2"/>
    </row>
    <row r="64216" spans="3:3">
      <c r="C64216" s="2"/>
    </row>
    <row r="64217" spans="3:3">
      <c r="C64217" s="2"/>
    </row>
    <row r="64218" spans="3:3">
      <c r="C64218" s="2"/>
    </row>
    <row r="64219" spans="3:3">
      <c r="C64219" s="2"/>
    </row>
    <row r="64220" spans="3:3">
      <c r="C64220" s="2"/>
    </row>
    <row r="64221" spans="3:3">
      <c r="C64221" s="2"/>
    </row>
    <row r="64222" spans="3:3">
      <c r="C64222" s="2"/>
    </row>
    <row r="64223" spans="3:3">
      <c r="C64223" s="2"/>
    </row>
    <row r="64224" spans="3:3">
      <c r="C64224" s="2"/>
    </row>
    <row r="64225" spans="3:3">
      <c r="C64225" s="2"/>
    </row>
    <row r="64226" spans="3:3">
      <c r="C64226" s="2"/>
    </row>
    <row r="64227" spans="3:3">
      <c r="C64227" s="2"/>
    </row>
    <row r="64228" spans="3:3">
      <c r="C64228" s="2"/>
    </row>
    <row r="64229" spans="3:3">
      <c r="C64229" s="2"/>
    </row>
    <row r="64230" spans="3:3">
      <c r="C64230" s="2"/>
    </row>
    <row r="64231" spans="3:3">
      <c r="C64231" s="2"/>
    </row>
    <row r="64232" spans="3:3">
      <c r="C64232" s="2"/>
    </row>
    <row r="64233" spans="3:3">
      <c r="C64233" s="2"/>
    </row>
    <row r="64234" spans="3:3">
      <c r="C64234" s="2"/>
    </row>
    <row r="64235" spans="3:3">
      <c r="C64235" s="2"/>
    </row>
    <row r="64236" spans="3:3">
      <c r="C64236" s="2"/>
    </row>
    <row r="64237" spans="3:3">
      <c r="C64237" s="2"/>
    </row>
    <row r="64238" spans="3:3">
      <c r="C64238" s="2"/>
    </row>
    <row r="64239" spans="3:3">
      <c r="C64239" s="2"/>
    </row>
    <row r="64240" spans="3:3">
      <c r="C64240" s="2"/>
    </row>
    <row r="64241" spans="3:3">
      <c r="C64241" s="2"/>
    </row>
    <row r="64242" spans="3:3">
      <c r="C64242" s="2"/>
    </row>
    <row r="64243" spans="3:3">
      <c r="C64243" s="2"/>
    </row>
    <row r="64244" spans="3:3">
      <c r="C64244" s="2"/>
    </row>
    <row r="64245" spans="3:3">
      <c r="C64245" s="2"/>
    </row>
    <row r="64246" spans="3:3">
      <c r="C64246" s="2"/>
    </row>
    <row r="64247" spans="3:3">
      <c r="C64247" s="2"/>
    </row>
    <row r="64248" spans="3:3">
      <c r="C64248" s="2"/>
    </row>
    <row r="64249" spans="3:3">
      <c r="C64249" s="2"/>
    </row>
    <row r="64250" spans="3:3">
      <c r="C64250" s="2"/>
    </row>
    <row r="64251" spans="3:3">
      <c r="C64251" s="2"/>
    </row>
    <row r="64252" spans="3:3">
      <c r="C64252" s="2"/>
    </row>
    <row r="64253" spans="3:3">
      <c r="C64253" s="2"/>
    </row>
    <row r="64254" spans="3:3">
      <c r="C64254" s="2"/>
    </row>
    <row r="64255" spans="3:3">
      <c r="C64255" s="2"/>
    </row>
    <row r="64256" spans="3:3">
      <c r="C64256" s="2"/>
    </row>
    <row r="64257" spans="3:3">
      <c r="C64257" s="2"/>
    </row>
    <row r="64258" spans="3:3">
      <c r="C64258" s="2"/>
    </row>
    <row r="64259" spans="3:3">
      <c r="C64259" s="2"/>
    </row>
    <row r="64260" spans="3:3">
      <c r="C64260" s="2"/>
    </row>
    <row r="64261" spans="3:3">
      <c r="C64261" s="2"/>
    </row>
    <row r="64262" spans="3:3">
      <c r="C64262" s="2"/>
    </row>
    <row r="64263" spans="3:3">
      <c r="C64263" s="2"/>
    </row>
    <row r="64264" spans="3:3">
      <c r="C64264" s="2"/>
    </row>
    <row r="64265" spans="3:3">
      <c r="C64265" s="2"/>
    </row>
    <row r="64266" spans="3:3">
      <c r="C64266" s="2"/>
    </row>
    <row r="64267" spans="3:3">
      <c r="C64267" s="2"/>
    </row>
    <row r="64268" spans="3:3">
      <c r="C64268" s="2"/>
    </row>
    <row r="64269" spans="3:3">
      <c r="C64269" s="2"/>
    </row>
    <row r="64270" spans="3:3">
      <c r="C64270" s="2"/>
    </row>
    <row r="64271" spans="3:3">
      <c r="C64271" s="2"/>
    </row>
    <row r="64272" spans="3:3">
      <c r="C64272" s="2"/>
    </row>
    <row r="64273" spans="3:3">
      <c r="C64273" s="2"/>
    </row>
    <row r="64274" spans="3:3">
      <c r="C64274" s="2"/>
    </row>
    <row r="64275" spans="3:3">
      <c r="C64275" s="2"/>
    </row>
    <row r="64276" spans="3:3">
      <c r="C64276" s="2"/>
    </row>
    <row r="64277" spans="3:3">
      <c r="C64277" s="2"/>
    </row>
    <row r="64278" spans="3:3">
      <c r="C64278" s="2"/>
    </row>
    <row r="64279" spans="3:3">
      <c r="C64279" s="2"/>
    </row>
    <row r="64280" spans="3:3">
      <c r="C64280" s="2"/>
    </row>
    <row r="64281" spans="3:3">
      <c r="C64281" s="2"/>
    </row>
    <row r="64282" spans="3:3">
      <c r="C64282" s="2"/>
    </row>
    <row r="64283" spans="3:3">
      <c r="C64283" s="2"/>
    </row>
    <row r="64284" spans="3:3">
      <c r="C64284" s="2"/>
    </row>
    <row r="64285" spans="3:3">
      <c r="C64285" s="2"/>
    </row>
    <row r="64286" spans="3:3">
      <c r="C64286" s="2"/>
    </row>
    <row r="64287" spans="3:3">
      <c r="C64287" s="2"/>
    </row>
    <row r="64288" spans="3:3">
      <c r="C64288" s="2"/>
    </row>
    <row r="64289" spans="3:3">
      <c r="C64289" s="2"/>
    </row>
    <row r="64290" spans="3:3">
      <c r="C64290" s="2"/>
    </row>
    <row r="64291" spans="3:3">
      <c r="C64291" s="2"/>
    </row>
    <row r="64292" spans="3:3">
      <c r="C64292" s="2"/>
    </row>
    <row r="64293" spans="3:3">
      <c r="C64293" s="2"/>
    </row>
    <row r="64294" spans="3:3">
      <c r="C64294" s="2"/>
    </row>
    <row r="64295" spans="3:3">
      <c r="C64295" s="2"/>
    </row>
    <row r="64296" spans="3:3">
      <c r="C64296" s="2"/>
    </row>
    <row r="64297" spans="3:3">
      <c r="C64297" s="2"/>
    </row>
    <row r="64298" spans="3:3">
      <c r="C64298" s="2"/>
    </row>
    <row r="64299" spans="3:3">
      <c r="C64299" s="2"/>
    </row>
    <row r="64300" spans="3:3">
      <c r="C64300" s="2"/>
    </row>
    <row r="64301" spans="3:3">
      <c r="C64301" s="2"/>
    </row>
    <row r="64302" spans="3:3">
      <c r="C64302" s="2"/>
    </row>
    <row r="64303" spans="3:3">
      <c r="C64303" s="2"/>
    </row>
    <row r="64304" spans="3:3">
      <c r="C64304" s="2"/>
    </row>
    <row r="64305" spans="3:3">
      <c r="C64305" s="2"/>
    </row>
    <row r="64306" spans="3:3">
      <c r="C64306" s="2"/>
    </row>
    <row r="64307" spans="3:3">
      <c r="C64307" s="2"/>
    </row>
    <row r="64308" spans="3:3">
      <c r="C64308" s="2"/>
    </row>
    <row r="64309" spans="3:3">
      <c r="C64309" s="2"/>
    </row>
    <row r="64310" spans="3:3">
      <c r="C64310" s="2"/>
    </row>
    <row r="64311" spans="3:3">
      <c r="C64311" s="2"/>
    </row>
    <row r="64312" spans="3:3">
      <c r="C64312" s="2"/>
    </row>
    <row r="64313" spans="3:3">
      <c r="C64313" s="2"/>
    </row>
    <row r="64314" spans="3:3">
      <c r="C64314" s="2"/>
    </row>
    <row r="64315" spans="3:3">
      <c r="C64315" s="2"/>
    </row>
    <row r="64316" spans="3:3">
      <c r="C64316" s="2"/>
    </row>
    <row r="64317" spans="3:3">
      <c r="C64317" s="2"/>
    </row>
    <row r="64318" spans="3:3">
      <c r="C64318" s="2"/>
    </row>
    <row r="64319" spans="3:3">
      <c r="C64319" s="2"/>
    </row>
    <row r="64320" spans="3:3">
      <c r="C64320" s="2"/>
    </row>
    <row r="64321" spans="3:3">
      <c r="C64321" s="2"/>
    </row>
    <row r="64322" spans="3:3">
      <c r="C64322" s="2"/>
    </row>
    <row r="64323" spans="3:3">
      <c r="C64323" s="2"/>
    </row>
    <row r="64324" spans="3:3">
      <c r="C64324" s="2"/>
    </row>
    <row r="64325" spans="3:3">
      <c r="C64325" s="2"/>
    </row>
    <row r="64326" spans="3:3">
      <c r="C64326" s="2"/>
    </row>
    <row r="64327" spans="3:3">
      <c r="C64327" s="2"/>
    </row>
    <row r="64328" spans="3:3">
      <c r="C64328" s="2"/>
    </row>
    <row r="64329" spans="3:3">
      <c r="C64329" s="2"/>
    </row>
    <row r="64330" spans="3:3">
      <c r="C64330" s="2"/>
    </row>
    <row r="64331" spans="3:3">
      <c r="C64331" s="2"/>
    </row>
    <row r="64332" spans="3:3">
      <c r="C64332" s="2"/>
    </row>
    <row r="64333" spans="3:3">
      <c r="C64333" s="2"/>
    </row>
    <row r="64334" spans="3:3">
      <c r="C64334" s="2"/>
    </row>
    <row r="64335" spans="3:3">
      <c r="C64335" s="2"/>
    </row>
    <row r="64336" spans="3:3">
      <c r="C64336" s="2"/>
    </row>
    <row r="64337" spans="3:3">
      <c r="C64337" s="2"/>
    </row>
    <row r="64338" spans="3:3">
      <c r="C64338" s="2"/>
    </row>
    <row r="64339" spans="3:3">
      <c r="C64339" s="2"/>
    </row>
    <row r="64340" spans="3:3">
      <c r="C64340" s="2"/>
    </row>
    <row r="64341" spans="3:3">
      <c r="C64341" s="2"/>
    </row>
    <row r="64342" spans="3:3">
      <c r="C64342" s="2"/>
    </row>
    <row r="64343" spans="3:3">
      <c r="C64343" s="2"/>
    </row>
    <row r="64344" spans="3:3">
      <c r="C64344" s="2"/>
    </row>
    <row r="64345" spans="3:3">
      <c r="C64345" s="2"/>
    </row>
    <row r="64346" spans="3:3">
      <c r="C64346" s="2"/>
    </row>
    <row r="64347" spans="3:3">
      <c r="C64347" s="2"/>
    </row>
    <row r="64348" spans="3:3">
      <c r="C64348" s="2"/>
    </row>
    <row r="64349" spans="3:3">
      <c r="C64349" s="2"/>
    </row>
    <row r="64350" spans="3:3">
      <c r="C64350" s="2"/>
    </row>
    <row r="64351" spans="3:3">
      <c r="C64351" s="2"/>
    </row>
    <row r="64352" spans="3:3">
      <c r="C64352" s="2"/>
    </row>
    <row r="64353" spans="3:3">
      <c r="C64353" s="2"/>
    </row>
    <row r="64354" spans="3:3">
      <c r="C64354" s="2"/>
    </row>
    <row r="64355" spans="3:3">
      <c r="C64355" s="2"/>
    </row>
    <row r="64356" spans="3:3">
      <c r="C64356" s="2"/>
    </row>
    <row r="64357" spans="3:3">
      <c r="C64357" s="2"/>
    </row>
    <row r="64358" spans="3:3">
      <c r="C64358" s="2"/>
    </row>
    <row r="64359" spans="3:3">
      <c r="C64359" s="2"/>
    </row>
    <row r="64360" spans="3:3">
      <c r="C64360" s="2"/>
    </row>
    <row r="64361" spans="3:3">
      <c r="C64361" s="2"/>
    </row>
    <row r="64362" spans="3:3">
      <c r="C64362" s="2"/>
    </row>
    <row r="64363" spans="3:3">
      <c r="C64363" s="2"/>
    </row>
    <row r="64364" spans="3:3">
      <c r="C64364" s="2"/>
    </row>
    <row r="64365" spans="3:3">
      <c r="C64365" s="2"/>
    </row>
    <row r="64366" spans="3:3">
      <c r="C64366" s="2"/>
    </row>
    <row r="64367" spans="3:3">
      <c r="C64367" s="2"/>
    </row>
    <row r="64368" spans="3:3">
      <c r="C64368" s="2"/>
    </row>
    <row r="64369" spans="3:3">
      <c r="C64369" s="2"/>
    </row>
    <row r="64370" spans="3:3">
      <c r="C64370" s="2"/>
    </row>
    <row r="64371" spans="3:3">
      <c r="C64371" s="2"/>
    </row>
    <row r="64372" spans="3:3">
      <c r="C64372" s="2"/>
    </row>
    <row r="64373" spans="3:3">
      <c r="C64373" s="2"/>
    </row>
    <row r="64374" spans="3:3">
      <c r="C64374" s="2"/>
    </row>
    <row r="64375" spans="3:3">
      <c r="C64375" s="2"/>
    </row>
    <row r="64376" spans="3:3">
      <c r="C64376" s="2"/>
    </row>
    <row r="64377" spans="3:3">
      <c r="C64377" s="2"/>
    </row>
    <row r="64378" spans="3:3">
      <c r="C64378" s="2"/>
    </row>
    <row r="64379" spans="3:3">
      <c r="C64379" s="2"/>
    </row>
    <row r="64380" spans="3:3">
      <c r="C64380" s="2"/>
    </row>
    <row r="64381" spans="3:3">
      <c r="C64381" s="2"/>
    </row>
    <row r="64382" spans="3:3">
      <c r="C64382" s="2"/>
    </row>
    <row r="64383" spans="3:3">
      <c r="C64383" s="2"/>
    </row>
    <row r="64384" spans="3:3">
      <c r="C64384" s="2"/>
    </row>
    <row r="64385" spans="3:3">
      <c r="C64385" s="2"/>
    </row>
    <row r="64386" spans="3:3">
      <c r="C64386" s="2"/>
    </row>
    <row r="64387" spans="3:3">
      <c r="C64387" s="2"/>
    </row>
    <row r="64388" spans="3:3">
      <c r="C64388" s="2"/>
    </row>
    <row r="64389" spans="3:3">
      <c r="C64389" s="2"/>
    </row>
    <row r="64390" spans="3:3">
      <c r="C64390" s="2"/>
    </row>
    <row r="64391" spans="3:3">
      <c r="C64391" s="2"/>
    </row>
    <row r="64392" spans="3:3">
      <c r="C64392" s="2"/>
    </row>
    <row r="64393" spans="3:3">
      <c r="C64393" s="2"/>
    </row>
    <row r="64394" spans="3:3">
      <c r="C64394" s="2"/>
    </row>
    <row r="64395" spans="3:3">
      <c r="C64395" s="2"/>
    </row>
    <row r="64396" spans="3:3">
      <c r="C64396" s="2"/>
    </row>
    <row r="64397" spans="3:3">
      <c r="C64397" s="2"/>
    </row>
    <row r="64398" spans="3:3">
      <c r="C64398" s="2"/>
    </row>
    <row r="64399" spans="3:3">
      <c r="C64399" s="2"/>
    </row>
    <row r="64400" spans="3:3">
      <c r="C64400" s="2"/>
    </row>
    <row r="64401" spans="3:3">
      <c r="C64401" s="2"/>
    </row>
    <row r="64402" spans="3:3">
      <c r="C64402" s="2"/>
    </row>
    <row r="64403" spans="3:3">
      <c r="C64403" s="2"/>
    </row>
    <row r="64404" spans="3:3">
      <c r="C64404" s="2"/>
    </row>
    <row r="64405" spans="3:3">
      <c r="C64405" s="2"/>
    </row>
    <row r="64406" spans="3:3">
      <c r="C64406" s="2"/>
    </row>
    <row r="64407" spans="3:3">
      <c r="C64407" s="2"/>
    </row>
    <row r="64408" spans="3:3">
      <c r="C64408" s="2"/>
    </row>
    <row r="64409" spans="3:3">
      <c r="C64409" s="2"/>
    </row>
    <row r="64410" spans="3:3">
      <c r="C64410" s="2"/>
    </row>
    <row r="64411" spans="3:3">
      <c r="C64411" s="2"/>
    </row>
    <row r="64412" spans="3:3">
      <c r="C64412" s="2"/>
    </row>
    <row r="64413" spans="3:3">
      <c r="C64413" s="2"/>
    </row>
    <row r="64414" spans="3:3">
      <c r="C64414" s="2"/>
    </row>
    <row r="64415" spans="3:3">
      <c r="C64415" s="2"/>
    </row>
    <row r="64416" spans="3:3">
      <c r="C64416" s="2"/>
    </row>
    <row r="64417" spans="3:3">
      <c r="C64417" s="2"/>
    </row>
    <row r="64418" spans="3:3">
      <c r="C64418" s="2"/>
    </row>
    <row r="64419" spans="3:3">
      <c r="C64419" s="2"/>
    </row>
    <row r="64420" spans="3:3">
      <c r="C64420" s="2"/>
    </row>
    <row r="64421" spans="3:3">
      <c r="C64421" s="2"/>
    </row>
    <row r="64422" spans="3:3">
      <c r="C64422" s="2"/>
    </row>
    <row r="64423" spans="3:3">
      <c r="C64423" s="2"/>
    </row>
    <row r="64424" spans="3:3">
      <c r="C64424" s="2"/>
    </row>
    <row r="64425" spans="3:3">
      <c r="C64425" s="2"/>
    </row>
    <row r="64426" spans="3:3">
      <c r="C64426" s="2"/>
    </row>
    <row r="64427" spans="3:3">
      <c r="C64427" s="2"/>
    </row>
    <row r="64428" spans="3:3">
      <c r="C64428" s="2"/>
    </row>
    <row r="64429" spans="3:3">
      <c r="C64429" s="2"/>
    </row>
    <row r="64430" spans="3:3">
      <c r="C64430" s="2"/>
    </row>
    <row r="64431" spans="3:3">
      <c r="C64431" s="2"/>
    </row>
    <row r="64432" spans="3:3">
      <c r="C64432" s="2"/>
    </row>
    <row r="64433" spans="3:3">
      <c r="C64433" s="2"/>
    </row>
    <row r="64434" spans="3:3">
      <c r="C64434" s="2"/>
    </row>
    <row r="64435" spans="3:3">
      <c r="C64435" s="2"/>
    </row>
    <row r="64436" spans="3:3">
      <c r="C64436" s="2"/>
    </row>
    <row r="64437" spans="3:3">
      <c r="C64437" s="2"/>
    </row>
    <row r="64438" spans="3:3">
      <c r="C64438" s="2"/>
    </row>
    <row r="64439" spans="3:3">
      <c r="C64439" s="2"/>
    </row>
    <row r="64440" spans="3:3">
      <c r="C64440" s="2"/>
    </row>
    <row r="64441" spans="3:3">
      <c r="C64441" s="2"/>
    </row>
    <row r="64442" spans="3:3">
      <c r="C64442" s="2"/>
    </row>
    <row r="64443" spans="3:3">
      <c r="C64443" s="2"/>
    </row>
    <row r="64444" spans="3:3">
      <c r="C64444" s="2"/>
    </row>
    <row r="64445" spans="3:3">
      <c r="C64445" s="2"/>
    </row>
    <row r="64446" spans="3:3">
      <c r="C64446" s="2"/>
    </row>
    <row r="64447" spans="3:3">
      <c r="C64447" s="2"/>
    </row>
    <row r="64448" spans="3:3">
      <c r="C64448" s="2"/>
    </row>
    <row r="64449" spans="3:3">
      <c r="C64449" s="2"/>
    </row>
    <row r="64450" spans="3:3">
      <c r="C64450" s="2"/>
    </row>
    <row r="64451" spans="3:3">
      <c r="C64451" s="2"/>
    </row>
    <row r="64452" spans="3:3">
      <c r="C64452" s="2"/>
    </row>
    <row r="64453" spans="3:3">
      <c r="C64453" s="2"/>
    </row>
    <row r="64454" spans="3:3">
      <c r="C64454" s="2"/>
    </row>
    <row r="64455" spans="3:3">
      <c r="C64455" s="2"/>
    </row>
    <row r="64456" spans="3:3">
      <c r="C64456" s="2"/>
    </row>
    <row r="64457" spans="3:3">
      <c r="C64457" s="2"/>
    </row>
    <row r="64458" spans="3:3">
      <c r="C64458" s="2"/>
    </row>
    <row r="64459" spans="3:3">
      <c r="C64459" s="2"/>
    </row>
    <row r="64460" spans="3:3">
      <c r="C64460" s="2"/>
    </row>
    <row r="64461" spans="3:3">
      <c r="C64461" s="2"/>
    </row>
    <row r="64462" spans="3:3">
      <c r="C64462" s="2"/>
    </row>
    <row r="64463" spans="3:3">
      <c r="C64463" s="2"/>
    </row>
    <row r="64464" spans="3:3">
      <c r="C64464" s="2"/>
    </row>
    <row r="64465" spans="3:3">
      <c r="C64465" s="2"/>
    </row>
    <row r="64466" spans="3:3">
      <c r="C64466" s="2"/>
    </row>
    <row r="64467" spans="3:3">
      <c r="C64467" s="2"/>
    </row>
    <row r="64468" spans="3:3">
      <c r="C64468" s="2"/>
    </row>
    <row r="64469" spans="3:3">
      <c r="C64469" s="2"/>
    </row>
    <row r="64470" spans="3:3">
      <c r="C64470" s="2"/>
    </row>
    <row r="64471" spans="3:3">
      <c r="C64471" s="2"/>
    </row>
    <row r="64472" spans="3:3">
      <c r="C64472" s="2"/>
    </row>
    <row r="64473" spans="3:3">
      <c r="C64473" s="2"/>
    </row>
    <row r="64474" spans="3:3">
      <c r="C64474" s="2"/>
    </row>
    <row r="64475" spans="3:3">
      <c r="C64475" s="2"/>
    </row>
    <row r="64476" spans="3:3">
      <c r="C64476" s="2"/>
    </row>
    <row r="64477" spans="3:3">
      <c r="C64477" s="2"/>
    </row>
    <row r="64478" spans="3:3">
      <c r="C64478" s="2"/>
    </row>
    <row r="64479" spans="3:3">
      <c r="C64479" s="2"/>
    </row>
    <row r="64480" spans="3:3">
      <c r="C64480" s="2"/>
    </row>
    <row r="64481" spans="3:3">
      <c r="C64481" s="2"/>
    </row>
    <row r="64482" spans="3:3">
      <c r="C64482" s="2"/>
    </row>
    <row r="64483" spans="3:3">
      <c r="C64483" s="2"/>
    </row>
    <row r="64484" spans="3:3">
      <c r="C64484" s="2"/>
    </row>
    <row r="64485" spans="3:3">
      <c r="C64485" s="2"/>
    </row>
    <row r="64486" spans="3:3">
      <c r="C64486" s="2"/>
    </row>
    <row r="64487" spans="3:3">
      <c r="C64487" s="2"/>
    </row>
    <row r="64488" spans="3:3">
      <c r="C64488" s="2"/>
    </row>
    <row r="64489" spans="3:3">
      <c r="C64489" s="2"/>
    </row>
    <row r="64490" spans="3:3">
      <c r="C64490" s="2"/>
    </row>
    <row r="64491" spans="3:3">
      <c r="C64491" s="2"/>
    </row>
    <row r="64492" spans="3:3">
      <c r="C64492" s="2"/>
    </row>
    <row r="64493" spans="3:3">
      <c r="C64493" s="2"/>
    </row>
    <row r="64494" spans="3:3">
      <c r="C64494" s="2"/>
    </row>
    <row r="64495" spans="3:3">
      <c r="C64495" s="2"/>
    </row>
    <row r="64496" spans="3:3">
      <c r="C64496" s="2"/>
    </row>
    <row r="64497" spans="3:3">
      <c r="C64497" s="2"/>
    </row>
    <row r="64498" spans="3:3">
      <c r="C64498" s="2"/>
    </row>
    <row r="64499" spans="3:3">
      <c r="C64499" s="2"/>
    </row>
    <row r="64500" spans="3:3">
      <c r="C64500" s="2"/>
    </row>
    <row r="64501" spans="3:3">
      <c r="C64501" s="2"/>
    </row>
    <row r="64502" spans="3:3">
      <c r="C64502" s="2"/>
    </row>
    <row r="64503" spans="3:3">
      <c r="C64503" s="2"/>
    </row>
    <row r="64504" spans="3:3">
      <c r="C64504" s="2"/>
    </row>
    <row r="64505" spans="3:3">
      <c r="C64505" s="2"/>
    </row>
    <row r="64506" spans="3:3">
      <c r="C64506" s="2"/>
    </row>
    <row r="64507" spans="3:3">
      <c r="C64507" s="2"/>
    </row>
    <row r="64508" spans="3:3">
      <c r="C64508" s="2"/>
    </row>
    <row r="64509" spans="3:3">
      <c r="C64509" s="2"/>
    </row>
    <row r="64510" spans="3:3">
      <c r="C64510" s="2"/>
    </row>
    <row r="64511" spans="3:3">
      <c r="C64511" s="2"/>
    </row>
    <row r="64512" spans="3:3">
      <c r="C64512" s="2"/>
    </row>
    <row r="64513" spans="3:3">
      <c r="C64513" s="2"/>
    </row>
    <row r="64514" spans="3:3">
      <c r="C64514" s="2"/>
    </row>
    <row r="64515" spans="3:3">
      <c r="C64515" s="2"/>
    </row>
    <row r="64516" spans="3:3">
      <c r="C64516" s="2"/>
    </row>
    <row r="64517" spans="3:3">
      <c r="C64517" s="2"/>
    </row>
    <row r="64518" spans="3:3">
      <c r="C64518" s="2"/>
    </row>
    <row r="64519" spans="3:3">
      <c r="C64519" s="2"/>
    </row>
    <row r="64520" spans="3:3">
      <c r="C64520" s="2"/>
    </row>
    <row r="64521" spans="3:3">
      <c r="C64521" s="2"/>
    </row>
    <row r="64522" spans="3:3">
      <c r="C64522" s="2"/>
    </row>
    <row r="64523" spans="3:3">
      <c r="C64523" s="2"/>
    </row>
    <row r="64524" spans="3:3">
      <c r="C64524" s="2"/>
    </row>
    <row r="64525" spans="3:3">
      <c r="C64525" s="2"/>
    </row>
    <row r="64526" spans="3:3">
      <c r="C64526" s="2"/>
    </row>
    <row r="64527" spans="3:3">
      <c r="C64527" s="2"/>
    </row>
    <row r="64528" spans="3:3">
      <c r="C64528" s="2"/>
    </row>
    <row r="64529" spans="3:3">
      <c r="C64529" s="2"/>
    </row>
    <row r="64530" spans="3:3">
      <c r="C64530" s="2"/>
    </row>
    <row r="64531" spans="3:3">
      <c r="C64531" s="2"/>
    </row>
    <row r="64532" spans="3:3">
      <c r="C64532" s="2"/>
    </row>
    <row r="64533" spans="3:3">
      <c r="C64533" s="2"/>
    </row>
    <row r="64534" spans="3:3">
      <c r="C64534" s="2"/>
    </row>
    <row r="64535" spans="3:3">
      <c r="C64535" s="2"/>
    </row>
    <row r="64536" spans="3:3">
      <c r="C64536" s="2"/>
    </row>
    <row r="64537" spans="3:3">
      <c r="C64537" s="2"/>
    </row>
    <row r="64538" spans="3:3">
      <c r="C64538" s="2"/>
    </row>
    <row r="64539" spans="3:3">
      <c r="C64539" s="2"/>
    </row>
    <row r="64540" spans="3:3">
      <c r="C64540" s="2"/>
    </row>
    <row r="64541" spans="3:3">
      <c r="C64541" s="2"/>
    </row>
    <row r="64542" spans="3:3">
      <c r="C64542" s="2"/>
    </row>
    <row r="64543" spans="3:3">
      <c r="C64543" s="2"/>
    </row>
    <row r="64544" spans="3:3">
      <c r="C64544" s="2"/>
    </row>
    <row r="64545" spans="3:3">
      <c r="C64545" s="2"/>
    </row>
    <row r="64546" spans="3:3">
      <c r="C64546" s="2"/>
    </row>
    <row r="64547" spans="3:3">
      <c r="C64547" s="2"/>
    </row>
    <row r="64548" spans="3:3">
      <c r="C64548" s="2"/>
    </row>
    <row r="64549" spans="3:3">
      <c r="C64549" s="2"/>
    </row>
    <row r="64550" spans="3:3">
      <c r="C64550" s="2"/>
    </row>
    <row r="64551" spans="3:3">
      <c r="C64551" s="2"/>
    </row>
    <row r="64552" spans="3:3">
      <c r="C64552" s="2"/>
    </row>
    <row r="64553" spans="3:3">
      <c r="C64553" s="2"/>
    </row>
    <row r="64554" spans="3:3">
      <c r="C64554" s="2"/>
    </row>
    <row r="64555" spans="3:3">
      <c r="C64555" s="2"/>
    </row>
    <row r="64556" spans="3:3">
      <c r="C64556" s="2"/>
    </row>
    <row r="64557" spans="3:3">
      <c r="C64557" s="2"/>
    </row>
    <row r="64558" spans="3:3">
      <c r="C64558" s="2"/>
    </row>
    <row r="64559" spans="3:3">
      <c r="C64559" s="2"/>
    </row>
    <row r="64560" spans="3:3">
      <c r="C64560" s="2"/>
    </row>
    <row r="64561" spans="3:3">
      <c r="C64561" s="2"/>
    </row>
    <row r="64562" spans="3:3">
      <c r="C64562" s="2"/>
    </row>
    <row r="64563" spans="3:3">
      <c r="C64563" s="2"/>
    </row>
    <row r="64564" spans="3:3">
      <c r="C64564" s="2"/>
    </row>
    <row r="64565" spans="3:3">
      <c r="C64565" s="2"/>
    </row>
    <row r="64566" spans="3:3">
      <c r="C64566" s="2"/>
    </row>
    <row r="64567" spans="3:3">
      <c r="C64567" s="2"/>
    </row>
    <row r="64568" spans="3:3">
      <c r="C64568" s="2"/>
    </row>
    <row r="64569" spans="3:3">
      <c r="C64569" s="2"/>
    </row>
    <row r="64570" spans="3:3">
      <c r="C64570" s="2"/>
    </row>
    <row r="64571" spans="3:3">
      <c r="C64571" s="2"/>
    </row>
    <row r="64572" spans="3:3">
      <c r="C64572" s="2"/>
    </row>
    <row r="64573" spans="3:3">
      <c r="C64573" s="2"/>
    </row>
    <row r="64574" spans="3:3">
      <c r="C64574" s="2"/>
    </row>
    <row r="64575" spans="3:3">
      <c r="C64575" s="2"/>
    </row>
    <row r="64576" spans="3:3">
      <c r="C64576" s="2"/>
    </row>
    <row r="64577" spans="3:3">
      <c r="C64577" s="2"/>
    </row>
    <row r="64578" spans="3:3">
      <c r="C64578" s="2"/>
    </row>
    <row r="64579" spans="3:3">
      <c r="C64579" s="2"/>
    </row>
    <row r="64580" spans="3:3">
      <c r="C64580" s="2"/>
    </row>
    <row r="64581" spans="3:3">
      <c r="C64581" s="2"/>
    </row>
    <row r="64582" spans="3:3">
      <c r="C64582" s="2"/>
    </row>
    <row r="64583" spans="3:3">
      <c r="C64583" s="2"/>
    </row>
    <row r="64584" spans="3:3">
      <c r="C64584" s="2"/>
    </row>
    <row r="64585" spans="3:3">
      <c r="C64585" s="2"/>
    </row>
    <row r="64586" spans="3:3">
      <c r="C64586" s="2"/>
    </row>
    <row r="64587" spans="3:3">
      <c r="C64587" s="2"/>
    </row>
    <row r="64588" spans="3:3">
      <c r="C64588" s="2"/>
    </row>
    <row r="64589" spans="3:3">
      <c r="C64589" s="2"/>
    </row>
    <row r="64590" spans="3:3">
      <c r="C64590" s="2"/>
    </row>
    <row r="64591" spans="3:3">
      <c r="C64591" s="2"/>
    </row>
    <row r="64592" spans="3:3">
      <c r="C64592" s="2"/>
    </row>
    <row r="64593" spans="3:3">
      <c r="C64593" s="2"/>
    </row>
    <row r="64594" spans="3:3">
      <c r="C64594" s="2"/>
    </row>
    <row r="64595" spans="3:3">
      <c r="C64595" s="2"/>
    </row>
    <row r="64596" spans="3:3">
      <c r="C64596" s="2"/>
    </row>
    <row r="64597" spans="3:3">
      <c r="C64597" s="2"/>
    </row>
    <row r="64598" spans="3:3">
      <c r="C64598" s="2"/>
    </row>
    <row r="64599" spans="3:3">
      <c r="C64599" s="2"/>
    </row>
    <row r="64600" spans="3:3">
      <c r="C64600" s="2"/>
    </row>
    <row r="64601" spans="3:3">
      <c r="C64601" s="2"/>
    </row>
    <row r="64602" spans="3:3">
      <c r="C64602" s="2"/>
    </row>
    <row r="64603" spans="3:3">
      <c r="C64603" s="2"/>
    </row>
    <row r="64604" spans="3:3">
      <c r="C64604" s="2"/>
    </row>
    <row r="64605" spans="3:3">
      <c r="C64605" s="2"/>
    </row>
    <row r="64606" spans="3:3">
      <c r="C64606" s="2"/>
    </row>
    <row r="64607" spans="3:3">
      <c r="C64607" s="2"/>
    </row>
    <row r="64608" spans="3:3">
      <c r="C64608" s="2"/>
    </row>
    <row r="64609" spans="3:3">
      <c r="C64609" s="2"/>
    </row>
    <row r="64610" spans="3:3">
      <c r="C64610" s="2"/>
    </row>
    <row r="64611" spans="3:3">
      <c r="C64611" s="2"/>
    </row>
    <row r="64612" spans="3:3">
      <c r="C64612" s="2"/>
    </row>
    <row r="64613" spans="3:3">
      <c r="C64613" s="2"/>
    </row>
    <row r="64614" spans="3:3">
      <c r="C64614" s="2"/>
    </row>
    <row r="64615" spans="3:3">
      <c r="C64615" s="2"/>
    </row>
    <row r="64616" spans="3:3">
      <c r="C64616" s="2"/>
    </row>
    <row r="64617" spans="3:3">
      <c r="C64617" s="2"/>
    </row>
    <row r="64618" spans="3:3">
      <c r="C64618" s="2"/>
    </row>
    <row r="64619" spans="3:3">
      <c r="C64619" s="2"/>
    </row>
    <row r="64620" spans="3:3">
      <c r="C64620" s="2"/>
    </row>
    <row r="64621" spans="3:3">
      <c r="C64621" s="2"/>
    </row>
    <row r="64622" spans="3:3">
      <c r="C64622" s="2"/>
    </row>
    <row r="64623" spans="3:3">
      <c r="C64623" s="2"/>
    </row>
    <row r="64624" spans="3:3">
      <c r="C64624" s="2"/>
    </row>
    <row r="64625" spans="3:3">
      <c r="C64625" s="2"/>
    </row>
    <row r="64626" spans="3:3">
      <c r="C64626" s="2"/>
    </row>
    <row r="64627" spans="3:3">
      <c r="C64627" s="2"/>
    </row>
    <row r="64628" spans="3:3">
      <c r="C64628" s="2"/>
    </row>
    <row r="64629" spans="3:3">
      <c r="C64629" s="2"/>
    </row>
    <row r="64630" spans="3:3">
      <c r="C64630" s="2"/>
    </row>
    <row r="64631" spans="3:3">
      <c r="C64631" s="2"/>
    </row>
    <row r="64632" spans="3:3">
      <c r="C64632" s="2"/>
    </row>
    <row r="64633" spans="3:3">
      <c r="C64633" s="2"/>
    </row>
    <row r="64634" spans="3:3">
      <c r="C64634" s="2"/>
    </row>
    <row r="64635" spans="3:3">
      <c r="C64635" s="2"/>
    </row>
    <row r="64636" spans="3:3">
      <c r="C64636" s="2"/>
    </row>
    <row r="64637" spans="3:3">
      <c r="C64637" s="2"/>
    </row>
    <row r="64638" spans="3:3">
      <c r="C64638" s="2"/>
    </row>
    <row r="64639" spans="3:3">
      <c r="C64639" s="2"/>
    </row>
    <row r="64640" spans="3:3">
      <c r="C64640" s="2"/>
    </row>
    <row r="64641" spans="3:3">
      <c r="C64641" s="2"/>
    </row>
    <row r="64642" spans="3:3">
      <c r="C64642" s="2"/>
    </row>
    <row r="64643" spans="3:3">
      <c r="C64643" s="2"/>
    </row>
    <row r="64644" spans="3:3">
      <c r="C64644" s="2"/>
    </row>
    <row r="64645" spans="3:3">
      <c r="C64645" s="2"/>
    </row>
    <row r="64646" spans="3:3">
      <c r="C64646" s="2"/>
    </row>
    <row r="64647" spans="3:3">
      <c r="C64647" s="2"/>
    </row>
    <row r="64648" spans="3:3">
      <c r="C64648" s="2"/>
    </row>
    <row r="64649" spans="3:3">
      <c r="C64649" s="2"/>
    </row>
    <row r="64650" spans="3:3">
      <c r="C64650" s="2"/>
    </row>
    <row r="64651" spans="3:3">
      <c r="C64651" s="2"/>
    </row>
    <row r="64652" spans="3:3">
      <c r="C64652" s="2"/>
    </row>
    <row r="64653" spans="3:3">
      <c r="C64653" s="2"/>
    </row>
    <row r="64654" spans="3:3">
      <c r="C64654" s="2"/>
    </row>
    <row r="64655" spans="3:3">
      <c r="C64655" s="2"/>
    </row>
    <row r="64656" spans="3:3">
      <c r="C64656" s="2"/>
    </row>
    <row r="64657" spans="3:3">
      <c r="C64657" s="2"/>
    </row>
    <row r="64658" spans="3:3">
      <c r="C64658" s="2"/>
    </row>
    <row r="64659" spans="3:3">
      <c r="C64659" s="2"/>
    </row>
    <row r="64660" spans="3:3">
      <c r="C64660" s="2"/>
    </row>
    <row r="64661" spans="3:3">
      <c r="C64661" s="2"/>
    </row>
    <row r="64662" spans="3:3">
      <c r="C64662" s="2"/>
    </row>
    <row r="64663" spans="3:3">
      <c r="C64663" s="2"/>
    </row>
    <row r="64664" spans="3:3">
      <c r="C64664" s="2"/>
    </row>
    <row r="64665" spans="3:3">
      <c r="C64665" s="2"/>
    </row>
    <row r="64666" spans="3:3">
      <c r="C64666" s="2"/>
    </row>
    <row r="64667" spans="3:3">
      <c r="C64667" s="2"/>
    </row>
    <row r="64668" spans="3:3">
      <c r="C64668" s="2"/>
    </row>
    <row r="64669" spans="3:3">
      <c r="C64669" s="2"/>
    </row>
    <row r="64670" spans="3:3">
      <c r="C64670" s="2"/>
    </row>
    <row r="64671" spans="3:3">
      <c r="C64671" s="2"/>
    </row>
    <row r="64672" spans="3:3">
      <c r="C64672" s="2"/>
    </row>
    <row r="64673" spans="3:3">
      <c r="C64673" s="2"/>
    </row>
    <row r="64674" spans="3:3">
      <c r="C64674" s="2"/>
    </row>
    <row r="64675" spans="3:3">
      <c r="C64675" s="2"/>
    </row>
    <row r="64676" spans="3:3">
      <c r="C64676" s="2"/>
    </row>
    <row r="64677" spans="3:3">
      <c r="C64677" s="2"/>
    </row>
    <row r="64678" spans="3:3">
      <c r="C64678" s="2"/>
    </row>
    <row r="64679" spans="3:3">
      <c r="C64679" s="2"/>
    </row>
    <row r="64680" spans="3:3">
      <c r="C64680" s="2"/>
    </row>
    <row r="64681" spans="3:3">
      <c r="C64681" s="2"/>
    </row>
    <row r="64682" spans="3:3">
      <c r="C64682" s="2"/>
    </row>
    <row r="64683" spans="3:3">
      <c r="C64683" s="2"/>
    </row>
    <row r="64684" spans="3:3">
      <c r="C64684" s="2"/>
    </row>
    <row r="64685" spans="3:3">
      <c r="C64685" s="2"/>
    </row>
    <row r="64686" spans="3:3">
      <c r="C64686" s="2"/>
    </row>
    <row r="64687" spans="3:3">
      <c r="C64687" s="2"/>
    </row>
    <row r="64688" spans="3:3">
      <c r="C64688" s="2"/>
    </row>
    <row r="64689" spans="3:3">
      <c r="C64689" s="2"/>
    </row>
    <row r="64690" spans="3:3">
      <c r="C64690" s="2"/>
    </row>
    <row r="64691" spans="3:3">
      <c r="C64691" s="2"/>
    </row>
    <row r="64692" spans="3:3">
      <c r="C64692" s="2"/>
    </row>
    <row r="64693" spans="3:3">
      <c r="C64693" s="2"/>
    </row>
    <row r="64694" spans="3:3">
      <c r="C64694" s="2"/>
    </row>
    <row r="64695" spans="3:3">
      <c r="C64695" s="2"/>
    </row>
    <row r="64696" spans="3:3">
      <c r="C64696" s="2"/>
    </row>
    <row r="64697" spans="3:3">
      <c r="C64697" s="2"/>
    </row>
    <row r="64698" spans="3:3">
      <c r="C64698" s="2"/>
    </row>
    <row r="64699" spans="3:3">
      <c r="C64699" s="2"/>
    </row>
    <row r="64700" spans="3:3">
      <c r="C64700" s="2"/>
    </row>
    <row r="64701" spans="3:3">
      <c r="C64701" s="2"/>
    </row>
    <row r="64702" spans="3:3">
      <c r="C64702" s="2"/>
    </row>
    <row r="64703" spans="3:3">
      <c r="C64703" s="2"/>
    </row>
    <row r="64704" spans="3:3">
      <c r="C64704" s="2"/>
    </row>
    <row r="64705" spans="3:3">
      <c r="C64705" s="2"/>
    </row>
    <row r="64706" spans="3:3">
      <c r="C64706" s="2"/>
    </row>
    <row r="64707" spans="3:3">
      <c r="C64707" s="2"/>
    </row>
    <row r="64708" spans="3:3">
      <c r="C64708" s="2"/>
    </row>
    <row r="64709" spans="3:3">
      <c r="C64709" s="2"/>
    </row>
    <row r="64710" spans="3:3">
      <c r="C64710" s="2"/>
    </row>
    <row r="64711" spans="3:3">
      <c r="C64711" s="2"/>
    </row>
    <row r="64712" spans="3:3">
      <c r="C64712" s="2"/>
    </row>
    <row r="64713" spans="3:3">
      <c r="C64713" s="2"/>
    </row>
    <row r="64714" spans="3:3">
      <c r="C64714" s="2"/>
    </row>
    <row r="64715" spans="3:3">
      <c r="C64715" s="2"/>
    </row>
    <row r="64716" spans="3:3">
      <c r="C64716" s="2"/>
    </row>
    <row r="64717" spans="3:3">
      <c r="C64717" s="2"/>
    </row>
    <row r="64718" spans="3:3">
      <c r="C64718" s="2"/>
    </row>
    <row r="64719" spans="3:3">
      <c r="C64719" s="2"/>
    </row>
    <row r="64720" spans="3:3">
      <c r="C64720" s="2"/>
    </row>
    <row r="64721" spans="3:3">
      <c r="C64721" s="2"/>
    </row>
    <row r="64722" spans="3:3">
      <c r="C64722" s="2"/>
    </row>
    <row r="64723" spans="3:3">
      <c r="C64723" s="2"/>
    </row>
    <row r="64724" spans="3:3">
      <c r="C64724" s="2"/>
    </row>
    <row r="64725" spans="3:3">
      <c r="C64725" s="2"/>
    </row>
    <row r="64726" spans="3:3">
      <c r="C64726" s="2"/>
    </row>
    <row r="64727" spans="3:3">
      <c r="C64727" s="2"/>
    </row>
    <row r="64728" spans="3:3">
      <c r="C64728" s="2"/>
    </row>
    <row r="64729" spans="3:3">
      <c r="C64729" s="2"/>
    </row>
    <row r="64730" spans="3:3">
      <c r="C64730" s="2"/>
    </row>
    <row r="64731" spans="3:3">
      <c r="C64731" s="2"/>
    </row>
    <row r="64732" spans="3:3">
      <c r="C64732" s="2"/>
    </row>
    <row r="64733" spans="3:3">
      <c r="C64733" s="2"/>
    </row>
    <row r="64734" spans="3:3">
      <c r="C64734" s="2"/>
    </row>
    <row r="64735" spans="3:3">
      <c r="C64735" s="2"/>
    </row>
    <row r="64736" spans="3:3">
      <c r="C64736" s="2"/>
    </row>
    <row r="64737" spans="3:3">
      <c r="C64737" s="2"/>
    </row>
    <row r="64738" spans="3:3">
      <c r="C64738" s="2"/>
    </row>
    <row r="64739" spans="3:3">
      <c r="C64739" s="2"/>
    </row>
    <row r="64740" spans="3:3">
      <c r="C64740" s="2"/>
    </row>
    <row r="64741" spans="3:3">
      <c r="C64741" s="2"/>
    </row>
    <row r="64742" spans="3:3">
      <c r="C64742" s="2"/>
    </row>
    <row r="64743" spans="3:3">
      <c r="C64743" s="2"/>
    </row>
    <row r="64744" spans="3:3">
      <c r="C64744" s="2"/>
    </row>
    <row r="64745" spans="3:3">
      <c r="C64745" s="2"/>
    </row>
    <row r="64746" spans="3:3">
      <c r="C64746" s="2"/>
    </row>
    <row r="64747" spans="3:3">
      <c r="C64747" s="2"/>
    </row>
    <row r="64748" spans="3:3">
      <c r="C64748" s="2"/>
    </row>
    <row r="64749" spans="3:3">
      <c r="C64749" s="2"/>
    </row>
    <row r="64750" spans="3:3">
      <c r="C64750" s="2"/>
    </row>
    <row r="64751" spans="3:3">
      <c r="C64751" s="2"/>
    </row>
    <row r="64752" spans="3:3">
      <c r="C64752" s="2"/>
    </row>
    <row r="64753" spans="3:3">
      <c r="C64753" s="2"/>
    </row>
    <row r="64754" spans="3:3">
      <c r="C64754" s="2"/>
    </row>
    <row r="64755" spans="3:3">
      <c r="C64755" s="2"/>
    </row>
    <row r="64756" spans="3:3">
      <c r="C64756" s="2"/>
    </row>
    <row r="64757" spans="3:3">
      <c r="C64757" s="2"/>
    </row>
    <row r="64758" spans="3:3">
      <c r="C64758" s="2"/>
    </row>
    <row r="64759" spans="3:3">
      <c r="C64759" s="2"/>
    </row>
    <row r="64760" spans="3:3">
      <c r="C64760" s="2"/>
    </row>
    <row r="64761" spans="3:3">
      <c r="C64761" s="2"/>
    </row>
    <row r="64762" spans="3:3">
      <c r="C64762" s="2"/>
    </row>
    <row r="64763" spans="3:3">
      <c r="C64763" s="2"/>
    </row>
    <row r="64764" spans="3:3">
      <c r="C64764" s="2"/>
    </row>
    <row r="64765" spans="3:3">
      <c r="C64765" s="2"/>
    </row>
    <row r="64766" spans="3:3">
      <c r="C64766" s="2"/>
    </row>
    <row r="64767" spans="3:3">
      <c r="C64767" s="2"/>
    </row>
    <row r="64768" spans="3:3">
      <c r="C64768" s="2"/>
    </row>
    <row r="64769" spans="3:3">
      <c r="C64769" s="2"/>
    </row>
    <row r="64770" spans="3:3">
      <c r="C64770" s="2"/>
    </row>
    <row r="64771" spans="3:3">
      <c r="C64771" s="2"/>
    </row>
    <row r="64772" spans="3:3">
      <c r="C64772" s="2"/>
    </row>
    <row r="64773" spans="3:3">
      <c r="C64773" s="2"/>
    </row>
    <row r="64774" spans="3:3">
      <c r="C64774" s="2"/>
    </row>
    <row r="64775" spans="3:3">
      <c r="C64775" s="2"/>
    </row>
    <row r="64776" spans="3:3">
      <c r="C64776" s="2"/>
    </row>
    <row r="64777" spans="3:3">
      <c r="C64777" s="2"/>
    </row>
    <row r="64778" spans="3:3">
      <c r="C64778" s="2"/>
    </row>
    <row r="64779" spans="3:3">
      <c r="C64779" s="2"/>
    </row>
    <row r="64780" spans="3:3">
      <c r="C64780" s="2"/>
    </row>
    <row r="64781" spans="3:3">
      <c r="C64781" s="2"/>
    </row>
    <row r="64782" spans="3:3">
      <c r="C64782" s="2"/>
    </row>
    <row r="64783" spans="3:3">
      <c r="C64783" s="2"/>
    </row>
    <row r="64784" spans="3:3">
      <c r="C64784" s="2"/>
    </row>
    <row r="64785" spans="3:3">
      <c r="C64785" s="2"/>
    </row>
    <row r="64786" spans="3:3">
      <c r="C64786" s="2"/>
    </row>
    <row r="64787" spans="3:3">
      <c r="C64787" s="2"/>
    </row>
    <row r="64788" spans="3:3">
      <c r="C64788" s="2"/>
    </row>
    <row r="64789" spans="3:3">
      <c r="C64789" s="2"/>
    </row>
    <row r="64790" spans="3:3">
      <c r="C64790" s="2"/>
    </row>
    <row r="64791" spans="3:3">
      <c r="C64791" s="2"/>
    </row>
    <row r="64792" spans="3:3">
      <c r="C64792" s="2"/>
    </row>
    <row r="64793" spans="3:3">
      <c r="C64793" s="2"/>
    </row>
    <row r="64794" spans="3:3">
      <c r="C64794" s="2"/>
    </row>
    <row r="64795" spans="3:3">
      <c r="C64795" s="2"/>
    </row>
    <row r="64796" spans="3:3">
      <c r="C64796" s="2"/>
    </row>
    <row r="64797" spans="3:3">
      <c r="C64797" s="2"/>
    </row>
    <row r="64798" spans="3:3">
      <c r="C64798" s="2"/>
    </row>
    <row r="64799" spans="3:3">
      <c r="C64799" s="2"/>
    </row>
    <row r="64800" spans="3:3">
      <c r="C64800" s="2"/>
    </row>
    <row r="64801" spans="3:3">
      <c r="C64801" s="2"/>
    </row>
    <row r="64802" spans="3:3">
      <c r="C64802" s="2"/>
    </row>
    <row r="64803" spans="3:3">
      <c r="C64803" s="2"/>
    </row>
    <row r="64804" spans="3:3">
      <c r="C64804" s="2"/>
    </row>
    <row r="64805" spans="3:3">
      <c r="C64805" s="2"/>
    </row>
    <row r="64806" spans="3:3">
      <c r="C64806" s="2"/>
    </row>
    <row r="64807" spans="3:3">
      <c r="C64807" s="2"/>
    </row>
    <row r="64808" spans="3:3">
      <c r="C64808" s="2"/>
    </row>
    <row r="64809" spans="3:3">
      <c r="C64809" s="2"/>
    </row>
    <row r="64810" spans="3:3">
      <c r="C64810" s="2"/>
    </row>
    <row r="64811" spans="3:3">
      <c r="C64811" s="2"/>
    </row>
    <row r="64812" spans="3:3">
      <c r="C64812" s="2"/>
    </row>
    <row r="64813" spans="3:3">
      <c r="C64813" s="2"/>
    </row>
    <row r="64814" spans="3:3">
      <c r="C64814" s="2"/>
    </row>
    <row r="64815" spans="3:3">
      <c r="C64815" s="2"/>
    </row>
    <row r="64816" spans="3:3">
      <c r="C64816" s="2"/>
    </row>
    <row r="64817" spans="3:3">
      <c r="C64817" s="2"/>
    </row>
    <row r="64818" spans="3:3">
      <c r="C64818" s="2"/>
    </row>
    <row r="64819" spans="3:3">
      <c r="C64819" s="2"/>
    </row>
    <row r="64820" spans="3:3">
      <c r="C64820" s="2"/>
    </row>
    <row r="64821" spans="3:3">
      <c r="C64821" s="2"/>
    </row>
    <row r="64822" spans="3:3">
      <c r="C64822" s="2"/>
    </row>
    <row r="64823" spans="3:3">
      <c r="C64823" s="2"/>
    </row>
    <row r="64824" spans="3:3">
      <c r="C64824" s="2"/>
    </row>
    <row r="64825" spans="3:3">
      <c r="C64825" s="2"/>
    </row>
    <row r="64826" spans="3:3">
      <c r="C64826" s="2"/>
    </row>
    <row r="64827" spans="3:3">
      <c r="C64827" s="2"/>
    </row>
    <row r="64828" spans="3:3">
      <c r="C64828" s="2"/>
    </row>
    <row r="64829" spans="3:3">
      <c r="C64829" s="2"/>
    </row>
    <row r="64830" spans="3:3">
      <c r="C64830" s="2"/>
    </row>
    <row r="64831" spans="3:3">
      <c r="C64831" s="2"/>
    </row>
    <row r="64832" spans="3:3">
      <c r="C64832" s="2"/>
    </row>
    <row r="64833" spans="3:3">
      <c r="C64833" s="2"/>
    </row>
    <row r="64834" spans="3:3">
      <c r="C64834" s="2"/>
    </row>
    <row r="64835" spans="3:3">
      <c r="C64835" s="2"/>
    </row>
    <row r="64836" spans="3:3">
      <c r="C64836" s="2"/>
    </row>
    <row r="64837" spans="3:3">
      <c r="C64837" s="2"/>
    </row>
    <row r="64838" spans="3:3">
      <c r="C64838" s="2"/>
    </row>
    <row r="64839" spans="3:3">
      <c r="C64839" s="2"/>
    </row>
    <row r="64840" spans="3:3">
      <c r="C64840" s="2"/>
    </row>
    <row r="64841" spans="3:3">
      <c r="C64841" s="2"/>
    </row>
    <row r="64842" spans="3:3">
      <c r="C64842" s="2"/>
    </row>
    <row r="64843" spans="3:3">
      <c r="C64843" s="2"/>
    </row>
    <row r="64844" spans="3:3">
      <c r="C64844" s="2"/>
    </row>
    <row r="64845" spans="3:3">
      <c r="C64845" s="2"/>
    </row>
    <row r="64846" spans="3:3">
      <c r="C64846" s="2"/>
    </row>
    <row r="64847" spans="3:3">
      <c r="C64847" s="2"/>
    </row>
    <row r="64848" spans="3:3">
      <c r="C64848" s="2"/>
    </row>
    <row r="64849" spans="3:3">
      <c r="C64849" s="2"/>
    </row>
    <row r="64850" spans="3:3">
      <c r="C64850" s="2"/>
    </row>
    <row r="64851" spans="3:3">
      <c r="C64851" s="2"/>
    </row>
    <row r="64852" spans="3:3">
      <c r="C64852" s="2"/>
    </row>
    <row r="64853" spans="3:3">
      <c r="C64853" s="2"/>
    </row>
    <row r="64854" spans="3:3">
      <c r="C64854" s="2"/>
    </row>
    <row r="64855" spans="3:3">
      <c r="C64855" s="2"/>
    </row>
    <row r="64856" spans="3:3">
      <c r="C64856" s="2"/>
    </row>
    <row r="64857" spans="3:3">
      <c r="C64857" s="2"/>
    </row>
    <row r="64858" spans="3:3">
      <c r="C64858" s="2"/>
    </row>
    <row r="64859" spans="3:3">
      <c r="C64859" s="2"/>
    </row>
    <row r="64860" spans="3:3">
      <c r="C64860" s="2"/>
    </row>
    <row r="64861" spans="3:3">
      <c r="C64861" s="2"/>
    </row>
    <row r="64862" spans="3:3">
      <c r="C64862" s="2"/>
    </row>
    <row r="64863" spans="3:3">
      <c r="C64863" s="2"/>
    </row>
    <row r="64864" spans="3:3">
      <c r="C64864" s="2"/>
    </row>
    <row r="64865" spans="3:3">
      <c r="C64865" s="2"/>
    </row>
    <row r="64866" spans="3:3">
      <c r="C64866" s="2"/>
    </row>
    <row r="64867" spans="3:3">
      <c r="C64867" s="2"/>
    </row>
    <row r="64868" spans="3:3">
      <c r="C64868" s="2"/>
    </row>
    <row r="64869" spans="3:3">
      <c r="C64869" s="2"/>
    </row>
    <row r="64870" spans="3:3">
      <c r="C64870" s="2"/>
    </row>
    <row r="64871" spans="3:3">
      <c r="C64871" s="2"/>
    </row>
    <row r="64872" spans="3:3">
      <c r="C64872" s="2"/>
    </row>
    <row r="64873" spans="3:3">
      <c r="C64873" s="2"/>
    </row>
    <row r="64874" spans="3:3">
      <c r="C64874" s="2"/>
    </row>
    <row r="64875" spans="3:3">
      <c r="C64875" s="2"/>
    </row>
    <row r="64876" spans="3:3">
      <c r="C64876" s="2"/>
    </row>
    <row r="64877" spans="3:3">
      <c r="C64877" s="2"/>
    </row>
    <row r="64878" spans="3:3">
      <c r="C64878" s="2"/>
    </row>
    <row r="64879" spans="3:3">
      <c r="C64879" s="2"/>
    </row>
    <row r="64880" spans="3:3">
      <c r="C64880" s="2"/>
    </row>
    <row r="64881" spans="3:3">
      <c r="C64881" s="2"/>
    </row>
    <row r="64882" spans="3:3">
      <c r="C64882" s="2"/>
    </row>
    <row r="64883" spans="3:3">
      <c r="C64883" s="2"/>
    </row>
    <row r="64884" spans="3:3">
      <c r="C64884" s="2"/>
    </row>
    <row r="64885" spans="3:3">
      <c r="C64885" s="2"/>
    </row>
    <row r="64886" spans="3:3">
      <c r="C64886" s="2"/>
    </row>
    <row r="64887" spans="3:3">
      <c r="C64887" s="2"/>
    </row>
    <row r="64888" spans="3:3">
      <c r="C64888" s="2"/>
    </row>
    <row r="64889" spans="3:3">
      <c r="C64889" s="2"/>
    </row>
    <row r="64890" spans="3:3">
      <c r="C64890" s="2"/>
    </row>
    <row r="64891" spans="3:3">
      <c r="C64891" s="2"/>
    </row>
    <row r="64892" spans="3:3">
      <c r="C64892" s="2"/>
    </row>
    <row r="64893" spans="3:3">
      <c r="C64893" s="2"/>
    </row>
    <row r="64894" spans="3:3">
      <c r="C64894" s="2"/>
    </row>
    <row r="64895" spans="3:3">
      <c r="C64895" s="2"/>
    </row>
    <row r="64896" spans="3:3">
      <c r="C64896" s="2"/>
    </row>
    <row r="64897" spans="3:3">
      <c r="C64897" s="2"/>
    </row>
    <row r="64898" spans="3:3">
      <c r="C64898" s="2"/>
    </row>
    <row r="64899" spans="3:3">
      <c r="C64899" s="2"/>
    </row>
    <row r="64900" spans="3:3">
      <c r="C64900" s="2"/>
    </row>
    <row r="64901" spans="3:3">
      <c r="C64901" s="2"/>
    </row>
    <row r="64902" spans="3:3">
      <c r="C64902" s="2"/>
    </row>
    <row r="64903" spans="3:3">
      <c r="C64903" s="2"/>
    </row>
    <row r="64904" spans="3:3">
      <c r="C64904" s="2"/>
    </row>
    <row r="64905" spans="3:3">
      <c r="C64905" s="2"/>
    </row>
    <row r="64906" spans="3:3">
      <c r="C64906" s="2"/>
    </row>
    <row r="64907" spans="3:3">
      <c r="C64907" s="2"/>
    </row>
    <row r="64908" spans="3:3">
      <c r="C64908" s="2"/>
    </row>
    <row r="64909" spans="3:3">
      <c r="C64909" s="2"/>
    </row>
    <row r="64910" spans="3:3">
      <c r="C64910" s="2"/>
    </row>
    <row r="64911" spans="3:3">
      <c r="C64911" s="2"/>
    </row>
    <row r="64912" spans="3:3">
      <c r="C64912" s="2"/>
    </row>
    <row r="64913" spans="3:3">
      <c r="C64913" s="2"/>
    </row>
    <row r="64914" spans="3:3">
      <c r="C64914" s="2"/>
    </row>
    <row r="64915" spans="3:3">
      <c r="C64915" s="2"/>
    </row>
    <row r="64916" spans="3:3">
      <c r="C64916" s="2"/>
    </row>
    <row r="64917" spans="3:3">
      <c r="C64917" s="2"/>
    </row>
    <row r="64918" spans="3:3">
      <c r="C64918" s="2"/>
    </row>
    <row r="64919" spans="3:3">
      <c r="C64919" s="2"/>
    </row>
    <row r="64920" spans="3:3">
      <c r="C64920" s="2"/>
    </row>
    <row r="64921" spans="3:3">
      <c r="C64921" s="2"/>
    </row>
    <row r="64922" spans="3:3">
      <c r="C64922" s="2"/>
    </row>
    <row r="64923" spans="3:3">
      <c r="C64923" s="2"/>
    </row>
    <row r="64924" spans="3:3">
      <c r="C64924" s="2"/>
    </row>
    <row r="64925" spans="3:3">
      <c r="C64925" s="2"/>
    </row>
    <row r="64926" spans="3:3">
      <c r="C64926" s="2"/>
    </row>
    <row r="64927" spans="3:3">
      <c r="C64927" s="2"/>
    </row>
    <row r="64928" spans="3:3">
      <c r="C64928" s="2"/>
    </row>
    <row r="64929" spans="3:3">
      <c r="C64929" s="2"/>
    </row>
    <row r="64930" spans="3:3">
      <c r="C64930" s="2"/>
    </row>
    <row r="64931" spans="3:3">
      <c r="C64931" s="2"/>
    </row>
    <row r="64932" spans="3:3">
      <c r="C64932" s="2"/>
    </row>
    <row r="64933" spans="3:3">
      <c r="C64933" s="2"/>
    </row>
    <row r="64934" spans="3:3">
      <c r="C64934" s="2"/>
    </row>
    <row r="64935" spans="3:3">
      <c r="C64935" s="2"/>
    </row>
    <row r="64936" spans="3:3">
      <c r="C64936" s="2"/>
    </row>
    <row r="64937" spans="3:3">
      <c r="C64937" s="2"/>
    </row>
    <row r="64938" spans="3:3">
      <c r="C64938" s="2"/>
    </row>
    <row r="64939" spans="3:3">
      <c r="C64939" s="2"/>
    </row>
    <row r="64940" spans="3:3">
      <c r="C64940" s="2"/>
    </row>
    <row r="64941" spans="3:3">
      <c r="C64941" s="2"/>
    </row>
    <row r="64942" spans="3:3">
      <c r="C64942" s="2"/>
    </row>
    <row r="64943" spans="3:3">
      <c r="C64943" s="2"/>
    </row>
    <row r="64944" spans="3:3">
      <c r="C64944" s="2"/>
    </row>
    <row r="64945" spans="3:3">
      <c r="C64945" s="2"/>
    </row>
    <row r="64946" spans="3:3">
      <c r="C64946" s="2"/>
    </row>
    <row r="64947" spans="3:3">
      <c r="C64947" s="2"/>
    </row>
    <row r="64948" spans="3:3">
      <c r="C64948" s="2"/>
    </row>
    <row r="64949" spans="3:3">
      <c r="C64949" s="2"/>
    </row>
    <row r="64950" spans="3:3">
      <c r="C64950" s="2"/>
    </row>
    <row r="64951" spans="3:3">
      <c r="C64951" s="2"/>
    </row>
    <row r="64952" spans="3:3">
      <c r="C64952" s="2"/>
    </row>
    <row r="64953" spans="3:3">
      <c r="C64953" s="2"/>
    </row>
    <row r="64954" spans="3:3">
      <c r="C64954" s="2"/>
    </row>
    <row r="64955" spans="3:3">
      <c r="C64955" s="2"/>
    </row>
    <row r="64956" spans="3:3">
      <c r="C64956" s="2"/>
    </row>
    <row r="64957" spans="3:3">
      <c r="C64957" s="2"/>
    </row>
    <row r="64958" spans="3:3">
      <c r="C64958" s="2"/>
    </row>
    <row r="64959" spans="3:3">
      <c r="C64959" s="2"/>
    </row>
    <row r="64960" spans="3:3">
      <c r="C64960" s="2"/>
    </row>
    <row r="64961" spans="3:3">
      <c r="C64961" s="2"/>
    </row>
    <row r="64962" spans="3:3">
      <c r="C64962" s="2"/>
    </row>
    <row r="64963" spans="3:3">
      <c r="C64963" s="2"/>
    </row>
    <row r="64964" spans="3:3">
      <c r="C64964" s="2"/>
    </row>
    <row r="64965" spans="3:3">
      <c r="C64965" s="2"/>
    </row>
    <row r="64966" spans="3:3">
      <c r="C64966" s="2"/>
    </row>
    <row r="64967" spans="3:3">
      <c r="C64967" s="2"/>
    </row>
    <row r="64968" spans="3:3">
      <c r="C64968" s="2"/>
    </row>
    <row r="64969" spans="3:3">
      <c r="C64969" s="2"/>
    </row>
    <row r="64970" spans="3:3">
      <c r="C64970" s="2"/>
    </row>
    <row r="64971" spans="3:3">
      <c r="C64971" s="2"/>
    </row>
    <row r="64972" spans="3:3">
      <c r="C64972" s="2"/>
    </row>
    <row r="64973" spans="3:3">
      <c r="C64973" s="2"/>
    </row>
    <row r="64974" spans="3:3">
      <c r="C64974" s="2"/>
    </row>
    <row r="64975" spans="3:3">
      <c r="C64975" s="2"/>
    </row>
    <row r="64976" spans="3:3">
      <c r="C64976" s="2"/>
    </row>
    <row r="64977" spans="3:3">
      <c r="C64977" s="2"/>
    </row>
    <row r="64978" spans="3:3">
      <c r="C64978" s="2"/>
    </row>
    <row r="64979" spans="3:3">
      <c r="C64979" s="2"/>
    </row>
    <row r="64980" spans="3:3">
      <c r="C64980" s="2"/>
    </row>
    <row r="64981" spans="3:3">
      <c r="C64981" s="2"/>
    </row>
    <row r="64982" spans="3:3">
      <c r="C64982" s="2"/>
    </row>
    <row r="64983" spans="3:3">
      <c r="C64983" s="2"/>
    </row>
    <row r="64984" spans="3:3">
      <c r="C64984" s="2"/>
    </row>
    <row r="64985" spans="3:3">
      <c r="C64985" s="2"/>
    </row>
    <row r="64986" spans="3:3">
      <c r="C64986" s="2"/>
    </row>
    <row r="64987" spans="3:3">
      <c r="C64987" s="2"/>
    </row>
    <row r="64988" spans="3:3">
      <c r="C64988" s="2"/>
    </row>
    <row r="64989" spans="3:3">
      <c r="C64989" s="2"/>
    </row>
    <row r="64990" spans="3:3">
      <c r="C64990" s="2"/>
    </row>
    <row r="64991" spans="3:3">
      <c r="C64991" s="2"/>
    </row>
    <row r="64992" spans="3:3">
      <c r="C64992" s="2"/>
    </row>
    <row r="64993" spans="3:3">
      <c r="C64993" s="2"/>
    </row>
    <row r="64994" spans="3:3">
      <c r="C64994" s="2"/>
    </row>
    <row r="64995" spans="3:3">
      <c r="C64995" s="2"/>
    </row>
    <row r="64996" spans="3:3">
      <c r="C64996" s="2"/>
    </row>
    <row r="64997" spans="3:3">
      <c r="C64997" s="2"/>
    </row>
    <row r="64998" spans="3:3">
      <c r="C64998" s="2"/>
    </row>
    <row r="64999" spans="3:3">
      <c r="C64999" s="2"/>
    </row>
    <row r="65000" spans="3:3">
      <c r="C65000" s="2"/>
    </row>
    <row r="65001" spans="3:3">
      <c r="C65001" s="2"/>
    </row>
    <row r="65002" spans="3:3">
      <c r="C65002" s="2"/>
    </row>
    <row r="65003" spans="3:3">
      <c r="C65003" s="2"/>
    </row>
    <row r="65004" spans="3:3">
      <c r="C65004" s="2"/>
    </row>
    <row r="65005" spans="3:3">
      <c r="C65005" s="2"/>
    </row>
    <row r="65006" spans="3:3">
      <c r="C65006" s="2"/>
    </row>
    <row r="65007" spans="3:3">
      <c r="C65007" s="2"/>
    </row>
    <row r="65008" spans="3:3">
      <c r="C65008" s="2"/>
    </row>
    <row r="65009" spans="3:3">
      <c r="C65009" s="2"/>
    </row>
    <row r="65010" spans="3:3">
      <c r="C65010" s="2"/>
    </row>
    <row r="65011" spans="3:3">
      <c r="C65011" s="2"/>
    </row>
    <row r="65012" spans="3:3">
      <c r="C65012" s="2"/>
    </row>
    <row r="65013" spans="3:3">
      <c r="C65013" s="2"/>
    </row>
    <row r="65014" spans="3:3">
      <c r="C65014" s="2"/>
    </row>
    <row r="65015" spans="3:3">
      <c r="C65015" s="2"/>
    </row>
    <row r="65016" spans="3:3">
      <c r="C65016" s="2"/>
    </row>
    <row r="65017" spans="3:3">
      <c r="C65017" s="2"/>
    </row>
    <row r="65018" spans="3:3">
      <c r="C65018" s="2"/>
    </row>
    <row r="65019" spans="3:3">
      <c r="C65019" s="2"/>
    </row>
    <row r="65020" spans="3:3">
      <c r="C65020" s="2"/>
    </row>
    <row r="65021" spans="3:3">
      <c r="C65021" s="2"/>
    </row>
    <row r="65022" spans="3:3">
      <c r="C65022" s="2"/>
    </row>
    <row r="65023" spans="3:3">
      <c r="C65023" s="2"/>
    </row>
    <row r="65024" spans="3:3">
      <c r="C65024" s="2"/>
    </row>
    <row r="65025" spans="3:3">
      <c r="C65025" s="2"/>
    </row>
    <row r="65026" spans="3:3">
      <c r="C65026" s="2"/>
    </row>
    <row r="65027" spans="3:3">
      <c r="C65027" s="2"/>
    </row>
    <row r="65028" spans="3:3">
      <c r="C65028" s="2"/>
    </row>
    <row r="65029" spans="3:3">
      <c r="C65029" s="2"/>
    </row>
    <row r="65030" spans="3:3">
      <c r="C65030" s="2"/>
    </row>
    <row r="65031" spans="3:3">
      <c r="C65031" s="2"/>
    </row>
    <row r="65032" spans="3:3">
      <c r="C65032" s="2"/>
    </row>
    <row r="65033" spans="3:3">
      <c r="C65033" s="2"/>
    </row>
    <row r="65034" spans="3:3">
      <c r="C65034" s="2"/>
    </row>
    <row r="65035" spans="3:3">
      <c r="C65035" s="2"/>
    </row>
    <row r="65036" spans="3:3">
      <c r="C65036" s="2"/>
    </row>
    <row r="65037" spans="3:3">
      <c r="C65037" s="2"/>
    </row>
    <row r="65038" spans="3:3">
      <c r="C65038" s="2"/>
    </row>
    <row r="65039" spans="3:3">
      <c r="C65039" s="2"/>
    </row>
    <row r="65040" spans="3:3">
      <c r="C65040" s="2"/>
    </row>
    <row r="65041" spans="3:3">
      <c r="C65041" s="2"/>
    </row>
    <row r="65042" spans="3:3">
      <c r="C65042" s="2"/>
    </row>
    <row r="65043" spans="3:3">
      <c r="C65043" s="2"/>
    </row>
    <row r="65044" spans="3:3">
      <c r="C65044" s="2"/>
    </row>
    <row r="65045" spans="3:3">
      <c r="C65045" s="2"/>
    </row>
    <row r="65046" spans="3:3">
      <c r="C65046" s="2"/>
    </row>
    <row r="65047" spans="3:3">
      <c r="C65047" s="2"/>
    </row>
    <row r="65048" spans="3:3">
      <c r="C65048" s="2"/>
    </row>
    <row r="65049" spans="3:3">
      <c r="C65049" s="2"/>
    </row>
    <row r="65050" spans="3:3">
      <c r="C65050" s="2"/>
    </row>
    <row r="65051" spans="3:3">
      <c r="C65051" s="2"/>
    </row>
    <row r="65052" spans="3:3">
      <c r="C65052" s="2"/>
    </row>
    <row r="65053" spans="3:3">
      <c r="C65053" s="2"/>
    </row>
    <row r="65054" spans="3:3">
      <c r="C65054" s="2"/>
    </row>
    <row r="65055" spans="3:3">
      <c r="C65055" s="2"/>
    </row>
    <row r="65056" spans="3:3">
      <c r="C65056" s="2"/>
    </row>
    <row r="65057" spans="3:3">
      <c r="C65057" s="2"/>
    </row>
    <row r="65058" spans="3:3">
      <c r="C65058" s="2"/>
    </row>
    <row r="65059" spans="3:3">
      <c r="C65059" s="2"/>
    </row>
    <row r="65060" spans="3:3">
      <c r="C65060" s="2"/>
    </row>
    <row r="65061" spans="3:3">
      <c r="C65061" s="2"/>
    </row>
    <row r="65062" spans="3:3">
      <c r="C65062" s="2"/>
    </row>
    <row r="65063" spans="3:3">
      <c r="C65063" s="2"/>
    </row>
    <row r="65064" spans="3:3">
      <c r="C65064" s="2"/>
    </row>
    <row r="65065" spans="3:3">
      <c r="C65065" s="2"/>
    </row>
    <row r="65066" spans="3:3">
      <c r="C65066" s="2"/>
    </row>
    <row r="65067" spans="3:3">
      <c r="C65067" s="2"/>
    </row>
    <row r="65068" spans="3:3">
      <c r="C65068" s="2"/>
    </row>
    <row r="65069" spans="3:3">
      <c r="C65069" s="2"/>
    </row>
    <row r="65070" spans="3:3">
      <c r="C65070" s="2"/>
    </row>
    <row r="65071" spans="3:3">
      <c r="C65071" s="2"/>
    </row>
    <row r="65072" spans="3:3">
      <c r="C65072" s="2"/>
    </row>
    <row r="65073" spans="3:3">
      <c r="C65073" s="2"/>
    </row>
    <row r="65074" spans="3:3">
      <c r="C65074" s="2"/>
    </row>
    <row r="65075" spans="3:3">
      <c r="C65075" s="2"/>
    </row>
    <row r="65076" spans="3:3">
      <c r="C65076" s="2"/>
    </row>
    <row r="65077" spans="3:3">
      <c r="C65077" s="2"/>
    </row>
    <row r="65078" spans="3:3">
      <c r="C65078" s="2"/>
    </row>
    <row r="65079" spans="3:3">
      <c r="C65079" s="2"/>
    </row>
    <row r="65080" spans="3:3">
      <c r="C65080" s="2"/>
    </row>
    <row r="65081" spans="3:3">
      <c r="C65081" s="2"/>
    </row>
    <row r="65082" spans="3:3">
      <c r="C65082" s="2"/>
    </row>
    <row r="65083" spans="3:3">
      <c r="C65083" s="2"/>
    </row>
    <row r="65084" spans="3:3">
      <c r="C65084" s="2"/>
    </row>
    <row r="65085" spans="3:3">
      <c r="C65085" s="2"/>
    </row>
    <row r="65086" spans="3:3">
      <c r="C65086" s="2"/>
    </row>
    <row r="65087" spans="3:3">
      <c r="C65087" s="2"/>
    </row>
    <row r="65088" spans="3:3">
      <c r="C65088" s="2"/>
    </row>
    <row r="65089" spans="3:3">
      <c r="C65089" s="2"/>
    </row>
    <row r="65090" spans="3:3">
      <c r="C65090" s="2"/>
    </row>
    <row r="65091" spans="3:3">
      <c r="C65091" s="2"/>
    </row>
    <row r="65092" spans="3:3">
      <c r="C65092" s="2"/>
    </row>
    <row r="65093" spans="3:3">
      <c r="C65093" s="2"/>
    </row>
    <row r="65094" spans="3:3">
      <c r="C65094" s="2"/>
    </row>
    <row r="65095" spans="3:3">
      <c r="C65095" s="2"/>
    </row>
    <row r="65096" spans="3:3">
      <c r="C65096" s="2"/>
    </row>
    <row r="65097" spans="3:3">
      <c r="C65097" s="2"/>
    </row>
    <row r="65098" spans="3:3">
      <c r="C65098" s="2"/>
    </row>
    <row r="65099" spans="3:3">
      <c r="C65099" s="2"/>
    </row>
    <row r="65100" spans="3:3">
      <c r="C65100" s="2"/>
    </row>
    <row r="65101" spans="3:3">
      <c r="C65101" s="2"/>
    </row>
    <row r="65102" spans="3:3">
      <c r="C65102" s="2"/>
    </row>
    <row r="65103" spans="3:3">
      <c r="C65103" s="2"/>
    </row>
    <row r="65104" spans="3:3">
      <c r="C65104" s="2"/>
    </row>
    <row r="65105" spans="3:3">
      <c r="C65105" s="2"/>
    </row>
    <row r="65106" spans="3:3">
      <c r="C65106" s="2"/>
    </row>
    <row r="65107" spans="3:3">
      <c r="C65107" s="2"/>
    </row>
    <row r="65108" spans="3:3">
      <c r="C65108" s="2"/>
    </row>
    <row r="65109" spans="3:3">
      <c r="C65109" s="2"/>
    </row>
    <row r="65110" spans="3:3">
      <c r="C65110" s="2"/>
    </row>
    <row r="65111" spans="3:3">
      <c r="C65111" s="2"/>
    </row>
    <row r="65112" spans="3:3">
      <c r="C65112" s="2"/>
    </row>
    <row r="65113" spans="3:3">
      <c r="C65113" s="2"/>
    </row>
    <row r="65114" spans="3:3">
      <c r="C65114" s="2"/>
    </row>
    <row r="65115" spans="3:3">
      <c r="C65115" s="2"/>
    </row>
    <row r="65116" spans="3:3">
      <c r="C65116" s="2"/>
    </row>
    <row r="65117" spans="3:3">
      <c r="C65117" s="2"/>
    </row>
    <row r="65118" spans="3:3">
      <c r="C65118" s="2"/>
    </row>
    <row r="65119" spans="3:3">
      <c r="C65119" s="2"/>
    </row>
    <row r="65120" spans="3:3">
      <c r="C65120" s="2"/>
    </row>
    <row r="65121" spans="3:3">
      <c r="C65121" s="2"/>
    </row>
    <row r="65122" spans="3:3">
      <c r="C65122" s="2"/>
    </row>
    <row r="65123" spans="3:3">
      <c r="C65123" s="2"/>
    </row>
    <row r="65124" spans="3:3">
      <c r="C65124" s="2"/>
    </row>
    <row r="65125" spans="3:3">
      <c r="C65125" s="2"/>
    </row>
    <row r="65126" spans="3:3">
      <c r="C65126" s="2"/>
    </row>
    <row r="65127" spans="3:3">
      <c r="C65127" s="2"/>
    </row>
    <row r="65128" spans="3:3">
      <c r="C65128" s="2"/>
    </row>
    <row r="65129" spans="3:3">
      <c r="C65129" s="2"/>
    </row>
    <row r="65130" spans="3:3">
      <c r="C65130" s="2"/>
    </row>
    <row r="65131" spans="3:3">
      <c r="C65131" s="2"/>
    </row>
    <row r="65132" spans="3:3">
      <c r="C65132" s="2"/>
    </row>
    <row r="65133" spans="3:3">
      <c r="C65133" s="2"/>
    </row>
    <row r="65134" spans="3:3">
      <c r="C65134" s="2"/>
    </row>
    <row r="65135" spans="3:3">
      <c r="C65135" s="2"/>
    </row>
    <row r="65136" spans="3:3">
      <c r="C65136" s="2"/>
    </row>
    <row r="65137" spans="3:3">
      <c r="C65137" s="2"/>
    </row>
    <row r="65138" spans="3:3">
      <c r="C65138" s="2"/>
    </row>
    <row r="65139" spans="3:3">
      <c r="C65139" s="2"/>
    </row>
    <row r="65140" spans="3:3">
      <c r="C65140" s="2"/>
    </row>
    <row r="65141" spans="3:3">
      <c r="C65141" s="2"/>
    </row>
    <row r="65142" spans="3:3">
      <c r="C65142" s="2"/>
    </row>
    <row r="65143" spans="3:3">
      <c r="C65143" s="2"/>
    </row>
    <row r="65144" spans="3:3">
      <c r="C65144" s="2"/>
    </row>
    <row r="65145" spans="3:3">
      <c r="C65145" s="2"/>
    </row>
    <row r="65146" spans="3:3">
      <c r="C65146" s="2"/>
    </row>
    <row r="65147" spans="3:3">
      <c r="C65147" s="2"/>
    </row>
    <row r="65148" spans="3:3">
      <c r="C65148" s="2"/>
    </row>
    <row r="65149" spans="3:3">
      <c r="C65149" s="2"/>
    </row>
    <row r="65150" spans="3:3">
      <c r="C65150" s="2"/>
    </row>
    <row r="65151" spans="3:3">
      <c r="C65151" s="2"/>
    </row>
    <row r="65152" spans="3:3">
      <c r="C65152" s="2"/>
    </row>
    <row r="65153" spans="3:3">
      <c r="C65153" s="2"/>
    </row>
    <row r="65154" spans="3:3">
      <c r="C65154" s="2"/>
    </row>
    <row r="65155" spans="3:3">
      <c r="C65155" s="2"/>
    </row>
    <row r="65156" spans="3:3">
      <c r="C65156" s="2"/>
    </row>
    <row r="65157" spans="3:3">
      <c r="C65157" s="2"/>
    </row>
    <row r="65158" spans="3:3">
      <c r="C65158" s="2"/>
    </row>
    <row r="65159" spans="3:3">
      <c r="C65159" s="2"/>
    </row>
    <row r="65160" spans="3:3">
      <c r="C65160" s="2"/>
    </row>
    <row r="65161" spans="3:3">
      <c r="C65161" s="2"/>
    </row>
    <row r="65162" spans="3:3">
      <c r="C65162" s="2"/>
    </row>
    <row r="65163" spans="3:3">
      <c r="C65163" s="2"/>
    </row>
    <row r="65164" spans="3:3">
      <c r="C65164" s="2"/>
    </row>
    <row r="65165" spans="3:3">
      <c r="C65165" s="2"/>
    </row>
    <row r="65166" spans="3:3">
      <c r="C65166" s="2"/>
    </row>
    <row r="65167" spans="3:3">
      <c r="C65167" s="2"/>
    </row>
    <row r="65168" spans="3:3">
      <c r="C65168" s="2"/>
    </row>
    <row r="65169" spans="3:3">
      <c r="C65169" s="2"/>
    </row>
    <row r="65170" spans="3:3">
      <c r="C65170" s="2"/>
    </row>
    <row r="65171" spans="3:3">
      <c r="C65171" s="2"/>
    </row>
    <row r="65172" spans="3:3">
      <c r="C65172" s="2"/>
    </row>
    <row r="65173" spans="3:3">
      <c r="C65173" s="2"/>
    </row>
    <row r="65174" spans="3:3">
      <c r="C65174" s="2"/>
    </row>
    <row r="65175" spans="3:3">
      <c r="C65175" s="2"/>
    </row>
    <row r="65176" spans="3:3">
      <c r="C65176" s="2"/>
    </row>
    <row r="65177" spans="3:3">
      <c r="C65177" s="2"/>
    </row>
    <row r="65178" spans="3:3">
      <c r="C65178" s="2"/>
    </row>
    <row r="65179" spans="3:3">
      <c r="C65179" s="2"/>
    </row>
    <row r="65180" spans="3:3">
      <c r="C65180" s="2"/>
    </row>
    <row r="65181" spans="3:3">
      <c r="C65181" s="2"/>
    </row>
    <row r="65182" spans="3:3">
      <c r="C65182" s="2"/>
    </row>
    <row r="65183" spans="3:3">
      <c r="C65183" s="2"/>
    </row>
    <row r="65184" spans="3:3">
      <c r="C65184" s="2"/>
    </row>
    <row r="65185" spans="3:3">
      <c r="C65185" s="2"/>
    </row>
    <row r="65186" spans="3:3">
      <c r="C65186" s="2"/>
    </row>
    <row r="65187" spans="3:3">
      <c r="C65187" s="2"/>
    </row>
    <row r="65188" spans="3:3">
      <c r="C65188" s="2"/>
    </row>
    <row r="65189" spans="3:3">
      <c r="C65189" s="2"/>
    </row>
    <row r="65190" spans="3:3">
      <c r="C65190" s="2"/>
    </row>
    <row r="65191" spans="3:3">
      <c r="C65191" s="2"/>
    </row>
    <row r="65192" spans="3:3">
      <c r="C65192" s="2"/>
    </row>
    <row r="65193" spans="3:3">
      <c r="C65193" s="2"/>
    </row>
    <row r="65194" spans="3:3">
      <c r="C65194" s="2"/>
    </row>
    <row r="65195" spans="3:3">
      <c r="C65195" s="2"/>
    </row>
    <row r="65196" spans="3:3">
      <c r="C65196" s="2"/>
    </row>
    <row r="65197" spans="3:3">
      <c r="C65197" s="2"/>
    </row>
    <row r="65198" spans="3:3">
      <c r="C65198" s="2"/>
    </row>
    <row r="65199" spans="3:3">
      <c r="C65199" s="2"/>
    </row>
    <row r="65200" spans="3:3">
      <c r="C65200" s="2"/>
    </row>
    <row r="65201" spans="3:3">
      <c r="C65201" s="2"/>
    </row>
    <row r="65202" spans="3:3">
      <c r="C65202" s="2"/>
    </row>
    <row r="65203" spans="3:3">
      <c r="C65203" s="2"/>
    </row>
    <row r="65204" spans="3:3">
      <c r="C65204" s="2"/>
    </row>
    <row r="65205" spans="3:3">
      <c r="C65205" s="2"/>
    </row>
    <row r="65206" spans="3:3">
      <c r="C65206" s="2"/>
    </row>
    <row r="65207" spans="3:3">
      <c r="C65207" s="2"/>
    </row>
    <row r="65208" spans="3:3">
      <c r="C65208" s="2"/>
    </row>
    <row r="65209" spans="3:3">
      <c r="C65209" s="2"/>
    </row>
    <row r="65210" spans="3:3">
      <c r="C65210" s="2"/>
    </row>
    <row r="65211" spans="3:3">
      <c r="C65211" s="2"/>
    </row>
    <row r="65212" spans="3:3">
      <c r="C65212" s="2"/>
    </row>
    <row r="65213" spans="3:3">
      <c r="C65213" s="2"/>
    </row>
    <row r="65214" spans="3:3">
      <c r="C65214" s="2"/>
    </row>
    <row r="65215" spans="3:3">
      <c r="C65215" s="2"/>
    </row>
    <row r="65216" spans="3:3">
      <c r="C65216" s="2"/>
    </row>
    <row r="65217" spans="3:3">
      <c r="C65217" s="2"/>
    </row>
    <row r="65218" spans="3:3">
      <c r="C65218" s="2"/>
    </row>
    <row r="65219" spans="3:3">
      <c r="C65219" s="2"/>
    </row>
    <row r="65220" spans="3:3">
      <c r="C65220" s="2"/>
    </row>
    <row r="65221" spans="3:3">
      <c r="C65221" s="2"/>
    </row>
    <row r="65222" spans="3:3">
      <c r="C65222" s="2"/>
    </row>
    <row r="65223" spans="3:3">
      <c r="C65223" s="2"/>
    </row>
    <row r="65224" spans="3:3">
      <c r="C65224" s="2"/>
    </row>
    <row r="65225" spans="3:3">
      <c r="C65225" s="2"/>
    </row>
    <row r="65226" spans="3:3">
      <c r="C65226" s="2"/>
    </row>
    <row r="65227" spans="3:3">
      <c r="C65227" s="2"/>
    </row>
    <row r="65228" spans="3:3">
      <c r="C65228" s="2"/>
    </row>
    <row r="65229" spans="3:3">
      <c r="C65229" s="2"/>
    </row>
    <row r="65230" spans="3:3">
      <c r="C65230" s="2"/>
    </row>
    <row r="65231" spans="3:3">
      <c r="C65231" s="2"/>
    </row>
    <row r="65232" spans="3:3">
      <c r="C65232" s="2"/>
    </row>
    <row r="65233" spans="3:3">
      <c r="C65233" s="2"/>
    </row>
    <row r="65234" spans="3:3">
      <c r="C65234" s="2"/>
    </row>
    <row r="65235" spans="3:3">
      <c r="C65235" s="2"/>
    </row>
    <row r="65236" spans="3:3">
      <c r="C65236" s="2"/>
    </row>
    <row r="65237" spans="3:3">
      <c r="C65237" s="2"/>
    </row>
    <row r="65238" spans="3:3">
      <c r="C65238" s="2"/>
    </row>
    <row r="65239" spans="3:3">
      <c r="C65239" s="2"/>
    </row>
    <row r="65240" spans="3:3">
      <c r="C65240" s="2"/>
    </row>
    <row r="65241" spans="3:3">
      <c r="C65241" s="2"/>
    </row>
    <row r="65242" spans="3:3">
      <c r="C65242" s="2"/>
    </row>
    <row r="65243" spans="3:3">
      <c r="C65243" s="2"/>
    </row>
    <row r="65244" spans="3:3">
      <c r="C65244" s="2"/>
    </row>
    <row r="65245" spans="3:3">
      <c r="C65245" s="2"/>
    </row>
    <row r="65246" spans="3:3">
      <c r="C65246" s="2"/>
    </row>
    <row r="65247" spans="3:3">
      <c r="C65247" s="2"/>
    </row>
    <row r="65248" spans="3:3">
      <c r="C65248" s="2"/>
    </row>
    <row r="65249" spans="3:3">
      <c r="C65249" s="2"/>
    </row>
    <row r="65250" spans="3:3">
      <c r="C65250" s="2"/>
    </row>
    <row r="65251" spans="3:3">
      <c r="C65251" s="2"/>
    </row>
    <row r="65252" spans="3:3">
      <c r="C65252" s="2"/>
    </row>
    <row r="65253" spans="3:3">
      <c r="C65253" s="2"/>
    </row>
    <row r="65254" spans="3:3">
      <c r="C65254" s="2"/>
    </row>
    <row r="65255" spans="3:3">
      <c r="C65255" s="2"/>
    </row>
    <row r="65256" spans="3:3">
      <c r="C65256" s="2"/>
    </row>
    <row r="65257" spans="3:3">
      <c r="C65257" s="2"/>
    </row>
    <row r="65258" spans="3:3">
      <c r="C65258" s="2"/>
    </row>
    <row r="65259" spans="3:3">
      <c r="C65259" s="2"/>
    </row>
    <row r="65260" spans="3:3">
      <c r="C65260" s="2"/>
    </row>
    <row r="65261" spans="3:3">
      <c r="C65261" s="2"/>
    </row>
    <row r="65262" spans="3:3">
      <c r="C65262" s="2"/>
    </row>
    <row r="65263" spans="3:3">
      <c r="C65263" s="2"/>
    </row>
    <row r="65264" spans="3:3">
      <c r="C65264" s="2"/>
    </row>
    <row r="65265" spans="3:3">
      <c r="C65265" s="2"/>
    </row>
    <row r="65266" spans="3:3">
      <c r="C65266" s="2"/>
    </row>
    <row r="65267" spans="3:3">
      <c r="C65267" s="2"/>
    </row>
    <row r="65268" spans="3:3">
      <c r="C65268" s="2"/>
    </row>
    <row r="65269" spans="3:3">
      <c r="C65269" s="2"/>
    </row>
    <row r="65270" spans="3:3">
      <c r="C65270" s="2"/>
    </row>
    <row r="65271" spans="3:3">
      <c r="C65271" s="2"/>
    </row>
    <row r="65272" spans="3:3">
      <c r="C65272" s="2"/>
    </row>
    <row r="65273" spans="3:3">
      <c r="C65273" s="2"/>
    </row>
    <row r="65274" spans="3:3">
      <c r="C65274" s="2"/>
    </row>
    <row r="65275" spans="3:3">
      <c r="C65275" s="2"/>
    </row>
    <row r="65276" spans="3:3">
      <c r="C65276" s="2"/>
    </row>
    <row r="65277" spans="3:3">
      <c r="C65277" s="2"/>
    </row>
    <row r="65278" spans="3:3">
      <c r="C65278" s="2"/>
    </row>
    <row r="65279" spans="3:3">
      <c r="C65279" s="2"/>
    </row>
    <row r="65280" spans="3:3">
      <c r="C65280" s="2"/>
    </row>
    <row r="65281" spans="3:3">
      <c r="C65281" s="2"/>
    </row>
    <row r="65282" spans="3:3">
      <c r="C65282" s="2"/>
    </row>
    <row r="65283" spans="3:3">
      <c r="C65283" s="2"/>
    </row>
    <row r="65284" spans="3:3">
      <c r="C65284" s="2"/>
    </row>
    <row r="65285" spans="3:3">
      <c r="C65285" s="2"/>
    </row>
    <row r="65286" spans="3:3">
      <c r="C65286" s="2"/>
    </row>
    <row r="65287" spans="3:3">
      <c r="C65287" s="2"/>
    </row>
    <row r="65288" spans="3:3">
      <c r="C65288" s="2"/>
    </row>
    <row r="65289" spans="3:3">
      <c r="C65289" s="2"/>
    </row>
    <row r="65290" spans="3:3">
      <c r="C65290" s="2"/>
    </row>
    <row r="65291" spans="3:3">
      <c r="C65291" s="2"/>
    </row>
    <row r="65292" spans="3:3">
      <c r="C65292" s="2"/>
    </row>
    <row r="65293" spans="3:3">
      <c r="C65293" s="2"/>
    </row>
    <row r="65294" spans="3:3">
      <c r="C65294" s="2"/>
    </row>
    <row r="65295" spans="3:3">
      <c r="C65295" s="2"/>
    </row>
    <row r="65296" spans="3:3">
      <c r="C65296" s="2"/>
    </row>
    <row r="65297" spans="3:3">
      <c r="C65297" s="2"/>
    </row>
    <row r="65298" spans="3:3">
      <c r="C65298" s="2"/>
    </row>
    <row r="65299" spans="3:3">
      <c r="C65299" s="2"/>
    </row>
    <row r="65300" spans="3:3">
      <c r="C65300" s="2"/>
    </row>
    <row r="65301" spans="3:3">
      <c r="C65301" s="2"/>
    </row>
    <row r="65302" spans="3:3">
      <c r="C65302" s="2"/>
    </row>
    <row r="65303" spans="3:3">
      <c r="C65303" s="2"/>
    </row>
    <row r="65304" spans="3:3">
      <c r="C65304" s="2"/>
    </row>
    <row r="65305" spans="3:3">
      <c r="C65305" s="2"/>
    </row>
    <row r="65306" spans="3:3">
      <c r="C65306" s="2"/>
    </row>
    <row r="65307" spans="3:3">
      <c r="C65307" s="2"/>
    </row>
    <row r="65308" spans="3:3">
      <c r="C65308" s="2"/>
    </row>
    <row r="65309" spans="3:3">
      <c r="C65309" s="2"/>
    </row>
    <row r="65310" spans="3:3">
      <c r="C65310" s="2"/>
    </row>
    <row r="65311" spans="3:3">
      <c r="C65311" s="2"/>
    </row>
    <row r="65312" spans="3:3">
      <c r="C65312" s="2"/>
    </row>
    <row r="65313" spans="3:3">
      <c r="C65313" s="2"/>
    </row>
    <row r="65314" spans="3:3">
      <c r="C65314" s="2"/>
    </row>
    <row r="65315" spans="3:3">
      <c r="C65315" s="2"/>
    </row>
    <row r="65316" spans="3:3">
      <c r="C65316" s="2"/>
    </row>
    <row r="65317" spans="3:3">
      <c r="C65317" s="2"/>
    </row>
    <row r="65318" spans="3:3">
      <c r="C65318" s="2"/>
    </row>
    <row r="65319" spans="3:3">
      <c r="C65319" s="2"/>
    </row>
    <row r="65320" spans="3:3">
      <c r="C65320" s="2"/>
    </row>
    <row r="65321" spans="3:3">
      <c r="C65321" s="2"/>
    </row>
    <row r="65322" spans="3:3">
      <c r="C65322" s="2"/>
    </row>
    <row r="65323" spans="3:3">
      <c r="C65323" s="2"/>
    </row>
    <row r="65324" spans="3:3">
      <c r="C65324" s="2"/>
    </row>
    <row r="65325" spans="3:3">
      <c r="C65325" s="2"/>
    </row>
    <row r="65326" spans="3:3">
      <c r="C65326" s="2"/>
    </row>
    <row r="65327" spans="3:3">
      <c r="C65327" s="2"/>
    </row>
    <row r="65328" spans="3:3">
      <c r="C65328" s="2"/>
    </row>
    <row r="65329" spans="3:3">
      <c r="C65329" s="2"/>
    </row>
    <row r="65330" spans="3:3">
      <c r="C65330" s="2"/>
    </row>
    <row r="65331" spans="3:3">
      <c r="C65331" s="2"/>
    </row>
    <row r="65332" spans="3:3">
      <c r="C65332" s="2"/>
    </row>
    <row r="65333" spans="3:3">
      <c r="C65333" s="2"/>
    </row>
    <row r="65334" spans="3:3">
      <c r="C65334" s="2"/>
    </row>
    <row r="65335" spans="3:3">
      <c r="C65335" s="2"/>
    </row>
    <row r="65336" spans="3:3">
      <c r="C65336" s="2"/>
    </row>
    <row r="65337" spans="3:3">
      <c r="C65337" s="2"/>
    </row>
    <row r="65338" spans="3:3">
      <c r="C65338" s="2"/>
    </row>
    <row r="65339" spans="3:3">
      <c r="C65339" s="2"/>
    </row>
    <row r="65340" spans="3:3">
      <c r="C65340" s="2"/>
    </row>
    <row r="65341" spans="3:3">
      <c r="C65341" s="2"/>
    </row>
    <row r="65342" spans="3:3">
      <c r="C65342" s="2"/>
    </row>
    <row r="65343" spans="3:3">
      <c r="C65343" s="2"/>
    </row>
    <row r="65344" spans="3:3">
      <c r="C65344" s="2"/>
    </row>
    <row r="65345" spans="3:3">
      <c r="C65345" s="2"/>
    </row>
    <row r="65346" spans="3:3">
      <c r="C65346" s="2"/>
    </row>
    <row r="65347" spans="3:3">
      <c r="C65347" s="2"/>
    </row>
    <row r="65348" spans="3:3">
      <c r="C65348" s="2"/>
    </row>
    <row r="65349" spans="3:3">
      <c r="C65349" s="2"/>
    </row>
    <row r="65350" spans="3:3">
      <c r="C65350" s="2"/>
    </row>
    <row r="65351" spans="3:3">
      <c r="C65351" s="2"/>
    </row>
    <row r="65352" spans="3:3">
      <c r="C65352" s="2"/>
    </row>
    <row r="65353" spans="3:3">
      <c r="C65353" s="2"/>
    </row>
    <row r="65354" spans="3:3">
      <c r="C65354" s="2"/>
    </row>
    <row r="65355" spans="3:3">
      <c r="C65355" s="2"/>
    </row>
    <row r="65356" spans="3:3">
      <c r="C65356" s="2"/>
    </row>
    <row r="65357" spans="3:3">
      <c r="C65357" s="2"/>
    </row>
    <row r="65358" spans="3:3">
      <c r="C65358" s="2"/>
    </row>
    <row r="65359" spans="3:3">
      <c r="C65359" s="2"/>
    </row>
    <row r="65360" spans="3:3">
      <c r="C65360" s="2"/>
    </row>
    <row r="65361" spans="3:3">
      <c r="C65361" s="2"/>
    </row>
    <row r="65362" spans="3:3">
      <c r="C65362" s="2"/>
    </row>
    <row r="65363" spans="3:3">
      <c r="C65363" s="2"/>
    </row>
    <row r="65364" spans="3:3">
      <c r="C65364" s="2"/>
    </row>
    <row r="65365" spans="3:3">
      <c r="C65365" s="2"/>
    </row>
    <row r="65366" spans="3:3">
      <c r="C65366" s="2"/>
    </row>
    <row r="65367" spans="3:3">
      <c r="C65367" s="2"/>
    </row>
    <row r="65368" spans="3:3">
      <c r="C65368" s="2"/>
    </row>
    <row r="65369" spans="3:3">
      <c r="C65369" s="2"/>
    </row>
    <row r="65370" spans="3:3">
      <c r="C65370" s="2"/>
    </row>
    <row r="65371" spans="3:3">
      <c r="C65371" s="2"/>
    </row>
    <row r="65372" spans="3:3">
      <c r="C65372" s="2"/>
    </row>
    <row r="65373" spans="3:3">
      <c r="C65373" s="2"/>
    </row>
    <row r="65374" spans="3:3">
      <c r="C65374" s="2"/>
    </row>
    <row r="65375" spans="3:3">
      <c r="C65375" s="2"/>
    </row>
    <row r="65376" spans="3:3">
      <c r="C65376" s="2"/>
    </row>
    <row r="65377" spans="3:3">
      <c r="C65377" s="2"/>
    </row>
    <row r="65378" spans="3:3">
      <c r="C65378" s="2"/>
    </row>
    <row r="65379" spans="3:3">
      <c r="C65379" s="2"/>
    </row>
    <row r="65380" spans="3:3">
      <c r="C65380" s="2"/>
    </row>
    <row r="65381" spans="3:3">
      <c r="C65381" s="2"/>
    </row>
    <row r="65382" spans="3:3">
      <c r="C65382" s="2"/>
    </row>
    <row r="65383" spans="3:3">
      <c r="C65383" s="2"/>
    </row>
    <row r="65384" spans="3:3">
      <c r="C65384" s="2"/>
    </row>
    <row r="65385" spans="3:3">
      <c r="C65385" s="2"/>
    </row>
    <row r="65386" spans="3:3">
      <c r="C65386" s="2"/>
    </row>
    <row r="65387" spans="3:3">
      <c r="C65387" s="2"/>
    </row>
    <row r="65388" spans="3:3">
      <c r="C65388" s="2"/>
    </row>
    <row r="65389" spans="3:3">
      <c r="C65389" s="2"/>
    </row>
    <row r="65390" spans="3:3">
      <c r="C65390" s="2"/>
    </row>
    <row r="65391" spans="3:3">
      <c r="C65391" s="2"/>
    </row>
    <row r="65392" spans="3:3">
      <c r="C65392" s="2"/>
    </row>
    <row r="65393" spans="3:3">
      <c r="C65393" s="2"/>
    </row>
    <row r="65394" spans="3:3">
      <c r="C65394" s="2"/>
    </row>
    <row r="65395" spans="3:3">
      <c r="C65395" s="2"/>
    </row>
    <row r="65396" spans="3:3">
      <c r="C65396" s="2"/>
    </row>
    <row r="65397" spans="3:3">
      <c r="C65397" s="2"/>
    </row>
    <row r="65398" spans="3:3">
      <c r="C65398" s="2"/>
    </row>
    <row r="65399" spans="3:3">
      <c r="C65399" s="2"/>
    </row>
    <row r="65400" spans="3:3">
      <c r="C65400" s="2"/>
    </row>
    <row r="65401" spans="3:3">
      <c r="C65401" s="2"/>
    </row>
    <row r="65402" spans="3:3">
      <c r="C65402" s="2"/>
    </row>
    <row r="65403" spans="3:3">
      <c r="C65403" s="2"/>
    </row>
    <row r="65404" spans="3:3">
      <c r="C65404" s="2"/>
    </row>
    <row r="65405" spans="3:3">
      <c r="C65405" s="2"/>
    </row>
    <row r="65406" spans="3:3">
      <c r="C65406" s="2"/>
    </row>
    <row r="65407" spans="3:3">
      <c r="C65407" s="2"/>
    </row>
    <row r="65408" spans="3:3">
      <c r="C65408" s="2"/>
    </row>
    <row r="65409" spans="3:3">
      <c r="C65409" s="2"/>
    </row>
    <row r="65410" spans="3:3">
      <c r="C65410" s="2"/>
    </row>
    <row r="65411" spans="3:3">
      <c r="C65411" s="2"/>
    </row>
    <row r="65412" spans="3:3">
      <c r="C65412" s="2"/>
    </row>
    <row r="65413" spans="3:3">
      <c r="C65413" s="2"/>
    </row>
    <row r="65414" spans="3:3">
      <c r="C65414" s="2"/>
    </row>
    <row r="65415" spans="3:3">
      <c r="C65415" s="2"/>
    </row>
    <row r="65416" spans="3:3">
      <c r="C65416" s="2"/>
    </row>
    <row r="65417" spans="3:3">
      <c r="C65417" s="2"/>
    </row>
    <row r="65418" spans="3:3">
      <c r="C65418" s="2"/>
    </row>
    <row r="65419" spans="3:3">
      <c r="C65419" s="2"/>
    </row>
    <row r="65420" spans="3:3">
      <c r="C65420" s="2"/>
    </row>
    <row r="65421" spans="3:3">
      <c r="C65421" s="2"/>
    </row>
    <row r="65422" spans="3:3">
      <c r="C65422" s="2"/>
    </row>
    <row r="65423" spans="3:3">
      <c r="C65423" s="2"/>
    </row>
    <row r="65424" spans="3:3">
      <c r="C65424" s="2"/>
    </row>
    <row r="65425" spans="3:3">
      <c r="C65425" s="2"/>
    </row>
    <row r="65426" spans="3:3">
      <c r="C65426" s="2"/>
    </row>
    <row r="65427" spans="3:3">
      <c r="C65427" s="2"/>
    </row>
    <row r="65428" spans="3:3">
      <c r="C65428" s="2"/>
    </row>
    <row r="65429" spans="3:3">
      <c r="C65429" s="2"/>
    </row>
    <row r="65430" spans="3:3">
      <c r="C65430" s="2"/>
    </row>
    <row r="65431" spans="3:3">
      <c r="C65431" s="2"/>
    </row>
    <row r="65432" spans="3:3">
      <c r="C65432" s="2"/>
    </row>
    <row r="65433" spans="3:3">
      <c r="C65433" s="2"/>
    </row>
    <row r="65434" spans="3:3">
      <c r="C65434" s="2"/>
    </row>
    <row r="65435" spans="3:3">
      <c r="C65435" s="2"/>
    </row>
    <row r="65436" spans="3:3">
      <c r="C65436" s="2"/>
    </row>
    <row r="65437" spans="3:3">
      <c r="C65437" s="2"/>
    </row>
    <row r="65438" spans="3:3">
      <c r="C65438" s="2"/>
    </row>
    <row r="65439" spans="3:3">
      <c r="C65439" s="2"/>
    </row>
    <row r="65440" spans="3:3">
      <c r="C65440" s="2"/>
    </row>
    <row r="65441" spans="3:3">
      <c r="C65441" s="2"/>
    </row>
    <row r="65442" spans="3:3">
      <c r="C65442" s="2"/>
    </row>
    <row r="65443" spans="3:3">
      <c r="C65443" s="2"/>
    </row>
    <row r="65444" spans="3:3">
      <c r="C65444" s="2"/>
    </row>
    <row r="65445" spans="3:3">
      <c r="C65445" s="2"/>
    </row>
    <row r="65446" spans="3:3">
      <c r="C65446" s="2"/>
    </row>
    <row r="65447" spans="3:3">
      <c r="C65447" s="2"/>
    </row>
    <row r="65448" spans="3:3">
      <c r="C65448" s="2"/>
    </row>
    <row r="65449" spans="3:3">
      <c r="C65449" s="2"/>
    </row>
    <row r="65450" spans="3:3">
      <c r="C65450" s="2"/>
    </row>
    <row r="65451" spans="3:3">
      <c r="C65451" s="2"/>
    </row>
    <row r="65452" spans="3:3">
      <c r="C65452" s="2"/>
    </row>
    <row r="65453" spans="3:3">
      <c r="C65453" s="2"/>
    </row>
    <row r="65454" spans="3:3">
      <c r="C65454" s="2"/>
    </row>
    <row r="65455" spans="3:3">
      <c r="C65455" s="2"/>
    </row>
    <row r="65456" spans="3:3">
      <c r="C65456" s="2"/>
    </row>
    <row r="65457" spans="3:3">
      <c r="C65457" s="2"/>
    </row>
    <row r="65458" spans="3:3">
      <c r="C65458" s="2"/>
    </row>
    <row r="65459" spans="3:3">
      <c r="C65459" s="2"/>
    </row>
    <row r="65460" spans="3:3">
      <c r="C65460" s="2"/>
    </row>
  </sheetData>
  <conditionalFormatting sqref="Z26:Z194 Z196 Z198:Z203 Z230">
    <cfRule type="cellIs" dxfId="353" priority="288" stopIfTrue="1" operator="between">
      <formula>16</formula>
      <formula>20</formula>
    </cfRule>
    <cfRule type="cellIs" dxfId="352" priority="289" stopIfTrue="1" operator="between">
      <formula>20</formula>
      <formula>22</formula>
    </cfRule>
    <cfRule type="cellIs" dxfId="351" priority="290" stopIfTrue="1" operator="between">
      <formula>22</formula>
      <formula>25</formula>
    </cfRule>
  </conditionalFormatting>
  <conditionalFormatting sqref="Z15:Z23">
    <cfRule type="cellIs" dxfId="350" priority="285" stopIfTrue="1" operator="between">
      <formula>16</formula>
      <formula>20</formula>
    </cfRule>
    <cfRule type="cellIs" dxfId="349" priority="286" stopIfTrue="1" operator="between">
      <formula>20</formula>
      <formula>22</formula>
    </cfRule>
    <cfRule type="cellIs" dxfId="348" priority="287" stopIfTrue="1" operator="between">
      <formula>22</formula>
      <formula>25</formula>
    </cfRule>
  </conditionalFormatting>
  <conditionalFormatting sqref="Z13">
    <cfRule type="cellIs" dxfId="347" priority="282" stopIfTrue="1" operator="between">
      <formula>16</formula>
      <formula>20</formula>
    </cfRule>
    <cfRule type="cellIs" dxfId="346" priority="283" stopIfTrue="1" operator="between">
      <formula>20</formula>
      <formula>22</formula>
    </cfRule>
    <cfRule type="cellIs" dxfId="345" priority="284" stopIfTrue="1" operator="between">
      <formula>22</formula>
      <formula>25</formula>
    </cfRule>
  </conditionalFormatting>
  <conditionalFormatting sqref="D5:D194 D196 D198:D203">
    <cfRule type="cellIs" dxfId="344" priority="280" stopIfTrue="1" operator="equal">
      <formula>"Ja"</formula>
    </cfRule>
    <cfRule type="cellIs" dxfId="343" priority="281" stopIfTrue="1" operator="equal">
      <formula>"Nej"</formula>
    </cfRule>
  </conditionalFormatting>
  <conditionalFormatting sqref="Z195">
    <cfRule type="cellIs" dxfId="342" priority="277" stopIfTrue="1" operator="between">
      <formula>16</formula>
      <formula>20</formula>
    </cfRule>
    <cfRule type="cellIs" dxfId="341" priority="278" stopIfTrue="1" operator="between">
      <formula>20</formula>
      <formula>22</formula>
    </cfRule>
    <cfRule type="cellIs" dxfId="340" priority="279" stopIfTrue="1" operator="between">
      <formula>22</formula>
      <formula>25</formula>
    </cfRule>
  </conditionalFormatting>
  <conditionalFormatting sqref="D195">
    <cfRule type="cellIs" dxfId="339" priority="275" stopIfTrue="1" operator="equal">
      <formula>"Ja"</formula>
    </cfRule>
    <cfRule type="cellIs" dxfId="338" priority="276" stopIfTrue="1" operator="equal">
      <formula>"Nej"</formula>
    </cfRule>
  </conditionalFormatting>
  <conditionalFormatting sqref="Z197">
    <cfRule type="cellIs" dxfId="337" priority="272" stopIfTrue="1" operator="between">
      <formula>16</formula>
      <formula>20</formula>
    </cfRule>
    <cfRule type="cellIs" dxfId="336" priority="273" stopIfTrue="1" operator="between">
      <formula>20</formula>
      <formula>22</formula>
    </cfRule>
    <cfRule type="cellIs" dxfId="335" priority="274" stopIfTrue="1" operator="between">
      <formula>22</formula>
      <formula>25</formula>
    </cfRule>
  </conditionalFormatting>
  <conditionalFormatting sqref="D197">
    <cfRule type="cellIs" dxfId="334" priority="270" stopIfTrue="1" operator="equal">
      <formula>"Ja"</formula>
    </cfRule>
    <cfRule type="cellIs" dxfId="333" priority="271" stopIfTrue="1" operator="equal">
      <formula>"Nej"</formula>
    </cfRule>
  </conditionalFormatting>
  <conditionalFormatting sqref="Z205:Z206">
    <cfRule type="cellIs" dxfId="332" priority="267" stopIfTrue="1" operator="between">
      <formula>16</formula>
      <formula>20</formula>
    </cfRule>
    <cfRule type="cellIs" dxfId="331" priority="268" stopIfTrue="1" operator="between">
      <formula>20</formula>
      <formula>22</formula>
    </cfRule>
    <cfRule type="cellIs" dxfId="330" priority="269" stopIfTrue="1" operator="between">
      <formula>22</formula>
      <formula>25</formula>
    </cfRule>
  </conditionalFormatting>
  <conditionalFormatting sqref="D205">
    <cfRule type="cellIs" dxfId="329" priority="265" stopIfTrue="1" operator="equal">
      <formula>"Ja"</formula>
    </cfRule>
    <cfRule type="cellIs" dxfId="328" priority="266" stopIfTrue="1" operator="equal">
      <formula>"Nej"</formula>
    </cfRule>
  </conditionalFormatting>
  <conditionalFormatting sqref="Z207">
    <cfRule type="cellIs" dxfId="327" priority="262" stopIfTrue="1" operator="between">
      <formula>16</formula>
      <formula>20</formula>
    </cfRule>
    <cfRule type="cellIs" dxfId="326" priority="263" stopIfTrue="1" operator="between">
      <formula>20</formula>
      <formula>22</formula>
    </cfRule>
    <cfRule type="cellIs" dxfId="325" priority="264" stopIfTrue="1" operator="between">
      <formula>22</formula>
      <formula>25</formula>
    </cfRule>
  </conditionalFormatting>
  <conditionalFormatting sqref="D207">
    <cfRule type="cellIs" dxfId="324" priority="260" stopIfTrue="1" operator="equal">
      <formula>"Ja"</formula>
    </cfRule>
    <cfRule type="cellIs" dxfId="323" priority="261" stopIfTrue="1" operator="equal">
      <formula>"Nej"</formula>
    </cfRule>
  </conditionalFormatting>
  <conditionalFormatting sqref="Z209:Z210">
    <cfRule type="cellIs" dxfId="322" priority="257" stopIfTrue="1" operator="between">
      <formula>16</formula>
      <formula>20</formula>
    </cfRule>
    <cfRule type="cellIs" dxfId="321" priority="258" stopIfTrue="1" operator="between">
      <formula>20</formula>
      <formula>22</formula>
    </cfRule>
    <cfRule type="cellIs" dxfId="320" priority="259" stopIfTrue="1" operator="between">
      <formula>22</formula>
      <formula>25</formula>
    </cfRule>
  </conditionalFormatting>
  <conditionalFormatting sqref="D209:D210">
    <cfRule type="cellIs" dxfId="319" priority="255" stopIfTrue="1" operator="equal">
      <formula>"Ja"</formula>
    </cfRule>
    <cfRule type="cellIs" dxfId="318" priority="256" stopIfTrue="1" operator="equal">
      <formula>"Nej"</formula>
    </cfRule>
  </conditionalFormatting>
  <conditionalFormatting sqref="Z211">
    <cfRule type="cellIs" dxfId="317" priority="252" stopIfTrue="1" operator="between">
      <formula>16</formula>
      <formula>20</formula>
    </cfRule>
    <cfRule type="cellIs" dxfId="316" priority="253" stopIfTrue="1" operator="between">
      <formula>20</formula>
      <formula>22</formula>
    </cfRule>
    <cfRule type="cellIs" dxfId="315" priority="254" stopIfTrue="1" operator="between">
      <formula>22</formula>
      <formula>25</formula>
    </cfRule>
  </conditionalFormatting>
  <conditionalFormatting sqref="D211">
    <cfRule type="cellIs" dxfId="314" priority="250" stopIfTrue="1" operator="equal">
      <formula>"Ja"</formula>
    </cfRule>
    <cfRule type="cellIs" dxfId="313" priority="251" stopIfTrue="1" operator="equal">
      <formula>"Nej"</formula>
    </cfRule>
  </conditionalFormatting>
  <conditionalFormatting sqref="Z204">
    <cfRule type="cellIs" dxfId="312" priority="247" stopIfTrue="1" operator="between">
      <formula>16</formula>
      <formula>20</formula>
    </cfRule>
    <cfRule type="cellIs" dxfId="311" priority="248" stopIfTrue="1" operator="between">
      <formula>20</formula>
      <formula>22</formula>
    </cfRule>
    <cfRule type="cellIs" dxfId="310" priority="249" stopIfTrue="1" operator="between">
      <formula>22</formula>
      <formula>25</formula>
    </cfRule>
  </conditionalFormatting>
  <conditionalFormatting sqref="D204">
    <cfRule type="cellIs" dxfId="309" priority="245" stopIfTrue="1" operator="equal">
      <formula>"Ja"</formula>
    </cfRule>
    <cfRule type="cellIs" dxfId="308" priority="246" stopIfTrue="1" operator="equal">
      <formula>"Nej"</formula>
    </cfRule>
  </conditionalFormatting>
  <conditionalFormatting sqref="D208">
    <cfRule type="cellIs" dxfId="307" priority="236" stopIfTrue="1" operator="equal">
      <formula>"Ja"</formula>
    </cfRule>
    <cfRule type="cellIs" dxfId="306" priority="237" stopIfTrue="1" operator="equal">
      <formula>"Nej"</formula>
    </cfRule>
  </conditionalFormatting>
  <conditionalFormatting sqref="D206">
    <cfRule type="cellIs" dxfId="305" priority="241" stopIfTrue="1" operator="equal">
      <formula>"Ja"</formula>
    </cfRule>
    <cfRule type="cellIs" dxfId="304" priority="242" stopIfTrue="1" operator="equal">
      <formula>"Nej"</formula>
    </cfRule>
  </conditionalFormatting>
  <conditionalFormatting sqref="Z208">
    <cfRule type="cellIs" dxfId="303" priority="238" stopIfTrue="1" operator="between">
      <formula>16</formula>
      <formula>20</formula>
    </cfRule>
    <cfRule type="cellIs" dxfId="302" priority="239" stopIfTrue="1" operator="between">
      <formula>20</formula>
      <formula>22</formula>
    </cfRule>
    <cfRule type="cellIs" dxfId="301" priority="240" stopIfTrue="1" operator="between">
      <formula>22</formula>
      <formula>25</formula>
    </cfRule>
  </conditionalFormatting>
  <conditionalFormatting sqref="Z213">
    <cfRule type="cellIs" dxfId="300" priority="233" stopIfTrue="1" operator="between">
      <formula>16</formula>
      <formula>20</formula>
    </cfRule>
    <cfRule type="cellIs" dxfId="299" priority="234" stopIfTrue="1" operator="between">
      <formula>20</formula>
      <formula>22</formula>
    </cfRule>
    <cfRule type="cellIs" dxfId="298" priority="235" stopIfTrue="1" operator="between">
      <formula>22</formula>
      <formula>25</formula>
    </cfRule>
  </conditionalFormatting>
  <conditionalFormatting sqref="D213">
    <cfRule type="cellIs" dxfId="297" priority="231" stopIfTrue="1" operator="equal">
      <formula>"Ja"</formula>
    </cfRule>
    <cfRule type="cellIs" dxfId="296" priority="232" stopIfTrue="1" operator="equal">
      <formula>"Nej"</formula>
    </cfRule>
  </conditionalFormatting>
  <conditionalFormatting sqref="Z214">
    <cfRule type="cellIs" dxfId="295" priority="228" stopIfTrue="1" operator="between">
      <formula>16</formula>
      <formula>20</formula>
    </cfRule>
    <cfRule type="cellIs" dxfId="294" priority="229" stopIfTrue="1" operator="between">
      <formula>20</formula>
      <formula>22</formula>
    </cfRule>
    <cfRule type="cellIs" dxfId="293" priority="230" stopIfTrue="1" operator="between">
      <formula>22</formula>
      <formula>25</formula>
    </cfRule>
  </conditionalFormatting>
  <conditionalFormatting sqref="D214">
    <cfRule type="cellIs" dxfId="292" priority="226" stopIfTrue="1" operator="equal">
      <formula>"Ja"</formula>
    </cfRule>
    <cfRule type="cellIs" dxfId="291" priority="227" stopIfTrue="1" operator="equal">
      <formula>"Nej"</formula>
    </cfRule>
  </conditionalFormatting>
  <conditionalFormatting sqref="Z215">
    <cfRule type="cellIs" dxfId="290" priority="223" stopIfTrue="1" operator="between">
      <formula>16</formula>
      <formula>20</formula>
    </cfRule>
    <cfRule type="cellIs" dxfId="289" priority="224" stopIfTrue="1" operator="between">
      <formula>20</formula>
      <formula>22</formula>
    </cfRule>
    <cfRule type="cellIs" dxfId="288" priority="225" stopIfTrue="1" operator="between">
      <formula>22</formula>
      <formula>25</formula>
    </cfRule>
  </conditionalFormatting>
  <conditionalFormatting sqref="D215">
    <cfRule type="cellIs" dxfId="287" priority="221" stopIfTrue="1" operator="equal">
      <formula>"Ja"</formula>
    </cfRule>
    <cfRule type="cellIs" dxfId="286" priority="222" stopIfTrue="1" operator="equal">
      <formula>"Nej"</formula>
    </cfRule>
  </conditionalFormatting>
  <conditionalFormatting sqref="Z216">
    <cfRule type="cellIs" dxfId="285" priority="218" stopIfTrue="1" operator="between">
      <formula>16</formula>
      <formula>20</formula>
    </cfRule>
    <cfRule type="cellIs" dxfId="284" priority="219" stopIfTrue="1" operator="between">
      <formula>20</formula>
      <formula>22</formula>
    </cfRule>
    <cfRule type="cellIs" dxfId="283" priority="220" stopIfTrue="1" operator="between">
      <formula>22</formula>
      <formula>25</formula>
    </cfRule>
  </conditionalFormatting>
  <conditionalFormatting sqref="D216">
    <cfRule type="cellIs" dxfId="282" priority="216" stopIfTrue="1" operator="equal">
      <formula>"Ja"</formula>
    </cfRule>
    <cfRule type="cellIs" dxfId="281" priority="217" stopIfTrue="1" operator="equal">
      <formula>"Nej"</formula>
    </cfRule>
  </conditionalFormatting>
  <conditionalFormatting sqref="Z218">
    <cfRule type="cellIs" dxfId="280" priority="208" stopIfTrue="1" operator="between">
      <formula>16</formula>
      <formula>20</formula>
    </cfRule>
    <cfRule type="cellIs" dxfId="279" priority="209" stopIfTrue="1" operator="between">
      <formula>20</formula>
      <formula>22</formula>
    </cfRule>
    <cfRule type="cellIs" dxfId="278" priority="210" stopIfTrue="1" operator="between">
      <formula>22</formula>
      <formula>25</formula>
    </cfRule>
  </conditionalFormatting>
  <conditionalFormatting sqref="D218">
    <cfRule type="cellIs" dxfId="277" priority="206" stopIfTrue="1" operator="equal">
      <formula>"Ja"</formula>
    </cfRule>
    <cfRule type="cellIs" dxfId="276" priority="207" stopIfTrue="1" operator="equal">
      <formula>"Nej"</formula>
    </cfRule>
  </conditionalFormatting>
  <conditionalFormatting sqref="Z222">
    <cfRule type="cellIs" dxfId="275" priority="198" stopIfTrue="1" operator="between">
      <formula>16</formula>
      <formula>20</formula>
    </cfRule>
    <cfRule type="cellIs" dxfId="274" priority="199" stopIfTrue="1" operator="between">
      <formula>20</formula>
      <formula>22</formula>
    </cfRule>
    <cfRule type="cellIs" dxfId="273" priority="200" stopIfTrue="1" operator="between">
      <formula>22</formula>
      <formula>25</formula>
    </cfRule>
  </conditionalFormatting>
  <conditionalFormatting sqref="D222">
    <cfRule type="cellIs" dxfId="272" priority="196" stopIfTrue="1" operator="equal">
      <formula>"Ja"</formula>
    </cfRule>
    <cfRule type="cellIs" dxfId="271" priority="197" stopIfTrue="1" operator="equal">
      <formula>"Nej"</formula>
    </cfRule>
  </conditionalFormatting>
  <conditionalFormatting sqref="D219">
    <cfRule type="cellIs" dxfId="270" priority="171" stopIfTrue="1" operator="equal">
      <formula>"Ja"</formula>
    </cfRule>
    <cfRule type="cellIs" dxfId="269" priority="172" stopIfTrue="1" operator="equal">
      <formula>"Nej"</formula>
    </cfRule>
  </conditionalFormatting>
  <conditionalFormatting sqref="Z212">
    <cfRule type="cellIs" dxfId="268" priority="183" stopIfTrue="1" operator="between">
      <formula>16</formula>
      <formula>20</formula>
    </cfRule>
    <cfRule type="cellIs" dxfId="267" priority="184" stopIfTrue="1" operator="between">
      <formula>20</formula>
      <formula>22</formula>
    </cfRule>
    <cfRule type="cellIs" dxfId="266" priority="185" stopIfTrue="1" operator="between">
      <formula>22</formula>
      <formula>25</formula>
    </cfRule>
  </conditionalFormatting>
  <conditionalFormatting sqref="D212">
    <cfRule type="cellIs" dxfId="265" priority="181" stopIfTrue="1" operator="equal">
      <formula>"Ja"</formula>
    </cfRule>
    <cfRule type="cellIs" dxfId="264" priority="182" stopIfTrue="1" operator="equal">
      <formula>"Nej"</formula>
    </cfRule>
  </conditionalFormatting>
  <conditionalFormatting sqref="Z220">
    <cfRule type="cellIs" dxfId="263" priority="188" stopIfTrue="1" operator="between">
      <formula>16</formula>
      <formula>20</formula>
    </cfRule>
    <cfRule type="cellIs" dxfId="262" priority="189" stopIfTrue="1" operator="between">
      <formula>20</formula>
      <formula>22</formula>
    </cfRule>
    <cfRule type="cellIs" dxfId="261" priority="190" stopIfTrue="1" operator="between">
      <formula>22</formula>
      <formula>25</formula>
    </cfRule>
  </conditionalFormatting>
  <conditionalFormatting sqref="D220">
    <cfRule type="cellIs" dxfId="260" priority="186" stopIfTrue="1" operator="equal">
      <formula>"Ja"</formula>
    </cfRule>
    <cfRule type="cellIs" dxfId="259" priority="187" stopIfTrue="1" operator="equal">
      <formula>"Nej"</formula>
    </cfRule>
  </conditionalFormatting>
  <conditionalFormatting sqref="Z217">
    <cfRule type="cellIs" dxfId="258" priority="178" stopIfTrue="1" operator="between">
      <formula>16</formula>
      <formula>20</formula>
    </cfRule>
    <cfRule type="cellIs" dxfId="257" priority="179" stopIfTrue="1" operator="between">
      <formula>20</formula>
      <formula>22</formula>
    </cfRule>
    <cfRule type="cellIs" dxfId="256" priority="180" stopIfTrue="1" operator="between">
      <formula>22</formula>
      <formula>25</formula>
    </cfRule>
  </conditionalFormatting>
  <conditionalFormatting sqref="D217">
    <cfRule type="cellIs" dxfId="255" priority="176" stopIfTrue="1" operator="equal">
      <formula>"Ja"</formula>
    </cfRule>
    <cfRule type="cellIs" dxfId="254" priority="177" stopIfTrue="1" operator="equal">
      <formula>"Nej"</formula>
    </cfRule>
  </conditionalFormatting>
  <conditionalFormatting sqref="Z219">
    <cfRule type="cellIs" dxfId="253" priority="173" stopIfTrue="1" operator="between">
      <formula>16</formula>
      <formula>20</formula>
    </cfRule>
    <cfRule type="cellIs" dxfId="252" priority="174" stopIfTrue="1" operator="between">
      <formula>20</formula>
      <formula>22</formula>
    </cfRule>
    <cfRule type="cellIs" dxfId="251" priority="175" stopIfTrue="1" operator="between">
      <formula>22</formula>
      <formula>25</formula>
    </cfRule>
  </conditionalFormatting>
  <conditionalFormatting sqref="Z224">
    <cfRule type="cellIs" dxfId="250" priority="168" stopIfTrue="1" operator="between">
      <formula>16</formula>
      <formula>20</formula>
    </cfRule>
    <cfRule type="cellIs" dxfId="249" priority="169" stopIfTrue="1" operator="between">
      <formula>20</formula>
      <formula>22</formula>
    </cfRule>
    <cfRule type="cellIs" dxfId="248" priority="170" stopIfTrue="1" operator="between">
      <formula>22</formula>
      <formula>25</formula>
    </cfRule>
  </conditionalFormatting>
  <conditionalFormatting sqref="D224">
    <cfRule type="cellIs" dxfId="247" priority="166" stopIfTrue="1" operator="equal">
      <formula>"Ja"</formula>
    </cfRule>
    <cfRule type="cellIs" dxfId="246" priority="167" stopIfTrue="1" operator="equal">
      <formula>"Nej"</formula>
    </cfRule>
  </conditionalFormatting>
  <conditionalFormatting sqref="Z223">
    <cfRule type="cellIs" dxfId="245" priority="163" stopIfTrue="1" operator="between">
      <formula>16</formula>
      <formula>20</formula>
    </cfRule>
    <cfRule type="cellIs" dxfId="244" priority="164" stopIfTrue="1" operator="between">
      <formula>20</formula>
      <formula>22</formula>
    </cfRule>
    <cfRule type="cellIs" dxfId="243" priority="165" stopIfTrue="1" operator="between">
      <formula>22</formula>
      <formula>25</formula>
    </cfRule>
  </conditionalFormatting>
  <conditionalFormatting sqref="D223">
    <cfRule type="cellIs" dxfId="242" priority="161" stopIfTrue="1" operator="equal">
      <formula>"Ja"</formula>
    </cfRule>
    <cfRule type="cellIs" dxfId="241" priority="162" stopIfTrue="1" operator="equal">
      <formula>"Nej"</formula>
    </cfRule>
  </conditionalFormatting>
  <conditionalFormatting sqref="Z226">
    <cfRule type="cellIs" dxfId="240" priority="158" stopIfTrue="1" operator="between">
      <formula>16</formula>
      <formula>20</formula>
    </cfRule>
    <cfRule type="cellIs" dxfId="239" priority="159" stopIfTrue="1" operator="between">
      <formula>20</formula>
      <formula>22</formula>
    </cfRule>
    <cfRule type="cellIs" dxfId="238" priority="160" stopIfTrue="1" operator="between">
      <formula>22</formula>
      <formula>25</formula>
    </cfRule>
  </conditionalFormatting>
  <conditionalFormatting sqref="D226">
    <cfRule type="cellIs" dxfId="237" priority="156" stopIfTrue="1" operator="equal">
      <formula>"Ja"</formula>
    </cfRule>
    <cfRule type="cellIs" dxfId="236" priority="157" stopIfTrue="1" operator="equal">
      <formula>"Nej"</formula>
    </cfRule>
  </conditionalFormatting>
  <conditionalFormatting sqref="Z225">
    <cfRule type="cellIs" dxfId="235" priority="153" stopIfTrue="1" operator="between">
      <formula>16</formula>
      <formula>20</formula>
    </cfRule>
    <cfRule type="cellIs" dxfId="234" priority="154" stopIfTrue="1" operator="between">
      <formula>20</formula>
      <formula>22</formula>
    </cfRule>
    <cfRule type="cellIs" dxfId="233" priority="155" stopIfTrue="1" operator="between">
      <formula>22</formula>
      <formula>25</formula>
    </cfRule>
  </conditionalFormatting>
  <conditionalFormatting sqref="D225">
    <cfRule type="cellIs" dxfId="232" priority="151" stopIfTrue="1" operator="equal">
      <formula>"Ja"</formula>
    </cfRule>
    <cfRule type="cellIs" dxfId="231" priority="152" stopIfTrue="1" operator="equal">
      <formula>"Nej"</formula>
    </cfRule>
  </conditionalFormatting>
  <conditionalFormatting sqref="Z228">
    <cfRule type="cellIs" dxfId="230" priority="148" stopIfTrue="1" operator="between">
      <formula>16</formula>
      <formula>20</formula>
    </cfRule>
    <cfRule type="cellIs" dxfId="229" priority="149" stopIfTrue="1" operator="between">
      <formula>20</formula>
      <formula>22</formula>
    </cfRule>
    <cfRule type="cellIs" dxfId="228" priority="150" stopIfTrue="1" operator="between">
      <formula>22</formula>
      <formula>25</formula>
    </cfRule>
  </conditionalFormatting>
  <conditionalFormatting sqref="D228">
    <cfRule type="cellIs" dxfId="227" priority="146" stopIfTrue="1" operator="equal">
      <formula>"Ja"</formula>
    </cfRule>
    <cfRule type="cellIs" dxfId="226" priority="147" stopIfTrue="1" operator="equal">
      <formula>"Nej"</formula>
    </cfRule>
  </conditionalFormatting>
  <conditionalFormatting sqref="Z227">
    <cfRule type="cellIs" dxfId="225" priority="143" stopIfTrue="1" operator="between">
      <formula>16</formula>
      <formula>20</formula>
    </cfRule>
    <cfRule type="cellIs" dxfId="224" priority="144" stopIfTrue="1" operator="between">
      <formula>20</formula>
      <formula>22</formula>
    </cfRule>
    <cfRule type="cellIs" dxfId="223" priority="145" stopIfTrue="1" operator="between">
      <formula>22</formula>
      <formula>25</formula>
    </cfRule>
  </conditionalFormatting>
  <conditionalFormatting sqref="D227">
    <cfRule type="cellIs" dxfId="222" priority="141" stopIfTrue="1" operator="equal">
      <formula>"Ja"</formula>
    </cfRule>
    <cfRule type="cellIs" dxfId="221" priority="142" stopIfTrue="1" operator="equal">
      <formula>"Nej"</formula>
    </cfRule>
  </conditionalFormatting>
  <conditionalFormatting sqref="Z229">
    <cfRule type="cellIs" dxfId="220" priority="133" stopIfTrue="1" operator="between">
      <formula>16</formula>
      <formula>20</formula>
    </cfRule>
    <cfRule type="cellIs" dxfId="219" priority="134" stopIfTrue="1" operator="between">
      <formula>20</formula>
      <formula>22</formula>
    </cfRule>
    <cfRule type="cellIs" dxfId="218" priority="135" stopIfTrue="1" operator="between">
      <formula>22</formula>
      <formula>25</formula>
    </cfRule>
  </conditionalFormatting>
  <conditionalFormatting sqref="D229:D236">
    <cfRule type="cellIs" dxfId="217" priority="131" stopIfTrue="1" operator="equal">
      <formula>"Ja"</formula>
    </cfRule>
    <cfRule type="cellIs" dxfId="216" priority="132" stopIfTrue="1" operator="equal">
      <formula>"Nej"</formula>
    </cfRule>
  </conditionalFormatting>
  <conditionalFormatting sqref="Z233">
    <cfRule type="cellIs" dxfId="215" priority="128" stopIfTrue="1" operator="between">
      <formula>16</formula>
      <formula>20</formula>
    </cfRule>
    <cfRule type="cellIs" dxfId="214" priority="129" stopIfTrue="1" operator="between">
      <formula>20</formula>
      <formula>22</formula>
    </cfRule>
    <cfRule type="cellIs" dxfId="213" priority="130" stopIfTrue="1" operator="between">
      <formula>22</formula>
      <formula>25</formula>
    </cfRule>
  </conditionalFormatting>
  <conditionalFormatting sqref="Z231">
    <cfRule type="cellIs" dxfId="212" priority="123" stopIfTrue="1" operator="between">
      <formula>16</formula>
      <formula>20</formula>
    </cfRule>
    <cfRule type="cellIs" dxfId="211" priority="124" stopIfTrue="1" operator="between">
      <formula>20</formula>
      <formula>22</formula>
    </cfRule>
    <cfRule type="cellIs" dxfId="210" priority="125" stopIfTrue="1" operator="between">
      <formula>22</formula>
      <formula>25</formula>
    </cfRule>
  </conditionalFormatting>
  <conditionalFormatting sqref="Z235">
    <cfRule type="cellIs" dxfId="209" priority="118" stopIfTrue="1" operator="between">
      <formula>16</formula>
      <formula>20</formula>
    </cfRule>
    <cfRule type="cellIs" dxfId="208" priority="119" stopIfTrue="1" operator="between">
      <formula>20</formula>
      <formula>22</formula>
    </cfRule>
    <cfRule type="cellIs" dxfId="207" priority="120" stopIfTrue="1" operator="between">
      <formula>22</formula>
      <formula>25</formula>
    </cfRule>
  </conditionalFormatting>
  <conditionalFormatting sqref="Z234">
    <cfRule type="cellIs" dxfId="206" priority="113" stopIfTrue="1" operator="between">
      <formula>16</formula>
      <formula>20</formula>
    </cfRule>
    <cfRule type="cellIs" dxfId="205" priority="114" stopIfTrue="1" operator="between">
      <formula>20</formula>
      <formula>22</formula>
    </cfRule>
    <cfRule type="cellIs" dxfId="204" priority="115" stopIfTrue="1" operator="between">
      <formula>22</formula>
      <formula>25</formula>
    </cfRule>
  </conditionalFormatting>
  <conditionalFormatting sqref="D221">
    <cfRule type="cellIs" dxfId="203" priority="91" stopIfTrue="1" operator="equal">
      <formula>"Ja"</formula>
    </cfRule>
    <cfRule type="cellIs" dxfId="202" priority="92" stopIfTrue="1" operator="equal">
      <formula>"Nej"</formula>
    </cfRule>
  </conditionalFormatting>
  <conditionalFormatting sqref="Z237">
    <cfRule type="cellIs" dxfId="201" priority="108" stopIfTrue="1" operator="between">
      <formula>16</formula>
      <formula>20</formula>
    </cfRule>
    <cfRule type="cellIs" dxfId="200" priority="109" stopIfTrue="1" operator="between">
      <formula>20</formula>
      <formula>22</formula>
    </cfRule>
    <cfRule type="cellIs" dxfId="199" priority="110" stopIfTrue="1" operator="between">
      <formula>22</formula>
      <formula>25</formula>
    </cfRule>
  </conditionalFormatting>
  <conditionalFormatting sqref="D237">
    <cfRule type="cellIs" dxfId="198" priority="106" stopIfTrue="1" operator="equal">
      <formula>"Ja"</formula>
    </cfRule>
    <cfRule type="cellIs" dxfId="197" priority="107" stopIfTrue="1" operator="equal">
      <formula>"Nej"</formula>
    </cfRule>
  </conditionalFormatting>
  <conditionalFormatting sqref="Z236">
    <cfRule type="cellIs" dxfId="196" priority="103" stopIfTrue="1" operator="between">
      <formula>16</formula>
      <formula>20</formula>
    </cfRule>
    <cfRule type="cellIs" dxfId="195" priority="104" stopIfTrue="1" operator="between">
      <formula>20</formula>
      <formula>22</formula>
    </cfRule>
    <cfRule type="cellIs" dxfId="194" priority="105" stopIfTrue="1" operator="between">
      <formula>22</formula>
      <formula>25</formula>
    </cfRule>
  </conditionalFormatting>
  <conditionalFormatting sqref="Z221">
    <cfRule type="cellIs" dxfId="193" priority="93" stopIfTrue="1" operator="between">
      <formula>16</formula>
      <formula>20</formula>
    </cfRule>
    <cfRule type="cellIs" dxfId="192" priority="94" stopIfTrue="1" operator="between">
      <formula>20</formula>
      <formula>22</formula>
    </cfRule>
    <cfRule type="cellIs" dxfId="191" priority="95" stopIfTrue="1" operator="between">
      <formula>22</formula>
      <formula>25</formula>
    </cfRule>
  </conditionalFormatting>
  <conditionalFormatting sqref="Z232">
    <cfRule type="cellIs" dxfId="190" priority="88" stopIfTrue="1" operator="between">
      <formula>16</formula>
      <formula>20</formula>
    </cfRule>
    <cfRule type="cellIs" dxfId="189" priority="89" stopIfTrue="1" operator="between">
      <formula>20</formula>
      <formula>22</formula>
    </cfRule>
    <cfRule type="cellIs" dxfId="188" priority="90" stopIfTrue="1" operator="between">
      <formula>22</formula>
      <formula>25</formula>
    </cfRule>
  </conditionalFormatting>
  <conditionalFormatting sqref="Z240">
    <cfRule type="cellIs" dxfId="182" priority="73" stopIfTrue="1" operator="between">
      <formula>16</formula>
      <formula>20</formula>
    </cfRule>
    <cfRule type="cellIs" dxfId="181" priority="74" stopIfTrue="1" operator="between">
      <formula>20</formula>
      <formula>22</formula>
    </cfRule>
    <cfRule type="cellIs" dxfId="180" priority="75" stopIfTrue="1" operator="between">
      <formula>22</formula>
      <formula>25</formula>
    </cfRule>
  </conditionalFormatting>
  <conditionalFormatting sqref="D240">
    <cfRule type="cellIs" dxfId="179" priority="71" stopIfTrue="1" operator="equal">
      <formula>"Ja"</formula>
    </cfRule>
    <cfRule type="cellIs" dxfId="178" priority="72" stopIfTrue="1" operator="equal">
      <formula>"Nej"</formula>
    </cfRule>
  </conditionalFormatting>
  <conditionalFormatting sqref="Z242">
    <cfRule type="cellIs" dxfId="172" priority="63" stopIfTrue="1" operator="between">
      <formula>16</formula>
      <formula>20</formula>
    </cfRule>
    <cfRule type="cellIs" dxfId="171" priority="64" stopIfTrue="1" operator="between">
      <formula>20</formula>
      <formula>22</formula>
    </cfRule>
    <cfRule type="cellIs" dxfId="170" priority="65" stopIfTrue="1" operator="between">
      <formula>22</formula>
      <formula>25</formula>
    </cfRule>
  </conditionalFormatting>
  <conditionalFormatting sqref="D242">
    <cfRule type="cellIs" dxfId="169" priority="61" stopIfTrue="1" operator="equal">
      <formula>"Ja"</formula>
    </cfRule>
    <cfRule type="cellIs" dxfId="168" priority="62" stopIfTrue="1" operator="equal">
      <formula>"Nej"</formula>
    </cfRule>
  </conditionalFormatting>
  <conditionalFormatting sqref="Z243">
    <cfRule type="cellIs" dxfId="167" priority="58" stopIfTrue="1" operator="between">
      <formula>16</formula>
      <formula>20</formula>
    </cfRule>
    <cfRule type="cellIs" dxfId="166" priority="59" stopIfTrue="1" operator="between">
      <formula>20</formula>
      <formula>22</formula>
    </cfRule>
    <cfRule type="cellIs" dxfId="165" priority="60" stopIfTrue="1" operator="between">
      <formula>22</formula>
      <formula>25</formula>
    </cfRule>
  </conditionalFormatting>
  <conditionalFormatting sqref="D243">
    <cfRule type="cellIs" dxfId="164" priority="56" stopIfTrue="1" operator="equal">
      <formula>"Ja"</formula>
    </cfRule>
    <cfRule type="cellIs" dxfId="163" priority="57" stopIfTrue="1" operator="equal">
      <formula>"Nej"</formula>
    </cfRule>
  </conditionalFormatting>
  <conditionalFormatting sqref="Z244">
    <cfRule type="cellIs" dxfId="162" priority="53" stopIfTrue="1" operator="between">
      <formula>16</formula>
      <formula>20</formula>
    </cfRule>
    <cfRule type="cellIs" dxfId="161" priority="54" stopIfTrue="1" operator="between">
      <formula>20</formula>
      <formula>22</formula>
    </cfRule>
    <cfRule type="cellIs" dxfId="160" priority="55" stopIfTrue="1" operator="between">
      <formula>22</formula>
      <formula>25</formula>
    </cfRule>
  </conditionalFormatting>
  <conditionalFormatting sqref="D244">
    <cfRule type="cellIs" dxfId="159" priority="51" stopIfTrue="1" operator="equal">
      <formula>"Ja"</formula>
    </cfRule>
    <cfRule type="cellIs" dxfId="158" priority="52" stopIfTrue="1" operator="equal">
      <formula>"Nej"</formula>
    </cfRule>
  </conditionalFormatting>
  <conditionalFormatting sqref="Z245">
    <cfRule type="cellIs" dxfId="157" priority="48" stopIfTrue="1" operator="between">
      <formula>16</formula>
      <formula>20</formula>
    </cfRule>
    <cfRule type="cellIs" dxfId="156" priority="49" stopIfTrue="1" operator="between">
      <formula>20</formula>
      <formula>22</formula>
    </cfRule>
    <cfRule type="cellIs" dxfId="155" priority="50" stopIfTrue="1" operator="between">
      <formula>22</formula>
      <formula>25</formula>
    </cfRule>
  </conditionalFormatting>
  <conditionalFormatting sqref="D245">
    <cfRule type="cellIs" dxfId="154" priority="46" stopIfTrue="1" operator="equal">
      <formula>"Ja"</formula>
    </cfRule>
    <cfRule type="cellIs" dxfId="153" priority="47" stopIfTrue="1" operator="equal">
      <formula>"Nej"</formula>
    </cfRule>
  </conditionalFormatting>
  <conditionalFormatting sqref="Z246">
    <cfRule type="cellIs" dxfId="152" priority="43" stopIfTrue="1" operator="between">
      <formula>16</formula>
      <formula>20</formula>
    </cfRule>
    <cfRule type="cellIs" dxfId="151" priority="44" stopIfTrue="1" operator="between">
      <formula>20</formula>
      <formula>22</formula>
    </cfRule>
    <cfRule type="cellIs" dxfId="150" priority="45" stopIfTrue="1" operator="between">
      <formula>22</formula>
      <formula>25</formula>
    </cfRule>
  </conditionalFormatting>
  <conditionalFormatting sqref="D246">
    <cfRule type="cellIs" dxfId="149" priority="41" stopIfTrue="1" operator="equal">
      <formula>"Ja"</formula>
    </cfRule>
    <cfRule type="cellIs" dxfId="148" priority="42" stopIfTrue="1" operator="equal">
      <formula>"Nej"</formula>
    </cfRule>
  </conditionalFormatting>
  <conditionalFormatting sqref="Z247">
    <cfRule type="cellIs" dxfId="147" priority="38" stopIfTrue="1" operator="between">
      <formula>16</formula>
      <formula>20</formula>
    </cfRule>
    <cfRule type="cellIs" dxfId="146" priority="39" stopIfTrue="1" operator="between">
      <formula>20</formula>
      <formula>22</formula>
    </cfRule>
    <cfRule type="cellIs" dxfId="145" priority="40" stopIfTrue="1" operator="between">
      <formula>22</formula>
      <formula>25</formula>
    </cfRule>
  </conditionalFormatting>
  <conditionalFormatting sqref="D247">
    <cfRule type="cellIs" dxfId="144" priority="36" stopIfTrue="1" operator="equal">
      <formula>"Ja"</formula>
    </cfRule>
    <cfRule type="cellIs" dxfId="143" priority="37" stopIfTrue="1" operator="equal">
      <formula>"Nej"</formula>
    </cfRule>
  </conditionalFormatting>
  <conditionalFormatting sqref="Z248">
    <cfRule type="cellIs" dxfId="142" priority="33" stopIfTrue="1" operator="between">
      <formula>16</formula>
      <formula>20</formula>
    </cfRule>
    <cfRule type="cellIs" dxfId="141" priority="34" stopIfTrue="1" operator="between">
      <formula>20</formula>
      <formula>22</formula>
    </cfRule>
    <cfRule type="cellIs" dxfId="140" priority="35" stopIfTrue="1" operator="between">
      <formula>22</formula>
      <formula>25</formula>
    </cfRule>
  </conditionalFormatting>
  <conditionalFormatting sqref="D248">
    <cfRule type="cellIs" dxfId="139" priority="31" stopIfTrue="1" operator="equal">
      <formula>"Ja"</formula>
    </cfRule>
    <cfRule type="cellIs" dxfId="138" priority="32" stopIfTrue="1" operator="equal">
      <formula>"Nej"</formula>
    </cfRule>
  </conditionalFormatting>
  <conditionalFormatting sqref="Z249">
    <cfRule type="cellIs" dxfId="137" priority="28" stopIfTrue="1" operator="between">
      <formula>16</formula>
      <formula>20</formula>
    </cfRule>
    <cfRule type="cellIs" dxfId="136" priority="29" stopIfTrue="1" operator="between">
      <formula>20</formula>
      <formula>22</formula>
    </cfRule>
    <cfRule type="cellIs" dxfId="135" priority="30" stopIfTrue="1" operator="between">
      <formula>22</formula>
      <formula>25</formula>
    </cfRule>
  </conditionalFormatting>
  <conditionalFormatting sqref="D249">
    <cfRule type="cellIs" dxfId="134" priority="26" stopIfTrue="1" operator="equal">
      <formula>"Ja"</formula>
    </cfRule>
    <cfRule type="cellIs" dxfId="133" priority="27" stopIfTrue="1" operator="equal">
      <formula>"Nej"</formula>
    </cfRule>
  </conditionalFormatting>
  <conditionalFormatting sqref="Z238">
    <cfRule type="cellIs" dxfId="132" priority="13" stopIfTrue="1" operator="between">
      <formula>16</formula>
      <formula>20</formula>
    </cfRule>
    <cfRule type="cellIs" dxfId="131" priority="14" stopIfTrue="1" operator="between">
      <formula>20</formula>
      <formula>22</formula>
    </cfRule>
    <cfRule type="cellIs" dxfId="130" priority="15" stopIfTrue="1" operator="between">
      <formula>22</formula>
      <formula>25</formula>
    </cfRule>
  </conditionalFormatting>
  <conditionalFormatting sqref="D238">
    <cfRule type="cellIs" dxfId="129" priority="11" stopIfTrue="1" operator="equal">
      <formula>"Ja"</formula>
    </cfRule>
    <cfRule type="cellIs" dxfId="128" priority="12" stopIfTrue="1" operator="equal">
      <formula>"Nej"</formula>
    </cfRule>
  </conditionalFormatting>
  <conditionalFormatting sqref="Z250">
    <cfRule type="cellIs" dxfId="127" priority="18" stopIfTrue="1" operator="between">
      <formula>16</formula>
      <formula>20</formula>
    </cfRule>
    <cfRule type="cellIs" dxfId="126" priority="19" stopIfTrue="1" operator="between">
      <formula>20</formula>
      <formula>22</formula>
    </cfRule>
    <cfRule type="cellIs" dxfId="125" priority="20" stopIfTrue="1" operator="between">
      <formula>22</formula>
      <formula>25</formula>
    </cfRule>
  </conditionalFormatting>
  <conditionalFormatting sqref="D250">
    <cfRule type="cellIs" dxfId="124" priority="16" stopIfTrue="1" operator="equal">
      <formula>"Ja"</formula>
    </cfRule>
    <cfRule type="cellIs" dxfId="123" priority="17" stopIfTrue="1" operator="equal">
      <formula>"Nej"</formula>
    </cfRule>
  </conditionalFormatting>
  <conditionalFormatting sqref="Z239">
    <cfRule type="cellIs" dxfId="19" priority="8" stopIfTrue="1" operator="between">
      <formula>16</formula>
      <formula>20</formula>
    </cfRule>
    <cfRule type="cellIs" dxfId="18" priority="9" stopIfTrue="1" operator="between">
      <formula>20</formula>
      <formula>22</formula>
    </cfRule>
    <cfRule type="cellIs" dxfId="17" priority="10" stopIfTrue="1" operator="between">
      <formula>22</formula>
      <formula>25</formula>
    </cfRule>
  </conditionalFormatting>
  <conditionalFormatting sqref="D239">
    <cfRule type="cellIs" dxfId="13" priority="6" stopIfTrue="1" operator="equal">
      <formula>"Ja"</formula>
    </cfRule>
    <cfRule type="cellIs" dxfId="12" priority="7" stopIfTrue="1" operator="equal">
      <formula>"Nej"</formula>
    </cfRule>
  </conditionalFormatting>
  <conditionalFormatting sqref="Z241">
    <cfRule type="cellIs" dxfId="9" priority="3" stopIfTrue="1" operator="between">
      <formula>16</formula>
      <formula>20</formula>
    </cfRule>
    <cfRule type="cellIs" dxfId="8" priority="4" stopIfTrue="1" operator="between">
      <formula>20</formula>
      <formula>22</formula>
    </cfRule>
    <cfRule type="cellIs" dxfId="7" priority="5" stopIfTrue="1" operator="between">
      <formula>22</formula>
      <formula>25</formula>
    </cfRule>
  </conditionalFormatting>
  <conditionalFormatting sqref="D241">
    <cfRule type="cellIs" dxfId="3" priority="1" stopIfTrue="1" operator="equal">
      <formula>"Ja"</formula>
    </cfRule>
    <cfRule type="cellIs" dxfId="2" priority="2" stopIfTrue="1" operator="equal">
      <formula>"Nej"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9"/>
  <sheetViews>
    <sheetView zoomScale="90" zoomScaleNormal="90" workbookViewId="0">
      <selection activeCell="P49" sqref="P49"/>
    </sheetView>
  </sheetViews>
  <sheetFormatPr defaultRowHeight="14.25"/>
  <cols>
    <col min="1" max="1" width="10.75" customWidth="1"/>
    <col min="2" max="2" width="18.75" customWidth="1"/>
    <col min="3" max="3" width="13" style="123" customWidth="1"/>
    <col min="4" max="4" width="10.125" style="123" customWidth="1"/>
    <col min="5" max="5" width="7.375" style="123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44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123" t="s">
        <v>447</v>
      </c>
      <c r="K1" s="327" t="s">
        <v>448</v>
      </c>
      <c r="R1" s="123"/>
      <c r="T1"/>
      <c r="U1"/>
    </row>
    <row r="2" spans="2:37">
      <c r="F2"/>
      <c r="G2" s="123"/>
      <c r="H2"/>
      <c r="J2" s="123" t="s">
        <v>449</v>
      </c>
      <c r="K2" s="130" t="s">
        <v>450</v>
      </c>
      <c r="R2" s="123"/>
      <c r="T2"/>
      <c r="U2"/>
    </row>
    <row r="3" spans="2:37">
      <c r="F3"/>
      <c r="G3" s="123"/>
      <c r="H3"/>
      <c r="J3" s="123" t="s">
        <v>451</v>
      </c>
      <c r="K3" s="130" t="s">
        <v>452</v>
      </c>
      <c r="R3" s="123"/>
      <c r="T3"/>
      <c r="U3"/>
    </row>
    <row r="4" spans="2:37">
      <c r="F4"/>
      <c r="G4" s="123"/>
      <c r="H4"/>
      <c r="J4" s="123" t="s">
        <v>453</v>
      </c>
      <c r="K4" s="130" t="s">
        <v>454</v>
      </c>
      <c r="R4" s="123"/>
      <c r="T4"/>
      <c r="U4"/>
    </row>
    <row r="5" spans="2:37">
      <c r="F5"/>
      <c r="G5" s="123"/>
      <c r="H5"/>
      <c r="J5" s="123"/>
      <c r="R5" s="123"/>
      <c r="T5"/>
      <c r="U5"/>
    </row>
    <row r="6" spans="2:37">
      <c r="F6"/>
      <c r="G6" s="123"/>
      <c r="H6"/>
      <c r="J6" s="123"/>
      <c r="R6" s="123"/>
      <c r="T6"/>
      <c r="U6"/>
    </row>
    <row r="7" spans="2:37">
      <c r="F7"/>
      <c r="G7" s="123" t="s">
        <v>455</v>
      </c>
      <c r="H7"/>
      <c r="J7" s="123" t="s">
        <v>456</v>
      </c>
      <c r="K7" s="130" t="s">
        <v>457</v>
      </c>
      <c r="T7"/>
      <c r="U7"/>
    </row>
    <row r="8" spans="2:37">
      <c r="F8"/>
      <c r="G8" s="123" t="s">
        <v>458</v>
      </c>
      <c r="H8"/>
      <c r="I8"/>
      <c r="J8"/>
      <c r="K8"/>
      <c r="L8"/>
      <c r="M8"/>
      <c r="R8" s="123"/>
      <c r="T8"/>
      <c r="U8"/>
    </row>
    <row r="9" spans="2:37">
      <c r="C9" s="123" t="s">
        <v>459</v>
      </c>
      <c r="F9"/>
      <c r="G9" s="123" t="s">
        <v>460</v>
      </c>
      <c r="H9"/>
      <c r="L9" s="145" t="s">
        <v>461</v>
      </c>
      <c r="M9" s="145"/>
    </row>
    <row r="10" spans="2:37">
      <c r="F10"/>
      <c r="G10" s="123"/>
      <c r="H10"/>
      <c r="R10"/>
      <c r="T10"/>
      <c r="U10"/>
    </row>
    <row r="11" spans="2:37" ht="15">
      <c r="C11" s="328" t="s">
        <v>462</v>
      </c>
      <c r="F11" s="328" t="s">
        <v>463</v>
      </c>
      <c r="G11" s="123"/>
      <c r="H11"/>
      <c r="K11" s="328" t="s">
        <v>16</v>
      </c>
      <c r="L11" s="328" t="s">
        <v>16</v>
      </c>
      <c r="M11" s="328" t="s">
        <v>380</v>
      </c>
      <c r="P11" s="3"/>
      <c r="S11" s="147"/>
      <c r="T11" s="328" t="s">
        <v>464</v>
      </c>
      <c r="U11" s="130"/>
      <c r="AD11" s="328" t="s">
        <v>465</v>
      </c>
      <c r="AE11" s="328" t="s">
        <v>466</v>
      </c>
      <c r="AG11" s="328" t="s">
        <v>467</v>
      </c>
      <c r="AI11" s="328" t="s">
        <v>468</v>
      </c>
    </row>
    <row r="12" spans="2:37">
      <c r="B12" t="s">
        <v>469</v>
      </c>
      <c r="C12" s="3" t="s">
        <v>470</v>
      </c>
      <c r="D12" s="3" t="s">
        <v>471</v>
      </c>
      <c r="E12" s="3" t="s">
        <v>472</v>
      </c>
      <c r="F12" s="130" t="s">
        <v>473</v>
      </c>
      <c r="G12" s="3" t="s">
        <v>2</v>
      </c>
      <c r="H12" s="3" t="s">
        <v>3</v>
      </c>
      <c r="I12" s="3" t="s">
        <v>7</v>
      </c>
      <c r="J12" s="3" t="s">
        <v>474</v>
      </c>
      <c r="K12" s="3" t="s">
        <v>475</v>
      </c>
      <c r="L12" s="3" t="s">
        <v>476</v>
      </c>
      <c r="M12" s="96" t="s">
        <v>1415</v>
      </c>
      <c r="N12" s="3" t="s">
        <v>20</v>
      </c>
      <c r="O12" s="3" t="s">
        <v>477</v>
      </c>
      <c r="P12" s="3" t="s">
        <v>478</v>
      </c>
      <c r="Q12" s="3" t="s">
        <v>479</v>
      </c>
      <c r="R12" s="3" t="s">
        <v>480</v>
      </c>
      <c r="S12" s="147" t="s">
        <v>23</v>
      </c>
      <c r="T12" s="3" t="s">
        <v>481</v>
      </c>
      <c r="U12" s="3" t="s">
        <v>482</v>
      </c>
      <c r="V12" s="3" t="s">
        <v>1416</v>
      </c>
      <c r="W12" s="3" t="s">
        <v>483</v>
      </c>
      <c r="X12" s="3" t="s">
        <v>484</v>
      </c>
      <c r="Y12" s="3" t="s">
        <v>21</v>
      </c>
      <c r="Z12" s="3" t="s">
        <v>485</v>
      </c>
      <c r="AA12" s="3" t="s">
        <v>16</v>
      </c>
      <c r="AB12" s="130" t="s">
        <v>486</v>
      </c>
      <c r="AC12" t="s">
        <v>1417</v>
      </c>
      <c r="AD12" t="s">
        <v>487</v>
      </c>
      <c r="AE12" t="s">
        <v>488</v>
      </c>
      <c r="AF12" t="s">
        <v>489</v>
      </c>
      <c r="AG12" t="s">
        <v>1418</v>
      </c>
      <c r="AH12" t="s">
        <v>490</v>
      </c>
      <c r="AI12" t="s">
        <v>1419</v>
      </c>
      <c r="AJ12" t="s">
        <v>1420</v>
      </c>
      <c r="AK12" t="s">
        <v>1421</v>
      </c>
    </row>
    <row r="13" spans="2:37">
      <c r="D13" s="130"/>
      <c r="F13" s="123" t="s">
        <v>491</v>
      </c>
      <c r="G13" s="3">
        <v>1853</v>
      </c>
      <c r="H13" s="148">
        <v>1858</v>
      </c>
      <c r="I13" s="3" t="s">
        <v>492</v>
      </c>
      <c r="J13" s="329">
        <v>20</v>
      </c>
      <c r="M13" s="149" t="s">
        <v>493</v>
      </c>
      <c r="N13" s="10"/>
      <c r="O13" s="200"/>
      <c r="P13" s="151"/>
      <c r="Q13" s="152"/>
      <c r="R13" s="128"/>
      <c r="S13" s="147"/>
      <c r="T13" s="3" t="s">
        <v>494</v>
      </c>
      <c r="V13" s="150"/>
      <c r="W13" s="150"/>
      <c r="X13" s="150"/>
      <c r="AB13" t="s">
        <v>495</v>
      </c>
    </row>
    <row r="14" spans="2:37">
      <c r="B14" s="3" t="s">
        <v>496</v>
      </c>
      <c r="C14"/>
      <c r="D14" s="130" t="s">
        <v>497</v>
      </c>
      <c r="E14" s="153"/>
      <c r="F14" s="3" t="s">
        <v>498</v>
      </c>
      <c r="G14" s="3">
        <v>1858</v>
      </c>
      <c r="H14" s="3">
        <v>1873</v>
      </c>
      <c r="I14" s="3" t="s">
        <v>492</v>
      </c>
      <c r="J14" s="329">
        <v>60</v>
      </c>
      <c r="K14" s="3">
        <v>12.7</v>
      </c>
      <c r="L14" s="3">
        <v>7.4</v>
      </c>
      <c r="M14" s="149">
        <v>4.93333333333333</v>
      </c>
      <c r="N14" s="10">
        <v>23</v>
      </c>
      <c r="O14" s="10">
        <v>8.6999999999999993</v>
      </c>
      <c r="P14" s="151">
        <v>240</v>
      </c>
      <c r="Q14" s="152"/>
      <c r="R14" s="128">
        <v>27</v>
      </c>
      <c r="S14" s="147">
        <v>49600</v>
      </c>
      <c r="T14" s="3" t="s">
        <v>499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54">
        <v>0.286761596438869</v>
      </c>
      <c r="AF14" t="s">
        <v>500</v>
      </c>
      <c r="AG14" s="154">
        <v>0.15767413627396401</v>
      </c>
      <c r="AH14" t="s">
        <v>501</v>
      </c>
      <c r="AI14" s="154">
        <v>0.12908746016490499</v>
      </c>
      <c r="AK14" t="s">
        <v>502</v>
      </c>
    </row>
    <row r="15" spans="2:37">
      <c r="B15" s="3" t="s">
        <v>503</v>
      </c>
      <c r="C15"/>
      <c r="D15" s="130"/>
      <c r="E15" s="153"/>
      <c r="F15" s="3" t="s">
        <v>504</v>
      </c>
      <c r="G15" s="3">
        <v>1858</v>
      </c>
      <c r="H15" s="3">
        <v>1879</v>
      </c>
      <c r="I15" s="3" t="s">
        <v>122</v>
      </c>
      <c r="J15" s="329">
        <v>45</v>
      </c>
      <c r="K15"/>
      <c r="L15" s="3">
        <v>8.1</v>
      </c>
      <c r="M15" s="149">
        <v>5.4</v>
      </c>
      <c r="N15" s="10">
        <v>26</v>
      </c>
      <c r="O15" s="10"/>
      <c r="P15" s="151" t="s">
        <v>505</v>
      </c>
      <c r="Q15" s="152"/>
      <c r="R15" s="128"/>
      <c r="S15" s="147"/>
      <c r="T15" s="3" t="s">
        <v>494</v>
      </c>
    </row>
    <row r="16" spans="2:37">
      <c r="B16" s="3" t="s">
        <v>506</v>
      </c>
      <c r="C16"/>
      <c r="D16" s="130"/>
      <c r="E16" s="153"/>
      <c r="F16" s="3" t="s">
        <v>507</v>
      </c>
      <c r="G16" s="3">
        <v>1862</v>
      </c>
      <c r="H16" s="3">
        <v>1862</v>
      </c>
      <c r="I16" s="3" t="s">
        <v>492</v>
      </c>
      <c r="J16" s="329">
        <v>60</v>
      </c>
      <c r="K16"/>
      <c r="L16" s="3">
        <v>8.5</v>
      </c>
      <c r="M16" s="149">
        <v>5.6666666666666696</v>
      </c>
      <c r="N16" s="10">
        <v>33</v>
      </c>
      <c r="O16" s="10"/>
      <c r="P16" s="151" t="s">
        <v>508</v>
      </c>
      <c r="Q16" s="152"/>
      <c r="R16" s="128"/>
      <c r="S16" s="147"/>
      <c r="T16" s="3" t="s">
        <v>494</v>
      </c>
    </row>
    <row r="17" spans="2:37">
      <c r="B17" s="3" t="s">
        <v>509</v>
      </c>
      <c r="C17"/>
      <c r="D17" s="130" t="s">
        <v>510</v>
      </c>
      <c r="E17" s="153"/>
      <c r="F17" s="3" t="s">
        <v>511</v>
      </c>
      <c r="G17" s="3">
        <v>1863</v>
      </c>
      <c r="H17" s="3">
        <v>1873</v>
      </c>
      <c r="I17" s="3" t="s">
        <v>512</v>
      </c>
      <c r="J17" s="329">
        <v>90</v>
      </c>
      <c r="K17" s="3">
        <v>12.5</v>
      </c>
      <c r="L17" s="3">
        <v>7.1</v>
      </c>
      <c r="M17" s="149">
        <v>4.7333333333333298</v>
      </c>
      <c r="N17" s="10">
        <v>25</v>
      </c>
      <c r="O17" s="10">
        <v>12.2</v>
      </c>
      <c r="P17" s="151">
        <v>222</v>
      </c>
      <c r="Q17" s="152"/>
      <c r="R17" s="128">
        <v>20.399999999999999</v>
      </c>
      <c r="S17" s="147">
        <v>44000</v>
      </c>
      <c r="T17" s="3" t="s">
        <v>499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54">
        <v>0.23780000000000001</v>
      </c>
      <c r="AF17" t="s">
        <v>513</v>
      </c>
      <c r="AG17">
        <v>0.1099</v>
      </c>
      <c r="AH17" t="s">
        <v>514</v>
      </c>
      <c r="AI17">
        <v>0.12790000000000001</v>
      </c>
      <c r="AK17" t="s">
        <v>515</v>
      </c>
    </row>
    <row r="18" spans="2:37">
      <c r="B18" s="3" t="s">
        <v>516</v>
      </c>
      <c r="C18"/>
      <c r="D18" s="130" t="s">
        <v>517</v>
      </c>
      <c r="E18" s="153"/>
      <c r="F18" s="3" t="s">
        <v>518</v>
      </c>
      <c r="G18" s="3">
        <v>1863</v>
      </c>
      <c r="H18" s="3">
        <v>1865</v>
      </c>
      <c r="I18" s="3" t="s">
        <v>519</v>
      </c>
      <c r="J18" s="329">
        <v>60</v>
      </c>
      <c r="K18" s="3">
        <v>12.6</v>
      </c>
      <c r="L18" s="3">
        <v>7.3</v>
      </c>
      <c r="M18" s="149">
        <v>4.8666666666666698</v>
      </c>
      <c r="N18" s="10">
        <v>26</v>
      </c>
      <c r="O18" s="254">
        <v>7.7</v>
      </c>
      <c r="P18" s="151" t="s">
        <v>520</v>
      </c>
      <c r="Q18" s="152"/>
      <c r="R18" s="128"/>
      <c r="S18" s="147">
        <v>43609</v>
      </c>
      <c r="T18" s="3" t="s">
        <v>499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521</v>
      </c>
      <c r="AH18" t="s">
        <v>522</v>
      </c>
      <c r="AK18" t="s">
        <v>523</v>
      </c>
    </row>
    <row r="19" spans="2:37">
      <c r="B19" s="3" t="s">
        <v>524</v>
      </c>
      <c r="C19"/>
      <c r="D19" s="130" t="s">
        <v>525</v>
      </c>
      <c r="E19" s="153"/>
      <c r="F19" s="3" t="s">
        <v>526</v>
      </c>
      <c r="G19" s="3">
        <v>1866</v>
      </c>
      <c r="H19" s="3">
        <v>1874</v>
      </c>
      <c r="I19" s="3" t="s">
        <v>519</v>
      </c>
      <c r="J19" s="329">
        <v>60</v>
      </c>
      <c r="K19" s="3">
        <v>13.5</v>
      </c>
      <c r="M19" s="149" t="s">
        <v>493</v>
      </c>
      <c r="N19" s="10">
        <v>29</v>
      </c>
      <c r="O19" s="254">
        <v>11.3</v>
      </c>
      <c r="P19" s="151" t="s">
        <v>520</v>
      </c>
      <c r="Q19" s="152"/>
      <c r="R19" s="128"/>
      <c r="S19" s="147"/>
      <c r="T19" s="3" t="s">
        <v>527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528</v>
      </c>
      <c r="C20"/>
      <c r="D20" s="130"/>
      <c r="E20" s="153"/>
      <c r="F20" s="3" t="s">
        <v>529</v>
      </c>
      <c r="G20" s="3">
        <v>1867</v>
      </c>
      <c r="H20" s="3">
        <v>1878</v>
      </c>
      <c r="I20" s="3" t="s">
        <v>492</v>
      </c>
      <c r="J20" s="329">
        <v>60</v>
      </c>
      <c r="K20"/>
      <c r="L20" s="3">
        <v>8.3000000000000007</v>
      </c>
      <c r="M20" s="149">
        <v>5.5333333333333297</v>
      </c>
      <c r="N20" s="10">
        <v>33</v>
      </c>
      <c r="O20" s="330"/>
      <c r="P20" s="151" t="s">
        <v>505</v>
      </c>
      <c r="Q20" s="152"/>
      <c r="R20" s="128"/>
      <c r="S20" s="147"/>
      <c r="T20" s="3" t="s">
        <v>494</v>
      </c>
    </row>
    <row r="21" spans="2:37">
      <c r="B21" s="3" t="s">
        <v>530</v>
      </c>
      <c r="C21"/>
      <c r="D21" s="130"/>
      <c r="E21" s="153"/>
      <c r="F21" s="3" t="s">
        <v>531</v>
      </c>
      <c r="G21" s="3">
        <v>1872</v>
      </c>
      <c r="H21" s="3">
        <v>1872</v>
      </c>
      <c r="I21" s="3" t="s">
        <v>519</v>
      </c>
      <c r="J21" s="329">
        <v>45</v>
      </c>
      <c r="K21" s="3">
        <v>14.1</v>
      </c>
      <c r="L21" s="3">
        <v>8.1999999999999993</v>
      </c>
      <c r="M21" s="149">
        <v>5.4666666666666703</v>
      </c>
      <c r="N21" s="10">
        <v>33</v>
      </c>
      <c r="O21" s="254">
        <v>11.3</v>
      </c>
      <c r="P21" s="151" t="s">
        <v>520</v>
      </c>
      <c r="Q21" s="152"/>
      <c r="R21" s="128">
        <v>53</v>
      </c>
      <c r="S21" s="147"/>
      <c r="T21" s="3" t="s">
        <v>532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533</v>
      </c>
      <c r="C22"/>
      <c r="D22" s="130"/>
      <c r="E22" s="153"/>
      <c r="F22" s="3" t="s">
        <v>534</v>
      </c>
      <c r="G22" s="3">
        <v>1872</v>
      </c>
      <c r="H22" s="3">
        <v>1872</v>
      </c>
      <c r="I22" s="3" t="s">
        <v>492</v>
      </c>
      <c r="J22" s="329">
        <v>60</v>
      </c>
      <c r="K22"/>
      <c r="L22" s="3">
        <v>7.7</v>
      </c>
      <c r="M22" s="149">
        <v>5.1333333333333302</v>
      </c>
      <c r="N22" s="10">
        <v>30</v>
      </c>
      <c r="O22" s="330"/>
      <c r="P22" s="151" t="s">
        <v>520</v>
      </c>
      <c r="Q22" s="152"/>
      <c r="R22" s="128"/>
      <c r="S22" s="147"/>
      <c r="T22" s="3" t="s">
        <v>494</v>
      </c>
    </row>
    <row r="23" spans="2:37">
      <c r="B23" s="3" t="s">
        <v>535</v>
      </c>
      <c r="C23"/>
      <c r="D23" s="130"/>
      <c r="E23" s="153"/>
      <c r="F23" s="3" t="s">
        <v>536</v>
      </c>
      <c r="G23" s="3">
        <v>1874</v>
      </c>
      <c r="H23" s="3">
        <v>1885</v>
      </c>
      <c r="I23" s="3" t="s">
        <v>512</v>
      </c>
      <c r="J23" s="329">
        <v>75</v>
      </c>
      <c r="K23" s="3">
        <v>13.3</v>
      </c>
      <c r="M23" s="149" t="s">
        <v>493</v>
      </c>
      <c r="N23" s="10">
        <v>31</v>
      </c>
      <c r="O23" s="10">
        <v>11.3</v>
      </c>
      <c r="P23" s="151" t="s">
        <v>508</v>
      </c>
      <c r="Q23" s="152"/>
      <c r="R23" s="128"/>
      <c r="S23" s="147"/>
      <c r="T23" s="3" t="s">
        <v>537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538</v>
      </c>
      <c r="C24"/>
      <c r="D24" s="130" t="s">
        <v>539</v>
      </c>
      <c r="E24" s="153"/>
      <c r="F24" s="3" t="s">
        <v>540</v>
      </c>
      <c r="G24" s="3">
        <v>1874</v>
      </c>
      <c r="H24" s="3">
        <v>1875</v>
      </c>
      <c r="I24" s="3" t="s">
        <v>519</v>
      </c>
      <c r="J24" s="329">
        <v>60</v>
      </c>
      <c r="K24" s="3">
        <v>13.9</v>
      </c>
      <c r="L24" s="3">
        <v>5.9</v>
      </c>
      <c r="M24" s="149">
        <v>3.93333333333333</v>
      </c>
      <c r="N24" s="10">
        <v>32</v>
      </c>
      <c r="O24" s="10"/>
      <c r="P24" s="151" t="s">
        <v>520</v>
      </c>
      <c r="Q24" s="152"/>
      <c r="R24" s="128"/>
      <c r="S24" s="147"/>
      <c r="T24" s="3" t="s">
        <v>499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541</v>
      </c>
      <c r="C25"/>
      <c r="D25" s="130" t="s">
        <v>542</v>
      </c>
      <c r="E25" s="153"/>
      <c r="F25" s="3" t="s">
        <v>543</v>
      </c>
      <c r="G25" s="3">
        <v>1875</v>
      </c>
      <c r="H25" s="3">
        <v>1883</v>
      </c>
      <c r="I25" s="3" t="s">
        <v>512</v>
      </c>
      <c r="J25" s="329">
        <v>90</v>
      </c>
      <c r="K25" s="3">
        <v>13.8</v>
      </c>
      <c r="L25" s="3">
        <v>8.8000000000000007</v>
      </c>
      <c r="M25" s="149">
        <v>5.8666666666666698</v>
      </c>
      <c r="N25" s="10">
        <v>33</v>
      </c>
      <c r="O25" s="10">
        <v>11.5</v>
      </c>
      <c r="P25" s="151" t="s">
        <v>508</v>
      </c>
      <c r="Q25" s="152"/>
      <c r="R25" s="128"/>
      <c r="S25" s="147"/>
      <c r="T25" s="3" t="s">
        <v>544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545</v>
      </c>
      <c r="C26"/>
      <c r="D26" s="130" t="s">
        <v>546</v>
      </c>
      <c r="E26" s="153"/>
      <c r="F26" s="3" t="s">
        <v>547</v>
      </c>
      <c r="G26" s="3">
        <v>1875</v>
      </c>
      <c r="H26" s="3">
        <v>1875</v>
      </c>
      <c r="I26" s="3" t="s">
        <v>519</v>
      </c>
      <c r="J26" s="329">
        <v>60</v>
      </c>
      <c r="K26" s="3">
        <v>13.3</v>
      </c>
      <c r="L26" s="3">
        <v>8.8000000000000007</v>
      </c>
      <c r="M26" s="149">
        <v>5.8666666666666698</v>
      </c>
      <c r="N26" s="10">
        <v>34</v>
      </c>
      <c r="O26" s="254">
        <v>12.6</v>
      </c>
      <c r="P26" s="151" t="s">
        <v>520</v>
      </c>
      <c r="Q26" s="152"/>
      <c r="R26" s="128"/>
      <c r="S26" s="147"/>
      <c r="T26" s="3" t="s">
        <v>499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123" t="s">
        <v>550</v>
      </c>
      <c r="D27" s="130"/>
      <c r="E27" s="153"/>
      <c r="F27" s="3" t="s">
        <v>546</v>
      </c>
      <c r="G27" s="3">
        <v>1880</v>
      </c>
      <c r="H27" s="3">
        <v>1902</v>
      </c>
      <c r="I27" s="3" t="s">
        <v>519</v>
      </c>
      <c r="J27" s="329">
        <v>60</v>
      </c>
      <c r="K27" s="3">
        <v>13.3</v>
      </c>
      <c r="L27" s="3">
        <v>8.8000000000000007</v>
      </c>
      <c r="M27" s="149">
        <v>5.8666666666666698</v>
      </c>
      <c r="N27" s="10">
        <v>34</v>
      </c>
      <c r="O27" s="10">
        <v>12.6</v>
      </c>
      <c r="P27" s="151" t="s">
        <v>520</v>
      </c>
      <c r="Q27" s="152"/>
      <c r="R27" s="128">
        <v>45.1</v>
      </c>
      <c r="S27" s="147"/>
      <c r="T27" s="3" t="s">
        <v>499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30" t="s">
        <v>551</v>
      </c>
    </row>
    <row r="28" spans="2:37">
      <c r="B28" s="3" t="s">
        <v>548</v>
      </c>
      <c r="C28"/>
      <c r="D28" s="130"/>
      <c r="E28" s="153"/>
      <c r="F28" s="3" t="s">
        <v>549</v>
      </c>
      <c r="G28" s="3">
        <v>1880</v>
      </c>
      <c r="H28" s="3">
        <v>1883</v>
      </c>
      <c r="I28" s="3" t="s">
        <v>492</v>
      </c>
      <c r="J28" s="329">
        <v>60</v>
      </c>
      <c r="K28"/>
      <c r="L28" s="3">
        <v>8.3000000000000007</v>
      </c>
      <c r="M28" s="149">
        <v>5.5333333333333297</v>
      </c>
      <c r="N28" s="10">
        <v>34</v>
      </c>
      <c r="O28" s="330"/>
      <c r="P28" s="151" t="s">
        <v>508</v>
      </c>
      <c r="Q28" s="152"/>
      <c r="R28" s="128"/>
      <c r="S28" s="147"/>
      <c r="T28" s="3" t="s">
        <v>494</v>
      </c>
    </row>
    <row r="29" spans="2:37">
      <c r="B29" s="3"/>
      <c r="C29" s="123" t="s">
        <v>511</v>
      </c>
      <c r="D29" s="130"/>
      <c r="E29" s="153"/>
      <c r="F29" s="3" t="s">
        <v>510</v>
      </c>
      <c r="G29" s="3">
        <v>1881</v>
      </c>
      <c r="H29" s="3">
        <v>1904</v>
      </c>
      <c r="I29" s="3" t="s">
        <v>512</v>
      </c>
      <c r="J29" s="329">
        <v>90</v>
      </c>
      <c r="K29" s="3">
        <v>12.5</v>
      </c>
      <c r="M29" s="149" t="s">
        <v>493</v>
      </c>
      <c r="N29" s="10">
        <v>25</v>
      </c>
      <c r="O29" s="10"/>
      <c r="P29" s="151">
        <v>222</v>
      </c>
      <c r="Q29" s="152"/>
      <c r="R29" s="128"/>
      <c r="S29" s="147"/>
      <c r="T29" s="3" t="s">
        <v>499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30" t="s">
        <v>551</v>
      </c>
    </row>
    <row r="30" spans="2:37">
      <c r="B30" s="3"/>
      <c r="C30" s="123" t="s">
        <v>518</v>
      </c>
      <c r="D30" s="130"/>
      <c r="E30" s="153"/>
      <c r="F30" s="3" t="s">
        <v>517</v>
      </c>
      <c r="G30" s="3">
        <v>1881</v>
      </c>
      <c r="H30" s="3">
        <v>1888</v>
      </c>
      <c r="I30" s="3" t="s">
        <v>519</v>
      </c>
      <c r="J30" s="329">
        <v>60</v>
      </c>
      <c r="K30" s="3">
        <v>12.6</v>
      </c>
      <c r="L30" s="3">
        <v>7.3</v>
      </c>
      <c r="M30" s="149">
        <v>4.8666666666666698</v>
      </c>
      <c r="N30" s="10">
        <v>26</v>
      </c>
      <c r="O30" s="254">
        <v>7.7</v>
      </c>
      <c r="P30" s="151" t="s">
        <v>520</v>
      </c>
      <c r="Q30" s="152"/>
      <c r="R30" s="128">
        <v>95</v>
      </c>
      <c r="S30" s="147"/>
      <c r="T30" s="3" t="s">
        <v>499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30" t="s">
        <v>551</v>
      </c>
    </row>
    <row r="31" spans="2:37">
      <c r="B31" s="3"/>
      <c r="C31" s="123" t="s">
        <v>498</v>
      </c>
      <c r="D31" s="130"/>
      <c r="E31" s="153"/>
      <c r="F31" s="3" t="s">
        <v>497</v>
      </c>
      <c r="G31" s="3">
        <v>1882</v>
      </c>
      <c r="H31" s="3">
        <v>1889</v>
      </c>
      <c r="I31" s="3" t="s">
        <v>519</v>
      </c>
      <c r="J31" s="329">
        <v>60</v>
      </c>
      <c r="K31" s="3">
        <v>12.7</v>
      </c>
      <c r="L31" s="3">
        <v>7.4</v>
      </c>
      <c r="M31" s="149">
        <v>4.93333333333333</v>
      </c>
      <c r="N31" s="10">
        <v>23</v>
      </c>
      <c r="O31" s="10"/>
      <c r="P31" s="151" t="s">
        <v>508</v>
      </c>
      <c r="Q31" s="152"/>
      <c r="R31" s="128"/>
      <c r="S31" s="147"/>
      <c r="T31" s="3" t="s">
        <v>499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30" t="s">
        <v>551</v>
      </c>
    </row>
    <row r="32" spans="2:37">
      <c r="B32" s="3"/>
      <c r="C32" s="123" t="s">
        <v>558</v>
      </c>
      <c r="D32" s="130"/>
      <c r="E32" s="153"/>
      <c r="F32" s="3" t="s">
        <v>525</v>
      </c>
      <c r="G32" s="3">
        <v>1885</v>
      </c>
      <c r="H32" s="148">
        <v>1890</v>
      </c>
      <c r="I32" s="3" t="s">
        <v>519</v>
      </c>
      <c r="J32" s="329">
        <v>60</v>
      </c>
      <c r="K32" s="3">
        <v>13.5</v>
      </c>
      <c r="M32" s="149" t="s">
        <v>493</v>
      </c>
      <c r="N32" s="10">
        <v>29</v>
      </c>
      <c r="O32" s="10">
        <v>11.3</v>
      </c>
      <c r="P32" s="151" t="s">
        <v>520</v>
      </c>
      <c r="Q32" s="152"/>
      <c r="R32" s="128">
        <v>42.3</v>
      </c>
      <c r="S32" s="147"/>
      <c r="T32" s="3" t="s">
        <v>527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30"/>
    </row>
    <row r="33" spans="2:37">
      <c r="B33" s="3"/>
      <c r="C33" s="123" t="s">
        <v>543</v>
      </c>
      <c r="D33" s="130"/>
      <c r="E33" s="153"/>
      <c r="F33" s="3" t="s">
        <v>542</v>
      </c>
      <c r="G33" s="3">
        <v>1886</v>
      </c>
      <c r="I33" s="3" t="s">
        <v>512</v>
      </c>
      <c r="J33" s="329">
        <v>90</v>
      </c>
      <c r="K33" s="3">
        <v>13.8</v>
      </c>
      <c r="M33" s="149"/>
      <c r="N33" s="10">
        <v>33</v>
      </c>
      <c r="O33" s="10"/>
      <c r="P33" s="151" t="s">
        <v>508</v>
      </c>
      <c r="Q33" s="152"/>
      <c r="R33" s="128"/>
      <c r="S33" s="147"/>
      <c r="T33" s="3" t="s">
        <v>544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30"/>
    </row>
    <row r="34" spans="2:37">
      <c r="B34" s="3" t="s">
        <v>552</v>
      </c>
      <c r="D34" s="130" t="s">
        <v>553</v>
      </c>
      <c r="E34" s="153"/>
      <c r="F34" s="3" t="s">
        <v>554</v>
      </c>
      <c r="G34" s="3">
        <v>1886</v>
      </c>
      <c r="H34" s="3">
        <v>1886</v>
      </c>
      <c r="I34" s="3" t="s">
        <v>512</v>
      </c>
      <c r="J34" s="329">
        <v>90</v>
      </c>
      <c r="K34" s="3">
        <v>14.8</v>
      </c>
      <c r="M34" s="149" t="s">
        <v>493</v>
      </c>
      <c r="N34" s="10">
        <v>41</v>
      </c>
      <c r="O34" s="10">
        <v>14</v>
      </c>
      <c r="P34" s="151" t="s">
        <v>555</v>
      </c>
      <c r="Q34" s="152"/>
      <c r="R34" s="128"/>
      <c r="S34" s="147">
        <v>49500</v>
      </c>
      <c r="T34" s="3" t="s">
        <v>556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30"/>
      <c r="AK34" t="s">
        <v>557</v>
      </c>
    </row>
    <row r="35" spans="2:37">
      <c r="B35" s="3"/>
      <c r="D35" s="130" t="s">
        <v>559</v>
      </c>
      <c r="E35" s="153"/>
      <c r="F35" s="3" t="s">
        <v>560</v>
      </c>
      <c r="G35" s="3">
        <v>1890</v>
      </c>
      <c r="H35" s="3">
        <v>1902</v>
      </c>
      <c r="I35" s="3" t="s">
        <v>519</v>
      </c>
      <c r="J35" s="329">
        <v>60</v>
      </c>
      <c r="K35" s="3">
        <v>14.1</v>
      </c>
      <c r="L35" s="3">
        <v>8.8000000000000007</v>
      </c>
      <c r="M35" s="149">
        <v>5.8666666666666698</v>
      </c>
      <c r="N35" s="10">
        <v>37</v>
      </c>
      <c r="O35" s="10">
        <v>12.6</v>
      </c>
      <c r="P35" s="151" t="s">
        <v>520</v>
      </c>
      <c r="Q35" s="152"/>
      <c r="R35" s="128">
        <v>45</v>
      </c>
      <c r="S35" s="147"/>
      <c r="T35" s="3" t="s">
        <v>560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30"/>
    </row>
    <row r="36" spans="2:37">
      <c r="B36" s="3"/>
      <c r="C36" s="123" t="s">
        <v>561</v>
      </c>
      <c r="D36" s="130" t="s">
        <v>562</v>
      </c>
      <c r="E36" s="153"/>
      <c r="F36" s="3" t="s">
        <v>553</v>
      </c>
      <c r="G36" s="3">
        <v>1892</v>
      </c>
      <c r="H36" s="3">
        <v>1903</v>
      </c>
      <c r="I36" s="3" t="s">
        <v>512</v>
      </c>
      <c r="J36" s="329">
        <v>90</v>
      </c>
      <c r="K36" s="3">
        <v>15.3</v>
      </c>
      <c r="M36" s="149" t="s">
        <v>493</v>
      </c>
      <c r="N36" s="10">
        <v>41</v>
      </c>
      <c r="O36" s="10">
        <v>13.3</v>
      </c>
      <c r="P36" s="151" t="s">
        <v>555</v>
      </c>
      <c r="Q36" s="152"/>
      <c r="R36" s="128"/>
      <c r="S36" s="147"/>
      <c r="T36" s="3" t="s">
        <v>563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30" t="s">
        <v>564</v>
      </c>
    </row>
    <row r="37" spans="2:37">
      <c r="B37" s="3"/>
      <c r="C37" s="123" t="s">
        <v>540</v>
      </c>
      <c r="D37" s="130"/>
      <c r="E37" s="153"/>
      <c r="F37" s="3" t="s">
        <v>539</v>
      </c>
      <c r="G37" s="3">
        <v>1899</v>
      </c>
      <c r="H37" s="3">
        <v>1903</v>
      </c>
      <c r="I37" s="3" t="s">
        <v>519</v>
      </c>
      <c r="J37" s="329">
        <v>60</v>
      </c>
      <c r="K37" s="3">
        <v>13.9</v>
      </c>
      <c r="L37" s="3">
        <v>5.9</v>
      </c>
      <c r="M37" s="149">
        <v>3.93333333333333</v>
      </c>
      <c r="N37" s="10">
        <v>32</v>
      </c>
      <c r="O37" s="10">
        <v>11.7</v>
      </c>
      <c r="P37" s="151" t="s">
        <v>520</v>
      </c>
      <c r="Q37" s="152"/>
      <c r="R37" s="128"/>
      <c r="S37" s="147"/>
      <c r="T37" s="3" t="s">
        <v>499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30"/>
    </row>
    <row r="38" spans="2:37">
      <c r="B38" s="3"/>
      <c r="D38" s="130"/>
      <c r="E38" s="153"/>
      <c r="F38" s="3" t="s">
        <v>565</v>
      </c>
      <c r="G38" s="3">
        <v>1899</v>
      </c>
      <c r="H38" s="3">
        <v>1905</v>
      </c>
      <c r="I38" s="3" t="s">
        <v>492</v>
      </c>
      <c r="J38" s="329">
        <v>75</v>
      </c>
      <c r="K38" s="3">
        <v>16.5</v>
      </c>
      <c r="M38" s="149" t="s">
        <v>493</v>
      </c>
      <c r="N38" s="10">
        <v>56</v>
      </c>
      <c r="O38" s="10"/>
      <c r="P38" s="151" t="s">
        <v>566</v>
      </c>
      <c r="Q38" s="152"/>
      <c r="R38" s="128"/>
      <c r="S38" s="147"/>
      <c r="T38" s="3" t="s">
        <v>567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30"/>
    </row>
    <row r="39" spans="2:37">
      <c r="B39" s="3"/>
      <c r="D39" s="130"/>
      <c r="E39" s="153"/>
      <c r="F39" s="3" t="s">
        <v>123</v>
      </c>
      <c r="G39" s="3">
        <v>1899</v>
      </c>
      <c r="H39" s="3">
        <v>1899</v>
      </c>
      <c r="I39" s="3" t="s">
        <v>122</v>
      </c>
      <c r="J39" s="329">
        <v>45</v>
      </c>
      <c r="K39"/>
      <c r="L39" s="3">
        <v>9.1999999999999993</v>
      </c>
      <c r="M39" s="149">
        <v>6.1333333333333302</v>
      </c>
      <c r="N39" s="10">
        <v>40</v>
      </c>
      <c r="O39" s="10"/>
      <c r="P39" s="151" t="s">
        <v>520</v>
      </c>
      <c r="Q39" s="152"/>
      <c r="R39" s="128"/>
      <c r="S39" s="147"/>
      <c r="T39" s="3" t="s">
        <v>494</v>
      </c>
      <c r="AB39" s="130"/>
    </row>
    <row r="40" spans="2:37">
      <c r="B40" s="3"/>
      <c r="D40" s="130" t="s">
        <v>568</v>
      </c>
      <c r="E40" s="153"/>
      <c r="F40" s="3" t="s">
        <v>569</v>
      </c>
      <c r="G40" s="3">
        <v>1900</v>
      </c>
      <c r="H40" s="3">
        <v>1920</v>
      </c>
      <c r="I40" s="3" t="s">
        <v>122</v>
      </c>
      <c r="J40" s="329">
        <v>45</v>
      </c>
      <c r="K40"/>
      <c r="L40" s="3">
        <v>9.9</v>
      </c>
      <c r="M40" s="149">
        <v>6.6</v>
      </c>
      <c r="N40" s="10">
        <v>56</v>
      </c>
      <c r="O40" s="10">
        <v>14</v>
      </c>
      <c r="P40" s="151" t="s">
        <v>570</v>
      </c>
      <c r="Q40" s="152"/>
      <c r="R40" s="128"/>
      <c r="S40" s="147">
        <v>51700</v>
      </c>
      <c r="T40" s="3" t="s">
        <v>494</v>
      </c>
      <c r="AB40" s="130"/>
    </row>
    <row r="41" spans="2:37">
      <c r="B41" s="3"/>
      <c r="D41" s="130"/>
      <c r="E41" s="153"/>
      <c r="F41" s="3" t="s">
        <v>571</v>
      </c>
      <c r="G41" s="3">
        <v>1901</v>
      </c>
      <c r="H41" s="3">
        <v>1903</v>
      </c>
      <c r="I41" s="3" t="s">
        <v>519</v>
      </c>
      <c r="J41" s="329">
        <v>45</v>
      </c>
      <c r="K41" s="3">
        <v>17.3</v>
      </c>
      <c r="M41" s="149" t="s">
        <v>493</v>
      </c>
      <c r="N41" s="10">
        <v>67</v>
      </c>
      <c r="O41" s="10">
        <v>14</v>
      </c>
      <c r="P41" s="151" t="s">
        <v>572</v>
      </c>
      <c r="Q41" s="152"/>
      <c r="R41" s="128"/>
      <c r="S41" s="147"/>
      <c r="T41" s="3" t="s">
        <v>499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30"/>
    </row>
    <row r="42" spans="2:37">
      <c r="B42" s="3"/>
      <c r="D42" s="130" t="s">
        <v>573</v>
      </c>
      <c r="E42" s="153"/>
      <c r="F42" s="3" t="s">
        <v>574</v>
      </c>
      <c r="G42" s="3">
        <v>1902</v>
      </c>
      <c r="H42" s="3">
        <v>1913</v>
      </c>
      <c r="I42" s="3" t="s">
        <v>122</v>
      </c>
      <c r="J42" s="329">
        <v>60</v>
      </c>
      <c r="K42"/>
      <c r="L42" s="3">
        <v>9</v>
      </c>
      <c r="M42" s="149">
        <v>6</v>
      </c>
      <c r="N42" s="10">
        <v>40</v>
      </c>
      <c r="O42" s="10"/>
      <c r="P42" s="151" t="s">
        <v>520</v>
      </c>
      <c r="Q42" s="152"/>
      <c r="R42" s="128"/>
      <c r="S42" s="147"/>
      <c r="T42" s="3" t="s">
        <v>494</v>
      </c>
      <c r="AB42" s="130"/>
    </row>
    <row r="43" spans="2:37">
      <c r="B43" s="3"/>
      <c r="D43" s="130"/>
      <c r="E43" s="153"/>
      <c r="F43" s="3" t="s">
        <v>575</v>
      </c>
      <c r="G43" s="3">
        <v>1902</v>
      </c>
      <c r="H43" s="3">
        <v>1907</v>
      </c>
      <c r="I43" s="3" t="s">
        <v>519</v>
      </c>
      <c r="J43" s="329">
        <v>45</v>
      </c>
      <c r="K43" s="3">
        <v>17.3</v>
      </c>
      <c r="M43" s="149" t="s">
        <v>493</v>
      </c>
      <c r="N43" s="10">
        <v>76</v>
      </c>
      <c r="O43" s="10">
        <v>16.3</v>
      </c>
      <c r="P43" s="151" t="s">
        <v>572</v>
      </c>
      <c r="Q43" s="152"/>
      <c r="R43" s="128"/>
      <c r="S43" s="147"/>
      <c r="T43" s="3" t="s">
        <v>499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30"/>
    </row>
    <row r="44" spans="2:37">
      <c r="B44" s="3" t="s">
        <v>576</v>
      </c>
      <c r="C44"/>
      <c r="D44" s="130"/>
      <c r="E44" s="153"/>
      <c r="F44" s="3" t="s">
        <v>577</v>
      </c>
      <c r="G44" s="3">
        <v>1904</v>
      </c>
      <c r="H44" s="3">
        <v>1915</v>
      </c>
      <c r="I44" s="3" t="s">
        <v>512</v>
      </c>
      <c r="J44" s="329">
        <v>90</v>
      </c>
      <c r="K44" s="3">
        <v>14.4</v>
      </c>
      <c r="M44" s="149" t="s">
        <v>493</v>
      </c>
      <c r="N44" s="10">
        <v>42</v>
      </c>
      <c r="O44" s="10"/>
      <c r="P44" s="151" t="s">
        <v>555</v>
      </c>
      <c r="Q44" s="152"/>
      <c r="R44" s="128"/>
      <c r="S44" s="147"/>
      <c r="T44" s="3" t="s">
        <v>499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30"/>
    </row>
    <row r="45" spans="2:37">
      <c r="B45" s="3"/>
      <c r="C45"/>
      <c r="D45" s="130"/>
      <c r="E45" s="153" t="s">
        <v>40</v>
      </c>
      <c r="F45" s="3" t="s">
        <v>578</v>
      </c>
      <c r="G45" s="3">
        <v>1904</v>
      </c>
      <c r="H45" s="3">
        <v>1908</v>
      </c>
      <c r="I45" s="3" t="s">
        <v>512</v>
      </c>
      <c r="J45" s="329">
        <v>75</v>
      </c>
      <c r="K45" s="3">
        <v>16.2</v>
      </c>
      <c r="L45" s="3">
        <v>10.6</v>
      </c>
      <c r="M45" s="149">
        <v>7.06666666666667</v>
      </c>
      <c r="N45" s="10">
        <v>46</v>
      </c>
      <c r="O45" s="10"/>
      <c r="P45" s="151" t="s">
        <v>579</v>
      </c>
      <c r="Q45" s="152"/>
      <c r="R45" s="128"/>
      <c r="S45" s="147"/>
      <c r="T45" s="3" t="s">
        <v>567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30"/>
    </row>
    <row r="46" spans="2:37">
      <c r="B46" s="3"/>
      <c r="C46"/>
      <c r="D46" s="130" t="s">
        <v>580</v>
      </c>
      <c r="E46" s="153" t="s">
        <v>40</v>
      </c>
      <c r="F46" s="3" t="s">
        <v>581</v>
      </c>
      <c r="G46" s="3">
        <v>1906</v>
      </c>
      <c r="H46" s="3">
        <v>1909</v>
      </c>
      <c r="I46" s="3" t="s">
        <v>512</v>
      </c>
      <c r="J46" s="329">
        <v>90</v>
      </c>
      <c r="K46" s="3">
        <v>19.5</v>
      </c>
      <c r="L46" s="3">
        <v>11.4</v>
      </c>
      <c r="M46" s="149">
        <v>7.6</v>
      </c>
      <c r="N46" s="10">
        <v>60</v>
      </c>
      <c r="O46" s="10"/>
      <c r="P46" s="151">
        <v>442</v>
      </c>
      <c r="Q46" s="152"/>
      <c r="R46" s="128">
        <v>55</v>
      </c>
      <c r="S46" s="147"/>
      <c r="T46" s="3" t="s">
        <v>582</v>
      </c>
    </row>
    <row r="47" spans="2:37">
      <c r="B47" s="3"/>
      <c r="C47"/>
      <c r="D47" s="130"/>
      <c r="E47" s="153"/>
      <c r="F47" s="3" t="s">
        <v>584</v>
      </c>
      <c r="G47" s="3">
        <v>1906</v>
      </c>
      <c r="H47" s="3">
        <v>1907</v>
      </c>
      <c r="I47" s="3" t="s">
        <v>492</v>
      </c>
      <c r="J47" s="329">
        <v>55</v>
      </c>
      <c r="K47"/>
      <c r="L47" s="3">
        <v>7.6</v>
      </c>
      <c r="M47" s="149">
        <v>5.06666666666667</v>
      </c>
      <c r="N47" s="10">
        <v>22</v>
      </c>
      <c r="O47" s="10"/>
      <c r="P47" s="151" t="s">
        <v>585</v>
      </c>
      <c r="Q47" s="152"/>
      <c r="R47" s="128"/>
      <c r="S47" s="147"/>
      <c r="T47" s="3" t="s">
        <v>494</v>
      </c>
      <c r="AB47" s="130" t="s">
        <v>586</v>
      </c>
    </row>
    <row r="48" spans="2:37">
      <c r="B48" s="3"/>
      <c r="C48"/>
      <c r="D48" s="130"/>
      <c r="E48" s="153"/>
      <c r="F48" s="3" t="s">
        <v>583</v>
      </c>
      <c r="G48" s="3">
        <v>1906</v>
      </c>
      <c r="H48" s="3">
        <v>1908</v>
      </c>
      <c r="I48" s="3" t="s">
        <v>492</v>
      </c>
      <c r="J48" s="329">
        <v>75</v>
      </c>
      <c r="K48" s="3">
        <v>16.399999999999999</v>
      </c>
      <c r="M48" s="149" t="s">
        <v>493</v>
      </c>
      <c r="N48" s="10">
        <v>59</v>
      </c>
      <c r="O48" s="10"/>
      <c r="P48" s="151" t="s">
        <v>566</v>
      </c>
      <c r="Q48" s="152"/>
      <c r="R48" s="128"/>
      <c r="S48" s="147"/>
      <c r="T48" s="3" t="s">
        <v>567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30"/>
    </row>
    <row r="49" spans="2:28">
      <c r="B49" s="3"/>
      <c r="C49"/>
      <c r="D49" s="130" t="s">
        <v>587</v>
      </c>
      <c r="E49" s="153"/>
      <c r="F49" s="3" t="s">
        <v>588</v>
      </c>
      <c r="G49" s="3">
        <v>1907</v>
      </c>
      <c r="H49" s="3">
        <v>1919</v>
      </c>
      <c r="I49" s="3" t="s">
        <v>492</v>
      </c>
      <c r="J49" s="329">
        <v>65</v>
      </c>
      <c r="K49" s="3">
        <v>16.7</v>
      </c>
      <c r="M49" s="149" t="s">
        <v>493</v>
      </c>
      <c r="N49" s="10">
        <v>50</v>
      </c>
      <c r="O49" s="10"/>
      <c r="P49" s="151" t="s">
        <v>570</v>
      </c>
      <c r="Q49" s="152"/>
      <c r="R49" s="128">
        <v>80</v>
      </c>
      <c r="S49" s="147"/>
      <c r="T49" s="3" t="s">
        <v>589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30"/>
    </row>
    <row r="50" spans="2:28">
      <c r="B50" s="3" t="s">
        <v>590</v>
      </c>
      <c r="C50"/>
      <c r="D50" s="130"/>
      <c r="E50" s="153"/>
      <c r="F50" s="3" t="s">
        <v>591</v>
      </c>
      <c r="G50" s="3">
        <v>1907</v>
      </c>
      <c r="H50" s="3">
        <v>1920</v>
      </c>
      <c r="I50" s="3" t="s">
        <v>492</v>
      </c>
      <c r="J50" s="329">
        <v>50</v>
      </c>
      <c r="K50" s="3">
        <v>16.600000000000001</v>
      </c>
      <c r="L50" s="3">
        <v>6.2</v>
      </c>
      <c r="M50" s="149">
        <v>4.1333333333333302</v>
      </c>
      <c r="N50" s="10">
        <v>51</v>
      </c>
      <c r="O50" s="10"/>
      <c r="P50" s="151" t="s">
        <v>570</v>
      </c>
      <c r="Q50" s="152"/>
      <c r="R50" s="128"/>
      <c r="S50" s="147"/>
      <c r="T50" s="3" t="s">
        <v>499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30"/>
    </row>
    <row r="51" spans="2:28">
      <c r="B51" s="3"/>
      <c r="C51"/>
      <c r="D51" s="130"/>
      <c r="E51" s="153"/>
      <c r="F51" s="3" t="s">
        <v>592</v>
      </c>
      <c r="G51" s="3">
        <v>1908</v>
      </c>
      <c r="H51" s="3">
        <v>1909</v>
      </c>
      <c r="I51" s="3" t="s">
        <v>519</v>
      </c>
      <c r="J51" s="329">
        <v>50</v>
      </c>
      <c r="K51" s="3">
        <v>19.899999999999999</v>
      </c>
      <c r="M51" s="149" t="s">
        <v>493</v>
      </c>
      <c r="N51" s="10">
        <v>85</v>
      </c>
      <c r="O51" s="10">
        <v>21.2</v>
      </c>
      <c r="P51" s="151" t="s">
        <v>593</v>
      </c>
      <c r="Q51" s="152"/>
      <c r="R51" s="128">
        <v>167</v>
      </c>
      <c r="S51" s="147"/>
      <c r="T51" s="3" t="s">
        <v>101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30"/>
    </row>
    <row r="52" spans="2:28">
      <c r="B52" s="3"/>
      <c r="C52"/>
      <c r="D52"/>
      <c r="E52" s="153"/>
      <c r="F52" s="3" t="s">
        <v>594</v>
      </c>
      <c r="G52" s="3">
        <v>1908</v>
      </c>
      <c r="H52" s="3">
        <v>1916</v>
      </c>
      <c r="I52" s="3" t="s">
        <v>492</v>
      </c>
      <c r="J52" s="329">
        <v>80</v>
      </c>
      <c r="K52"/>
      <c r="L52" s="3">
        <v>11.8</v>
      </c>
      <c r="M52" s="149">
        <v>7.8666666666666698</v>
      </c>
      <c r="N52" s="10">
        <v>60</v>
      </c>
      <c r="O52" s="200"/>
      <c r="P52" s="151" t="s">
        <v>595</v>
      </c>
      <c r="Q52" s="152"/>
      <c r="R52" s="150" t="s">
        <v>596</v>
      </c>
      <c r="S52" s="147"/>
      <c r="T52" s="3" t="s">
        <v>494</v>
      </c>
      <c r="AB52" s="130"/>
    </row>
    <row r="53" spans="2:28">
      <c r="B53" s="3"/>
      <c r="C53"/>
      <c r="D53"/>
      <c r="E53" s="153" t="s">
        <v>40</v>
      </c>
      <c r="F53" s="3" t="s">
        <v>597</v>
      </c>
      <c r="G53" s="3">
        <v>1909</v>
      </c>
      <c r="H53" s="3">
        <v>1944</v>
      </c>
      <c r="I53" s="3" t="s">
        <v>492</v>
      </c>
      <c r="J53" s="329">
        <v>90</v>
      </c>
      <c r="K53" s="3">
        <v>19.5</v>
      </c>
      <c r="L53" s="3">
        <v>11.4</v>
      </c>
      <c r="M53" s="149">
        <v>7.6</v>
      </c>
      <c r="N53" s="10">
        <v>70</v>
      </c>
      <c r="O53" s="10"/>
      <c r="P53" s="151" t="s">
        <v>566</v>
      </c>
      <c r="Q53" s="152"/>
      <c r="R53" s="128">
        <v>86.3</v>
      </c>
      <c r="S53" s="147">
        <v>63000</v>
      </c>
      <c r="T53" s="3" t="s">
        <v>598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153"/>
      <c r="F54" s="3" t="s">
        <v>599</v>
      </c>
      <c r="G54" s="3">
        <v>1909</v>
      </c>
      <c r="H54" s="3">
        <v>1909</v>
      </c>
      <c r="I54" s="3" t="s">
        <v>600</v>
      </c>
      <c r="J54" s="329">
        <v>55</v>
      </c>
      <c r="K54"/>
      <c r="L54" s="3">
        <v>7.3</v>
      </c>
      <c r="M54" s="149">
        <v>4.8666666666666698</v>
      </c>
      <c r="N54" s="10">
        <v>28</v>
      </c>
      <c r="O54" s="10"/>
      <c r="P54" s="151" t="s">
        <v>601</v>
      </c>
      <c r="Q54" s="152"/>
      <c r="R54" s="128">
        <v>29.1</v>
      </c>
      <c r="S54" s="147"/>
      <c r="T54" s="3" t="s">
        <v>494</v>
      </c>
      <c r="AB54" t="s">
        <v>586</v>
      </c>
    </row>
    <row r="55" spans="2:28">
      <c r="B55" s="3" t="s">
        <v>602</v>
      </c>
      <c r="C55"/>
      <c r="D55"/>
      <c r="E55" s="153"/>
      <c r="F55" s="3" t="s">
        <v>603</v>
      </c>
      <c r="G55" s="3">
        <v>1910</v>
      </c>
      <c r="H55" s="3">
        <v>1929</v>
      </c>
      <c r="I55" s="3" t="s">
        <v>512</v>
      </c>
      <c r="J55" s="329">
        <v>90</v>
      </c>
      <c r="K55" s="3">
        <v>17.399999999999999</v>
      </c>
      <c r="L55" s="3">
        <v>6.1</v>
      </c>
      <c r="M55" s="149">
        <v>4.06666666666667</v>
      </c>
      <c r="N55" s="10">
        <v>57</v>
      </c>
      <c r="O55" s="10"/>
      <c r="P55" s="151" t="s">
        <v>566</v>
      </c>
      <c r="Q55" s="152"/>
      <c r="R55" s="128"/>
      <c r="S55" s="147"/>
      <c r="T55" s="3" t="s">
        <v>499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604</v>
      </c>
      <c r="C56"/>
      <c r="D56"/>
      <c r="E56" s="153"/>
      <c r="F56" s="3" t="s">
        <v>605</v>
      </c>
      <c r="G56" s="3">
        <v>1912</v>
      </c>
      <c r="H56" s="3">
        <v>1920</v>
      </c>
      <c r="I56" s="3" t="s">
        <v>519</v>
      </c>
      <c r="J56" s="329">
        <v>70</v>
      </c>
      <c r="K56" s="3">
        <v>17.2</v>
      </c>
      <c r="M56" s="149" t="s">
        <v>493</v>
      </c>
      <c r="N56" s="10">
        <v>56</v>
      </c>
      <c r="O56" s="10"/>
      <c r="P56" s="151" t="s">
        <v>572</v>
      </c>
      <c r="Q56" s="152"/>
      <c r="R56" s="128"/>
      <c r="S56" s="147"/>
      <c r="T56" s="3" t="s">
        <v>499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153"/>
      <c r="F57" s="3" t="s">
        <v>606</v>
      </c>
      <c r="G57" s="3">
        <v>1914</v>
      </c>
      <c r="H57" s="3">
        <v>1916</v>
      </c>
      <c r="I57" s="3" t="s">
        <v>512</v>
      </c>
      <c r="J57" s="329">
        <v>90</v>
      </c>
      <c r="K57" s="3">
        <v>21.3</v>
      </c>
      <c r="L57" s="3">
        <v>13.2</v>
      </c>
      <c r="M57" s="149">
        <v>8.8000000000000007</v>
      </c>
      <c r="N57" s="10">
        <v>88</v>
      </c>
      <c r="O57" s="10"/>
      <c r="P57" s="151" t="s">
        <v>607</v>
      </c>
      <c r="Q57" s="152">
        <v>1800</v>
      </c>
      <c r="R57" s="128">
        <v>84</v>
      </c>
      <c r="S57" s="147"/>
      <c r="T57" s="3" t="s">
        <v>499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153"/>
      <c r="F58" s="3" t="s">
        <v>608</v>
      </c>
      <c r="G58" s="3">
        <v>1914</v>
      </c>
      <c r="H58" s="3">
        <v>1918</v>
      </c>
      <c r="I58" s="3" t="s">
        <v>492</v>
      </c>
      <c r="J58" s="329">
        <v>75</v>
      </c>
      <c r="K58"/>
      <c r="L58" s="3">
        <v>11.9</v>
      </c>
      <c r="M58" s="149">
        <v>7.93333333333333</v>
      </c>
      <c r="N58" s="10">
        <v>62</v>
      </c>
      <c r="O58" s="10"/>
      <c r="P58" s="151" t="s">
        <v>609</v>
      </c>
      <c r="Q58" s="152"/>
      <c r="R58" s="128">
        <v>55</v>
      </c>
      <c r="S58" s="147"/>
      <c r="T58" s="3" t="s">
        <v>494</v>
      </c>
    </row>
    <row r="59" spans="2:28">
      <c r="B59" s="3"/>
      <c r="C59"/>
      <c r="D59"/>
      <c r="E59" s="153"/>
      <c r="F59" s="3" t="s">
        <v>610</v>
      </c>
      <c r="G59" s="3">
        <v>1914</v>
      </c>
      <c r="H59" s="3">
        <v>1914</v>
      </c>
      <c r="I59" s="3" t="s">
        <v>600</v>
      </c>
      <c r="J59" s="329">
        <v>65</v>
      </c>
      <c r="K59"/>
      <c r="L59" s="3">
        <v>10.199999999999999</v>
      </c>
      <c r="M59" s="149">
        <v>6.8</v>
      </c>
      <c r="N59" s="10">
        <v>43</v>
      </c>
      <c r="O59" s="10">
        <v>11</v>
      </c>
      <c r="P59" s="151" t="s">
        <v>611</v>
      </c>
      <c r="Q59" s="152"/>
      <c r="R59" s="128"/>
      <c r="S59" s="147"/>
      <c r="T59" s="3" t="s">
        <v>494</v>
      </c>
    </row>
    <row r="60" spans="2:28">
      <c r="B60" s="3"/>
      <c r="C60" s="123" t="s">
        <v>553</v>
      </c>
      <c r="E60" s="153"/>
      <c r="F60" s="3" t="s">
        <v>562</v>
      </c>
      <c r="G60" s="3">
        <v>1916</v>
      </c>
      <c r="H60" s="3">
        <v>1931</v>
      </c>
      <c r="I60" s="3" t="s">
        <v>512</v>
      </c>
      <c r="J60" s="329">
        <v>90</v>
      </c>
      <c r="K60" s="3">
        <v>15.4</v>
      </c>
      <c r="M60" s="149" t="s">
        <v>493</v>
      </c>
      <c r="N60" s="10">
        <v>43</v>
      </c>
      <c r="O60" s="10"/>
      <c r="P60" s="151" t="s">
        <v>555</v>
      </c>
      <c r="Q60" s="152"/>
      <c r="R60" s="128"/>
      <c r="S60" s="147"/>
      <c r="T60" s="3" t="s">
        <v>612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30" t="s">
        <v>564</v>
      </c>
    </row>
    <row r="61" spans="2:28">
      <c r="B61" s="3" t="s">
        <v>613</v>
      </c>
      <c r="D61"/>
      <c r="E61" s="153"/>
      <c r="F61" s="3" t="s">
        <v>614</v>
      </c>
      <c r="G61" s="3">
        <v>1917</v>
      </c>
      <c r="H61" s="3">
        <v>1926</v>
      </c>
      <c r="I61" s="3" t="s">
        <v>512</v>
      </c>
      <c r="J61" s="329">
        <v>90</v>
      </c>
      <c r="K61" s="3">
        <v>17.899999999999999</v>
      </c>
      <c r="M61" s="149" t="s">
        <v>493</v>
      </c>
      <c r="N61" s="10">
        <v>71</v>
      </c>
      <c r="O61" s="10"/>
      <c r="P61" s="151" t="s">
        <v>566</v>
      </c>
      <c r="Q61" s="152"/>
      <c r="R61" s="128"/>
      <c r="S61" s="147"/>
      <c r="T61" s="3" t="s">
        <v>499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30"/>
    </row>
    <row r="62" spans="2:28">
      <c r="B62" s="3"/>
      <c r="D62"/>
      <c r="E62" s="153"/>
      <c r="F62" s="3" t="s">
        <v>615</v>
      </c>
      <c r="G62" s="3">
        <v>1917</v>
      </c>
      <c r="H62" s="3">
        <v>1917</v>
      </c>
      <c r="I62" s="3" t="s">
        <v>512</v>
      </c>
      <c r="J62" s="329">
        <v>90</v>
      </c>
      <c r="K62"/>
      <c r="L62" s="3">
        <v>14.1</v>
      </c>
      <c r="M62" s="149">
        <v>9.4</v>
      </c>
      <c r="N62" s="10">
        <v>80</v>
      </c>
      <c r="O62" s="10"/>
      <c r="P62" s="151" t="s">
        <v>609</v>
      </c>
      <c r="Q62" s="152"/>
      <c r="R62" s="128">
        <v>71.599999999999994</v>
      </c>
      <c r="S62" s="147"/>
      <c r="T62" s="3" t="s">
        <v>494</v>
      </c>
      <c r="AA62" s="3">
        <v>0</v>
      </c>
      <c r="AB62" s="130"/>
    </row>
    <row r="63" spans="2:28">
      <c r="B63" s="3"/>
      <c r="E63" s="153"/>
      <c r="F63" s="3" t="s">
        <v>616</v>
      </c>
      <c r="G63" s="3">
        <v>1918</v>
      </c>
      <c r="H63" s="3">
        <v>1918</v>
      </c>
      <c r="I63" s="3" t="s">
        <v>519</v>
      </c>
      <c r="J63" s="329">
        <v>55</v>
      </c>
      <c r="K63" s="3">
        <v>18.3</v>
      </c>
      <c r="M63" s="149" t="s">
        <v>493</v>
      </c>
      <c r="N63" s="10">
        <v>70</v>
      </c>
      <c r="O63" s="10"/>
      <c r="P63" s="151" t="s">
        <v>570</v>
      </c>
      <c r="Q63" s="152"/>
      <c r="R63" s="128">
        <v>142</v>
      </c>
      <c r="S63" s="147"/>
      <c r="T63" s="3" t="s">
        <v>617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30"/>
    </row>
    <row r="64" spans="2:28">
      <c r="B64" s="3"/>
      <c r="C64" s="123" t="s">
        <v>560</v>
      </c>
      <c r="E64" s="153"/>
      <c r="F64" s="3" t="s">
        <v>559</v>
      </c>
      <c r="G64" s="3">
        <v>1921</v>
      </c>
      <c r="H64" s="3">
        <v>1928</v>
      </c>
      <c r="I64" s="3" t="s">
        <v>519</v>
      </c>
      <c r="J64" s="329">
        <v>60</v>
      </c>
      <c r="K64" s="3">
        <v>14.6</v>
      </c>
      <c r="M64" s="149" t="s">
        <v>493</v>
      </c>
      <c r="N64" s="10">
        <v>38</v>
      </c>
      <c r="O64" s="10"/>
      <c r="P64" s="151" t="s">
        <v>520</v>
      </c>
      <c r="Q64" s="152"/>
      <c r="R64" s="128"/>
      <c r="S64" s="147"/>
      <c r="T64" s="3" t="s">
        <v>618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30" t="s">
        <v>564</v>
      </c>
    </row>
    <row r="65" spans="2:28">
      <c r="B65" s="3"/>
      <c r="C65" s="123" t="s">
        <v>569</v>
      </c>
      <c r="E65" s="153"/>
      <c r="F65" s="3" t="s">
        <v>568</v>
      </c>
      <c r="G65" s="3">
        <v>1922</v>
      </c>
      <c r="H65" s="3">
        <v>1932</v>
      </c>
      <c r="I65" s="3" t="s">
        <v>122</v>
      </c>
      <c r="J65" s="329">
        <v>45</v>
      </c>
      <c r="K65"/>
      <c r="L65" s="3">
        <v>9.9</v>
      </c>
      <c r="M65" s="149">
        <v>6.6</v>
      </c>
      <c r="N65" s="10">
        <v>56</v>
      </c>
      <c r="O65" s="10"/>
      <c r="P65" s="151" t="s">
        <v>570</v>
      </c>
      <c r="Q65" s="152"/>
      <c r="R65" s="128"/>
      <c r="S65" s="147"/>
      <c r="T65" s="3" t="s">
        <v>494</v>
      </c>
      <c r="AB65" s="130" t="s">
        <v>564</v>
      </c>
    </row>
    <row r="66" spans="2:28">
      <c r="B66" s="3"/>
      <c r="C66" s="123" t="s">
        <v>574</v>
      </c>
      <c r="E66" s="153"/>
      <c r="F66" s="3" t="s">
        <v>573</v>
      </c>
      <c r="G66" s="3">
        <v>1924</v>
      </c>
      <c r="H66" s="3">
        <v>1941</v>
      </c>
      <c r="I66" s="3" t="s">
        <v>122</v>
      </c>
      <c r="J66" s="329">
        <v>60</v>
      </c>
      <c r="K66"/>
      <c r="L66" s="3">
        <v>9.1</v>
      </c>
      <c r="M66" s="149">
        <v>6.06666666666667</v>
      </c>
      <c r="N66" s="10">
        <v>41</v>
      </c>
      <c r="O66" s="10"/>
      <c r="P66" s="151" t="s">
        <v>520</v>
      </c>
      <c r="Q66" s="152"/>
      <c r="R66" s="128"/>
      <c r="S66" s="147"/>
      <c r="T66" s="3" t="s">
        <v>494</v>
      </c>
      <c r="AB66" s="130" t="s">
        <v>564</v>
      </c>
    </row>
    <row r="67" spans="2:28">
      <c r="B67" s="3" t="s">
        <v>619</v>
      </c>
      <c r="D67"/>
      <c r="E67" s="153"/>
      <c r="F67" s="3" t="s">
        <v>620</v>
      </c>
      <c r="G67" s="3">
        <v>1927</v>
      </c>
      <c r="H67" s="3">
        <v>1929</v>
      </c>
      <c r="I67" s="3" t="s">
        <v>512</v>
      </c>
      <c r="J67" s="329">
        <v>100</v>
      </c>
      <c r="K67" s="3">
        <v>20.8</v>
      </c>
      <c r="M67" s="149" t="s">
        <v>493</v>
      </c>
      <c r="N67" s="10">
        <v>79</v>
      </c>
      <c r="O67" s="10"/>
      <c r="P67" s="151" t="s">
        <v>566</v>
      </c>
      <c r="Q67" s="152"/>
      <c r="R67" s="128">
        <v>100</v>
      </c>
      <c r="S67" s="147"/>
      <c r="T67" s="3" t="s">
        <v>499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30"/>
    </row>
    <row r="68" spans="2:28">
      <c r="B68" s="3"/>
      <c r="C68" s="123" t="s">
        <v>581</v>
      </c>
      <c r="D68"/>
      <c r="E68" s="153" t="s">
        <v>40</v>
      </c>
      <c r="F68" s="3" t="s">
        <v>580</v>
      </c>
      <c r="G68" s="3">
        <v>1930</v>
      </c>
      <c r="H68" s="3">
        <v>1956</v>
      </c>
      <c r="I68" s="3" t="s">
        <v>512</v>
      </c>
      <c r="J68" s="329">
        <v>90</v>
      </c>
      <c r="K68" s="3">
        <v>19.5</v>
      </c>
      <c r="M68" s="149"/>
      <c r="N68" s="10">
        <v>67</v>
      </c>
      <c r="O68" s="10"/>
      <c r="P68" s="151" t="s">
        <v>566</v>
      </c>
      <c r="Q68" s="152"/>
      <c r="R68" s="128"/>
      <c r="S68" s="147"/>
      <c r="T68" s="3" t="s">
        <v>582</v>
      </c>
      <c r="AB68" s="130"/>
    </row>
    <row r="69" spans="2:28">
      <c r="B69" s="3"/>
      <c r="C69" s="123" t="s">
        <v>588</v>
      </c>
      <c r="E69" s="153"/>
      <c r="F69" s="3" t="s">
        <v>587</v>
      </c>
      <c r="G69" s="3">
        <v>1935</v>
      </c>
      <c r="H69" s="3">
        <v>1951</v>
      </c>
      <c r="I69" s="3" t="s">
        <v>492</v>
      </c>
      <c r="J69" s="329">
        <v>70</v>
      </c>
      <c r="K69" s="3">
        <v>17.7</v>
      </c>
      <c r="M69" s="149" t="s">
        <v>493</v>
      </c>
      <c r="N69" s="10">
        <v>58</v>
      </c>
      <c r="O69" s="10"/>
      <c r="P69" s="151" t="s">
        <v>572</v>
      </c>
      <c r="Q69" s="152"/>
      <c r="R69" s="128"/>
      <c r="S69" s="147"/>
      <c r="T69" s="3" t="s">
        <v>621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30" t="s">
        <v>622</v>
      </c>
    </row>
    <row r="70" spans="2:28">
      <c r="B70" s="3"/>
      <c r="E70" s="153"/>
      <c r="F70" s="3" t="s">
        <v>623</v>
      </c>
      <c r="G70" s="3">
        <v>1947</v>
      </c>
      <c r="H70" s="3">
        <v>1947</v>
      </c>
      <c r="I70" s="3" t="s">
        <v>492</v>
      </c>
      <c r="J70" s="329">
        <v>70</v>
      </c>
      <c r="K70" s="3">
        <v>18.100000000000001</v>
      </c>
      <c r="M70" s="149" t="s">
        <v>493</v>
      </c>
      <c r="N70" s="10">
        <v>74</v>
      </c>
      <c r="O70" s="10"/>
      <c r="P70" s="151" t="s">
        <v>624</v>
      </c>
      <c r="Q70" s="152"/>
      <c r="R70" s="128"/>
      <c r="S70" s="147"/>
      <c r="T70" s="3" t="s">
        <v>625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30"/>
    </row>
    <row r="71" spans="2:28">
      <c r="E71" s="153"/>
      <c r="F71" s="3" t="s">
        <v>626</v>
      </c>
      <c r="G71" s="3">
        <v>1952</v>
      </c>
      <c r="H71" s="3">
        <v>1953</v>
      </c>
      <c r="I71" s="3" t="s">
        <v>512</v>
      </c>
      <c r="J71" s="329">
        <v>80</v>
      </c>
      <c r="K71"/>
      <c r="L71" s="3">
        <v>14</v>
      </c>
      <c r="M71" s="149">
        <v>9.3333333333333304</v>
      </c>
      <c r="N71" s="10">
        <v>78</v>
      </c>
      <c r="O71" s="10"/>
      <c r="P71" s="151" t="s">
        <v>609</v>
      </c>
      <c r="Q71" s="152"/>
      <c r="R71" s="128"/>
      <c r="S71" s="147"/>
      <c r="T71" s="3" t="s">
        <v>494</v>
      </c>
      <c r="AB71" t="s">
        <v>627</v>
      </c>
    </row>
    <row r="72" spans="2:28">
      <c r="E72" s="153"/>
      <c r="M72" s="155"/>
      <c r="P72" s="156"/>
    </row>
    <row r="73" spans="2:28">
      <c r="E73" s="153"/>
      <c r="M73" s="155"/>
    </row>
    <row r="74" spans="2:28">
      <c r="E74" s="153"/>
      <c r="M74" s="155"/>
    </row>
    <row r="75" spans="2:28">
      <c r="E75" s="153"/>
      <c r="F75"/>
      <c r="G75"/>
      <c r="H75"/>
      <c r="I75"/>
      <c r="J75"/>
      <c r="M75" s="155"/>
      <c r="R75"/>
      <c r="T75"/>
      <c r="U75"/>
    </row>
    <row r="76" spans="2:28">
      <c r="E76" s="153"/>
      <c r="F76"/>
      <c r="G76"/>
      <c r="H76"/>
      <c r="I76"/>
      <c r="J76"/>
      <c r="M76" s="155"/>
      <c r="R76"/>
      <c r="T76"/>
      <c r="U76"/>
    </row>
    <row r="77" spans="2:28">
      <c r="E77" s="153"/>
      <c r="F77"/>
      <c r="G77"/>
      <c r="H77"/>
      <c r="I77"/>
      <c r="J77"/>
      <c r="M77" s="155"/>
      <c r="R77"/>
      <c r="T77"/>
      <c r="U77"/>
    </row>
    <row r="78" spans="2:28">
      <c r="E78" s="153"/>
      <c r="F78"/>
      <c r="G78"/>
      <c r="H78"/>
      <c r="I78"/>
      <c r="J78"/>
      <c r="M78" s="155"/>
      <c r="R78"/>
      <c r="T78"/>
      <c r="U78"/>
    </row>
    <row r="79" spans="2:28">
      <c r="E79" s="153"/>
      <c r="M79" s="155"/>
    </row>
    <row r="80" spans="2:28">
      <c r="E80" s="153"/>
      <c r="F80" s="3" t="s">
        <v>628</v>
      </c>
      <c r="M80" s="155"/>
    </row>
    <row r="81" spans="2:37">
      <c r="B81" t="s">
        <v>1422</v>
      </c>
      <c r="C81" s="123" t="s">
        <v>486</v>
      </c>
      <c r="D81" s="123" t="s">
        <v>1423</v>
      </c>
      <c r="E81" s="153" t="s">
        <v>472</v>
      </c>
      <c r="F81" s="3" t="s">
        <v>473</v>
      </c>
      <c r="G81" s="3" t="s">
        <v>2</v>
      </c>
      <c r="H81" s="3" t="s">
        <v>3</v>
      </c>
      <c r="I81" s="3" t="s">
        <v>7</v>
      </c>
      <c r="J81" s="3" t="s">
        <v>474</v>
      </c>
      <c r="K81" t="s">
        <v>1417</v>
      </c>
      <c r="L81" s="3" t="s">
        <v>16</v>
      </c>
      <c r="M81" s="155" t="s">
        <v>380</v>
      </c>
      <c r="N81" s="3" t="s">
        <v>20</v>
      </c>
      <c r="O81" s="3" t="s">
        <v>477</v>
      </c>
      <c r="P81" s="3" t="s">
        <v>21</v>
      </c>
      <c r="Q81" t="s">
        <v>629</v>
      </c>
      <c r="R81" t="s">
        <v>1424</v>
      </c>
      <c r="S81" s="147" t="s">
        <v>23</v>
      </c>
      <c r="T81" s="3" t="s">
        <v>630</v>
      </c>
      <c r="U81" s="3" t="s">
        <v>482</v>
      </c>
      <c r="V81" s="3" t="s">
        <v>1425</v>
      </c>
      <c r="W81" s="3" t="s">
        <v>1420</v>
      </c>
      <c r="X81" s="3" t="s">
        <v>1421</v>
      </c>
      <c r="Y81" t="s">
        <v>1426</v>
      </c>
      <c r="Z81" s="3" t="s">
        <v>1427</v>
      </c>
      <c r="AA81" s="3" t="s">
        <v>1428</v>
      </c>
      <c r="AB81" s="130" t="s">
        <v>1429</v>
      </c>
      <c r="AC81" t="s">
        <v>1430</v>
      </c>
      <c r="AD81" t="s">
        <v>1431</v>
      </c>
      <c r="AE81" t="s">
        <v>1432</v>
      </c>
      <c r="AF81" t="s">
        <v>1433</v>
      </c>
      <c r="AG81" t="s">
        <v>1434</v>
      </c>
      <c r="AH81" t="s">
        <v>1435</v>
      </c>
      <c r="AI81" t="s">
        <v>1436</v>
      </c>
      <c r="AJ81" t="s">
        <v>1437</v>
      </c>
      <c r="AK81" t="s">
        <v>1438</v>
      </c>
    </row>
    <row r="82" spans="2:37">
      <c r="E82" s="153" t="s">
        <v>40</v>
      </c>
      <c r="F82" s="3" t="s">
        <v>631</v>
      </c>
      <c r="G82" s="3">
        <v>1909</v>
      </c>
      <c r="H82" s="3">
        <v>1944</v>
      </c>
      <c r="I82" s="3" t="s">
        <v>632</v>
      </c>
      <c r="J82" s="329">
        <v>90</v>
      </c>
      <c r="K82"/>
      <c r="L82" s="157">
        <v>8</v>
      </c>
      <c r="M82" s="149">
        <v>5.3333333333333304</v>
      </c>
      <c r="N82" s="10">
        <v>47</v>
      </c>
      <c r="O82" s="10">
        <v>11.75</v>
      </c>
      <c r="P82" s="3">
        <v>4</v>
      </c>
      <c r="Q82" s="3" t="s">
        <v>75</v>
      </c>
      <c r="R82"/>
      <c r="S82" s="147"/>
      <c r="T82" s="3" t="s">
        <v>633</v>
      </c>
    </row>
    <row r="83" spans="2:37">
      <c r="E83" s="153"/>
      <c r="F83" s="3" t="s">
        <v>634</v>
      </c>
      <c r="G83" s="3">
        <v>1872</v>
      </c>
      <c r="I83" s="3" t="s">
        <v>632</v>
      </c>
      <c r="J83" s="329"/>
      <c r="K83"/>
      <c r="L83" s="157"/>
      <c r="M83" s="149" t="s">
        <v>493</v>
      </c>
      <c r="N83" s="10"/>
      <c r="O83" s="10" t="s">
        <v>493</v>
      </c>
      <c r="P83" s="3"/>
      <c r="R83"/>
      <c r="S83" s="147"/>
      <c r="T83" s="3" t="s">
        <v>531</v>
      </c>
    </row>
    <row r="84" spans="2:37">
      <c r="E84" s="153"/>
      <c r="F84" s="3" t="s">
        <v>510</v>
      </c>
      <c r="G84" s="3">
        <v>1874</v>
      </c>
      <c r="H84" s="3">
        <v>1885</v>
      </c>
      <c r="I84" s="3" t="s">
        <v>632</v>
      </c>
      <c r="J84" s="329"/>
      <c r="K84"/>
      <c r="M84" s="149" t="s">
        <v>493</v>
      </c>
      <c r="N84" s="10"/>
      <c r="O84" s="10" t="s">
        <v>493</v>
      </c>
      <c r="P84" s="3"/>
      <c r="R84"/>
      <c r="S84" s="147"/>
      <c r="T84" s="3" t="s">
        <v>536</v>
      </c>
    </row>
    <row r="85" spans="2:37">
      <c r="E85" s="153"/>
      <c r="F85" s="3" t="s">
        <v>635</v>
      </c>
      <c r="G85" s="3">
        <v>1866</v>
      </c>
      <c r="H85" s="3">
        <v>1890</v>
      </c>
      <c r="I85" s="3" t="s">
        <v>632</v>
      </c>
      <c r="J85" s="329">
        <v>90</v>
      </c>
      <c r="K85"/>
      <c r="L85" s="3">
        <v>6.1</v>
      </c>
      <c r="M85" s="149">
        <v>4.06666666666667</v>
      </c>
      <c r="N85" s="10"/>
      <c r="O85" s="10" t="s">
        <v>493</v>
      </c>
      <c r="P85" s="3"/>
      <c r="R85"/>
      <c r="S85" s="147"/>
      <c r="T85" s="3" t="s">
        <v>636</v>
      </c>
    </row>
    <row r="86" spans="2:37">
      <c r="E86" s="153"/>
      <c r="F86" s="3" t="s">
        <v>637</v>
      </c>
      <c r="G86" s="3">
        <v>1909</v>
      </c>
      <c r="H86" s="3">
        <v>1944</v>
      </c>
      <c r="I86" s="3" t="s">
        <v>632</v>
      </c>
      <c r="J86" s="329"/>
      <c r="K86"/>
      <c r="M86" s="149" t="s">
        <v>493</v>
      </c>
      <c r="N86" s="10"/>
      <c r="O86" s="10" t="s">
        <v>493</v>
      </c>
      <c r="P86" s="3"/>
      <c r="R86"/>
      <c r="S86" s="147"/>
      <c r="T86" s="3" t="s">
        <v>597</v>
      </c>
    </row>
    <row r="87" spans="2:37">
      <c r="E87" s="153" t="s">
        <v>40</v>
      </c>
      <c r="F87" s="3" t="s">
        <v>567</v>
      </c>
      <c r="G87" s="3">
        <v>1874</v>
      </c>
      <c r="H87" s="3">
        <v>1951</v>
      </c>
      <c r="I87" s="3" t="s">
        <v>632</v>
      </c>
      <c r="J87" s="329"/>
      <c r="K87"/>
      <c r="L87" s="3">
        <v>6.2</v>
      </c>
      <c r="M87" s="149">
        <v>4.1333333333333302</v>
      </c>
      <c r="N87" s="10">
        <v>33</v>
      </c>
      <c r="O87" s="10">
        <v>11</v>
      </c>
      <c r="P87" s="3">
        <v>3</v>
      </c>
      <c r="Q87" s="3" t="s">
        <v>69</v>
      </c>
      <c r="R87"/>
      <c r="S87" s="147"/>
      <c r="T87" s="3" t="s">
        <v>1414</v>
      </c>
    </row>
    <row r="88" spans="2:37">
      <c r="E88" s="153"/>
      <c r="F88" s="3" t="s">
        <v>638</v>
      </c>
      <c r="G88" s="3">
        <v>1909</v>
      </c>
      <c r="H88" s="3">
        <v>1944</v>
      </c>
      <c r="I88" s="3" t="s">
        <v>632</v>
      </c>
      <c r="J88" s="329"/>
      <c r="K88"/>
      <c r="M88" s="149" t="s">
        <v>493</v>
      </c>
      <c r="N88" s="10"/>
      <c r="O88" s="10" t="s">
        <v>493</v>
      </c>
      <c r="P88" s="3"/>
      <c r="R88"/>
      <c r="S88" s="147"/>
      <c r="T88" s="3" t="s">
        <v>597</v>
      </c>
    </row>
    <row r="89" spans="2:37">
      <c r="E89" s="153"/>
      <c r="F89" s="3" t="s">
        <v>639</v>
      </c>
      <c r="G89" s="3">
        <v>1874</v>
      </c>
      <c r="H89" s="3">
        <v>1931</v>
      </c>
      <c r="I89" s="3" t="s">
        <v>632</v>
      </c>
      <c r="J89" s="329"/>
      <c r="K89"/>
      <c r="M89" s="149" t="s">
        <v>493</v>
      </c>
      <c r="N89" s="10">
        <v>21</v>
      </c>
      <c r="O89" s="10">
        <v>10.5</v>
      </c>
      <c r="P89" s="3">
        <v>2</v>
      </c>
      <c r="Q89" s="3" t="s">
        <v>69</v>
      </c>
      <c r="R89"/>
      <c r="S89" s="147"/>
      <c r="T89" s="3" t="s">
        <v>640</v>
      </c>
    </row>
    <row r="90" spans="2:37">
      <c r="E90" s="153"/>
      <c r="F90" s="3" t="s">
        <v>641</v>
      </c>
      <c r="G90" s="3">
        <v>1866</v>
      </c>
      <c r="H90" s="3">
        <v>1890</v>
      </c>
      <c r="I90" s="3" t="s">
        <v>632</v>
      </c>
      <c r="J90" s="329"/>
      <c r="K90"/>
      <c r="M90" s="149" t="s">
        <v>493</v>
      </c>
      <c r="N90" s="10"/>
      <c r="O90" s="10" t="s">
        <v>493</v>
      </c>
      <c r="P90" s="3">
        <v>3</v>
      </c>
      <c r="Q90" s="3" t="s">
        <v>69</v>
      </c>
      <c r="R90"/>
      <c r="S90" s="147"/>
      <c r="T90" s="3" t="s">
        <v>642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153"/>
      <c r="F91" s="3" t="s">
        <v>617</v>
      </c>
      <c r="G91" s="3">
        <v>1918</v>
      </c>
      <c r="I91" s="3" t="s">
        <v>632</v>
      </c>
      <c r="J91" s="329"/>
      <c r="K91"/>
      <c r="M91" s="149" t="s">
        <v>493</v>
      </c>
      <c r="N91" s="10">
        <v>45</v>
      </c>
      <c r="O91" s="10">
        <v>15</v>
      </c>
      <c r="P91" s="3">
        <v>3</v>
      </c>
      <c r="Q91" s="3" t="s">
        <v>69</v>
      </c>
      <c r="R91"/>
      <c r="S91" s="147"/>
      <c r="T91" s="3" t="s">
        <v>616</v>
      </c>
    </row>
    <row r="92" spans="2:37">
      <c r="E92" s="153"/>
      <c r="F92" s="3" t="s">
        <v>625</v>
      </c>
      <c r="G92" s="3">
        <v>1947</v>
      </c>
      <c r="I92" s="3" t="s">
        <v>632</v>
      </c>
      <c r="J92" s="329"/>
      <c r="K92"/>
      <c r="M92" s="149" t="s">
        <v>493</v>
      </c>
      <c r="N92" s="10">
        <v>42</v>
      </c>
      <c r="O92" s="10">
        <v>14</v>
      </c>
      <c r="P92" s="3">
        <v>3</v>
      </c>
      <c r="Q92" s="3" t="s">
        <v>69</v>
      </c>
      <c r="R92"/>
      <c r="S92" s="147"/>
      <c r="T92" s="3" t="s">
        <v>623</v>
      </c>
      <c r="AB92" t="s">
        <v>643</v>
      </c>
    </row>
    <row r="93" spans="2:37">
      <c r="E93" s="153"/>
      <c r="F93" s="3" t="s">
        <v>644</v>
      </c>
      <c r="G93" s="3">
        <v>1909</v>
      </c>
      <c r="H93" s="3">
        <v>1944</v>
      </c>
      <c r="I93" s="3" t="s">
        <v>632</v>
      </c>
      <c r="J93" s="329"/>
      <c r="K93"/>
      <c r="M93" s="149" t="s">
        <v>493</v>
      </c>
      <c r="N93" s="10"/>
      <c r="O93" s="10" t="s">
        <v>493</v>
      </c>
      <c r="P93" s="3"/>
      <c r="R93"/>
      <c r="S93" s="147"/>
      <c r="T93" s="3" t="s">
        <v>597</v>
      </c>
    </row>
    <row r="94" spans="2:37">
      <c r="E94" s="153"/>
      <c r="F94" s="3" t="s">
        <v>645</v>
      </c>
      <c r="G94" s="3">
        <v>1874</v>
      </c>
      <c r="H94" s="3">
        <v>1885</v>
      </c>
      <c r="I94" s="3" t="s">
        <v>632</v>
      </c>
      <c r="J94" s="329"/>
      <c r="K94"/>
      <c r="M94" s="149" t="s">
        <v>493</v>
      </c>
      <c r="N94" s="10"/>
      <c r="O94" s="10" t="s">
        <v>493</v>
      </c>
      <c r="P94" s="3"/>
      <c r="R94"/>
      <c r="S94" s="147"/>
      <c r="T94" s="3" t="s">
        <v>536</v>
      </c>
    </row>
    <row r="95" spans="2:37">
      <c r="E95" s="153"/>
      <c r="F95" s="3" t="s">
        <v>560</v>
      </c>
      <c r="G95" s="3">
        <v>1890</v>
      </c>
      <c r="H95" s="3">
        <v>1931</v>
      </c>
      <c r="I95" s="3" t="s">
        <v>632</v>
      </c>
      <c r="J95" s="329"/>
      <c r="K95"/>
      <c r="M95" s="149" t="s">
        <v>493</v>
      </c>
      <c r="N95" s="10">
        <v>23</v>
      </c>
      <c r="O95" s="10">
        <v>11.5</v>
      </c>
      <c r="P95" s="3">
        <v>2</v>
      </c>
      <c r="Q95" s="3" t="s">
        <v>69</v>
      </c>
      <c r="R95"/>
      <c r="S95" s="147"/>
      <c r="T95" s="3" t="s">
        <v>646</v>
      </c>
    </row>
    <row r="96" spans="2:37">
      <c r="E96" s="153"/>
      <c r="F96" s="3" t="s">
        <v>647</v>
      </c>
      <c r="G96" s="3">
        <v>1907</v>
      </c>
      <c r="H96" s="3">
        <v>1951</v>
      </c>
      <c r="I96" s="3" t="s">
        <v>632</v>
      </c>
      <c r="J96" s="329"/>
      <c r="K96"/>
      <c r="M96" s="149" t="s">
        <v>493</v>
      </c>
      <c r="N96" s="10">
        <v>34</v>
      </c>
      <c r="O96" s="10">
        <v>11.3333333333333</v>
      </c>
      <c r="P96" s="3">
        <v>3</v>
      </c>
      <c r="Q96" s="3" t="s">
        <v>69</v>
      </c>
      <c r="R96"/>
      <c r="S96" s="147"/>
      <c r="T96" s="3" t="s">
        <v>648</v>
      </c>
    </row>
    <row r="97" spans="5:20">
      <c r="E97" s="153"/>
      <c r="F97" s="3" t="s">
        <v>649</v>
      </c>
      <c r="G97" s="3">
        <v>1892</v>
      </c>
      <c r="H97" s="3">
        <v>1931</v>
      </c>
      <c r="I97" s="3" t="s">
        <v>632</v>
      </c>
      <c r="J97" s="329"/>
      <c r="K97"/>
      <c r="M97" s="149" t="s">
        <v>493</v>
      </c>
      <c r="N97" s="10"/>
      <c r="O97" s="10" t="s">
        <v>493</v>
      </c>
      <c r="P97" s="3"/>
      <c r="R97"/>
      <c r="S97" s="147"/>
      <c r="T97" s="3" t="s">
        <v>650</v>
      </c>
    </row>
    <row r="98" spans="5:20">
      <c r="E98" s="153"/>
      <c r="F98" s="3" t="s">
        <v>101</v>
      </c>
      <c r="G98" s="3">
        <v>1908</v>
      </c>
      <c r="H98" s="3">
        <v>1909</v>
      </c>
      <c r="I98" s="3" t="s">
        <v>632</v>
      </c>
      <c r="J98" s="329"/>
      <c r="K98"/>
      <c r="M98" s="149" t="s">
        <v>493</v>
      </c>
      <c r="N98" s="10">
        <v>42</v>
      </c>
      <c r="O98" s="10">
        <v>10.5</v>
      </c>
      <c r="P98" s="3">
        <v>4</v>
      </c>
      <c r="Q98" s="3" t="s">
        <v>75</v>
      </c>
      <c r="R98"/>
      <c r="T98" s="3" t="s">
        <v>592</v>
      </c>
    </row>
    <row r="99" spans="5:20">
      <c r="P99" s="3"/>
      <c r="R99"/>
    </row>
  </sheetData>
  <hyperlinks>
    <hyperlink ref="K1" r:id="rId1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I214"/>
  <sheetViews>
    <sheetView workbookViewId="0"/>
  </sheetViews>
  <sheetFormatPr defaultRowHeight="14.25"/>
  <cols>
    <col min="1" max="2" width="10.75" customWidth="1"/>
    <col min="3" max="3" width="10.75" style="130" customWidth="1"/>
    <col min="4" max="4" width="10.75" style="3" customWidth="1"/>
    <col min="5" max="5" width="8.75" style="123" customWidth="1"/>
    <col min="6" max="6" width="7.25" style="3" customWidth="1"/>
    <col min="7" max="7" width="5.375" style="3" customWidth="1"/>
    <col min="8" max="8" width="5.125" style="3" customWidth="1"/>
    <col min="9" max="9" width="9.5" style="3" customWidth="1"/>
    <col min="10" max="10" width="12.875" style="3" customWidth="1"/>
    <col min="11" max="11" width="10.75" style="3" customWidth="1"/>
    <col min="12" max="12" width="10.75" customWidth="1"/>
    <col min="13" max="13" width="10.75" style="3" customWidth="1"/>
    <col min="14" max="14" width="7.625" style="158" customWidth="1"/>
    <col min="15" max="15" width="8.125" style="3" customWidth="1"/>
    <col min="16" max="16" width="10.75" style="159" customWidth="1"/>
    <col min="17" max="18" width="10.75" style="3" customWidth="1"/>
    <col min="19" max="19" width="10.75" style="160" customWidth="1"/>
    <col min="20" max="20" width="8.625" style="146" customWidth="1"/>
    <col min="21" max="21" width="10.75" style="162" customWidth="1"/>
    <col min="22" max="22" width="16.25" style="162" customWidth="1"/>
    <col min="23" max="1017" width="10.75" style="3" customWidth="1"/>
    <col min="1018" max="1023" width="10.75" customWidth="1"/>
  </cols>
  <sheetData>
    <row r="1" spans="3:1023">
      <c r="T1" s="161"/>
    </row>
    <row r="2" spans="3:1023">
      <c r="N2" s="163" t="s">
        <v>651</v>
      </c>
      <c r="T2" s="161"/>
    </row>
    <row r="3" spans="3:1023">
      <c r="N3" s="164" t="s">
        <v>652</v>
      </c>
      <c r="P3"/>
      <c r="Q3"/>
      <c r="T3" s="165" t="s">
        <v>653</v>
      </c>
      <c r="V3" s="166" t="s">
        <v>654</v>
      </c>
    </row>
    <row r="4" spans="3:1023">
      <c r="F4" s="167" t="s">
        <v>655</v>
      </c>
      <c r="P4" s="3"/>
      <c r="Q4"/>
      <c r="T4" s="161"/>
      <c r="V4" s="163" t="s">
        <v>651</v>
      </c>
    </row>
    <row r="5" spans="3:1023">
      <c r="N5" s="168" t="s">
        <v>656</v>
      </c>
      <c r="T5" s="161"/>
    </row>
    <row r="6" spans="3:1023">
      <c r="N6" s="3">
        <v>0.74569987199999999</v>
      </c>
      <c r="O6" s="3">
        <v>130</v>
      </c>
      <c r="T6" s="161"/>
    </row>
    <row r="7" spans="3:1023">
      <c r="N7" s="169">
        <v>96.940983360000004</v>
      </c>
      <c r="T7" s="161"/>
    </row>
    <row r="8" spans="3:1023">
      <c r="T8" s="161"/>
    </row>
    <row r="9" spans="3:1023">
      <c r="C9" s="170" t="s">
        <v>0</v>
      </c>
      <c r="D9" s="171" t="s">
        <v>1</v>
      </c>
      <c r="E9" s="172" t="s">
        <v>657</v>
      </c>
      <c r="F9" s="173" t="s">
        <v>473</v>
      </c>
      <c r="G9" s="173" t="s">
        <v>2</v>
      </c>
      <c r="H9" s="173" t="s">
        <v>3</v>
      </c>
      <c r="I9" s="173" t="s">
        <v>658</v>
      </c>
      <c r="J9" s="171" t="s">
        <v>659</v>
      </c>
      <c r="K9" s="173" t="s">
        <v>660</v>
      </c>
      <c r="L9" s="173" t="s">
        <v>660</v>
      </c>
      <c r="M9" s="174" t="s">
        <v>11</v>
      </c>
      <c r="N9" s="175" t="s">
        <v>12</v>
      </c>
      <c r="O9" s="173" t="s">
        <v>13</v>
      </c>
      <c r="P9" s="176" t="s">
        <v>14</v>
      </c>
      <c r="Q9" s="173" t="s">
        <v>15</v>
      </c>
      <c r="R9" s="173" t="s">
        <v>478</v>
      </c>
      <c r="S9" s="177" t="s">
        <v>16</v>
      </c>
      <c r="T9" s="173" t="s">
        <v>661</v>
      </c>
      <c r="U9" s="178" t="s">
        <v>20</v>
      </c>
      <c r="V9" s="178" t="s">
        <v>22</v>
      </c>
      <c r="W9" s="174" t="s">
        <v>36</v>
      </c>
      <c r="X9" s="179" t="s">
        <v>37</v>
      </c>
      <c r="Y9" s="180" t="s">
        <v>23</v>
      </c>
      <c r="Z9" s="180" t="s">
        <v>24</v>
      </c>
      <c r="AA9" s="181" t="s">
        <v>25</v>
      </c>
      <c r="AB9" s="181" t="s">
        <v>26</v>
      </c>
      <c r="AC9" s="182" t="s">
        <v>38</v>
      </c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183"/>
      <c r="CL9" s="183"/>
      <c r="CM9" s="183"/>
      <c r="CN9" s="183"/>
      <c r="CO9" s="183"/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183"/>
      <c r="EB9" s="183"/>
      <c r="EC9" s="183"/>
      <c r="ED9" s="183"/>
      <c r="EE9" s="183"/>
      <c r="EF9" s="183"/>
      <c r="EG9" s="183"/>
      <c r="EH9" s="183"/>
      <c r="EI9" s="183"/>
      <c r="EJ9" s="183"/>
      <c r="EK9" s="183"/>
      <c r="EL9" s="183"/>
      <c r="EM9" s="183"/>
      <c r="EN9" s="183"/>
      <c r="EO9" s="183"/>
      <c r="EP9" s="183"/>
      <c r="EQ9" s="183"/>
      <c r="ER9" s="183"/>
      <c r="ES9" s="183"/>
      <c r="ET9" s="183"/>
      <c r="EU9" s="183"/>
      <c r="EV9" s="183"/>
      <c r="EW9" s="183"/>
      <c r="EX9" s="183"/>
      <c r="EY9" s="183"/>
      <c r="EZ9" s="183"/>
      <c r="FA9" s="183"/>
      <c r="FB9" s="183"/>
      <c r="FC9" s="183"/>
      <c r="FD9" s="183"/>
      <c r="FE9" s="183"/>
      <c r="FF9" s="183"/>
      <c r="FG9" s="183"/>
      <c r="FH9" s="183"/>
      <c r="FI9" s="183"/>
      <c r="FJ9" s="183"/>
      <c r="FK9" s="183"/>
      <c r="FL9" s="183"/>
      <c r="FM9" s="183"/>
      <c r="FN9" s="183"/>
      <c r="FO9" s="183"/>
      <c r="FP9" s="183"/>
      <c r="FQ9" s="183"/>
      <c r="FR9" s="183"/>
      <c r="FS9" s="183"/>
      <c r="FT9" s="183"/>
      <c r="FU9" s="183"/>
      <c r="FV9" s="183"/>
      <c r="FW9" s="183"/>
      <c r="FX9" s="183"/>
      <c r="FY9" s="183"/>
      <c r="FZ9" s="183"/>
      <c r="GA9" s="183"/>
      <c r="GB9" s="183"/>
      <c r="GC9" s="183"/>
      <c r="GD9" s="183"/>
      <c r="GE9" s="183"/>
      <c r="GF9" s="183"/>
      <c r="GG9" s="183"/>
      <c r="GH9" s="183"/>
      <c r="GI9" s="183"/>
      <c r="GJ9" s="183"/>
      <c r="GK9" s="183"/>
      <c r="GL9" s="183"/>
      <c r="GM9" s="183"/>
      <c r="GN9" s="183"/>
      <c r="GO9" s="183"/>
      <c r="GP9" s="183"/>
      <c r="GQ9" s="183"/>
      <c r="GR9" s="183"/>
      <c r="GS9" s="183"/>
      <c r="GT9" s="183"/>
      <c r="GU9" s="183"/>
      <c r="GV9" s="183"/>
      <c r="GW9" s="183"/>
      <c r="GX9" s="183"/>
      <c r="GY9" s="183"/>
      <c r="GZ9" s="183"/>
      <c r="HA9" s="183"/>
      <c r="HB9" s="183"/>
      <c r="HC9" s="183"/>
      <c r="HD9" s="183"/>
      <c r="HE9" s="183"/>
      <c r="HF9" s="183"/>
      <c r="HG9" s="183"/>
      <c r="HH9" s="183"/>
      <c r="HI9" s="183"/>
      <c r="HJ9" s="183"/>
      <c r="HK9" s="183"/>
      <c r="HL9" s="183"/>
      <c r="HM9" s="183"/>
      <c r="HN9" s="183"/>
      <c r="HO9" s="183"/>
      <c r="HP9" s="183"/>
      <c r="HQ9" s="183"/>
      <c r="HR9" s="183"/>
      <c r="HS9" s="183"/>
      <c r="HT9" s="183"/>
      <c r="HU9" s="183"/>
      <c r="HV9" s="183"/>
      <c r="HW9" s="183"/>
      <c r="HX9" s="183"/>
      <c r="HY9" s="183"/>
      <c r="HZ9" s="183"/>
      <c r="IA9" s="183"/>
      <c r="IB9" s="183"/>
      <c r="IC9" s="183"/>
      <c r="ID9" s="183"/>
      <c r="IE9" s="183"/>
      <c r="IF9" s="183"/>
      <c r="IG9" s="183"/>
      <c r="IH9" s="183"/>
      <c r="II9" s="183"/>
      <c r="IJ9" s="183"/>
      <c r="IK9" s="183"/>
      <c r="IL9" s="183"/>
      <c r="IM9" s="183"/>
      <c r="IN9" s="183"/>
      <c r="IO9" s="183"/>
      <c r="IP9" s="183"/>
      <c r="IQ9" s="183"/>
      <c r="IR9" s="183"/>
      <c r="IS9" s="183"/>
      <c r="IT9" s="183"/>
      <c r="IU9" s="183"/>
      <c r="IV9" s="183"/>
      <c r="IW9" s="183"/>
      <c r="IX9" s="183"/>
      <c r="IY9" s="183"/>
      <c r="IZ9" s="183"/>
      <c r="JA9" s="183"/>
      <c r="JB9" s="183"/>
      <c r="JC9" s="183"/>
      <c r="JD9" s="183"/>
      <c r="JE9" s="183"/>
      <c r="JF9" s="183"/>
      <c r="JG9" s="183"/>
      <c r="JH9" s="183"/>
      <c r="JI9" s="183"/>
      <c r="JJ9" s="183"/>
      <c r="JK9" s="183"/>
      <c r="JL9" s="183"/>
      <c r="JM9" s="183"/>
      <c r="JN9" s="183"/>
      <c r="JO9" s="183"/>
      <c r="JP9" s="183"/>
      <c r="JQ9" s="183"/>
      <c r="JR9" s="183"/>
      <c r="JS9" s="183"/>
      <c r="JT9" s="183"/>
      <c r="JU9" s="183"/>
      <c r="JV9" s="183"/>
      <c r="JW9" s="183"/>
      <c r="JX9" s="183"/>
      <c r="JY9" s="183"/>
      <c r="JZ9" s="183"/>
      <c r="KA9" s="183"/>
      <c r="KB9" s="183"/>
      <c r="KC9" s="183"/>
      <c r="KD9" s="183"/>
      <c r="KE9" s="183"/>
      <c r="KF9" s="183"/>
      <c r="KG9" s="183"/>
      <c r="KH9" s="183"/>
      <c r="KI9" s="183"/>
      <c r="KJ9" s="183"/>
      <c r="KK9" s="183"/>
      <c r="KL9" s="183"/>
      <c r="KM9" s="183"/>
      <c r="KN9" s="183"/>
      <c r="KO9" s="183"/>
      <c r="KP9" s="183"/>
      <c r="KQ9" s="183"/>
      <c r="KR9" s="183"/>
      <c r="KS9" s="183"/>
      <c r="KT9" s="183"/>
      <c r="KU9" s="183"/>
      <c r="KV9" s="183"/>
      <c r="KW9" s="183"/>
      <c r="KX9" s="183"/>
      <c r="KY9" s="183"/>
      <c r="KZ9" s="183"/>
      <c r="LA9" s="183"/>
      <c r="LB9" s="183"/>
      <c r="LC9" s="183"/>
      <c r="LD9" s="183"/>
      <c r="LE9" s="183"/>
      <c r="LF9" s="183"/>
      <c r="LG9" s="183"/>
      <c r="LH9" s="183"/>
      <c r="LI9" s="183"/>
      <c r="LJ9" s="183"/>
      <c r="LK9" s="183"/>
      <c r="LL9" s="183"/>
      <c r="LM9" s="183"/>
      <c r="LN9" s="183"/>
      <c r="LO9" s="183"/>
      <c r="LP9" s="183"/>
      <c r="LQ9" s="183"/>
      <c r="LR9" s="183"/>
      <c r="LS9" s="183"/>
      <c r="LT9" s="183"/>
      <c r="LU9" s="183"/>
      <c r="LV9" s="183"/>
      <c r="LW9" s="183"/>
      <c r="LX9" s="183"/>
      <c r="LY9" s="183"/>
      <c r="LZ9" s="183"/>
      <c r="MA9" s="183"/>
      <c r="MB9" s="183"/>
      <c r="MC9" s="183"/>
      <c r="MD9" s="183"/>
      <c r="ME9" s="183"/>
      <c r="MF9" s="183"/>
      <c r="MG9" s="183"/>
      <c r="MH9" s="183"/>
      <c r="MI9" s="183"/>
      <c r="MJ9" s="183"/>
      <c r="MK9" s="183"/>
      <c r="ML9" s="183"/>
      <c r="MM9" s="183"/>
      <c r="MN9" s="183"/>
      <c r="MO9" s="183"/>
      <c r="MP9" s="183"/>
      <c r="MQ9" s="183"/>
      <c r="MR9" s="183"/>
      <c r="MS9" s="183"/>
      <c r="MT9" s="183"/>
      <c r="MU9" s="183"/>
      <c r="MV9" s="183"/>
      <c r="MW9" s="183"/>
      <c r="MX9" s="183"/>
      <c r="MY9" s="183"/>
      <c r="MZ9" s="183"/>
      <c r="NA9" s="183"/>
      <c r="NB9" s="183"/>
      <c r="NC9" s="183"/>
      <c r="ND9" s="183"/>
      <c r="NE9" s="183"/>
      <c r="NF9" s="183"/>
      <c r="NG9" s="183"/>
      <c r="NH9" s="183"/>
      <c r="NI9" s="183"/>
      <c r="NJ9" s="183"/>
      <c r="NK9" s="183"/>
      <c r="NL9" s="183"/>
      <c r="NM9" s="183"/>
      <c r="NN9" s="183"/>
      <c r="NO9" s="183"/>
      <c r="NP9" s="183"/>
      <c r="NQ9" s="183"/>
      <c r="NR9" s="183"/>
      <c r="NS9" s="183"/>
      <c r="NT9" s="183"/>
      <c r="NU9" s="183"/>
      <c r="NV9" s="183"/>
      <c r="NW9" s="183"/>
      <c r="NX9" s="183"/>
      <c r="NY9" s="183"/>
      <c r="NZ9" s="183"/>
      <c r="OA9" s="183"/>
      <c r="OB9" s="183"/>
      <c r="OC9" s="183"/>
      <c r="OD9" s="183"/>
      <c r="OE9" s="183"/>
      <c r="OF9" s="183"/>
      <c r="OG9" s="183"/>
      <c r="OH9" s="183"/>
      <c r="OI9" s="183"/>
      <c r="OJ9" s="183"/>
      <c r="OK9" s="183"/>
      <c r="OL9" s="183"/>
      <c r="OM9" s="183"/>
      <c r="ON9" s="183"/>
      <c r="OO9" s="183"/>
      <c r="OP9" s="183"/>
      <c r="OQ9" s="183"/>
      <c r="OR9" s="183"/>
      <c r="OS9" s="183"/>
      <c r="OT9" s="183"/>
      <c r="OU9" s="183"/>
      <c r="OV9" s="183"/>
      <c r="OW9" s="183"/>
      <c r="OX9" s="183"/>
      <c r="OY9" s="183"/>
      <c r="OZ9" s="183"/>
      <c r="PA9" s="183"/>
      <c r="PB9" s="183"/>
      <c r="PC9" s="183"/>
      <c r="PD9" s="183"/>
      <c r="PE9" s="183"/>
      <c r="PF9" s="183"/>
      <c r="PG9" s="183"/>
      <c r="PH9" s="183"/>
      <c r="PI9" s="183"/>
      <c r="PJ9" s="183"/>
      <c r="PK9" s="183"/>
      <c r="PL9" s="183"/>
      <c r="PM9" s="183"/>
      <c r="PN9" s="183"/>
      <c r="PO9" s="183"/>
      <c r="PP9" s="183"/>
      <c r="PQ9" s="183"/>
      <c r="PR9" s="183"/>
      <c r="PS9" s="183"/>
      <c r="PT9" s="183"/>
      <c r="PU9" s="183"/>
      <c r="PV9" s="183"/>
      <c r="PW9" s="183"/>
      <c r="PX9" s="183"/>
      <c r="PY9" s="183"/>
      <c r="PZ9" s="183"/>
      <c r="QA9" s="183"/>
      <c r="QB9" s="183"/>
      <c r="QC9" s="183"/>
      <c r="QD9" s="183"/>
      <c r="QE9" s="183"/>
      <c r="QF9" s="183"/>
      <c r="QG9" s="183"/>
      <c r="QH9" s="183"/>
      <c r="QI9" s="183"/>
      <c r="QJ9" s="183"/>
      <c r="QK9" s="183"/>
      <c r="QL9" s="183"/>
      <c r="QM9" s="183"/>
      <c r="QN9" s="183"/>
      <c r="QO9" s="183"/>
      <c r="QP9" s="183"/>
      <c r="QQ9" s="183"/>
      <c r="QR9" s="183"/>
      <c r="QS9" s="183"/>
      <c r="QT9" s="183"/>
      <c r="QU9" s="183"/>
      <c r="QV9" s="183"/>
      <c r="QW9" s="183"/>
      <c r="QX9" s="183"/>
      <c r="QY9" s="183"/>
      <c r="QZ9" s="183"/>
      <c r="RA9" s="183"/>
      <c r="RB9" s="183"/>
      <c r="RC9" s="183"/>
      <c r="RD9" s="183"/>
      <c r="RE9" s="183"/>
      <c r="RF9" s="183"/>
      <c r="RG9" s="183"/>
      <c r="RH9" s="183"/>
      <c r="RI9" s="183"/>
      <c r="RJ9" s="183"/>
      <c r="RK9" s="183"/>
      <c r="RL9" s="183"/>
      <c r="RM9" s="183"/>
      <c r="RN9" s="183"/>
      <c r="RO9" s="183"/>
      <c r="RP9" s="183"/>
      <c r="RQ9" s="183"/>
      <c r="RR9" s="183"/>
      <c r="RS9" s="183"/>
      <c r="RT9" s="183"/>
      <c r="RU9" s="183"/>
      <c r="RV9" s="183"/>
      <c r="RW9" s="183"/>
      <c r="RX9" s="183"/>
      <c r="RY9" s="183"/>
      <c r="RZ9" s="183"/>
      <c r="SA9" s="183"/>
      <c r="SB9" s="183"/>
      <c r="SC9" s="183"/>
      <c r="SD9" s="183"/>
      <c r="SE9" s="183"/>
      <c r="SF9" s="183"/>
      <c r="SG9" s="183"/>
      <c r="SH9" s="183"/>
      <c r="SI9" s="183"/>
      <c r="SJ9" s="183"/>
      <c r="SK9" s="183"/>
      <c r="SL9" s="183"/>
      <c r="SM9" s="183"/>
      <c r="SN9" s="183"/>
      <c r="SO9" s="183"/>
      <c r="SP9" s="183"/>
      <c r="SQ9" s="183"/>
      <c r="SR9" s="183"/>
      <c r="SS9" s="183"/>
      <c r="ST9" s="183"/>
      <c r="SU9" s="183"/>
      <c r="SV9" s="183"/>
      <c r="SW9" s="183"/>
      <c r="SX9" s="183"/>
      <c r="SY9" s="183"/>
      <c r="SZ9" s="183"/>
      <c r="TA9" s="183"/>
      <c r="TB9" s="183"/>
      <c r="TC9" s="183"/>
      <c r="TD9" s="183"/>
      <c r="TE9" s="183"/>
      <c r="TF9" s="183"/>
      <c r="TG9" s="183"/>
      <c r="TH9" s="183"/>
      <c r="TI9" s="183"/>
      <c r="TJ9" s="183"/>
      <c r="TK9" s="183"/>
      <c r="TL9" s="183"/>
      <c r="TM9" s="183"/>
      <c r="TN9" s="183"/>
      <c r="TO9" s="183"/>
      <c r="TP9" s="183"/>
      <c r="TQ9" s="183"/>
      <c r="TR9" s="183"/>
      <c r="TS9" s="183"/>
      <c r="TT9" s="183"/>
      <c r="TU9" s="183"/>
      <c r="TV9" s="183"/>
      <c r="TW9" s="183"/>
      <c r="TX9" s="183"/>
      <c r="TY9" s="183"/>
      <c r="TZ9" s="183"/>
      <c r="UA9" s="183"/>
      <c r="UB9" s="183"/>
      <c r="UC9" s="183"/>
      <c r="UD9" s="183"/>
      <c r="UE9" s="183"/>
      <c r="UF9" s="183"/>
      <c r="UG9" s="183"/>
      <c r="UH9" s="183"/>
      <c r="UI9" s="183"/>
      <c r="UJ9" s="183"/>
      <c r="UK9" s="183"/>
      <c r="UL9" s="183"/>
      <c r="UM9" s="183"/>
      <c r="UN9" s="183"/>
      <c r="UO9" s="183"/>
      <c r="UP9" s="183"/>
      <c r="UQ9" s="183"/>
      <c r="UR9" s="183"/>
      <c r="US9" s="183"/>
      <c r="UT9" s="183"/>
      <c r="UU9" s="183"/>
      <c r="UV9" s="183"/>
      <c r="UW9" s="183"/>
      <c r="UX9" s="183"/>
      <c r="UY9" s="183"/>
      <c r="UZ9" s="183"/>
      <c r="VA9" s="183"/>
      <c r="VB9" s="183"/>
      <c r="VC9" s="183"/>
      <c r="VD9" s="183"/>
      <c r="VE9" s="183"/>
      <c r="VF9" s="183"/>
      <c r="VG9" s="183"/>
      <c r="VH9" s="183"/>
      <c r="VI9" s="183"/>
      <c r="VJ9" s="183"/>
      <c r="VK9" s="183"/>
      <c r="VL9" s="183"/>
      <c r="VM9" s="183"/>
      <c r="VN9" s="183"/>
      <c r="VO9" s="183"/>
      <c r="VP9" s="183"/>
      <c r="VQ9" s="183"/>
      <c r="VR9" s="183"/>
      <c r="VS9" s="183"/>
      <c r="VT9" s="183"/>
      <c r="VU9" s="183"/>
      <c r="VV9" s="183"/>
      <c r="VW9" s="183"/>
      <c r="VX9" s="183"/>
      <c r="VY9" s="183"/>
      <c r="VZ9" s="183"/>
      <c r="WA9" s="183"/>
      <c r="WB9" s="183"/>
      <c r="WC9" s="183"/>
      <c r="WD9" s="183"/>
      <c r="WE9" s="183"/>
      <c r="WF9" s="183"/>
      <c r="WG9" s="183"/>
      <c r="WH9" s="183"/>
      <c r="WI9" s="183"/>
      <c r="WJ9" s="183"/>
      <c r="WK9" s="183"/>
      <c r="WL9" s="183"/>
      <c r="WM9" s="183"/>
      <c r="WN9" s="183"/>
      <c r="WO9" s="183"/>
      <c r="WP9" s="183"/>
      <c r="WQ9" s="183"/>
      <c r="WR9" s="183"/>
      <c r="WS9" s="183"/>
      <c r="WT9" s="183"/>
      <c r="WU9" s="183"/>
      <c r="WV9" s="183"/>
      <c r="WW9" s="183"/>
      <c r="WX9" s="183"/>
      <c r="WY9" s="183"/>
      <c r="WZ9" s="183"/>
      <c r="XA9" s="183"/>
      <c r="XB9" s="183"/>
      <c r="XC9" s="183"/>
      <c r="XD9" s="183"/>
      <c r="XE9" s="183"/>
      <c r="XF9" s="183"/>
      <c r="XG9" s="183"/>
      <c r="XH9" s="183"/>
      <c r="XI9" s="183"/>
      <c r="XJ9" s="183"/>
      <c r="XK9" s="183"/>
      <c r="XL9" s="183"/>
      <c r="XM9" s="183"/>
      <c r="XN9" s="183"/>
      <c r="XO9" s="183"/>
      <c r="XP9" s="183"/>
      <c r="XQ9" s="183"/>
      <c r="XR9" s="183"/>
      <c r="XS9" s="183"/>
      <c r="XT9" s="183"/>
      <c r="XU9" s="183"/>
      <c r="XV9" s="183"/>
      <c r="XW9" s="183"/>
      <c r="XX9" s="183"/>
      <c r="XY9" s="183"/>
      <c r="XZ9" s="183"/>
      <c r="YA9" s="183"/>
      <c r="YB9" s="183"/>
      <c r="YC9" s="183"/>
      <c r="YD9" s="183"/>
      <c r="YE9" s="183"/>
      <c r="YF9" s="183"/>
      <c r="YG9" s="183"/>
      <c r="YH9" s="183"/>
      <c r="YI9" s="183"/>
      <c r="YJ9" s="183"/>
      <c r="YK9" s="183"/>
      <c r="YL9" s="183"/>
      <c r="YM9" s="183"/>
      <c r="YN9" s="183"/>
      <c r="YO9" s="183"/>
      <c r="YP9" s="183"/>
      <c r="YQ9" s="183"/>
      <c r="YR9" s="183"/>
      <c r="YS9" s="183"/>
      <c r="YT9" s="183"/>
      <c r="YU9" s="183"/>
      <c r="YV9" s="183"/>
      <c r="YW9" s="183"/>
      <c r="YX9" s="183"/>
      <c r="YY9" s="183"/>
      <c r="YZ9" s="183"/>
      <c r="ZA9" s="183"/>
      <c r="ZB9" s="183"/>
      <c r="ZC9" s="183"/>
      <c r="ZD9" s="183"/>
      <c r="ZE9" s="183"/>
      <c r="ZF9" s="183"/>
      <c r="ZG9" s="183"/>
      <c r="ZH9" s="183"/>
      <c r="ZI9" s="183"/>
      <c r="ZJ9" s="183"/>
      <c r="ZK9" s="183"/>
      <c r="ZL9" s="183"/>
      <c r="ZM9" s="183"/>
      <c r="ZN9" s="183"/>
      <c r="ZO9" s="183"/>
      <c r="ZP9" s="183"/>
      <c r="ZQ9" s="183"/>
      <c r="ZR9" s="183"/>
      <c r="ZS9" s="183"/>
      <c r="ZT9" s="183"/>
      <c r="ZU9" s="183"/>
      <c r="ZV9" s="183"/>
      <c r="ZW9" s="183"/>
      <c r="ZX9" s="183"/>
      <c r="ZY9" s="183"/>
      <c r="ZZ9" s="183"/>
      <c r="AAA9" s="183"/>
      <c r="AAB9" s="183"/>
      <c r="AAC9" s="183"/>
      <c r="AAD9" s="183"/>
      <c r="AAE9" s="183"/>
      <c r="AAF9" s="183"/>
      <c r="AAG9" s="183"/>
      <c r="AAH9" s="183"/>
      <c r="AAI9" s="183"/>
      <c r="AAJ9" s="183"/>
      <c r="AAK9" s="183"/>
      <c r="AAL9" s="183"/>
      <c r="AAM9" s="183"/>
      <c r="AAN9" s="183"/>
      <c r="AAO9" s="183"/>
      <c r="AAP9" s="183"/>
      <c r="AAQ9" s="183"/>
      <c r="AAR9" s="183"/>
      <c r="AAS9" s="183"/>
      <c r="AAT9" s="183"/>
      <c r="AAU9" s="183"/>
      <c r="AAV9" s="183"/>
      <c r="AAW9" s="183"/>
      <c r="AAX9" s="183"/>
      <c r="AAY9" s="183"/>
      <c r="AAZ9" s="183"/>
      <c r="ABA9" s="183"/>
      <c r="ABB9" s="183"/>
      <c r="ABC9" s="183"/>
      <c r="ABD9" s="183"/>
      <c r="ABE9" s="183"/>
      <c r="ABF9" s="183"/>
      <c r="ABG9" s="183"/>
      <c r="ABH9" s="183"/>
      <c r="ABI9" s="183"/>
      <c r="ABJ9" s="183"/>
      <c r="ABK9" s="183"/>
      <c r="ABL9" s="183"/>
      <c r="ABM9" s="183"/>
      <c r="ABN9" s="183"/>
      <c r="ABO9" s="183"/>
      <c r="ABP9" s="183"/>
      <c r="ABQ9" s="183"/>
      <c r="ABR9" s="183"/>
      <c r="ABS9" s="183"/>
      <c r="ABT9" s="183"/>
      <c r="ABU9" s="183"/>
      <c r="ABV9" s="183"/>
      <c r="ABW9" s="183"/>
      <c r="ABX9" s="183"/>
      <c r="ABY9" s="183"/>
      <c r="ABZ9" s="183"/>
      <c r="ACA9" s="183"/>
      <c r="ACB9" s="183"/>
      <c r="ACC9" s="183"/>
      <c r="ACD9" s="183"/>
      <c r="ACE9" s="183"/>
      <c r="ACF9" s="183"/>
      <c r="ACG9" s="183"/>
      <c r="ACH9" s="183"/>
      <c r="ACI9" s="183"/>
      <c r="ACJ9" s="183"/>
      <c r="ACK9" s="183"/>
      <c r="ACL9" s="183"/>
      <c r="ACM9" s="183"/>
      <c r="ACN9" s="183"/>
      <c r="ACO9" s="183"/>
      <c r="ACP9" s="183"/>
      <c r="ACQ9" s="183"/>
      <c r="ACR9" s="183"/>
      <c r="ACS9" s="183"/>
      <c r="ACT9" s="183"/>
      <c r="ACU9" s="183"/>
      <c r="ACV9" s="183"/>
      <c r="ACW9" s="183"/>
      <c r="ACX9" s="183"/>
      <c r="ACY9" s="183"/>
      <c r="ACZ9" s="183"/>
      <c r="ADA9" s="183"/>
      <c r="ADB9" s="183"/>
      <c r="ADC9" s="183"/>
      <c r="ADD9" s="183"/>
      <c r="ADE9" s="183"/>
      <c r="ADF9" s="183"/>
      <c r="ADG9" s="183"/>
      <c r="ADH9" s="183"/>
      <c r="ADI9" s="183"/>
      <c r="ADJ9" s="183"/>
      <c r="ADK9" s="183"/>
      <c r="ADL9" s="183"/>
      <c r="ADM9" s="183"/>
      <c r="ADN9" s="183"/>
      <c r="ADO9" s="183"/>
      <c r="ADP9" s="183"/>
      <c r="ADQ9" s="183"/>
      <c r="ADR9" s="183"/>
      <c r="ADS9" s="183"/>
      <c r="ADT9" s="183"/>
      <c r="ADU9" s="183"/>
      <c r="ADV9" s="183"/>
      <c r="ADW9" s="183"/>
      <c r="ADX9" s="183"/>
      <c r="ADY9" s="183"/>
      <c r="ADZ9" s="183"/>
      <c r="AEA9" s="183"/>
      <c r="AEB9" s="183"/>
      <c r="AEC9" s="183"/>
      <c r="AED9" s="183"/>
      <c r="AEE9" s="183"/>
      <c r="AEF9" s="183"/>
      <c r="AEG9" s="183"/>
      <c r="AEH9" s="183"/>
      <c r="AEI9" s="183"/>
      <c r="AEJ9" s="183"/>
      <c r="AEK9" s="183"/>
      <c r="AEL9" s="183"/>
      <c r="AEM9" s="183"/>
      <c r="AEN9" s="183"/>
      <c r="AEO9" s="183"/>
      <c r="AEP9" s="183"/>
      <c r="AEQ9" s="183"/>
      <c r="AER9" s="183"/>
      <c r="AES9" s="183"/>
      <c r="AET9" s="183"/>
      <c r="AEU9" s="183"/>
      <c r="AEV9" s="183"/>
      <c r="AEW9" s="183"/>
      <c r="AEX9" s="183"/>
      <c r="AEY9" s="183"/>
      <c r="AEZ9" s="183"/>
      <c r="AFA9" s="183"/>
      <c r="AFB9" s="183"/>
      <c r="AFC9" s="183"/>
      <c r="AFD9" s="183"/>
      <c r="AFE9" s="183"/>
      <c r="AFF9" s="183"/>
      <c r="AFG9" s="183"/>
      <c r="AFH9" s="183"/>
      <c r="AFI9" s="183"/>
      <c r="AFJ9" s="183"/>
      <c r="AFK9" s="183"/>
      <c r="AFL9" s="183"/>
      <c r="AFM9" s="183"/>
      <c r="AFN9" s="183"/>
      <c r="AFO9" s="183"/>
      <c r="AFP9" s="183"/>
      <c r="AFQ9" s="183"/>
      <c r="AFR9" s="183"/>
      <c r="AFS9" s="183"/>
      <c r="AFT9" s="183"/>
      <c r="AFU9" s="183"/>
      <c r="AFV9" s="183"/>
      <c r="AFW9" s="183"/>
      <c r="AFX9" s="183"/>
      <c r="AFY9" s="183"/>
      <c r="AFZ9" s="183"/>
      <c r="AGA9" s="183"/>
      <c r="AGB9" s="183"/>
      <c r="AGC9" s="183"/>
      <c r="AGD9" s="183"/>
      <c r="AGE9" s="183"/>
      <c r="AGF9" s="183"/>
      <c r="AGG9" s="183"/>
      <c r="AGH9" s="183"/>
      <c r="AGI9" s="183"/>
      <c r="AGJ9" s="183"/>
      <c r="AGK9" s="183"/>
      <c r="AGL9" s="183"/>
      <c r="AGM9" s="183"/>
      <c r="AGN9" s="183"/>
      <c r="AGO9" s="183"/>
      <c r="AGP9" s="183"/>
      <c r="AGQ9" s="183"/>
      <c r="AGR9" s="183"/>
      <c r="AGS9" s="183"/>
      <c r="AGT9" s="183"/>
      <c r="AGU9" s="183"/>
      <c r="AGV9" s="183"/>
      <c r="AGW9" s="183"/>
      <c r="AGX9" s="183"/>
      <c r="AGY9" s="183"/>
      <c r="AGZ9" s="183"/>
      <c r="AHA9" s="183"/>
      <c r="AHB9" s="183"/>
      <c r="AHC9" s="183"/>
      <c r="AHD9" s="183"/>
      <c r="AHE9" s="183"/>
      <c r="AHF9" s="183"/>
      <c r="AHG9" s="183"/>
      <c r="AHH9" s="183"/>
      <c r="AHI9" s="183"/>
      <c r="AHJ9" s="183"/>
      <c r="AHK9" s="183"/>
      <c r="AHL9" s="183"/>
      <c r="AHM9" s="183"/>
      <c r="AHN9" s="183"/>
      <c r="AHO9" s="183"/>
      <c r="AHP9" s="183"/>
      <c r="AHQ9" s="183"/>
      <c r="AHR9" s="183"/>
      <c r="AHS9" s="183"/>
      <c r="AHT9" s="183"/>
      <c r="AHU9" s="183"/>
      <c r="AHV9" s="183"/>
      <c r="AHW9" s="183"/>
      <c r="AHX9" s="183"/>
      <c r="AHY9" s="183"/>
      <c r="AHZ9" s="183"/>
      <c r="AIA9" s="183"/>
      <c r="AIB9" s="183"/>
      <c r="AIC9" s="183"/>
      <c r="AID9" s="183"/>
      <c r="AIE9" s="183"/>
      <c r="AIF9" s="183"/>
      <c r="AIG9" s="183"/>
      <c r="AIH9" s="183"/>
      <c r="AII9" s="183"/>
      <c r="AIJ9" s="183"/>
      <c r="AIK9" s="183"/>
      <c r="AIL9" s="183"/>
      <c r="AIM9" s="183"/>
      <c r="AIN9" s="183"/>
      <c r="AIO9" s="183"/>
      <c r="AIP9" s="183"/>
      <c r="AIQ9" s="183"/>
      <c r="AIR9" s="183"/>
      <c r="AIS9" s="183"/>
      <c r="AIT9" s="183"/>
      <c r="AIU9" s="183"/>
      <c r="AIV9" s="183"/>
      <c r="AIW9" s="183"/>
      <c r="AIX9" s="183"/>
      <c r="AIY9" s="183"/>
      <c r="AIZ9" s="183"/>
      <c r="AJA9" s="183"/>
      <c r="AJB9" s="183"/>
      <c r="AJC9" s="183"/>
      <c r="AJD9" s="183"/>
      <c r="AJE9" s="183"/>
      <c r="AJF9" s="183"/>
      <c r="AJG9" s="183"/>
      <c r="AJH9" s="183"/>
      <c r="AJI9" s="183"/>
      <c r="AJJ9" s="183"/>
      <c r="AJK9" s="183"/>
      <c r="AJL9" s="183"/>
      <c r="AJM9" s="183"/>
      <c r="AJN9" s="183"/>
      <c r="AJO9" s="183"/>
      <c r="AJP9" s="183"/>
      <c r="AJQ9" s="183"/>
      <c r="AJR9" s="183"/>
      <c r="AJS9" s="183"/>
      <c r="AJT9" s="183"/>
      <c r="AJU9" s="183"/>
      <c r="AJV9" s="183"/>
      <c r="AJW9" s="183"/>
      <c r="AJX9" s="183"/>
      <c r="AJY9" s="183"/>
      <c r="AJZ9" s="183"/>
      <c r="AKA9" s="183"/>
      <c r="AKB9" s="183"/>
      <c r="AKC9" s="183"/>
      <c r="AKD9" s="183"/>
      <c r="AKE9" s="183"/>
      <c r="AKF9" s="183"/>
      <c r="AKG9" s="183"/>
      <c r="AKH9" s="183"/>
      <c r="AKI9" s="183"/>
      <c r="AKJ9" s="183"/>
      <c r="AKK9" s="183"/>
      <c r="AKL9" s="183"/>
      <c r="AKM9" s="183"/>
      <c r="AKN9" s="183"/>
      <c r="AKO9" s="183"/>
      <c r="AKP9" s="183"/>
      <c r="AKQ9" s="183"/>
      <c r="AKR9" s="183"/>
      <c r="AKS9" s="183"/>
      <c r="AKT9" s="183"/>
      <c r="AKU9" s="183"/>
      <c r="AKV9" s="183"/>
      <c r="AKW9" s="183"/>
      <c r="AKX9" s="183"/>
      <c r="AKY9" s="183"/>
      <c r="AKZ9" s="183"/>
      <c r="ALA9" s="183"/>
      <c r="ALB9" s="183"/>
      <c r="ALC9" s="183"/>
      <c r="ALD9" s="183"/>
      <c r="ALE9" s="183"/>
      <c r="ALF9" s="183"/>
      <c r="ALG9" s="183"/>
      <c r="ALH9" s="183"/>
      <c r="ALI9" s="183"/>
      <c r="ALJ9" s="183"/>
      <c r="ALK9" s="183"/>
      <c r="ALL9" s="183"/>
      <c r="ALM9" s="183"/>
      <c r="ALN9" s="183"/>
      <c r="ALO9" s="183"/>
      <c r="ALP9" s="183"/>
      <c r="ALQ9" s="183"/>
      <c r="ALR9" s="183"/>
      <c r="ALS9" s="183"/>
      <c r="ALT9" s="183"/>
      <c r="ALU9" s="183"/>
      <c r="ALV9" s="183"/>
      <c r="ALW9" s="183"/>
      <c r="ALX9" s="183"/>
      <c r="ALY9" s="183"/>
      <c r="ALZ9" s="184"/>
      <c r="AMA9" s="184"/>
      <c r="AMB9" s="184"/>
      <c r="AMC9" s="184"/>
      <c r="AMD9" s="185"/>
      <c r="AME9" s="185"/>
      <c r="AMF9" s="185"/>
      <c r="AMG9" s="185"/>
      <c r="AMH9" s="185"/>
      <c r="AMI9" s="185"/>
    </row>
    <row r="10" spans="3:1023">
      <c r="E10" s="123" t="s">
        <v>662</v>
      </c>
      <c r="F10" s="3" t="s">
        <v>663</v>
      </c>
      <c r="G10" s="3">
        <v>1926</v>
      </c>
      <c r="H10" s="3">
        <v>1935</v>
      </c>
      <c r="I10" s="3" t="s">
        <v>664</v>
      </c>
      <c r="K10" s="3" t="s">
        <v>665</v>
      </c>
      <c r="N10" s="186">
        <v>22</v>
      </c>
      <c r="O10" s="3" t="s">
        <v>323</v>
      </c>
      <c r="P10" s="159">
        <v>20</v>
      </c>
      <c r="Q10" s="3" t="s">
        <v>69</v>
      </c>
      <c r="R10" s="3" t="s">
        <v>635</v>
      </c>
      <c r="S10" s="160">
        <v>5.0999999999999996</v>
      </c>
      <c r="T10" s="187">
        <v>3.4</v>
      </c>
      <c r="U10" s="162">
        <v>8</v>
      </c>
      <c r="V10" s="166">
        <v>4</v>
      </c>
    </row>
    <row r="11" spans="3:1023">
      <c r="E11" s="123" t="s">
        <v>662</v>
      </c>
      <c r="F11" s="3" t="s">
        <v>666</v>
      </c>
      <c r="G11" s="3">
        <v>1932</v>
      </c>
      <c r="H11" s="3">
        <v>1942</v>
      </c>
      <c r="I11" s="3" t="s">
        <v>664</v>
      </c>
      <c r="K11" s="3" t="s">
        <v>667</v>
      </c>
      <c r="L11" s="3" t="s">
        <v>668</v>
      </c>
      <c r="N11" s="186">
        <v>78</v>
      </c>
      <c r="O11" s="3" t="s">
        <v>323</v>
      </c>
      <c r="P11" s="159">
        <v>48</v>
      </c>
      <c r="Q11" s="3" t="s">
        <v>69</v>
      </c>
      <c r="R11" s="3" t="s">
        <v>635</v>
      </c>
      <c r="S11" s="160">
        <v>5.6</v>
      </c>
      <c r="T11" s="187">
        <v>3.7333333333333298</v>
      </c>
      <c r="U11" s="166"/>
      <c r="V11" s="166"/>
    </row>
    <row r="12" spans="3:1023" hidden="1">
      <c r="C12" s="188" t="s">
        <v>669</v>
      </c>
      <c r="D12" s="189"/>
      <c r="E12" s="190" t="s">
        <v>662</v>
      </c>
      <c r="F12" s="3" t="s">
        <v>670</v>
      </c>
      <c r="G12" s="189">
        <v>1934</v>
      </c>
      <c r="H12" s="189"/>
      <c r="I12" s="3" t="s">
        <v>664</v>
      </c>
      <c r="J12" s="189"/>
      <c r="K12" s="3" t="s">
        <v>671</v>
      </c>
      <c r="L12" s="3" t="s">
        <v>672</v>
      </c>
      <c r="N12" s="191">
        <v>110</v>
      </c>
      <c r="O12" s="3" t="s">
        <v>323</v>
      </c>
      <c r="P12" s="159">
        <v>55</v>
      </c>
      <c r="Q12" s="3" t="s">
        <v>69</v>
      </c>
      <c r="R12" s="3" t="s">
        <v>635</v>
      </c>
      <c r="S12" s="160">
        <v>7</v>
      </c>
      <c r="T12" s="187">
        <v>4.6666666666666696</v>
      </c>
      <c r="U12" s="162">
        <v>18</v>
      </c>
      <c r="V12" s="166">
        <v>9</v>
      </c>
    </row>
    <row r="13" spans="3:1023" hidden="1">
      <c r="C13" s="188" t="s">
        <v>669</v>
      </c>
      <c r="D13" s="189"/>
      <c r="E13" s="190" t="s">
        <v>662</v>
      </c>
      <c r="F13" s="3" t="s">
        <v>673</v>
      </c>
      <c r="G13" s="189">
        <v>1934</v>
      </c>
      <c r="H13" s="189"/>
      <c r="I13" s="3" t="s">
        <v>664</v>
      </c>
      <c r="J13" s="189"/>
      <c r="K13" s="3" t="s">
        <v>674</v>
      </c>
      <c r="L13" s="3" t="s">
        <v>675</v>
      </c>
      <c r="N13" s="186">
        <v>110</v>
      </c>
      <c r="O13" s="3" t="s">
        <v>323</v>
      </c>
      <c r="P13" s="159">
        <v>30</v>
      </c>
      <c r="Q13" s="3" t="s">
        <v>69</v>
      </c>
      <c r="R13" s="3" t="s">
        <v>635</v>
      </c>
      <c r="S13" s="160">
        <v>6.8</v>
      </c>
      <c r="T13" s="187">
        <v>4.5333333333333297</v>
      </c>
      <c r="U13" s="162">
        <v>18</v>
      </c>
      <c r="V13" s="166">
        <v>9</v>
      </c>
    </row>
    <row r="14" spans="3:1023" hidden="1">
      <c r="C14" s="188" t="s">
        <v>669</v>
      </c>
      <c r="D14" s="189"/>
      <c r="E14" s="190" t="s">
        <v>662</v>
      </c>
      <c r="F14" s="3" t="s">
        <v>676</v>
      </c>
      <c r="G14" s="189">
        <v>1935</v>
      </c>
      <c r="H14" s="189"/>
      <c r="I14" s="3" t="s">
        <v>664</v>
      </c>
      <c r="J14" s="189"/>
      <c r="K14" s="3" t="s">
        <v>677</v>
      </c>
      <c r="L14" s="3" t="s">
        <v>678</v>
      </c>
      <c r="N14" s="186">
        <v>110</v>
      </c>
      <c r="O14" s="3" t="s">
        <v>323</v>
      </c>
      <c r="P14" s="159">
        <v>55</v>
      </c>
      <c r="Q14" s="3" t="s">
        <v>69</v>
      </c>
      <c r="R14" s="3" t="s">
        <v>635</v>
      </c>
      <c r="S14" s="160">
        <v>7.5</v>
      </c>
      <c r="T14" s="187">
        <v>5</v>
      </c>
      <c r="U14" s="162">
        <v>18</v>
      </c>
      <c r="V14" s="166">
        <v>9</v>
      </c>
    </row>
    <row r="15" spans="3:1023">
      <c r="C15" s="123" t="s">
        <v>679</v>
      </c>
      <c r="E15" s="123" t="s">
        <v>662</v>
      </c>
      <c r="F15" s="3" t="s">
        <v>680</v>
      </c>
      <c r="G15" s="3">
        <v>1936</v>
      </c>
      <c r="H15" s="3">
        <v>1955</v>
      </c>
      <c r="I15" s="3" t="s">
        <v>230</v>
      </c>
      <c r="N15" s="186">
        <v>500</v>
      </c>
      <c r="O15" s="3" t="s">
        <v>323</v>
      </c>
      <c r="P15" s="159">
        <v>100</v>
      </c>
      <c r="Q15" s="3" t="s">
        <v>75</v>
      </c>
      <c r="R15" s="3" t="s">
        <v>681</v>
      </c>
      <c r="S15" s="160">
        <v>11.8</v>
      </c>
      <c r="T15" s="187">
        <v>7.8666666666666698</v>
      </c>
      <c r="U15" s="162">
        <v>59</v>
      </c>
      <c r="V15" s="166">
        <v>13</v>
      </c>
      <c r="AC15" s="130" t="s">
        <v>682</v>
      </c>
    </row>
    <row r="16" spans="3:1023">
      <c r="E16" s="123" t="s">
        <v>662</v>
      </c>
      <c r="F16" s="3" t="s">
        <v>683</v>
      </c>
      <c r="G16" s="3">
        <v>1939</v>
      </c>
      <c r="H16" s="3">
        <v>1950</v>
      </c>
      <c r="I16" s="3" t="s">
        <v>664</v>
      </c>
      <c r="K16" s="3" t="s">
        <v>684</v>
      </c>
      <c r="L16" s="3" t="s">
        <v>685</v>
      </c>
      <c r="N16" s="186">
        <v>110</v>
      </c>
      <c r="O16" s="3" t="s">
        <v>323</v>
      </c>
      <c r="P16" s="159">
        <v>45</v>
      </c>
      <c r="Q16" s="3" t="s">
        <v>69</v>
      </c>
      <c r="R16" s="3" t="s">
        <v>635</v>
      </c>
      <c r="S16" s="160">
        <v>7.9</v>
      </c>
      <c r="T16" s="187">
        <v>5.2666666666666702</v>
      </c>
      <c r="U16" s="162">
        <v>18</v>
      </c>
      <c r="V16" s="166">
        <v>9</v>
      </c>
    </row>
    <row r="17" spans="3:1023">
      <c r="E17" s="123" t="s">
        <v>662</v>
      </c>
      <c r="F17" s="3" t="s">
        <v>686</v>
      </c>
      <c r="G17" s="3">
        <v>1941</v>
      </c>
      <c r="H17" s="3">
        <v>1956</v>
      </c>
      <c r="I17" s="3" t="s">
        <v>664</v>
      </c>
      <c r="K17" s="3" t="s">
        <v>687</v>
      </c>
      <c r="L17" s="3" t="s">
        <v>688</v>
      </c>
      <c r="N17" s="186">
        <v>110</v>
      </c>
      <c r="O17" s="3" t="s">
        <v>323</v>
      </c>
      <c r="P17" s="159">
        <v>42</v>
      </c>
      <c r="Q17" s="3" t="s">
        <v>69</v>
      </c>
      <c r="R17" s="3" t="s">
        <v>635</v>
      </c>
      <c r="S17" s="160">
        <v>8.8000000000000007</v>
      </c>
      <c r="T17" s="187">
        <v>5.8666666666666698</v>
      </c>
      <c r="U17" s="162">
        <v>20</v>
      </c>
      <c r="V17" s="166">
        <v>10</v>
      </c>
    </row>
    <row r="18" spans="3:1023" hidden="1">
      <c r="C18" s="188" t="s">
        <v>669</v>
      </c>
      <c r="D18" s="189"/>
      <c r="E18" s="190" t="s">
        <v>662</v>
      </c>
      <c r="F18" s="167" t="s">
        <v>665</v>
      </c>
      <c r="G18" s="189">
        <v>1942</v>
      </c>
      <c r="H18" s="189"/>
      <c r="I18" s="3" t="s">
        <v>664</v>
      </c>
      <c r="J18" s="189" t="s">
        <v>663</v>
      </c>
      <c r="N18" s="186">
        <v>22</v>
      </c>
      <c r="O18" s="3" t="s">
        <v>323</v>
      </c>
      <c r="P18" s="159">
        <v>20</v>
      </c>
      <c r="Q18" s="3" t="s">
        <v>69</v>
      </c>
      <c r="R18" s="3" t="s">
        <v>635</v>
      </c>
      <c r="S18" s="160">
        <v>5.0999999999999996</v>
      </c>
      <c r="T18" s="187">
        <v>3.4</v>
      </c>
      <c r="U18" s="162">
        <v>8</v>
      </c>
      <c r="V18" s="166">
        <v>4</v>
      </c>
    </row>
    <row r="19" spans="3:1023" hidden="1">
      <c r="C19" s="188" t="s">
        <v>669</v>
      </c>
      <c r="D19" s="189"/>
      <c r="E19" s="190" t="s">
        <v>662</v>
      </c>
      <c r="F19" s="167" t="s">
        <v>667</v>
      </c>
      <c r="G19" s="189">
        <v>1942</v>
      </c>
      <c r="H19" s="189"/>
      <c r="I19" s="3" t="s">
        <v>664</v>
      </c>
      <c r="J19" s="189" t="s">
        <v>666</v>
      </c>
      <c r="K19" s="3" t="s">
        <v>668</v>
      </c>
      <c r="N19" s="186">
        <v>78</v>
      </c>
      <c r="O19" s="3" t="s">
        <v>323</v>
      </c>
      <c r="P19" s="192">
        <v>48</v>
      </c>
      <c r="Q19" s="3" t="s">
        <v>69</v>
      </c>
      <c r="R19" s="3" t="s">
        <v>635</v>
      </c>
      <c r="S19" s="160">
        <v>5.6</v>
      </c>
      <c r="T19" s="187">
        <v>3.7333333333333298</v>
      </c>
      <c r="U19" s="166">
        <v>14</v>
      </c>
      <c r="V19" s="166">
        <v>7</v>
      </c>
    </row>
    <row r="20" spans="3:1023" hidden="1">
      <c r="C20" s="188" t="s">
        <v>669</v>
      </c>
      <c r="D20" s="189"/>
      <c r="E20" s="190" t="s">
        <v>662</v>
      </c>
      <c r="F20" s="167" t="s">
        <v>671</v>
      </c>
      <c r="G20" s="189">
        <v>1942</v>
      </c>
      <c r="H20" s="189"/>
      <c r="I20" s="3" t="s">
        <v>664</v>
      </c>
      <c r="J20" s="189" t="s">
        <v>670</v>
      </c>
      <c r="K20" s="3" t="s">
        <v>672</v>
      </c>
      <c r="N20" s="186">
        <v>110</v>
      </c>
      <c r="O20" s="3" t="s">
        <v>323</v>
      </c>
      <c r="P20" s="159">
        <v>55</v>
      </c>
      <c r="Q20" s="3" t="s">
        <v>69</v>
      </c>
      <c r="R20" s="3" t="s">
        <v>635</v>
      </c>
      <c r="S20" s="160">
        <v>7</v>
      </c>
      <c r="T20" s="187">
        <v>4.6666666666666696</v>
      </c>
      <c r="U20" s="162">
        <v>18</v>
      </c>
      <c r="V20" s="166">
        <v>9</v>
      </c>
    </row>
    <row r="21" spans="3:1023" hidden="1">
      <c r="C21" s="188" t="s">
        <v>669</v>
      </c>
      <c r="D21" s="189"/>
      <c r="E21" s="190" t="s">
        <v>662</v>
      </c>
      <c r="F21" s="167" t="s">
        <v>674</v>
      </c>
      <c r="G21" s="189">
        <v>1942</v>
      </c>
      <c r="H21" s="189"/>
      <c r="I21" s="3" t="s">
        <v>664</v>
      </c>
      <c r="J21" s="189" t="s">
        <v>673</v>
      </c>
      <c r="K21" s="3" t="s">
        <v>675</v>
      </c>
      <c r="N21" s="186">
        <v>110</v>
      </c>
      <c r="O21" s="3" t="s">
        <v>323</v>
      </c>
      <c r="P21" s="159">
        <v>30</v>
      </c>
      <c r="Q21" s="3" t="s">
        <v>69</v>
      </c>
      <c r="R21" s="3" t="s">
        <v>635</v>
      </c>
      <c r="S21" s="160">
        <v>6.8</v>
      </c>
      <c r="T21" s="187">
        <v>4.5333333333333297</v>
      </c>
      <c r="U21" s="162">
        <v>18</v>
      </c>
      <c r="V21" s="166">
        <v>9</v>
      </c>
    </row>
    <row r="22" spans="3:1023" hidden="1">
      <c r="C22" s="188" t="s">
        <v>669</v>
      </c>
      <c r="D22" s="189"/>
      <c r="E22" s="190" t="s">
        <v>662</v>
      </c>
      <c r="F22" s="167" t="s">
        <v>677</v>
      </c>
      <c r="G22" s="189">
        <v>1942</v>
      </c>
      <c r="H22" s="189"/>
      <c r="I22" s="3" t="s">
        <v>664</v>
      </c>
      <c r="J22" s="189" t="s">
        <v>676</v>
      </c>
      <c r="K22" s="3" t="s">
        <v>678</v>
      </c>
      <c r="N22" s="186">
        <v>110</v>
      </c>
      <c r="O22" s="3" t="s">
        <v>323</v>
      </c>
      <c r="P22" s="159">
        <v>55</v>
      </c>
      <c r="Q22" s="3" t="s">
        <v>69</v>
      </c>
      <c r="R22" s="3" t="s">
        <v>635</v>
      </c>
      <c r="S22" s="160">
        <v>7.6</v>
      </c>
      <c r="T22" s="187">
        <v>5.06666666666667</v>
      </c>
      <c r="U22" s="162">
        <v>18</v>
      </c>
      <c r="V22" s="166">
        <v>9</v>
      </c>
    </row>
    <row r="23" spans="3:1023" hidden="1">
      <c r="C23" s="188" t="s">
        <v>669</v>
      </c>
      <c r="D23" s="189"/>
      <c r="E23" s="190" t="s">
        <v>662</v>
      </c>
      <c r="F23" s="167" t="s">
        <v>684</v>
      </c>
      <c r="G23" s="189">
        <v>1942</v>
      </c>
      <c r="H23" s="189"/>
      <c r="I23" s="3" t="s">
        <v>664</v>
      </c>
      <c r="J23" s="189" t="s">
        <v>683</v>
      </c>
      <c r="K23" s="3" t="s">
        <v>685</v>
      </c>
      <c r="N23" s="186">
        <v>110</v>
      </c>
      <c r="O23" s="3" t="s">
        <v>323</v>
      </c>
      <c r="P23" s="159">
        <v>45</v>
      </c>
      <c r="Q23" s="3" t="s">
        <v>69</v>
      </c>
      <c r="R23" s="3" t="s">
        <v>635</v>
      </c>
      <c r="S23" s="160">
        <v>7.9</v>
      </c>
      <c r="T23" s="187">
        <v>5.2666666666666702</v>
      </c>
      <c r="U23" s="162">
        <v>18</v>
      </c>
      <c r="V23" s="166">
        <v>9</v>
      </c>
    </row>
    <row r="24" spans="3:1023" hidden="1">
      <c r="C24" s="188" t="s">
        <v>669</v>
      </c>
      <c r="D24" s="189"/>
      <c r="E24" s="190" t="s">
        <v>662</v>
      </c>
      <c r="F24" s="167" t="s">
        <v>687</v>
      </c>
      <c r="G24" s="189">
        <v>1942</v>
      </c>
      <c r="H24" s="189"/>
      <c r="I24" s="3" t="s">
        <v>664</v>
      </c>
      <c r="J24" s="189" t="s">
        <v>686</v>
      </c>
      <c r="K24" s="3" t="s">
        <v>688</v>
      </c>
      <c r="N24" s="186">
        <v>110</v>
      </c>
      <c r="O24" s="3" t="s">
        <v>323</v>
      </c>
      <c r="P24" s="159">
        <v>42</v>
      </c>
      <c r="Q24" s="3" t="s">
        <v>69</v>
      </c>
      <c r="R24" s="3" t="s">
        <v>635</v>
      </c>
      <c r="S24" s="160">
        <v>8.8000000000000007</v>
      </c>
      <c r="T24" s="187">
        <v>5.8666666666666698</v>
      </c>
      <c r="U24" s="162">
        <v>20</v>
      </c>
      <c r="V24" s="166">
        <v>10</v>
      </c>
    </row>
    <row r="25" spans="3:1023">
      <c r="E25" s="123" t="s">
        <v>662</v>
      </c>
      <c r="F25" s="3" t="s">
        <v>689</v>
      </c>
      <c r="G25" s="3">
        <v>1948</v>
      </c>
      <c r="H25" s="3">
        <v>1951</v>
      </c>
      <c r="I25" s="3" t="s">
        <v>122</v>
      </c>
      <c r="N25" s="193">
        <v>260</v>
      </c>
      <c r="O25" s="3" t="s">
        <v>323</v>
      </c>
      <c r="P25" s="159">
        <v>32</v>
      </c>
      <c r="Q25" s="3" t="s">
        <v>690</v>
      </c>
      <c r="R25" s="3" t="s">
        <v>567</v>
      </c>
      <c r="S25" s="160">
        <v>9.1999999999999993</v>
      </c>
      <c r="T25" s="187">
        <v>6.1333333333333302</v>
      </c>
      <c r="U25" s="162">
        <v>48</v>
      </c>
      <c r="V25" s="166">
        <v>16</v>
      </c>
    </row>
    <row r="26" spans="3:1023">
      <c r="C26" s="194"/>
      <c r="D26" s="96"/>
      <c r="E26" s="123" t="s">
        <v>662</v>
      </c>
      <c r="F26" s="96" t="s">
        <v>691</v>
      </c>
      <c r="G26" s="96">
        <v>1950</v>
      </c>
      <c r="H26" s="96"/>
      <c r="I26" s="3" t="s">
        <v>664</v>
      </c>
      <c r="J26" s="96"/>
      <c r="K26" s="96" t="s">
        <v>692</v>
      </c>
      <c r="M26" s="96"/>
      <c r="N26" s="186">
        <v>175</v>
      </c>
      <c r="O26" s="96" t="s">
        <v>323</v>
      </c>
      <c r="P26" s="195">
        <v>55</v>
      </c>
      <c r="Q26" s="96" t="s">
        <v>69</v>
      </c>
      <c r="R26" s="96" t="s">
        <v>635</v>
      </c>
      <c r="S26" s="196">
        <v>7.7</v>
      </c>
      <c r="T26" s="187">
        <v>5.1333333333333302</v>
      </c>
      <c r="U26" s="197">
        <v>28</v>
      </c>
      <c r="V26" s="197">
        <v>14</v>
      </c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  <c r="GP26" s="96"/>
      <c r="GQ26" s="96"/>
      <c r="GR26" s="96"/>
      <c r="GS26" s="96"/>
      <c r="GT26" s="96"/>
      <c r="GU26" s="96"/>
      <c r="GV26" s="96"/>
      <c r="GW26" s="96"/>
      <c r="GX26" s="96"/>
      <c r="GY26" s="96"/>
      <c r="GZ26" s="96"/>
      <c r="HA26" s="96"/>
      <c r="HB26" s="96"/>
      <c r="HC26" s="96"/>
      <c r="HD26" s="96"/>
      <c r="HE26" s="96"/>
      <c r="HF26" s="96"/>
      <c r="HG26" s="96"/>
      <c r="HH26" s="96"/>
      <c r="HI26" s="96"/>
      <c r="HJ26" s="96"/>
      <c r="HK26" s="96"/>
      <c r="HL26" s="96"/>
      <c r="HM26" s="96"/>
      <c r="HN26" s="96"/>
      <c r="HO26" s="96"/>
      <c r="HP26" s="96"/>
      <c r="HQ26" s="96"/>
      <c r="HR26" s="96"/>
      <c r="HS26" s="96"/>
      <c r="HT26" s="96"/>
      <c r="HU26" s="96"/>
      <c r="HV26" s="96"/>
      <c r="HW26" s="96"/>
      <c r="HX26" s="96"/>
      <c r="HY26" s="96"/>
      <c r="HZ26" s="96"/>
      <c r="IA26" s="96"/>
      <c r="IB26" s="96"/>
      <c r="IC26" s="96"/>
      <c r="ID26" s="96"/>
      <c r="IE26" s="96"/>
      <c r="IF26" s="96"/>
      <c r="IG26" s="96"/>
      <c r="IH26" s="96"/>
      <c r="II26" s="96"/>
      <c r="IJ26" s="96"/>
      <c r="IK26" s="96"/>
      <c r="IL26" s="96"/>
      <c r="IM26" s="96"/>
      <c r="IN26" s="96"/>
      <c r="IO26" s="96"/>
      <c r="IP26" s="96"/>
      <c r="IQ26" s="96"/>
      <c r="IR26" s="96"/>
      <c r="IS26" s="96"/>
      <c r="IT26" s="96"/>
      <c r="IU26" s="96"/>
      <c r="IV26" s="96"/>
      <c r="IW26" s="96"/>
      <c r="IX26" s="96"/>
      <c r="IY26" s="96"/>
      <c r="IZ26" s="96"/>
      <c r="JA26" s="96"/>
      <c r="JB26" s="96"/>
      <c r="JC26" s="96"/>
      <c r="JD26" s="96"/>
      <c r="JE26" s="96"/>
      <c r="JF26" s="96"/>
      <c r="JG26" s="96"/>
      <c r="JH26" s="96"/>
      <c r="JI26" s="96"/>
      <c r="JJ26" s="96"/>
      <c r="JK26" s="96"/>
      <c r="JL26" s="96"/>
      <c r="JM26" s="96"/>
      <c r="JN26" s="96"/>
      <c r="JO26" s="96"/>
      <c r="JP26" s="96"/>
      <c r="JQ26" s="96"/>
      <c r="JR26" s="96"/>
      <c r="JS26" s="96"/>
      <c r="JT26" s="96"/>
      <c r="JU26" s="96"/>
      <c r="JV26" s="96"/>
      <c r="JW26" s="96"/>
      <c r="JX26" s="96"/>
      <c r="JY26" s="96"/>
      <c r="JZ26" s="96"/>
      <c r="KA26" s="96"/>
      <c r="KB26" s="96"/>
      <c r="KC26" s="96"/>
      <c r="KD26" s="96"/>
      <c r="KE26" s="96"/>
      <c r="KF26" s="96"/>
      <c r="KG26" s="96"/>
      <c r="KH26" s="96"/>
      <c r="KI26" s="96"/>
      <c r="KJ26" s="96"/>
      <c r="KK26" s="96"/>
      <c r="KL26" s="96"/>
      <c r="KM26" s="96"/>
      <c r="KN26" s="96"/>
      <c r="KO26" s="96"/>
      <c r="KP26" s="96"/>
      <c r="KQ26" s="96"/>
      <c r="KR26" s="96"/>
      <c r="KS26" s="96"/>
      <c r="KT26" s="96"/>
      <c r="KU26" s="96"/>
      <c r="KV26" s="96"/>
      <c r="KW26" s="96"/>
      <c r="KX26" s="96"/>
      <c r="KY26" s="96"/>
      <c r="KZ26" s="96"/>
      <c r="LA26" s="96"/>
      <c r="LB26" s="96"/>
      <c r="LC26" s="96"/>
      <c r="LD26" s="96"/>
      <c r="LE26" s="96"/>
      <c r="LF26" s="96"/>
      <c r="LG26" s="96"/>
      <c r="LH26" s="96"/>
      <c r="LI26" s="96"/>
      <c r="LJ26" s="96"/>
      <c r="LK26" s="96"/>
      <c r="LL26" s="96"/>
      <c r="LM26" s="96"/>
      <c r="LN26" s="96"/>
      <c r="LO26" s="96"/>
      <c r="LP26" s="96"/>
      <c r="LQ26" s="96"/>
      <c r="LR26" s="96"/>
      <c r="LS26" s="96"/>
      <c r="LT26" s="96"/>
      <c r="LU26" s="96"/>
      <c r="LV26" s="96"/>
      <c r="LW26" s="96"/>
      <c r="LX26" s="96"/>
      <c r="LY26" s="96"/>
      <c r="LZ26" s="96"/>
      <c r="MA26" s="96"/>
      <c r="MB26" s="96"/>
      <c r="MC26" s="96"/>
      <c r="MD26" s="96"/>
      <c r="ME26" s="96"/>
      <c r="MF26" s="96"/>
      <c r="MG26" s="96"/>
      <c r="MH26" s="96"/>
      <c r="MI26" s="96"/>
      <c r="MJ26" s="96"/>
      <c r="MK26" s="96"/>
      <c r="ML26" s="96"/>
      <c r="MM26" s="96"/>
      <c r="MN26" s="96"/>
      <c r="MO26" s="96"/>
      <c r="MP26" s="96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96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96"/>
      <c r="PH26" s="96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96"/>
      <c r="QD26" s="96"/>
      <c r="QE26" s="96"/>
      <c r="QF26" s="96"/>
      <c r="QG26" s="96"/>
      <c r="QH26" s="96"/>
      <c r="QI26" s="96"/>
      <c r="QJ26" s="96"/>
      <c r="QK26" s="96"/>
      <c r="QL26" s="96"/>
      <c r="QM26" s="96"/>
      <c r="QN26" s="96"/>
      <c r="QO26" s="96"/>
      <c r="QP26" s="96"/>
      <c r="QQ26" s="96"/>
      <c r="QR26" s="96"/>
      <c r="QS26" s="96"/>
      <c r="QT26" s="96"/>
      <c r="QU26" s="96"/>
      <c r="QV26" s="96"/>
      <c r="QW26" s="96"/>
      <c r="QX26" s="96"/>
      <c r="QY26" s="96"/>
      <c r="QZ26" s="96"/>
      <c r="RA26" s="96"/>
      <c r="RB26" s="96"/>
      <c r="RC26" s="96"/>
      <c r="RD26" s="96"/>
      <c r="RE26" s="96"/>
      <c r="RF26" s="96"/>
      <c r="RG26" s="96"/>
      <c r="RH26" s="96"/>
      <c r="RI26" s="96"/>
      <c r="RJ26" s="96"/>
      <c r="RK26" s="96"/>
      <c r="RL26" s="96"/>
      <c r="RM26" s="96"/>
      <c r="RN26" s="96"/>
      <c r="RO26" s="96"/>
      <c r="RP26" s="96"/>
      <c r="RQ26" s="96"/>
      <c r="RR26" s="96"/>
      <c r="RS26" s="96"/>
      <c r="RT26" s="96"/>
      <c r="RU26" s="96"/>
      <c r="RV26" s="96"/>
      <c r="RW26" s="96"/>
      <c r="RX26" s="96"/>
      <c r="RY26" s="96"/>
      <c r="RZ26" s="96"/>
      <c r="SA26" s="96"/>
      <c r="SB26" s="96"/>
      <c r="SC26" s="96"/>
      <c r="SD26" s="96"/>
      <c r="SE26" s="96"/>
      <c r="SF26" s="96"/>
      <c r="SG26" s="96"/>
      <c r="SH26" s="96"/>
      <c r="SI26" s="96"/>
      <c r="SJ26" s="96"/>
      <c r="SK26" s="96"/>
      <c r="SL26" s="96"/>
      <c r="SM26" s="96"/>
      <c r="SN26" s="96"/>
      <c r="SO26" s="96"/>
      <c r="SP26" s="96"/>
      <c r="SQ26" s="96"/>
      <c r="SR26" s="96"/>
      <c r="SS26" s="96"/>
      <c r="ST26" s="96"/>
      <c r="SU26" s="96"/>
      <c r="SV26" s="96"/>
      <c r="SW26" s="96"/>
      <c r="SX26" s="96"/>
      <c r="SY26" s="96"/>
      <c r="SZ26" s="96"/>
      <c r="TA26" s="96"/>
      <c r="TB26" s="96"/>
      <c r="TC26" s="96"/>
      <c r="TD26" s="96"/>
      <c r="TE26" s="96"/>
      <c r="TF26" s="96"/>
      <c r="TG26" s="96"/>
      <c r="TH26" s="96"/>
      <c r="TI26" s="96"/>
      <c r="TJ26" s="96"/>
      <c r="TK26" s="96"/>
      <c r="TL26" s="96"/>
      <c r="TM26" s="96"/>
      <c r="TN26" s="96"/>
      <c r="TO26" s="96"/>
      <c r="TP26" s="96"/>
      <c r="TQ26" s="96"/>
      <c r="TR26" s="96"/>
      <c r="TS26" s="96"/>
      <c r="TT26" s="96"/>
      <c r="TU26" s="96"/>
      <c r="TV26" s="96"/>
      <c r="TW26" s="96"/>
      <c r="TX26" s="96"/>
      <c r="TY26" s="96"/>
      <c r="TZ26" s="96"/>
      <c r="UA26" s="96"/>
      <c r="UB26" s="96"/>
      <c r="UC26" s="96"/>
      <c r="UD26" s="96"/>
      <c r="UE26" s="96"/>
      <c r="UF26" s="96"/>
      <c r="UG26" s="96"/>
      <c r="UH26" s="96"/>
      <c r="UI26" s="96"/>
      <c r="UJ26" s="96"/>
      <c r="UK26" s="96"/>
      <c r="UL26" s="96"/>
      <c r="UM26" s="96"/>
      <c r="UN26" s="96"/>
      <c r="UO26" s="96"/>
      <c r="UP26" s="96"/>
      <c r="UQ26" s="96"/>
      <c r="UR26" s="96"/>
      <c r="US26" s="96"/>
      <c r="UT26" s="96"/>
      <c r="UU26" s="96"/>
      <c r="UV26" s="96"/>
      <c r="UW26" s="96"/>
      <c r="UX26" s="96"/>
      <c r="UY26" s="96"/>
      <c r="UZ26" s="96"/>
      <c r="VA26" s="96"/>
      <c r="VB26" s="96"/>
      <c r="VC26" s="96"/>
      <c r="VD26" s="96"/>
      <c r="VE26" s="96"/>
      <c r="VF26" s="96"/>
      <c r="VG26" s="96"/>
      <c r="VH26" s="96"/>
      <c r="VI26" s="96"/>
      <c r="VJ26" s="96"/>
      <c r="VK26" s="96"/>
      <c r="VL26" s="96"/>
      <c r="VM26" s="96"/>
      <c r="VN26" s="96"/>
      <c r="VO26" s="96"/>
      <c r="VP26" s="96"/>
      <c r="VQ26" s="96"/>
      <c r="VR26" s="96"/>
      <c r="VS26" s="96"/>
      <c r="VT26" s="96"/>
      <c r="VU26" s="96"/>
      <c r="VV26" s="96"/>
      <c r="VW26" s="96"/>
      <c r="VX26" s="96"/>
      <c r="VY26" s="96"/>
      <c r="VZ26" s="96"/>
      <c r="WA26" s="96"/>
      <c r="WB26" s="96"/>
      <c r="WC26" s="96"/>
      <c r="WD26" s="96"/>
      <c r="WE26" s="96"/>
      <c r="WF26" s="96"/>
      <c r="WG26" s="96"/>
      <c r="WH26" s="96"/>
      <c r="WI26" s="96"/>
      <c r="WJ26" s="96"/>
      <c r="WK26" s="96"/>
      <c r="WL26" s="96"/>
      <c r="WM26" s="96"/>
      <c r="WN26" s="96"/>
      <c r="WO26" s="96"/>
      <c r="WP26" s="96"/>
      <c r="WQ26" s="96"/>
      <c r="WR26" s="96"/>
      <c r="WS26" s="96"/>
      <c r="WT26" s="96"/>
      <c r="WU26" s="96"/>
      <c r="WV26" s="96"/>
      <c r="WW26" s="96"/>
      <c r="WX26" s="96"/>
      <c r="WY26" s="96"/>
      <c r="WZ26" s="96"/>
      <c r="XA26" s="96"/>
      <c r="XB26" s="96"/>
      <c r="XC26" s="96"/>
      <c r="XD26" s="96"/>
      <c r="XE26" s="96"/>
      <c r="XF26" s="96"/>
      <c r="XG26" s="96"/>
      <c r="XH26" s="96"/>
      <c r="XI26" s="96"/>
      <c r="XJ26" s="96"/>
      <c r="XK26" s="96"/>
      <c r="XL26" s="96"/>
      <c r="XM26" s="96"/>
      <c r="XN26" s="96"/>
      <c r="XO26" s="96"/>
      <c r="XP26" s="96"/>
      <c r="XQ26" s="96"/>
      <c r="XR26" s="96"/>
      <c r="XS26" s="96"/>
      <c r="XT26" s="96"/>
      <c r="XU26" s="96"/>
      <c r="XV26" s="96"/>
      <c r="XW26" s="96"/>
      <c r="XX26" s="96"/>
      <c r="XY26" s="96"/>
      <c r="XZ26" s="96"/>
      <c r="YA26" s="96"/>
      <c r="YB26" s="96"/>
      <c r="YC26" s="96"/>
      <c r="YD26" s="96"/>
      <c r="YE26" s="96"/>
      <c r="YF26" s="96"/>
      <c r="YG26" s="96"/>
      <c r="YH26" s="96"/>
      <c r="YI26" s="96"/>
      <c r="YJ26" s="96"/>
      <c r="YK26" s="96"/>
      <c r="YL26" s="96"/>
      <c r="YM26" s="96"/>
      <c r="YN26" s="96"/>
      <c r="YO26" s="96"/>
      <c r="YP26" s="96"/>
      <c r="YQ26" s="96"/>
      <c r="YR26" s="96"/>
      <c r="YS26" s="96"/>
      <c r="YT26" s="96"/>
      <c r="YU26" s="96"/>
      <c r="YV26" s="96"/>
      <c r="YW26" s="96"/>
      <c r="YX26" s="96"/>
      <c r="YY26" s="96"/>
      <c r="YZ26" s="96"/>
      <c r="ZA26" s="96"/>
      <c r="ZB26" s="96"/>
      <c r="ZC26" s="96"/>
      <c r="ZD26" s="96"/>
      <c r="ZE26" s="96"/>
      <c r="ZF26" s="96"/>
      <c r="ZG26" s="96"/>
      <c r="ZH26" s="96"/>
      <c r="ZI26" s="96"/>
      <c r="ZJ26" s="96"/>
      <c r="ZK26" s="96"/>
      <c r="ZL26" s="96"/>
      <c r="ZM26" s="96"/>
      <c r="ZN26" s="96"/>
      <c r="ZO26" s="96"/>
      <c r="ZP26" s="96"/>
      <c r="ZQ26" s="96"/>
      <c r="ZR26" s="96"/>
      <c r="ZS26" s="96"/>
      <c r="ZT26" s="96"/>
      <c r="ZU26" s="96"/>
      <c r="ZV26" s="96"/>
      <c r="ZW26" s="96"/>
      <c r="ZX26" s="96"/>
      <c r="ZY26" s="96"/>
      <c r="ZZ26" s="96"/>
      <c r="AAA26" s="96"/>
      <c r="AAB26" s="96"/>
      <c r="AAC26" s="96"/>
      <c r="AAD26" s="96"/>
      <c r="AAE26" s="96"/>
      <c r="AAF26" s="96"/>
      <c r="AAG26" s="96"/>
      <c r="AAH26" s="96"/>
      <c r="AAI26" s="96"/>
      <c r="AAJ26" s="96"/>
      <c r="AAK26" s="96"/>
      <c r="AAL26" s="96"/>
      <c r="AAM26" s="96"/>
      <c r="AAN26" s="96"/>
      <c r="AAO26" s="96"/>
      <c r="AAP26" s="96"/>
      <c r="AAQ26" s="96"/>
      <c r="AAR26" s="96"/>
      <c r="AAS26" s="96"/>
      <c r="AAT26" s="96"/>
      <c r="AAU26" s="96"/>
      <c r="AAV26" s="96"/>
      <c r="AAW26" s="96"/>
      <c r="AAX26" s="96"/>
      <c r="AAY26" s="96"/>
      <c r="AAZ26" s="96"/>
      <c r="ABA26" s="96"/>
      <c r="ABB26" s="96"/>
      <c r="ABC26" s="96"/>
      <c r="ABD26" s="96"/>
      <c r="ABE26" s="96"/>
      <c r="ABF26" s="96"/>
      <c r="ABG26" s="96"/>
      <c r="ABH26" s="96"/>
      <c r="ABI26" s="96"/>
      <c r="ABJ26" s="96"/>
      <c r="ABK26" s="96"/>
      <c r="ABL26" s="96"/>
      <c r="ABM26" s="96"/>
      <c r="ABN26" s="96"/>
      <c r="ABO26" s="96"/>
      <c r="ABP26" s="96"/>
      <c r="ABQ26" s="96"/>
      <c r="ABR26" s="96"/>
      <c r="ABS26" s="96"/>
      <c r="ABT26" s="96"/>
      <c r="ABU26" s="96"/>
      <c r="ABV26" s="96"/>
      <c r="ABW26" s="96"/>
      <c r="ABX26" s="96"/>
      <c r="ABY26" s="96"/>
      <c r="ABZ26" s="96"/>
      <c r="ACA26" s="96"/>
      <c r="ACB26" s="96"/>
      <c r="ACC26" s="96"/>
      <c r="ACD26" s="96"/>
      <c r="ACE26" s="96"/>
      <c r="ACF26" s="96"/>
      <c r="ACG26" s="96"/>
      <c r="ACH26" s="96"/>
      <c r="ACI26" s="96"/>
      <c r="ACJ26" s="96"/>
      <c r="ACK26" s="96"/>
      <c r="ACL26" s="96"/>
      <c r="ACM26" s="96"/>
      <c r="ACN26" s="96"/>
      <c r="ACO26" s="96"/>
      <c r="ACP26" s="96"/>
      <c r="ACQ26" s="96"/>
      <c r="ACR26" s="96"/>
      <c r="ACS26" s="96"/>
      <c r="ACT26" s="96"/>
      <c r="ACU26" s="96"/>
      <c r="ACV26" s="96"/>
      <c r="ACW26" s="96"/>
      <c r="ACX26" s="96"/>
      <c r="ACY26" s="96"/>
      <c r="ACZ26" s="96"/>
      <c r="ADA26" s="96"/>
      <c r="ADB26" s="96"/>
      <c r="ADC26" s="96"/>
      <c r="ADD26" s="96"/>
      <c r="ADE26" s="96"/>
      <c r="ADF26" s="96"/>
      <c r="ADG26" s="96"/>
      <c r="ADH26" s="96"/>
      <c r="ADI26" s="96"/>
      <c r="ADJ26" s="96"/>
      <c r="ADK26" s="96"/>
      <c r="ADL26" s="96"/>
      <c r="ADM26" s="96"/>
      <c r="ADN26" s="96"/>
      <c r="ADO26" s="96"/>
      <c r="ADP26" s="96"/>
      <c r="ADQ26" s="96"/>
      <c r="ADR26" s="96"/>
      <c r="ADS26" s="96"/>
      <c r="ADT26" s="96"/>
      <c r="ADU26" s="96"/>
      <c r="ADV26" s="96"/>
      <c r="ADW26" s="96"/>
      <c r="ADX26" s="96"/>
      <c r="ADY26" s="96"/>
      <c r="ADZ26" s="96"/>
      <c r="AEA26" s="96"/>
      <c r="AEB26" s="96"/>
      <c r="AEC26" s="96"/>
      <c r="AED26" s="96"/>
      <c r="AEE26" s="96"/>
      <c r="AEF26" s="96"/>
      <c r="AEG26" s="96"/>
      <c r="AEH26" s="96"/>
      <c r="AEI26" s="96"/>
      <c r="AEJ26" s="96"/>
      <c r="AEK26" s="96"/>
      <c r="AEL26" s="96"/>
      <c r="AEM26" s="96"/>
      <c r="AEN26" s="96"/>
      <c r="AEO26" s="96"/>
      <c r="AEP26" s="96"/>
      <c r="AEQ26" s="96"/>
      <c r="AER26" s="96"/>
      <c r="AES26" s="96"/>
      <c r="AET26" s="96"/>
      <c r="AEU26" s="96"/>
      <c r="AEV26" s="96"/>
      <c r="AEW26" s="96"/>
      <c r="AEX26" s="96"/>
      <c r="AEY26" s="96"/>
      <c r="AEZ26" s="96"/>
      <c r="AFA26" s="96"/>
      <c r="AFB26" s="96"/>
      <c r="AFC26" s="96"/>
      <c r="AFD26" s="96"/>
      <c r="AFE26" s="96"/>
      <c r="AFF26" s="96"/>
      <c r="AFG26" s="96"/>
      <c r="AFH26" s="96"/>
      <c r="AFI26" s="96"/>
      <c r="AFJ26" s="96"/>
      <c r="AFK26" s="96"/>
      <c r="AFL26" s="96"/>
      <c r="AFM26" s="96"/>
      <c r="AFN26" s="96"/>
      <c r="AFO26" s="96"/>
      <c r="AFP26" s="96"/>
      <c r="AFQ26" s="96"/>
      <c r="AFR26" s="96"/>
      <c r="AFS26" s="96"/>
      <c r="AFT26" s="96"/>
      <c r="AFU26" s="96"/>
      <c r="AFV26" s="96"/>
      <c r="AFW26" s="96"/>
      <c r="AFX26" s="96"/>
      <c r="AFY26" s="96"/>
      <c r="AFZ26" s="96"/>
      <c r="AGA26" s="96"/>
      <c r="AGB26" s="96"/>
      <c r="AGC26" s="96"/>
      <c r="AGD26" s="96"/>
      <c r="AGE26" s="96"/>
      <c r="AGF26" s="96"/>
      <c r="AGG26" s="96"/>
      <c r="AGH26" s="96"/>
      <c r="AGI26" s="96"/>
      <c r="AGJ26" s="96"/>
      <c r="AGK26" s="96"/>
      <c r="AGL26" s="96"/>
      <c r="AGM26" s="96"/>
      <c r="AGN26" s="96"/>
      <c r="AGO26" s="96"/>
      <c r="AGP26" s="96"/>
      <c r="AGQ26" s="96"/>
      <c r="AGR26" s="96"/>
      <c r="AGS26" s="96"/>
      <c r="AGT26" s="96"/>
      <c r="AGU26" s="96"/>
      <c r="AGV26" s="96"/>
      <c r="AGW26" s="96"/>
      <c r="AGX26" s="96"/>
      <c r="AGY26" s="96"/>
      <c r="AGZ26" s="96"/>
      <c r="AHA26" s="96"/>
      <c r="AHB26" s="96"/>
      <c r="AHC26" s="96"/>
      <c r="AHD26" s="96"/>
      <c r="AHE26" s="96"/>
      <c r="AHF26" s="96"/>
      <c r="AHG26" s="96"/>
      <c r="AHH26" s="96"/>
      <c r="AHI26" s="96"/>
      <c r="AHJ26" s="96"/>
      <c r="AHK26" s="96"/>
      <c r="AHL26" s="96"/>
      <c r="AHM26" s="96"/>
      <c r="AHN26" s="96"/>
      <c r="AHO26" s="96"/>
      <c r="AHP26" s="96"/>
      <c r="AHQ26" s="96"/>
      <c r="AHR26" s="96"/>
      <c r="AHS26" s="96"/>
      <c r="AHT26" s="96"/>
      <c r="AHU26" s="96"/>
      <c r="AHV26" s="96"/>
      <c r="AHW26" s="96"/>
      <c r="AHX26" s="96"/>
      <c r="AHY26" s="96"/>
      <c r="AHZ26" s="96"/>
      <c r="AIA26" s="96"/>
      <c r="AIB26" s="96"/>
      <c r="AIC26" s="96"/>
      <c r="AID26" s="96"/>
      <c r="AIE26" s="96"/>
      <c r="AIF26" s="96"/>
      <c r="AIG26" s="96"/>
      <c r="AIH26" s="96"/>
      <c r="AII26" s="96"/>
      <c r="AIJ26" s="96"/>
      <c r="AIK26" s="96"/>
      <c r="AIL26" s="96"/>
      <c r="AIM26" s="96"/>
      <c r="AIN26" s="96"/>
      <c r="AIO26" s="96"/>
      <c r="AIP26" s="96"/>
      <c r="AIQ26" s="96"/>
      <c r="AIR26" s="96"/>
      <c r="AIS26" s="96"/>
      <c r="AIT26" s="96"/>
      <c r="AIU26" s="96"/>
      <c r="AIV26" s="96"/>
      <c r="AIW26" s="96"/>
      <c r="AIX26" s="96"/>
      <c r="AIY26" s="96"/>
      <c r="AIZ26" s="96"/>
      <c r="AJA26" s="96"/>
      <c r="AJB26" s="96"/>
      <c r="AJC26" s="96"/>
      <c r="AJD26" s="96"/>
      <c r="AJE26" s="96"/>
      <c r="AJF26" s="96"/>
      <c r="AJG26" s="96"/>
      <c r="AJH26" s="96"/>
      <c r="AJI26" s="96"/>
      <c r="AJJ26" s="96"/>
      <c r="AJK26" s="96"/>
      <c r="AJL26" s="96"/>
      <c r="AJM26" s="96"/>
      <c r="AJN26" s="96"/>
      <c r="AJO26" s="96"/>
      <c r="AJP26" s="96"/>
      <c r="AJQ26" s="96"/>
      <c r="AJR26" s="96"/>
      <c r="AJS26" s="96"/>
      <c r="AJT26" s="96"/>
      <c r="AJU26" s="96"/>
      <c r="AJV26" s="96"/>
      <c r="AJW26" s="96"/>
      <c r="AJX26" s="96"/>
      <c r="AJY26" s="96"/>
      <c r="AJZ26" s="96"/>
      <c r="AKA26" s="96"/>
      <c r="AKB26" s="96"/>
      <c r="AKC26" s="96"/>
      <c r="AKD26" s="96"/>
      <c r="AKE26" s="96"/>
      <c r="AKF26" s="96"/>
      <c r="AKG26" s="96"/>
      <c r="AKH26" s="96"/>
      <c r="AKI26" s="96"/>
      <c r="AKJ26" s="96"/>
      <c r="AKK26" s="96"/>
      <c r="AKL26" s="96"/>
      <c r="AKM26" s="96"/>
      <c r="AKN26" s="96"/>
      <c r="AKO26" s="96"/>
      <c r="AKP26" s="96"/>
      <c r="AKQ26" s="96"/>
      <c r="AKR26" s="96"/>
      <c r="AKS26" s="96"/>
      <c r="AKT26" s="96"/>
      <c r="AKU26" s="96"/>
      <c r="AKV26" s="96"/>
      <c r="AKW26" s="96"/>
      <c r="AKX26" s="96"/>
      <c r="AKY26" s="96"/>
      <c r="AKZ26" s="96"/>
      <c r="ALA26" s="96"/>
      <c r="ALB26" s="96"/>
      <c r="ALC26" s="96"/>
      <c r="ALD26" s="96"/>
      <c r="ALE26" s="96"/>
      <c r="ALF26" s="96"/>
      <c r="ALG26" s="96"/>
      <c r="ALH26" s="96"/>
      <c r="ALI26" s="96"/>
      <c r="ALJ26" s="96"/>
      <c r="ALK26" s="96"/>
      <c r="ALL26" s="96"/>
      <c r="ALM26" s="96"/>
      <c r="ALN26" s="96"/>
      <c r="ALO26" s="96"/>
      <c r="ALP26" s="96"/>
      <c r="ALQ26" s="96"/>
      <c r="ALR26" s="96"/>
      <c r="ALS26" s="96"/>
      <c r="ALT26" s="96"/>
      <c r="ALU26" s="96"/>
      <c r="ALV26" s="96"/>
      <c r="ALW26" s="96"/>
      <c r="ALX26" s="96"/>
      <c r="ALY26" s="96"/>
      <c r="ALZ26" s="96"/>
      <c r="AMA26" s="96"/>
      <c r="AMB26" s="96"/>
      <c r="AMC26" s="96"/>
      <c r="AMD26" s="97"/>
      <c r="AME26" s="97"/>
      <c r="AMF26" s="97"/>
      <c r="AMG26" s="97"/>
      <c r="AMH26" s="97"/>
      <c r="AMI26" s="97"/>
    </row>
    <row r="27" spans="3:1023">
      <c r="E27" s="123" t="s">
        <v>662</v>
      </c>
      <c r="F27" s="3" t="s">
        <v>693</v>
      </c>
      <c r="G27" s="3">
        <v>1951</v>
      </c>
      <c r="H27" s="3">
        <v>1954</v>
      </c>
      <c r="I27" s="3" t="s">
        <v>122</v>
      </c>
      <c r="N27" s="186">
        <v>330</v>
      </c>
      <c r="O27" s="3" t="s">
        <v>323</v>
      </c>
      <c r="P27" s="159">
        <v>50</v>
      </c>
      <c r="Q27" s="3" t="s">
        <v>690</v>
      </c>
      <c r="R27" s="3" t="s">
        <v>567</v>
      </c>
      <c r="S27" s="160">
        <v>9.6999999999999993</v>
      </c>
      <c r="T27" s="187">
        <v>6.4666666666666703</v>
      </c>
      <c r="U27" s="162">
        <v>50</v>
      </c>
      <c r="V27" s="166">
        <v>17</v>
      </c>
    </row>
    <row r="28" spans="3:1023">
      <c r="E28" s="123" t="s">
        <v>662</v>
      </c>
      <c r="F28" s="3" t="s">
        <v>694</v>
      </c>
      <c r="G28" s="3">
        <v>1951</v>
      </c>
      <c r="I28" s="3" t="s">
        <v>664</v>
      </c>
      <c r="K28" s="3" t="s">
        <v>695</v>
      </c>
      <c r="N28" s="186">
        <v>119</v>
      </c>
      <c r="O28" s="3" t="s">
        <v>323</v>
      </c>
      <c r="P28" s="159">
        <v>55</v>
      </c>
      <c r="Q28" s="3" t="s">
        <v>69</v>
      </c>
      <c r="R28" s="3" t="s">
        <v>635</v>
      </c>
      <c r="S28" s="160">
        <v>8.8000000000000007</v>
      </c>
      <c r="T28" s="187">
        <v>5.8666666666666698</v>
      </c>
      <c r="U28" s="162">
        <v>20</v>
      </c>
      <c r="V28" s="166">
        <v>10</v>
      </c>
    </row>
    <row r="29" spans="3:1023">
      <c r="E29" s="123" t="s">
        <v>662</v>
      </c>
      <c r="F29" s="3" t="s">
        <v>696</v>
      </c>
      <c r="G29" s="3">
        <v>1953</v>
      </c>
      <c r="I29" s="3" t="s">
        <v>664</v>
      </c>
      <c r="K29" s="3" t="s">
        <v>697</v>
      </c>
      <c r="N29" s="186">
        <v>104</v>
      </c>
      <c r="O29" s="3" t="s">
        <v>323</v>
      </c>
      <c r="P29" s="159">
        <v>55</v>
      </c>
      <c r="Q29" s="3" t="s">
        <v>69</v>
      </c>
      <c r="R29" s="3" t="s">
        <v>635</v>
      </c>
      <c r="S29" s="160">
        <v>7.6</v>
      </c>
      <c r="T29" s="187">
        <v>5.06666666666667</v>
      </c>
      <c r="U29" s="162">
        <v>20</v>
      </c>
      <c r="V29" s="166">
        <v>10</v>
      </c>
    </row>
    <row r="30" spans="3:1023">
      <c r="E30" s="123" t="s">
        <v>662</v>
      </c>
      <c r="F30" s="3" t="s">
        <v>698</v>
      </c>
      <c r="G30" s="3">
        <v>1953</v>
      </c>
      <c r="I30" s="3" t="s">
        <v>664</v>
      </c>
      <c r="K30" s="3" t="s">
        <v>699</v>
      </c>
      <c r="N30" s="198">
        <v>179</v>
      </c>
      <c r="O30" s="3" t="s">
        <v>323</v>
      </c>
      <c r="P30" s="159">
        <v>50</v>
      </c>
      <c r="Q30" s="3" t="s">
        <v>69</v>
      </c>
      <c r="R30" s="3" t="s">
        <v>635</v>
      </c>
      <c r="S30" s="160">
        <v>7.4</v>
      </c>
      <c r="T30" s="187">
        <v>4.93333333333333</v>
      </c>
      <c r="U30" s="162">
        <v>26</v>
      </c>
      <c r="V30" s="166">
        <v>13</v>
      </c>
    </row>
    <row r="31" spans="3:1023">
      <c r="E31" s="123" t="s">
        <v>662</v>
      </c>
      <c r="F31" s="3" t="s">
        <v>700</v>
      </c>
      <c r="G31" s="3">
        <v>1953</v>
      </c>
      <c r="I31" s="3" t="s">
        <v>664</v>
      </c>
      <c r="N31" s="193">
        <v>125</v>
      </c>
      <c r="O31" s="3" t="s">
        <v>701</v>
      </c>
      <c r="P31" s="159">
        <v>70</v>
      </c>
      <c r="Q31" s="3" t="s">
        <v>69</v>
      </c>
      <c r="R31" s="3" t="s">
        <v>635</v>
      </c>
      <c r="S31" s="160">
        <v>6.9</v>
      </c>
      <c r="T31" s="187">
        <v>4.5999999999999996</v>
      </c>
      <c r="U31" s="162">
        <v>22</v>
      </c>
      <c r="V31" s="166">
        <v>11</v>
      </c>
    </row>
    <row r="32" spans="3:1023">
      <c r="E32" s="123" t="s">
        <v>662</v>
      </c>
      <c r="F32" s="3" t="s">
        <v>702</v>
      </c>
      <c r="G32" s="3">
        <v>1954</v>
      </c>
      <c r="I32" s="3" t="s">
        <v>664</v>
      </c>
      <c r="K32" s="3" t="s">
        <v>703</v>
      </c>
      <c r="N32" s="186">
        <v>104</v>
      </c>
      <c r="O32" s="3" t="s">
        <v>323</v>
      </c>
      <c r="P32" s="159">
        <v>55</v>
      </c>
      <c r="Q32" s="3" t="s">
        <v>69</v>
      </c>
      <c r="R32" s="3" t="s">
        <v>635</v>
      </c>
      <c r="S32" s="160">
        <v>7.6</v>
      </c>
      <c r="T32" s="187">
        <v>5.06666666666667</v>
      </c>
      <c r="U32" s="162">
        <v>20</v>
      </c>
      <c r="V32" s="166">
        <v>10</v>
      </c>
    </row>
    <row r="33" spans="3:22">
      <c r="E33" s="123" t="s">
        <v>662</v>
      </c>
      <c r="F33" s="3" t="s">
        <v>704</v>
      </c>
      <c r="G33" s="3">
        <v>1954</v>
      </c>
      <c r="H33" s="3">
        <v>1965</v>
      </c>
      <c r="I33" s="3" t="s">
        <v>52</v>
      </c>
      <c r="K33" s="3" t="s">
        <v>705</v>
      </c>
      <c r="N33" s="186">
        <v>590</v>
      </c>
      <c r="O33" s="3" t="s">
        <v>323</v>
      </c>
      <c r="P33" s="159">
        <v>80</v>
      </c>
      <c r="Q33" s="3" t="s">
        <v>690</v>
      </c>
      <c r="R33" s="3" t="s">
        <v>41</v>
      </c>
      <c r="S33" s="160">
        <v>11.3</v>
      </c>
      <c r="T33" s="187">
        <v>7.5333333333333297</v>
      </c>
      <c r="U33" s="162">
        <v>57</v>
      </c>
      <c r="V33" s="162">
        <v>15</v>
      </c>
    </row>
    <row r="34" spans="3:22">
      <c r="E34" s="123" t="s">
        <v>706</v>
      </c>
      <c r="F34" s="3" t="s">
        <v>707</v>
      </c>
      <c r="G34" s="3">
        <v>1955</v>
      </c>
      <c r="H34" s="3">
        <v>1962</v>
      </c>
      <c r="I34" s="3" t="s">
        <v>56</v>
      </c>
      <c r="N34" s="186">
        <v>1250</v>
      </c>
      <c r="O34" s="3" t="s">
        <v>323</v>
      </c>
      <c r="P34" s="159">
        <v>133</v>
      </c>
      <c r="Q34" s="3" t="s">
        <v>75</v>
      </c>
      <c r="R34" s="3" t="s">
        <v>708</v>
      </c>
      <c r="S34" s="160">
        <v>18.899999999999999</v>
      </c>
      <c r="T34" s="187">
        <v>12.6</v>
      </c>
      <c r="U34" s="162">
        <v>101</v>
      </c>
      <c r="V34" s="166">
        <v>18</v>
      </c>
    </row>
    <row r="35" spans="3:22">
      <c r="E35" s="123" t="s">
        <v>662</v>
      </c>
      <c r="F35" s="167" t="s">
        <v>692</v>
      </c>
      <c r="G35" s="3">
        <v>1956</v>
      </c>
      <c r="I35" s="3" t="s">
        <v>664</v>
      </c>
      <c r="J35" s="3" t="s">
        <v>691</v>
      </c>
      <c r="N35" s="186">
        <v>175</v>
      </c>
      <c r="O35" s="3" t="s">
        <v>323</v>
      </c>
      <c r="P35" s="159">
        <v>55</v>
      </c>
      <c r="Q35" s="3" t="s">
        <v>69</v>
      </c>
      <c r="R35" s="3" t="s">
        <v>635</v>
      </c>
      <c r="S35" s="160">
        <v>7.7</v>
      </c>
      <c r="T35" s="187">
        <v>5.1333333333333302</v>
      </c>
      <c r="U35" s="162">
        <v>28</v>
      </c>
      <c r="V35" s="166">
        <v>14</v>
      </c>
    </row>
    <row r="36" spans="3:22">
      <c r="E36" s="123" t="s">
        <v>662</v>
      </c>
      <c r="F36" s="3" t="s">
        <v>709</v>
      </c>
      <c r="G36" s="3">
        <v>1956</v>
      </c>
      <c r="H36" s="3">
        <v>1962</v>
      </c>
      <c r="I36" s="3" t="s">
        <v>52</v>
      </c>
      <c r="K36" s="3" t="s">
        <v>710</v>
      </c>
      <c r="N36" s="186">
        <v>1425</v>
      </c>
      <c r="O36" s="3" t="s">
        <v>323</v>
      </c>
      <c r="P36" s="159">
        <v>100</v>
      </c>
      <c r="Q36" s="3" t="s">
        <v>75</v>
      </c>
      <c r="R36" s="3" t="s">
        <v>708</v>
      </c>
      <c r="S36" s="160">
        <v>15.4</v>
      </c>
      <c r="T36" s="187">
        <v>10.266666666666699</v>
      </c>
      <c r="U36" s="162">
        <v>84</v>
      </c>
      <c r="V36" s="162">
        <v>14</v>
      </c>
    </row>
    <row r="37" spans="3:22" hidden="1">
      <c r="C37" s="188" t="s">
        <v>669</v>
      </c>
      <c r="D37" s="189"/>
      <c r="E37" s="190" t="s">
        <v>662</v>
      </c>
      <c r="F37" s="167" t="s">
        <v>672</v>
      </c>
      <c r="G37" s="189">
        <v>1956</v>
      </c>
      <c r="H37" s="189"/>
      <c r="I37" s="3" t="s">
        <v>664</v>
      </c>
      <c r="J37" s="189" t="s">
        <v>671</v>
      </c>
      <c r="N37" s="186">
        <v>110</v>
      </c>
      <c r="O37" s="3" t="s">
        <v>323</v>
      </c>
      <c r="P37" s="159">
        <v>55</v>
      </c>
      <c r="Q37" s="3" t="s">
        <v>69</v>
      </c>
      <c r="R37" s="3" t="s">
        <v>635</v>
      </c>
      <c r="S37" s="160">
        <v>7</v>
      </c>
      <c r="T37" s="187">
        <v>4.6666666666666696</v>
      </c>
      <c r="U37" s="162">
        <v>18</v>
      </c>
      <c r="V37" s="166">
        <v>9</v>
      </c>
    </row>
    <row r="38" spans="3:22" hidden="1">
      <c r="C38" s="188" t="s">
        <v>669</v>
      </c>
      <c r="D38" s="189"/>
      <c r="E38" s="190" t="s">
        <v>662</v>
      </c>
      <c r="F38" s="167" t="s">
        <v>675</v>
      </c>
      <c r="G38" s="189">
        <v>1956</v>
      </c>
      <c r="H38" s="189"/>
      <c r="I38" s="3" t="s">
        <v>664</v>
      </c>
      <c r="J38" s="189" t="s">
        <v>674</v>
      </c>
      <c r="N38" s="186">
        <v>110</v>
      </c>
      <c r="O38" s="3" t="s">
        <v>323</v>
      </c>
      <c r="P38" s="159">
        <v>30</v>
      </c>
      <c r="Q38" s="3" t="s">
        <v>69</v>
      </c>
      <c r="R38" s="3" t="s">
        <v>635</v>
      </c>
      <c r="S38" s="160">
        <v>6.8</v>
      </c>
      <c r="T38" s="187">
        <v>4.5333333333333297</v>
      </c>
      <c r="U38" s="162">
        <v>18</v>
      </c>
      <c r="V38" s="166">
        <v>9</v>
      </c>
    </row>
    <row r="39" spans="3:22" hidden="1">
      <c r="C39" s="188" t="s">
        <v>669</v>
      </c>
      <c r="D39" s="189"/>
      <c r="E39" s="190" t="s">
        <v>662</v>
      </c>
      <c r="F39" s="167" t="s">
        <v>678</v>
      </c>
      <c r="G39" s="189">
        <v>1956</v>
      </c>
      <c r="H39" s="189"/>
      <c r="I39" s="3" t="s">
        <v>664</v>
      </c>
      <c r="J39" s="189" t="s">
        <v>677</v>
      </c>
      <c r="N39" s="186">
        <v>110</v>
      </c>
      <c r="O39" s="3" t="s">
        <v>323</v>
      </c>
      <c r="P39" s="159">
        <v>55</v>
      </c>
      <c r="Q39" s="3" t="s">
        <v>69</v>
      </c>
      <c r="R39" s="3" t="s">
        <v>635</v>
      </c>
      <c r="S39" s="160">
        <v>7.5</v>
      </c>
      <c r="T39" s="187">
        <v>5</v>
      </c>
      <c r="U39" s="162">
        <v>18</v>
      </c>
      <c r="V39" s="166">
        <v>9</v>
      </c>
    </row>
    <row r="40" spans="3:22">
      <c r="E40" s="123" t="s">
        <v>662</v>
      </c>
      <c r="F40" s="167" t="s">
        <v>685</v>
      </c>
      <c r="G40" s="3">
        <v>1956</v>
      </c>
      <c r="I40" s="3" t="s">
        <v>664</v>
      </c>
      <c r="J40" s="3" t="s">
        <v>684</v>
      </c>
      <c r="N40" s="186">
        <v>110</v>
      </c>
      <c r="O40" s="3" t="s">
        <v>323</v>
      </c>
      <c r="P40" s="159">
        <v>45</v>
      </c>
      <c r="Q40" s="3" t="s">
        <v>69</v>
      </c>
      <c r="R40" s="3" t="s">
        <v>635</v>
      </c>
      <c r="S40" s="160">
        <v>7.9</v>
      </c>
      <c r="T40" s="187">
        <v>5.2666666666666702</v>
      </c>
      <c r="U40" s="162">
        <v>18</v>
      </c>
      <c r="V40" s="166">
        <v>9</v>
      </c>
    </row>
    <row r="41" spans="3:22">
      <c r="E41" s="123" t="s">
        <v>662</v>
      </c>
      <c r="F41" s="167" t="s">
        <v>688</v>
      </c>
      <c r="G41" s="3">
        <v>1956</v>
      </c>
      <c r="I41" s="3" t="s">
        <v>664</v>
      </c>
      <c r="J41" s="3" t="s">
        <v>687</v>
      </c>
      <c r="N41" s="186">
        <v>110</v>
      </c>
      <c r="O41" s="3" t="s">
        <v>323</v>
      </c>
      <c r="P41" s="159">
        <v>45</v>
      </c>
      <c r="Q41" s="3" t="s">
        <v>69</v>
      </c>
      <c r="R41" s="3" t="s">
        <v>635</v>
      </c>
      <c r="S41" s="160">
        <v>8.8000000000000007</v>
      </c>
      <c r="T41" s="187">
        <v>5.8666666666666698</v>
      </c>
      <c r="U41" s="162">
        <v>20</v>
      </c>
      <c r="V41" s="166">
        <v>10</v>
      </c>
    </row>
    <row r="42" spans="3:22">
      <c r="E42" s="123" t="s">
        <v>662</v>
      </c>
      <c r="F42" s="167" t="s">
        <v>697</v>
      </c>
      <c r="G42" s="3">
        <v>1956</v>
      </c>
      <c r="I42" s="3" t="s">
        <v>664</v>
      </c>
      <c r="J42" s="3" t="s">
        <v>696</v>
      </c>
      <c r="K42" s="3" t="s">
        <v>711</v>
      </c>
      <c r="N42" s="186">
        <v>104</v>
      </c>
      <c r="O42" s="3" t="s">
        <v>323</v>
      </c>
      <c r="P42" s="159">
        <v>55</v>
      </c>
      <c r="Q42" s="3" t="s">
        <v>69</v>
      </c>
      <c r="R42" s="3" t="s">
        <v>635</v>
      </c>
      <c r="S42" s="160">
        <v>7.6</v>
      </c>
      <c r="T42" s="187">
        <v>5.06666666666667</v>
      </c>
      <c r="U42" s="162">
        <v>20</v>
      </c>
      <c r="V42" s="166">
        <v>10</v>
      </c>
    </row>
    <row r="43" spans="3:22">
      <c r="E43" s="123" t="s">
        <v>662</v>
      </c>
      <c r="F43" s="167" t="s">
        <v>695</v>
      </c>
      <c r="G43" s="3">
        <v>1956</v>
      </c>
      <c r="I43" s="3" t="s">
        <v>664</v>
      </c>
      <c r="J43" s="3" t="s">
        <v>694</v>
      </c>
      <c r="N43" s="186">
        <v>119</v>
      </c>
      <c r="O43" s="3" t="s">
        <v>323</v>
      </c>
      <c r="P43" s="159">
        <v>55</v>
      </c>
      <c r="Q43" s="3" t="s">
        <v>69</v>
      </c>
      <c r="R43" s="3" t="s">
        <v>635</v>
      </c>
      <c r="S43" s="160">
        <v>8.8000000000000007</v>
      </c>
      <c r="T43" s="187">
        <v>5.8666666666666698</v>
      </c>
      <c r="U43" s="162">
        <v>20</v>
      </c>
      <c r="V43" s="166">
        <v>10</v>
      </c>
    </row>
    <row r="44" spans="3:22">
      <c r="E44" s="123" t="s">
        <v>662</v>
      </c>
      <c r="F44" s="167" t="s">
        <v>703</v>
      </c>
      <c r="G44" s="3">
        <v>1956</v>
      </c>
      <c r="I44" s="3" t="s">
        <v>664</v>
      </c>
      <c r="J44" s="3" t="s">
        <v>702</v>
      </c>
      <c r="N44" s="186">
        <v>119</v>
      </c>
      <c r="O44" s="3" t="s">
        <v>323</v>
      </c>
      <c r="P44" s="159">
        <v>55</v>
      </c>
      <c r="Q44" s="3" t="s">
        <v>69</v>
      </c>
      <c r="R44" s="3" t="s">
        <v>635</v>
      </c>
      <c r="S44" s="160">
        <v>8.8000000000000007</v>
      </c>
      <c r="T44" s="187">
        <v>5.8666666666666698</v>
      </c>
      <c r="U44" s="162">
        <v>20</v>
      </c>
      <c r="V44" s="166">
        <v>10</v>
      </c>
    </row>
    <row r="45" spans="3:22">
      <c r="E45" s="123" t="s">
        <v>662</v>
      </c>
      <c r="F45" s="3" t="s">
        <v>712</v>
      </c>
      <c r="G45" s="3">
        <v>1956</v>
      </c>
      <c r="I45" s="3" t="s">
        <v>664</v>
      </c>
      <c r="K45" s="3" t="s">
        <v>713</v>
      </c>
      <c r="N45" s="186">
        <v>221</v>
      </c>
      <c r="O45" s="3" t="s">
        <v>323</v>
      </c>
      <c r="P45" s="159">
        <v>60</v>
      </c>
      <c r="Q45" s="3" t="s">
        <v>69</v>
      </c>
      <c r="R45" s="3" t="s">
        <v>635</v>
      </c>
      <c r="S45" s="160">
        <v>8.3000000000000007</v>
      </c>
      <c r="T45" s="187">
        <v>5.5333333333333297</v>
      </c>
      <c r="U45" s="162">
        <v>28</v>
      </c>
      <c r="V45" s="166">
        <v>14</v>
      </c>
    </row>
    <row r="46" spans="3:22">
      <c r="E46" s="123" t="s">
        <v>714</v>
      </c>
      <c r="F46" s="167" t="s">
        <v>699</v>
      </c>
      <c r="G46" s="3">
        <v>1956</v>
      </c>
      <c r="I46" s="3" t="s">
        <v>664</v>
      </c>
      <c r="J46" s="3" t="s">
        <v>698</v>
      </c>
      <c r="N46" s="186">
        <v>179</v>
      </c>
      <c r="O46" s="3" t="s">
        <v>323</v>
      </c>
      <c r="P46" s="159">
        <v>53</v>
      </c>
      <c r="Q46" s="3" t="s">
        <v>69</v>
      </c>
      <c r="R46" s="3" t="s">
        <v>635</v>
      </c>
      <c r="S46" s="160">
        <v>7.4</v>
      </c>
      <c r="T46" s="187">
        <v>4.93333333333333</v>
      </c>
      <c r="U46" s="162">
        <v>28</v>
      </c>
      <c r="V46" s="166">
        <v>14</v>
      </c>
    </row>
    <row r="47" spans="3:22">
      <c r="E47" s="123" t="s">
        <v>662</v>
      </c>
      <c r="F47" s="3" t="s">
        <v>715</v>
      </c>
      <c r="G47" s="3">
        <v>1957</v>
      </c>
      <c r="I47" s="3" t="s">
        <v>664</v>
      </c>
      <c r="K47" s="3" t="s">
        <v>716</v>
      </c>
      <c r="N47" s="186">
        <v>220</v>
      </c>
      <c r="O47" s="3" t="s">
        <v>323</v>
      </c>
      <c r="P47" s="159">
        <v>60</v>
      </c>
      <c r="Q47" s="3" t="s">
        <v>69</v>
      </c>
      <c r="R47" s="3" t="s">
        <v>635</v>
      </c>
      <c r="S47" s="160">
        <v>8.6999999999999993</v>
      </c>
      <c r="T47" s="187">
        <v>5.8</v>
      </c>
      <c r="U47" s="162">
        <v>29</v>
      </c>
      <c r="V47" s="166">
        <v>15</v>
      </c>
    </row>
    <row r="48" spans="3:22">
      <c r="E48" s="123" t="s">
        <v>662</v>
      </c>
      <c r="F48" s="3" t="s">
        <v>717</v>
      </c>
      <c r="G48" s="3">
        <v>1957</v>
      </c>
      <c r="I48" s="3" t="s">
        <v>664</v>
      </c>
      <c r="K48" s="3" t="s">
        <v>718</v>
      </c>
      <c r="N48" s="186">
        <v>221</v>
      </c>
      <c r="O48" s="3" t="s">
        <v>323</v>
      </c>
      <c r="P48" s="159">
        <v>60</v>
      </c>
      <c r="Q48" s="3" t="s">
        <v>69</v>
      </c>
      <c r="R48" s="3" t="s">
        <v>635</v>
      </c>
      <c r="S48" s="160">
        <v>8.8000000000000007</v>
      </c>
      <c r="T48" s="187">
        <v>5.8666666666666698</v>
      </c>
      <c r="U48" s="162">
        <v>28</v>
      </c>
      <c r="V48" s="166">
        <v>14</v>
      </c>
    </row>
    <row r="49" spans="5:22">
      <c r="E49" s="123" t="s">
        <v>662</v>
      </c>
      <c r="F49" s="167" t="s">
        <v>711</v>
      </c>
      <c r="G49" s="3">
        <v>1958</v>
      </c>
      <c r="I49" s="3" t="s">
        <v>664</v>
      </c>
      <c r="J49" s="3" t="s">
        <v>697</v>
      </c>
      <c r="N49" s="186">
        <v>97</v>
      </c>
      <c r="O49" s="3" t="s">
        <v>323</v>
      </c>
      <c r="P49" s="159">
        <v>55</v>
      </c>
      <c r="Q49" s="3" t="s">
        <v>69</v>
      </c>
      <c r="R49" s="3" t="s">
        <v>635</v>
      </c>
      <c r="S49" s="160">
        <v>7.8</v>
      </c>
      <c r="T49" s="187">
        <v>5.2</v>
      </c>
      <c r="U49" s="162">
        <v>20</v>
      </c>
      <c r="V49" s="166">
        <v>10</v>
      </c>
    </row>
    <row r="50" spans="5:22">
      <c r="E50" s="123" t="s">
        <v>719</v>
      </c>
      <c r="F50" s="3" t="s">
        <v>720</v>
      </c>
      <c r="G50" s="3">
        <v>1958</v>
      </c>
      <c r="I50" s="3" t="s">
        <v>664</v>
      </c>
      <c r="N50" s="186">
        <v>119</v>
      </c>
      <c r="O50" s="3" t="s">
        <v>323</v>
      </c>
      <c r="P50" s="159">
        <v>55</v>
      </c>
      <c r="Q50" s="3" t="s">
        <v>69</v>
      </c>
      <c r="R50" s="3" t="s">
        <v>635</v>
      </c>
      <c r="S50" s="160">
        <v>8.8000000000000007</v>
      </c>
      <c r="T50" s="187">
        <v>5.8666666666666698</v>
      </c>
      <c r="U50" s="162">
        <v>20</v>
      </c>
      <c r="V50" s="166">
        <v>10</v>
      </c>
    </row>
    <row r="51" spans="5:22">
      <c r="E51" s="123" t="s">
        <v>721</v>
      </c>
      <c r="F51" s="3" t="s">
        <v>722</v>
      </c>
      <c r="G51" s="3">
        <v>1961</v>
      </c>
      <c r="H51" s="3">
        <v>1970</v>
      </c>
      <c r="I51" s="3" t="s">
        <v>52</v>
      </c>
      <c r="N51" s="186">
        <v>1065</v>
      </c>
      <c r="O51" s="3" t="s">
        <v>323</v>
      </c>
      <c r="P51" s="159">
        <v>95</v>
      </c>
      <c r="Q51" s="3" t="s">
        <v>75</v>
      </c>
      <c r="R51" s="3" t="s">
        <v>723</v>
      </c>
      <c r="S51" s="160">
        <v>14.3</v>
      </c>
      <c r="T51" s="187">
        <v>9.5333333333333297</v>
      </c>
      <c r="U51" s="162">
        <v>72</v>
      </c>
      <c r="V51" s="166">
        <v>19</v>
      </c>
    </row>
    <row r="52" spans="5:22">
      <c r="E52" s="123" t="s">
        <v>724</v>
      </c>
      <c r="F52" s="3" t="s">
        <v>725</v>
      </c>
      <c r="G52" s="3">
        <v>1961</v>
      </c>
      <c r="I52" s="3" t="s">
        <v>664</v>
      </c>
      <c r="K52" s="3" t="s">
        <v>726</v>
      </c>
      <c r="N52" s="186">
        <v>220</v>
      </c>
      <c r="O52" s="3" t="s">
        <v>323</v>
      </c>
      <c r="P52" s="159">
        <v>60</v>
      </c>
      <c r="Q52" s="3" t="s">
        <v>69</v>
      </c>
      <c r="R52" s="3" t="s">
        <v>635</v>
      </c>
      <c r="S52" s="160">
        <v>9.4</v>
      </c>
      <c r="T52" s="187">
        <v>6.2666666666666702</v>
      </c>
      <c r="U52" s="162">
        <v>28</v>
      </c>
      <c r="V52" s="166">
        <v>14</v>
      </c>
    </row>
    <row r="53" spans="5:22">
      <c r="E53" s="123" t="s">
        <v>727</v>
      </c>
      <c r="F53" s="3" t="s">
        <v>728</v>
      </c>
      <c r="G53" s="3">
        <v>1961</v>
      </c>
      <c r="H53" s="3">
        <v>1970</v>
      </c>
      <c r="I53" s="3" t="s">
        <v>56</v>
      </c>
      <c r="N53" s="186">
        <v>1250</v>
      </c>
      <c r="O53" s="3" t="s">
        <v>323</v>
      </c>
      <c r="P53" s="159">
        <v>120</v>
      </c>
      <c r="Q53" s="3" t="s">
        <v>75</v>
      </c>
      <c r="R53" s="3" t="s">
        <v>708</v>
      </c>
      <c r="S53" s="160">
        <v>18.3</v>
      </c>
      <c r="T53" s="187">
        <v>12.2</v>
      </c>
      <c r="U53" s="162">
        <v>89</v>
      </c>
      <c r="V53" s="166">
        <v>16</v>
      </c>
    </row>
    <row r="54" spans="5:22">
      <c r="E54" s="123" t="s">
        <v>729</v>
      </c>
      <c r="F54" s="167" t="s">
        <v>705</v>
      </c>
      <c r="G54" s="3">
        <v>1964</v>
      </c>
      <c r="H54" s="3">
        <v>2500</v>
      </c>
      <c r="I54" s="3" t="s">
        <v>52</v>
      </c>
      <c r="J54" s="3" t="s">
        <v>704</v>
      </c>
      <c r="K54"/>
      <c r="N54" s="186">
        <v>590</v>
      </c>
      <c r="O54" s="3" t="s">
        <v>323</v>
      </c>
      <c r="P54" s="159">
        <v>80</v>
      </c>
      <c r="Q54" s="3" t="s">
        <v>690</v>
      </c>
      <c r="R54" s="3" t="s">
        <v>41</v>
      </c>
      <c r="S54" s="160">
        <v>11.3</v>
      </c>
      <c r="T54" s="187">
        <v>7.5333333333333297</v>
      </c>
      <c r="U54" s="162">
        <v>57</v>
      </c>
      <c r="V54" s="162">
        <v>15</v>
      </c>
    </row>
    <row r="55" spans="5:22">
      <c r="E55" s="123" t="s">
        <v>662</v>
      </c>
      <c r="F55" s="167" t="s">
        <v>710</v>
      </c>
      <c r="G55" s="3">
        <v>1964</v>
      </c>
      <c r="H55" s="3">
        <v>2500</v>
      </c>
      <c r="I55" s="3" t="s">
        <v>52</v>
      </c>
      <c r="J55" s="3" t="s">
        <v>709</v>
      </c>
      <c r="N55" s="193">
        <v>1065</v>
      </c>
      <c r="O55" s="3" t="s">
        <v>323</v>
      </c>
      <c r="P55" s="159">
        <v>100</v>
      </c>
      <c r="Q55" s="3" t="s">
        <v>75</v>
      </c>
      <c r="R55" s="3" t="s">
        <v>708</v>
      </c>
      <c r="S55" s="160">
        <v>15.4</v>
      </c>
      <c r="T55" s="187">
        <v>10.266666666666699</v>
      </c>
      <c r="U55" s="162">
        <v>84</v>
      </c>
      <c r="V55" s="162">
        <v>14</v>
      </c>
    </row>
    <row r="56" spans="5:22">
      <c r="E56" s="123" t="s">
        <v>730</v>
      </c>
      <c r="F56" s="3" t="s">
        <v>731</v>
      </c>
      <c r="G56" s="3">
        <v>1968</v>
      </c>
      <c r="H56" s="3">
        <v>1972</v>
      </c>
      <c r="I56" s="3" t="s">
        <v>52</v>
      </c>
      <c r="K56" s="3" t="s">
        <v>732</v>
      </c>
      <c r="N56" s="193">
        <v>1235</v>
      </c>
      <c r="O56" s="3" t="s">
        <v>323</v>
      </c>
      <c r="P56" s="159">
        <v>100</v>
      </c>
      <c r="Q56" s="3" t="s">
        <v>75</v>
      </c>
      <c r="R56" s="3" t="s">
        <v>723</v>
      </c>
      <c r="S56" s="160">
        <v>15.4</v>
      </c>
      <c r="T56" s="187">
        <v>10.266666666666699</v>
      </c>
      <c r="U56" s="162">
        <v>76</v>
      </c>
      <c r="V56" s="166">
        <v>20</v>
      </c>
    </row>
    <row r="57" spans="5:22">
      <c r="E57" s="123" t="s">
        <v>733</v>
      </c>
      <c r="F57" s="3" t="s">
        <v>734</v>
      </c>
      <c r="G57" s="3">
        <v>1969</v>
      </c>
      <c r="I57" s="3" t="s">
        <v>52</v>
      </c>
      <c r="N57" s="193">
        <v>2500</v>
      </c>
      <c r="O57" s="3" t="s">
        <v>323</v>
      </c>
      <c r="P57" s="159">
        <v>143</v>
      </c>
      <c r="Q57" s="3" t="s">
        <v>75</v>
      </c>
      <c r="R57" s="3" t="s">
        <v>735</v>
      </c>
      <c r="S57" s="160">
        <v>20.8</v>
      </c>
      <c r="T57" s="187">
        <v>13.866666666666699</v>
      </c>
      <c r="U57" s="162">
        <v>116</v>
      </c>
      <c r="V57" s="166">
        <v>20</v>
      </c>
    </row>
    <row r="58" spans="5:22">
      <c r="E58" s="123" t="s">
        <v>736</v>
      </c>
      <c r="F58" s="3" t="s">
        <v>737</v>
      </c>
      <c r="G58" s="3">
        <v>1971</v>
      </c>
      <c r="I58" s="3" t="s">
        <v>52</v>
      </c>
      <c r="N58" s="193">
        <v>1470</v>
      </c>
      <c r="O58" s="3" t="s">
        <v>323</v>
      </c>
      <c r="P58" s="159">
        <v>199</v>
      </c>
      <c r="Q58" s="3" t="s">
        <v>75</v>
      </c>
      <c r="R58" s="3" t="s">
        <v>723</v>
      </c>
      <c r="S58" s="160">
        <v>15</v>
      </c>
      <c r="T58" s="187">
        <v>10</v>
      </c>
      <c r="U58" s="162">
        <v>77</v>
      </c>
      <c r="V58" s="166">
        <v>20</v>
      </c>
    </row>
    <row r="59" spans="5:22">
      <c r="E59" s="123" t="s">
        <v>738</v>
      </c>
      <c r="F59" s="3" t="s">
        <v>739</v>
      </c>
      <c r="G59" s="3">
        <v>1971</v>
      </c>
      <c r="I59" s="3" t="s">
        <v>664</v>
      </c>
      <c r="N59" s="193">
        <v>265</v>
      </c>
      <c r="O59" s="3" t="s">
        <v>323</v>
      </c>
      <c r="P59" s="159">
        <v>69</v>
      </c>
      <c r="Q59" s="3" t="s">
        <v>69</v>
      </c>
      <c r="R59" s="3" t="s">
        <v>635</v>
      </c>
      <c r="S59" s="160">
        <v>10.3</v>
      </c>
      <c r="T59" s="187">
        <v>6.8666666666666698</v>
      </c>
      <c r="U59" s="162">
        <v>32</v>
      </c>
      <c r="V59" s="166">
        <v>16</v>
      </c>
    </row>
    <row r="60" spans="5:22">
      <c r="E60" s="123" t="s">
        <v>740</v>
      </c>
      <c r="F60" s="3" t="s">
        <v>741</v>
      </c>
      <c r="G60" s="3">
        <v>1972</v>
      </c>
      <c r="I60" s="3" t="s">
        <v>122</v>
      </c>
      <c r="N60" s="193">
        <v>460</v>
      </c>
      <c r="O60" s="3" t="s">
        <v>323</v>
      </c>
      <c r="P60" s="159">
        <v>70</v>
      </c>
      <c r="Q60" s="3" t="s">
        <v>69</v>
      </c>
      <c r="R60" s="3" t="s">
        <v>567</v>
      </c>
      <c r="S60" s="160">
        <v>10.3</v>
      </c>
      <c r="T60" s="187">
        <v>6.8666666666666698</v>
      </c>
      <c r="U60" s="162">
        <v>48</v>
      </c>
      <c r="V60" s="166">
        <v>16</v>
      </c>
    </row>
    <row r="61" spans="5:22">
      <c r="E61" s="123" t="s">
        <v>742</v>
      </c>
      <c r="F61" s="3" t="s">
        <v>743</v>
      </c>
      <c r="G61" s="3">
        <v>1975</v>
      </c>
      <c r="I61" s="3" t="s">
        <v>122</v>
      </c>
      <c r="N61" s="193">
        <v>460</v>
      </c>
      <c r="O61" s="3" t="s">
        <v>323</v>
      </c>
      <c r="P61" s="159">
        <v>70</v>
      </c>
      <c r="Q61" s="3" t="s">
        <v>69</v>
      </c>
      <c r="R61" s="3" t="s">
        <v>567</v>
      </c>
      <c r="S61" s="160">
        <v>10.6</v>
      </c>
      <c r="T61" s="187">
        <v>7.06666666666667</v>
      </c>
      <c r="U61" s="162">
        <v>48</v>
      </c>
      <c r="V61" s="166">
        <v>16</v>
      </c>
    </row>
    <row r="62" spans="5:22">
      <c r="E62" s="123" t="s">
        <v>662</v>
      </c>
      <c r="F62" s="167" t="s">
        <v>716</v>
      </c>
      <c r="G62" s="3">
        <v>1978</v>
      </c>
      <c r="H62" s="3">
        <v>2500</v>
      </c>
      <c r="I62" s="3" t="s">
        <v>664</v>
      </c>
      <c r="J62" s="3" t="s">
        <v>715</v>
      </c>
      <c r="N62" s="193">
        <v>270</v>
      </c>
      <c r="O62" s="3" t="s">
        <v>323</v>
      </c>
      <c r="P62" s="159">
        <v>60</v>
      </c>
      <c r="Q62" s="3" t="s">
        <v>69</v>
      </c>
      <c r="R62" s="3" t="s">
        <v>635</v>
      </c>
      <c r="S62" s="160">
        <v>8.6999999999999993</v>
      </c>
      <c r="T62" s="187">
        <v>5.8</v>
      </c>
      <c r="U62" s="162">
        <v>30</v>
      </c>
      <c r="V62" s="166">
        <v>15</v>
      </c>
    </row>
    <row r="63" spans="5:22">
      <c r="E63" s="123" t="s">
        <v>662</v>
      </c>
      <c r="F63" s="167" t="s">
        <v>718</v>
      </c>
      <c r="G63" s="3">
        <v>1978</v>
      </c>
      <c r="H63" s="3">
        <v>2500</v>
      </c>
      <c r="I63" s="3" t="s">
        <v>664</v>
      </c>
      <c r="J63" s="3" t="s">
        <v>717</v>
      </c>
      <c r="N63" s="193">
        <v>270</v>
      </c>
      <c r="O63" s="3" t="s">
        <v>323</v>
      </c>
      <c r="P63" s="159">
        <v>70</v>
      </c>
      <c r="Q63" s="3" t="s">
        <v>69</v>
      </c>
      <c r="R63" s="3" t="s">
        <v>635</v>
      </c>
      <c r="S63" s="160">
        <v>9.3000000000000007</v>
      </c>
      <c r="T63" s="187">
        <v>6.2</v>
      </c>
      <c r="U63" s="162">
        <v>30</v>
      </c>
      <c r="V63" s="166">
        <v>15</v>
      </c>
    </row>
    <row r="64" spans="5:22">
      <c r="E64" s="123" t="s">
        <v>744</v>
      </c>
      <c r="F64" s="167" t="s">
        <v>713</v>
      </c>
      <c r="G64" s="3">
        <v>1978</v>
      </c>
      <c r="H64" s="3">
        <v>2500</v>
      </c>
      <c r="I64" s="3" t="s">
        <v>664</v>
      </c>
      <c r="J64" s="3" t="s">
        <v>712</v>
      </c>
      <c r="N64" s="193">
        <v>270</v>
      </c>
      <c r="O64" s="3" t="s">
        <v>323</v>
      </c>
      <c r="P64" s="159">
        <v>60</v>
      </c>
      <c r="Q64" s="3" t="s">
        <v>69</v>
      </c>
      <c r="R64" s="3" t="s">
        <v>635</v>
      </c>
      <c r="S64" s="160">
        <v>9.1</v>
      </c>
      <c r="T64" s="187">
        <v>6.06666666666667</v>
      </c>
      <c r="U64" s="162">
        <v>30</v>
      </c>
      <c r="V64" s="166">
        <v>15</v>
      </c>
    </row>
    <row r="65" spans="3:22">
      <c r="E65" s="123" t="s">
        <v>745</v>
      </c>
      <c r="F65" s="3" t="s">
        <v>746</v>
      </c>
      <c r="G65" s="3">
        <v>1984</v>
      </c>
      <c r="I65" s="3" t="s">
        <v>664</v>
      </c>
      <c r="N65" s="193">
        <v>322</v>
      </c>
      <c r="O65" s="3" t="s">
        <v>323</v>
      </c>
      <c r="P65" s="159">
        <v>35</v>
      </c>
      <c r="Q65" s="3" t="s">
        <v>69</v>
      </c>
      <c r="R65" s="3" t="s">
        <v>635</v>
      </c>
      <c r="S65" s="160">
        <v>7.6</v>
      </c>
      <c r="T65" s="187">
        <v>5.06666666666667</v>
      </c>
      <c r="U65" s="162">
        <v>40</v>
      </c>
      <c r="V65" s="166">
        <v>20</v>
      </c>
    </row>
    <row r="66" spans="3:22">
      <c r="E66" s="123" t="s">
        <v>747</v>
      </c>
      <c r="F66" s="3" t="s">
        <v>726</v>
      </c>
      <c r="G66" s="3">
        <v>1990</v>
      </c>
      <c r="I66" s="3" t="s">
        <v>664</v>
      </c>
      <c r="J66" s="3" t="s">
        <v>725</v>
      </c>
      <c r="N66" s="193">
        <v>333</v>
      </c>
      <c r="O66" s="3" t="s">
        <v>323</v>
      </c>
      <c r="P66" s="159">
        <v>70</v>
      </c>
      <c r="Q66" s="3" t="s">
        <v>69</v>
      </c>
      <c r="R66" s="3" t="s">
        <v>635</v>
      </c>
      <c r="S66" s="160">
        <v>9.4</v>
      </c>
      <c r="T66" s="187">
        <v>6.2666666666666702</v>
      </c>
      <c r="U66" s="162">
        <v>34</v>
      </c>
      <c r="V66" s="166">
        <v>17</v>
      </c>
    </row>
    <row r="67" spans="3:22">
      <c r="E67" s="123" t="s">
        <v>748</v>
      </c>
      <c r="F67" s="3" t="s">
        <v>732</v>
      </c>
      <c r="G67" s="3">
        <v>2011</v>
      </c>
      <c r="H67" s="3">
        <v>2500</v>
      </c>
      <c r="I67" s="3" t="s">
        <v>52</v>
      </c>
      <c r="J67" s="3" t="s">
        <v>731</v>
      </c>
      <c r="N67" s="193">
        <v>1350</v>
      </c>
      <c r="O67" s="3" t="s">
        <v>323</v>
      </c>
      <c r="P67" s="159">
        <v>100</v>
      </c>
      <c r="Q67" s="3" t="s">
        <v>75</v>
      </c>
      <c r="R67" s="3" t="s">
        <v>723</v>
      </c>
      <c r="S67" s="160">
        <v>15.4</v>
      </c>
      <c r="T67" s="187">
        <v>10.266666666666699</v>
      </c>
      <c r="U67" s="162">
        <v>86</v>
      </c>
      <c r="V67" s="166">
        <v>22</v>
      </c>
    </row>
    <row r="68" spans="3:22" customFormat="1">
      <c r="E68" s="123"/>
      <c r="I68" s="3"/>
      <c r="T68" s="199"/>
    </row>
    <row r="69" spans="3:22" customFormat="1">
      <c r="E69" s="123"/>
      <c r="I69" s="3"/>
      <c r="T69" s="199"/>
    </row>
    <row r="70" spans="3:22" customFormat="1">
      <c r="E70" s="123"/>
      <c r="I70" s="3"/>
      <c r="T70" s="199"/>
    </row>
    <row r="71" spans="3:22" customFormat="1">
      <c r="E71" s="123"/>
      <c r="I71" s="3"/>
      <c r="T71" s="199"/>
    </row>
    <row r="72" spans="3:22">
      <c r="D72" t="s">
        <v>749</v>
      </c>
      <c r="E72" s="3" t="s">
        <v>750</v>
      </c>
      <c r="G72" t="s">
        <v>751</v>
      </c>
      <c r="J72"/>
    </row>
    <row r="73" spans="3:22">
      <c r="C73"/>
      <c r="D73" t="s">
        <v>752</v>
      </c>
      <c r="E73" s="3" t="s">
        <v>753</v>
      </c>
      <c r="G73" t="s">
        <v>754</v>
      </c>
      <c r="J73"/>
    </row>
    <row r="74" spans="3:22">
      <c r="C74"/>
      <c r="D74" t="s">
        <v>755</v>
      </c>
      <c r="E74" s="3" t="s">
        <v>756</v>
      </c>
      <c r="G74" t="s">
        <v>757</v>
      </c>
      <c r="J74"/>
    </row>
    <row r="75" spans="3:22">
      <c r="C75"/>
      <c r="D75" t="s">
        <v>758</v>
      </c>
      <c r="E75" s="3" t="s">
        <v>759</v>
      </c>
      <c r="G75" t="s">
        <v>760</v>
      </c>
      <c r="J75"/>
    </row>
    <row r="76" spans="3:22">
      <c r="C76"/>
      <c r="D76" t="s">
        <v>761</v>
      </c>
      <c r="E76" s="3" t="s">
        <v>762</v>
      </c>
      <c r="G76" t="s">
        <v>763</v>
      </c>
      <c r="J76"/>
    </row>
    <row r="77" spans="3:22">
      <c r="D77" t="s">
        <v>764</v>
      </c>
      <c r="E77" s="3" t="s">
        <v>765</v>
      </c>
      <c r="G77" t="s">
        <v>766</v>
      </c>
      <c r="J77"/>
    </row>
    <row r="78" spans="3:22">
      <c r="D78" t="s">
        <v>767</v>
      </c>
      <c r="E78" s="3" t="s">
        <v>768</v>
      </c>
      <c r="G78" t="s">
        <v>769</v>
      </c>
      <c r="J78"/>
    </row>
    <row r="79" spans="3:22">
      <c r="D79" t="s">
        <v>770</v>
      </c>
      <c r="E79" s="3" t="s">
        <v>771</v>
      </c>
      <c r="G79" t="s">
        <v>772</v>
      </c>
      <c r="J79"/>
    </row>
    <row r="80" spans="3:22">
      <c r="D80" t="s">
        <v>773</v>
      </c>
      <c r="E80" s="3" t="s">
        <v>774</v>
      </c>
      <c r="G80" t="s">
        <v>775</v>
      </c>
      <c r="J80"/>
    </row>
    <row r="81" spans="4:10">
      <c r="D81" t="s">
        <v>776</v>
      </c>
      <c r="E81" s="3" t="s">
        <v>777</v>
      </c>
      <c r="G81" t="s">
        <v>778</v>
      </c>
      <c r="J81"/>
    </row>
    <row r="82" spans="4:10">
      <c r="D82" t="s">
        <v>779</v>
      </c>
      <c r="E82" s="3" t="s">
        <v>780</v>
      </c>
      <c r="G82" t="s">
        <v>781</v>
      </c>
      <c r="J82"/>
    </row>
    <row r="83" spans="4:10">
      <c r="D83" t="s">
        <v>782</v>
      </c>
      <c r="E83" s="3" t="s">
        <v>783</v>
      </c>
      <c r="G83" t="s">
        <v>784</v>
      </c>
      <c r="J83"/>
    </row>
    <row r="84" spans="4:10">
      <c r="D84" t="s">
        <v>785</v>
      </c>
      <c r="E84" s="3" t="s">
        <v>786</v>
      </c>
      <c r="G84" t="s">
        <v>787</v>
      </c>
      <c r="J84"/>
    </row>
    <row r="85" spans="4:10">
      <c r="D85" t="s">
        <v>788</v>
      </c>
      <c r="E85" s="3" t="s">
        <v>789</v>
      </c>
      <c r="G85" t="s">
        <v>790</v>
      </c>
      <c r="J85"/>
    </row>
    <row r="86" spans="4:10">
      <c r="D86" t="s">
        <v>791</v>
      </c>
      <c r="E86" s="3" t="s">
        <v>792</v>
      </c>
      <c r="G86" t="s">
        <v>793</v>
      </c>
      <c r="J86"/>
    </row>
    <row r="87" spans="4:10">
      <c r="D87" t="s">
        <v>794</v>
      </c>
      <c r="E87" s="3" t="s">
        <v>795</v>
      </c>
      <c r="G87" t="s">
        <v>796</v>
      </c>
      <c r="J87"/>
    </row>
    <row r="88" spans="4:10">
      <c r="D88" t="s">
        <v>797</v>
      </c>
      <c r="E88" s="3" t="s">
        <v>798</v>
      </c>
      <c r="G88" t="s">
        <v>799</v>
      </c>
      <c r="J88"/>
    </row>
    <row r="89" spans="4:10">
      <c r="D89" t="s">
        <v>800</v>
      </c>
      <c r="E89" s="3" t="s">
        <v>801</v>
      </c>
      <c r="G89" t="s">
        <v>802</v>
      </c>
      <c r="J89"/>
    </row>
    <row r="90" spans="4:10">
      <c r="D90" t="s">
        <v>803</v>
      </c>
      <c r="E90" s="3" t="s">
        <v>804</v>
      </c>
      <c r="G90" t="s">
        <v>805</v>
      </c>
      <c r="J90"/>
    </row>
    <row r="91" spans="4:10">
      <c r="D91" t="s">
        <v>806</v>
      </c>
      <c r="E91" s="3" t="s">
        <v>807</v>
      </c>
      <c r="G91" t="s">
        <v>808</v>
      </c>
      <c r="J91"/>
    </row>
    <row r="92" spans="4:10">
      <c r="D92" t="s">
        <v>809</v>
      </c>
      <c r="E92" s="3" t="s">
        <v>810</v>
      </c>
      <c r="G92" t="s">
        <v>811</v>
      </c>
      <c r="J92"/>
    </row>
    <row r="93" spans="4:10">
      <c r="D93" t="s">
        <v>812</v>
      </c>
      <c r="E93" s="3" t="s">
        <v>813</v>
      </c>
      <c r="G93" t="s">
        <v>814</v>
      </c>
      <c r="J93"/>
    </row>
    <row r="94" spans="4:10">
      <c r="D94" t="s">
        <v>815</v>
      </c>
      <c r="E94" s="3" t="s">
        <v>816</v>
      </c>
      <c r="G94" t="s">
        <v>817</v>
      </c>
      <c r="J94"/>
    </row>
    <row r="95" spans="4:10">
      <c r="D95" t="s">
        <v>818</v>
      </c>
      <c r="E95" s="3" t="s">
        <v>819</v>
      </c>
      <c r="G95" t="s">
        <v>820</v>
      </c>
      <c r="J95"/>
    </row>
    <row r="96" spans="4:10">
      <c r="D96" t="s">
        <v>821</v>
      </c>
      <c r="E96" s="3" t="s">
        <v>822</v>
      </c>
      <c r="G96" t="s">
        <v>823</v>
      </c>
      <c r="J96"/>
    </row>
    <row r="97" spans="4:10">
      <c r="D97" t="s">
        <v>824</v>
      </c>
      <c r="E97" s="3" t="s">
        <v>825</v>
      </c>
      <c r="G97" t="s">
        <v>826</v>
      </c>
      <c r="J97"/>
    </row>
    <row r="98" spans="4:10">
      <c r="D98" t="s">
        <v>827</v>
      </c>
      <c r="E98" s="3" t="s">
        <v>828</v>
      </c>
      <c r="G98" t="s">
        <v>829</v>
      </c>
      <c r="J98"/>
    </row>
    <row r="99" spans="4:10">
      <c r="D99" t="s">
        <v>830</v>
      </c>
      <c r="E99" s="3" t="s">
        <v>831</v>
      </c>
      <c r="G99" t="s">
        <v>832</v>
      </c>
      <c r="J99"/>
    </row>
    <row r="100" spans="4:10">
      <c r="D100" t="s">
        <v>833</v>
      </c>
      <c r="E100" s="3" t="s">
        <v>834</v>
      </c>
      <c r="G100" t="s">
        <v>835</v>
      </c>
      <c r="J100"/>
    </row>
    <row r="101" spans="4:10">
      <c r="D101" t="s">
        <v>836</v>
      </c>
      <c r="E101" s="3" t="s">
        <v>837</v>
      </c>
      <c r="G101" t="s">
        <v>838</v>
      </c>
      <c r="J101"/>
    </row>
    <row r="102" spans="4:10">
      <c r="D102" t="s">
        <v>839</v>
      </c>
      <c r="E102" s="3" t="s">
        <v>840</v>
      </c>
      <c r="G102" t="s">
        <v>841</v>
      </c>
      <c r="J102"/>
    </row>
    <row r="103" spans="4:10">
      <c r="D103" t="s">
        <v>842</v>
      </c>
      <c r="E103" s="3" t="s">
        <v>843</v>
      </c>
      <c r="G103" t="s">
        <v>844</v>
      </c>
      <c r="J103"/>
    </row>
    <row r="104" spans="4:10">
      <c r="D104" t="s">
        <v>845</v>
      </c>
      <c r="E104" s="3" t="s">
        <v>644</v>
      </c>
      <c r="G104" t="s">
        <v>846</v>
      </c>
      <c r="J104"/>
    </row>
    <row r="105" spans="4:10">
      <c r="D105" t="s">
        <v>847</v>
      </c>
      <c r="E105" s="3" t="s">
        <v>848</v>
      </c>
      <c r="G105" t="s">
        <v>849</v>
      </c>
      <c r="J105"/>
    </row>
    <row r="106" spans="4:10">
      <c r="D106" t="s">
        <v>850</v>
      </c>
      <c r="E106" s="3" t="s">
        <v>851</v>
      </c>
      <c r="G106" t="s">
        <v>852</v>
      </c>
      <c r="J106"/>
    </row>
    <row r="107" spans="4:10">
      <c r="D107" t="s">
        <v>853</v>
      </c>
      <c r="E107" s="3" t="s">
        <v>854</v>
      </c>
      <c r="G107" t="s">
        <v>855</v>
      </c>
      <c r="J107"/>
    </row>
    <row r="108" spans="4:10">
      <c r="D108" t="s">
        <v>856</v>
      </c>
      <c r="E108" s="3" t="s">
        <v>857</v>
      </c>
      <c r="G108" t="s">
        <v>858</v>
      </c>
      <c r="J108"/>
    </row>
    <row r="109" spans="4:10">
      <c r="D109" t="s">
        <v>859</v>
      </c>
      <c r="E109" s="3" t="s">
        <v>860</v>
      </c>
      <c r="G109" t="s">
        <v>861</v>
      </c>
      <c r="J109"/>
    </row>
    <row r="110" spans="4:10">
      <c r="D110" t="s">
        <v>862</v>
      </c>
      <c r="E110" s="3" t="s">
        <v>863</v>
      </c>
      <c r="G110" t="s">
        <v>864</v>
      </c>
      <c r="J110"/>
    </row>
    <row r="111" spans="4:10">
      <c r="D111" t="s">
        <v>865</v>
      </c>
      <c r="E111" s="3" t="s">
        <v>866</v>
      </c>
      <c r="G111" t="s">
        <v>867</v>
      </c>
      <c r="J111"/>
    </row>
    <row r="112" spans="4:10">
      <c r="D112" t="s">
        <v>850</v>
      </c>
      <c r="E112" s="3" t="s">
        <v>868</v>
      </c>
      <c r="G112" t="s">
        <v>869</v>
      </c>
      <c r="J112"/>
    </row>
    <row r="113" spans="4:10">
      <c r="D113" t="s">
        <v>870</v>
      </c>
      <c r="E113" s="3" t="s">
        <v>871</v>
      </c>
      <c r="G113" t="s">
        <v>872</v>
      </c>
      <c r="J113"/>
    </row>
    <row r="114" spans="4:10">
      <c r="D114" t="s">
        <v>873</v>
      </c>
      <c r="E114" s="3" t="s">
        <v>874</v>
      </c>
      <c r="G114" t="s">
        <v>875</v>
      </c>
      <c r="J114"/>
    </row>
    <row r="115" spans="4:10">
      <c r="D115" t="s">
        <v>876</v>
      </c>
      <c r="E115" s="3" t="s">
        <v>877</v>
      </c>
      <c r="G115" t="s">
        <v>878</v>
      </c>
      <c r="J115"/>
    </row>
    <row r="116" spans="4:10">
      <c r="D116" t="s">
        <v>879</v>
      </c>
      <c r="E116" s="3" t="s">
        <v>880</v>
      </c>
      <c r="G116" t="s">
        <v>881</v>
      </c>
      <c r="J116"/>
    </row>
    <row r="117" spans="4:10">
      <c r="D117" t="s">
        <v>882</v>
      </c>
      <c r="E117" s="3" t="s">
        <v>883</v>
      </c>
      <c r="G117" t="s">
        <v>884</v>
      </c>
      <c r="J117"/>
    </row>
    <row r="118" spans="4:10">
      <c r="D118" t="s">
        <v>885</v>
      </c>
      <c r="E118" s="3" t="s">
        <v>886</v>
      </c>
      <c r="G118" t="s">
        <v>887</v>
      </c>
      <c r="J118"/>
    </row>
    <row r="119" spans="4:10">
      <c r="D119" t="s">
        <v>888</v>
      </c>
      <c r="E119" s="3" t="s">
        <v>889</v>
      </c>
      <c r="G119" t="s">
        <v>890</v>
      </c>
      <c r="J119"/>
    </row>
    <row r="120" spans="4:10">
      <c r="D120" t="s">
        <v>891</v>
      </c>
      <c r="E120" s="3" t="s">
        <v>892</v>
      </c>
      <c r="G120" t="s">
        <v>893</v>
      </c>
      <c r="J120"/>
    </row>
    <row r="121" spans="4:10">
      <c r="D121" t="s">
        <v>894</v>
      </c>
      <c r="E121" s="3" t="s">
        <v>895</v>
      </c>
      <c r="G121" t="s">
        <v>896</v>
      </c>
      <c r="J121"/>
    </row>
    <row r="122" spans="4:10">
      <c r="D122" t="s">
        <v>882</v>
      </c>
      <c r="E122" s="3" t="s">
        <v>897</v>
      </c>
      <c r="G122" t="s">
        <v>884</v>
      </c>
      <c r="J122"/>
    </row>
    <row r="123" spans="4:10">
      <c r="D123" t="s">
        <v>898</v>
      </c>
      <c r="E123" s="3" t="s">
        <v>899</v>
      </c>
      <c r="G123" t="s">
        <v>900</v>
      </c>
      <c r="J123"/>
    </row>
    <row r="124" spans="4:10">
      <c r="D124" t="s">
        <v>901</v>
      </c>
      <c r="E124" s="3" t="s">
        <v>902</v>
      </c>
      <c r="G124" t="s">
        <v>903</v>
      </c>
      <c r="J124"/>
    </row>
    <row r="125" spans="4:10">
      <c r="D125" t="s">
        <v>904</v>
      </c>
      <c r="E125" s="3" t="s">
        <v>905</v>
      </c>
      <c r="G125" t="s">
        <v>906</v>
      </c>
      <c r="J125"/>
    </row>
    <row r="126" spans="4:10">
      <c r="D126" t="s">
        <v>907</v>
      </c>
      <c r="E126" s="3" t="s">
        <v>908</v>
      </c>
      <c r="G126" t="s">
        <v>909</v>
      </c>
      <c r="J126"/>
    </row>
    <row r="127" spans="4:10">
      <c r="D127" t="s">
        <v>910</v>
      </c>
      <c r="E127" s="3" t="s">
        <v>911</v>
      </c>
      <c r="G127" t="s">
        <v>912</v>
      </c>
      <c r="J127"/>
    </row>
    <row r="128" spans="4:10">
      <c r="D128" t="s">
        <v>913</v>
      </c>
      <c r="E128" s="3" t="s">
        <v>914</v>
      </c>
      <c r="G128" t="s">
        <v>915</v>
      </c>
      <c r="J128"/>
    </row>
    <row r="129" spans="4:10">
      <c r="D129" t="s">
        <v>916</v>
      </c>
      <c r="E129" s="3" t="s">
        <v>917</v>
      </c>
      <c r="G129" t="s">
        <v>918</v>
      </c>
      <c r="J129"/>
    </row>
    <row r="130" spans="4:10">
      <c r="D130" t="s">
        <v>919</v>
      </c>
      <c r="E130" s="3" t="s">
        <v>920</v>
      </c>
      <c r="G130" t="s">
        <v>921</v>
      </c>
      <c r="J130"/>
    </row>
    <row r="131" spans="4:10">
      <c r="D131" t="s">
        <v>922</v>
      </c>
      <c r="E131" s="3" t="s">
        <v>923</v>
      </c>
      <c r="G131" t="s">
        <v>924</v>
      </c>
      <c r="J131"/>
    </row>
    <row r="132" spans="4:10">
      <c r="D132" t="s">
        <v>925</v>
      </c>
      <c r="E132" s="3" t="s">
        <v>926</v>
      </c>
      <c r="G132" t="s">
        <v>927</v>
      </c>
      <c r="J132"/>
    </row>
    <row r="133" spans="4:10">
      <c r="D133" t="s">
        <v>928</v>
      </c>
      <c r="E133" s="3" t="s">
        <v>929</v>
      </c>
      <c r="G133" t="s">
        <v>930</v>
      </c>
      <c r="J133"/>
    </row>
    <row r="134" spans="4:10">
      <c r="D134" t="s">
        <v>931</v>
      </c>
      <c r="E134" s="3" t="s">
        <v>932</v>
      </c>
      <c r="G134" t="s">
        <v>933</v>
      </c>
      <c r="J134"/>
    </row>
    <row r="135" spans="4:10">
      <c r="D135" t="s">
        <v>934</v>
      </c>
      <c r="E135" s="3" t="s">
        <v>935</v>
      </c>
      <c r="G135" t="s">
        <v>936</v>
      </c>
      <c r="J135"/>
    </row>
    <row r="136" spans="4:10">
      <c r="D136" t="s">
        <v>937</v>
      </c>
      <c r="E136" s="3" t="s">
        <v>938</v>
      </c>
      <c r="G136" t="s">
        <v>939</v>
      </c>
      <c r="J136"/>
    </row>
    <row r="137" spans="4:10">
      <c r="D137" t="s">
        <v>940</v>
      </c>
      <c r="E137" s="3" t="s">
        <v>941</v>
      </c>
      <c r="G137" t="s">
        <v>942</v>
      </c>
      <c r="J137"/>
    </row>
    <row r="138" spans="4:10">
      <c r="D138" t="s">
        <v>943</v>
      </c>
      <c r="E138" s="3" t="s">
        <v>944</v>
      </c>
      <c r="G138" t="s">
        <v>945</v>
      </c>
      <c r="J138"/>
    </row>
    <row r="139" spans="4:10">
      <c r="D139" t="s">
        <v>946</v>
      </c>
      <c r="E139" s="3" t="s">
        <v>947</v>
      </c>
      <c r="G139" t="s">
        <v>948</v>
      </c>
      <c r="J139"/>
    </row>
    <row r="140" spans="4:10">
      <c r="D140" t="s">
        <v>949</v>
      </c>
      <c r="E140" s="3" t="s">
        <v>950</v>
      </c>
      <c r="G140" t="s">
        <v>951</v>
      </c>
      <c r="J140"/>
    </row>
    <row r="141" spans="4:10">
      <c r="D141" t="s">
        <v>952</v>
      </c>
      <c r="E141" s="3" t="s">
        <v>953</v>
      </c>
      <c r="G141" t="s">
        <v>954</v>
      </c>
      <c r="J141"/>
    </row>
    <row r="142" spans="4:10">
      <c r="D142" t="s">
        <v>955</v>
      </c>
      <c r="E142" s="3" t="s">
        <v>956</v>
      </c>
      <c r="G142" t="s">
        <v>957</v>
      </c>
      <c r="J142"/>
    </row>
    <row r="143" spans="4:10">
      <c r="D143" t="s">
        <v>949</v>
      </c>
      <c r="E143" s="3" t="s">
        <v>956</v>
      </c>
      <c r="G143" t="s">
        <v>958</v>
      </c>
      <c r="J143"/>
    </row>
    <row r="144" spans="4:10">
      <c r="D144" t="s">
        <v>959</v>
      </c>
      <c r="E144" s="3" t="s">
        <v>960</v>
      </c>
      <c r="G144" t="s">
        <v>961</v>
      </c>
      <c r="J144"/>
    </row>
    <row r="145" spans="4:10">
      <c r="D145" t="s">
        <v>962</v>
      </c>
      <c r="E145" s="3" t="s">
        <v>963</v>
      </c>
      <c r="G145" t="s">
        <v>964</v>
      </c>
      <c r="J145"/>
    </row>
    <row r="146" spans="4:10">
      <c r="D146" t="s">
        <v>965</v>
      </c>
      <c r="E146" s="3" t="s">
        <v>966</v>
      </c>
      <c r="G146" t="s">
        <v>967</v>
      </c>
      <c r="J146"/>
    </row>
    <row r="147" spans="4:10">
      <c r="D147" t="s">
        <v>968</v>
      </c>
      <c r="E147" s="3" t="s">
        <v>969</v>
      </c>
      <c r="G147" t="s">
        <v>970</v>
      </c>
      <c r="J147"/>
    </row>
    <row r="148" spans="4:10">
      <c r="D148" t="s">
        <v>971</v>
      </c>
      <c r="E148" s="3" t="s">
        <v>972</v>
      </c>
      <c r="G148" t="s">
        <v>973</v>
      </c>
      <c r="J148"/>
    </row>
    <row r="149" spans="4:10">
      <c r="D149" t="s">
        <v>974</v>
      </c>
      <c r="E149" s="3" t="s">
        <v>975</v>
      </c>
      <c r="G149" t="s">
        <v>976</v>
      </c>
      <c r="J149"/>
    </row>
    <row r="150" spans="4:10">
      <c r="D150" t="s">
        <v>977</v>
      </c>
      <c r="E150" s="3" t="s">
        <v>978</v>
      </c>
      <c r="G150" t="s">
        <v>979</v>
      </c>
      <c r="J150"/>
    </row>
    <row r="151" spans="4:10">
      <c r="D151" t="s">
        <v>980</v>
      </c>
      <c r="E151" s="3" t="s">
        <v>981</v>
      </c>
      <c r="G151" t="s">
        <v>982</v>
      </c>
      <c r="J151"/>
    </row>
    <row r="152" spans="4:10">
      <c r="D152" t="s">
        <v>983</v>
      </c>
      <c r="E152" s="3" t="s">
        <v>984</v>
      </c>
      <c r="G152" t="s">
        <v>985</v>
      </c>
      <c r="J152"/>
    </row>
    <row r="153" spans="4:10">
      <c r="D153" t="s">
        <v>986</v>
      </c>
      <c r="E153" s="3" t="s">
        <v>987</v>
      </c>
      <c r="G153" t="s">
        <v>988</v>
      </c>
      <c r="J153"/>
    </row>
    <row r="154" spans="4:10">
      <c r="D154" t="s">
        <v>791</v>
      </c>
      <c r="E154" s="3" t="s">
        <v>989</v>
      </c>
      <c r="G154" t="s">
        <v>990</v>
      </c>
      <c r="J154"/>
    </row>
    <row r="155" spans="4:10">
      <c r="D155" t="s">
        <v>991</v>
      </c>
      <c r="E155" s="3" t="s">
        <v>992</v>
      </c>
      <c r="G155" t="s">
        <v>993</v>
      </c>
      <c r="J155"/>
    </row>
    <row r="156" spans="4:10">
      <c r="D156" t="s">
        <v>994</v>
      </c>
      <c r="E156" s="3" t="s">
        <v>995</v>
      </c>
      <c r="G156" t="s">
        <v>996</v>
      </c>
      <c r="J156"/>
    </row>
    <row r="157" spans="4:10">
      <c r="D157" t="s">
        <v>997</v>
      </c>
      <c r="E157" s="3" t="s">
        <v>998</v>
      </c>
      <c r="G157" t="s">
        <v>999</v>
      </c>
      <c r="J157"/>
    </row>
    <row r="158" spans="4:10">
      <c r="D158" t="s">
        <v>1000</v>
      </c>
      <c r="E158" s="3" t="s">
        <v>1001</v>
      </c>
      <c r="G158" t="s">
        <v>1002</v>
      </c>
      <c r="J158"/>
    </row>
    <row r="159" spans="4:10">
      <c r="D159" t="s">
        <v>1003</v>
      </c>
      <c r="E159" s="3" t="s">
        <v>1004</v>
      </c>
      <c r="F159"/>
      <c r="G159" t="s">
        <v>1005</v>
      </c>
      <c r="H159"/>
      <c r="J159"/>
    </row>
    <row r="160" spans="4:10">
      <c r="D160" t="s">
        <v>1006</v>
      </c>
      <c r="E160" s="3" t="s">
        <v>1007</v>
      </c>
      <c r="G160" t="s">
        <v>1008</v>
      </c>
      <c r="J160"/>
    </row>
    <row r="161" spans="4:10">
      <c r="D161" t="s">
        <v>1009</v>
      </c>
      <c r="E161" s="3" t="s">
        <v>1010</v>
      </c>
      <c r="G161" t="s">
        <v>1011</v>
      </c>
      <c r="J161"/>
    </row>
    <row r="162" spans="4:10">
      <c r="D162" t="s">
        <v>1012</v>
      </c>
      <c r="E162" s="3" t="s">
        <v>1013</v>
      </c>
      <c r="G162" t="s">
        <v>1014</v>
      </c>
      <c r="J162"/>
    </row>
    <row r="163" spans="4:10">
      <c r="D163" t="s">
        <v>1015</v>
      </c>
      <c r="E163" s="3" t="s">
        <v>1016</v>
      </c>
      <c r="G163" t="s">
        <v>1017</v>
      </c>
      <c r="J163"/>
    </row>
    <row r="164" spans="4:10">
      <c r="D164" t="s">
        <v>1018</v>
      </c>
      <c r="E164" s="3" t="s">
        <v>1019</v>
      </c>
      <c r="G164" t="s">
        <v>1020</v>
      </c>
      <c r="J164"/>
    </row>
    <row r="165" spans="4:10">
      <c r="D165" t="s">
        <v>1021</v>
      </c>
      <c r="E165" s="3" t="s">
        <v>1022</v>
      </c>
      <c r="G165" t="s">
        <v>1023</v>
      </c>
      <c r="J165"/>
    </row>
    <row r="166" spans="4:10">
      <c r="D166" t="s">
        <v>1024</v>
      </c>
      <c r="E166" s="3" t="s">
        <v>1025</v>
      </c>
      <c r="G166" t="s">
        <v>1026</v>
      </c>
      <c r="J166"/>
    </row>
    <row r="167" spans="4:10">
      <c r="D167" t="s">
        <v>1027</v>
      </c>
      <c r="E167" s="3" t="s">
        <v>1028</v>
      </c>
      <c r="G167" t="s">
        <v>1029</v>
      </c>
      <c r="J167"/>
    </row>
    <row r="168" spans="4:10">
      <c r="D168" t="s">
        <v>1030</v>
      </c>
      <c r="E168" s="3" t="s">
        <v>1031</v>
      </c>
      <c r="G168" t="s">
        <v>1032</v>
      </c>
      <c r="J168"/>
    </row>
    <row r="169" spans="4:10">
      <c r="D169" t="s">
        <v>1033</v>
      </c>
      <c r="E169" s="3" t="s">
        <v>1034</v>
      </c>
      <c r="G169" t="s">
        <v>1035</v>
      </c>
      <c r="J169"/>
    </row>
    <row r="170" spans="4:10">
      <c r="D170" t="s">
        <v>1036</v>
      </c>
      <c r="E170" s="3" t="s">
        <v>1037</v>
      </c>
      <c r="G170" t="s">
        <v>1038</v>
      </c>
      <c r="J170"/>
    </row>
    <row r="171" spans="4:10">
      <c r="D171" t="s">
        <v>1039</v>
      </c>
      <c r="E171" s="3" t="s">
        <v>1040</v>
      </c>
      <c r="G171" t="s">
        <v>1041</v>
      </c>
      <c r="J171"/>
    </row>
    <row r="172" spans="4:10">
      <c r="D172" t="s">
        <v>1042</v>
      </c>
      <c r="E172" s="3" t="s">
        <v>1043</v>
      </c>
      <c r="G172" t="s">
        <v>1044</v>
      </c>
      <c r="J172"/>
    </row>
    <row r="173" spans="4:10">
      <c r="D173" t="s">
        <v>1045</v>
      </c>
      <c r="E173" s="3" t="s">
        <v>1046</v>
      </c>
      <c r="G173" t="s">
        <v>1047</v>
      </c>
      <c r="J173"/>
    </row>
    <row r="174" spans="4:10">
      <c r="D174" t="s">
        <v>1048</v>
      </c>
      <c r="E174" s="3" t="s">
        <v>1049</v>
      </c>
      <c r="G174" t="s">
        <v>1050</v>
      </c>
      <c r="J174"/>
    </row>
    <row r="175" spans="4:10">
      <c r="D175" t="s">
        <v>1051</v>
      </c>
      <c r="E175" s="3" t="s">
        <v>1052</v>
      </c>
      <c r="G175" t="s">
        <v>1053</v>
      </c>
      <c r="J175"/>
    </row>
    <row r="176" spans="4:10">
      <c r="D176" t="s">
        <v>1054</v>
      </c>
      <c r="E176" s="3" t="s">
        <v>1055</v>
      </c>
      <c r="G176" t="s">
        <v>1056</v>
      </c>
      <c r="J176"/>
    </row>
    <row r="177" spans="4:10">
      <c r="D177" t="s">
        <v>1057</v>
      </c>
      <c r="E177" s="3" t="s">
        <v>1058</v>
      </c>
      <c r="G177" t="s">
        <v>1059</v>
      </c>
      <c r="J177"/>
    </row>
    <row r="178" spans="4:10">
      <c r="D178" t="s">
        <v>1060</v>
      </c>
      <c r="E178" s="3" t="s">
        <v>1061</v>
      </c>
      <c r="G178" t="s">
        <v>1062</v>
      </c>
      <c r="J178"/>
    </row>
    <row r="179" spans="4:10">
      <c r="D179" t="s">
        <v>1063</v>
      </c>
      <c r="E179" s="3" t="s">
        <v>1064</v>
      </c>
      <c r="G179" t="s">
        <v>1065</v>
      </c>
      <c r="J179"/>
    </row>
    <row r="180" spans="4:10">
      <c r="D180" t="s">
        <v>821</v>
      </c>
      <c r="E180" s="3" t="s">
        <v>1066</v>
      </c>
      <c r="G180" t="s">
        <v>1067</v>
      </c>
      <c r="J180"/>
    </row>
    <row r="181" spans="4:10">
      <c r="D181" t="s">
        <v>1068</v>
      </c>
      <c r="E181" s="3" t="s">
        <v>1069</v>
      </c>
      <c r="G181" t="s">
        <v>1070</v>
      </c>
      <c r="J181"/>
    </row>
    <row r="182" spans="4:10">
      <c r="D182" t="s">
        <v>1071</v>
      </c>
      <c r="E182" s="3" t="s">
        <v>1072</v>
      </c>
      <c r="G182" t="s">
        <v>1073</v>
      </c>
      <c r="J182"/>
    </row>
    <row r="183" spans="4:10">
      <c r="D183" t="s">
        <v>1074</v>
      </c>
      <c r="E183" s="3" t="s">
        <v>1075</v>
      </c>
      <c r="G183" t="s">
        <v>1076</v>
      </c>
      <c r="J183"/>
    </row>
    <row r="184" spans="4:10">
      <c r="D184" t="s">
        <v>839</v>
      </c>
      <c r="E184" s="3" t="s">
        <v>1077</v>
      </c>
      <c r="G184" t="s">
        <v>1078</v>
      </c>
      <c r="J184"/>
    </row>
    <row r="185" spans="4:10">
      <c r="D185" t="s">
        <v>1079</v>
      </c>
      <c r="E185" s="3" t="s">
        <v>1080</v>
      </c>
      <c r="G185" t="s">
        <v>1081</v>
      </c>
      <c r="J185"/>
    </row>
    <row r="186" spans="4:10">
      <c r="D186" t="s">
        <v>1082</v>
      </c>
      <c r="E186" s="3" t="s">
        <v>1083</v>
      </c>
      <c r="G186" t="s">
        <v>1084</v>
      </c>
      <c r="J186"/>
    </row>
    <row r="187" spans="4:10">
      <c r="D187" t="s">
        <v>1085</v>
      </c>
      <c r="E187" s="3" t="s">
        <v>1086</v>
      </c>
      <c r="G187" t="s">
        <v>1087</v>
      </c>
      <c r="J187"/>
    </row>
    <row r="188" spans="4:10">
      <c r="D188" t="s">
        <v>1088</v>
      </c>
      <c r="E188" s="3" t="s">
        <v>1089</v>
      </c>
      <c r="G188" t="s">
        <v>1090</v>
      </c>
      <c r="J188"/>
    </row>
    <row r="189" spans="4:10">
      <c r="D189" t="s">
        <v>971</v>
      </c>
      <c r="E189" s="3" t="s">
        <v>1091</v>
      </c>
      <c r="G189" t="s">
        <v>1092</v>
      </c>
      <c r="J189"/>
    </row>
    <row r="190" spans="4:10">
      <c r="D190" t="s">
        <v>1093</v>
      </c>
      <c r="E190" s="3" t="s">
        <v>1094</v>
      </c>
      <c r="G190" t="s">
        <v>1095</v>
      </c>
      <c r="J190"/>
    </row>
    <row r="191" spans="4:10">
      <c r="D191" t="s">
        <v>1096</v>
      </c>
      <c r="E191" s="3" t="s">
        <v>1097</v>
      </c>
      <c r="G191" t="s">
        <v>1098</v>
      </c>
      <c r="J191"/>
    </row>
    <row r="192" spans="4:10">
      <c r="D192" t="s">
        <v>1099</v>
      </c>
      <c r="E192" s="3" t="s">
        <v>1100</v>
      </c>
      <c r="G192" t="s">
        <v>1101</v>
      </c>
      <c r="J192"/>
    </row>
    <row r="193" spans="4:10">
      <c r="D193" t="s">
        <v>1102</v>
      </c>
      <c r="E193" s="3" t="s">
        <v>1103</v>
      </c>
      <c r="G193" t="s">
        <v>1104</v>
      </c>
      <c r="J193"/>
    </row>
    <row r="194" spans="4:10">
      <c r="D194" t="s">
        <v>1071</v>
      </c>
      <c r="E194" s="3" t="s">
        <v>1105</v>
      </c>
      <c r="G194" t="s">
        <v>1106</v>
      </c>
      <c r="J194"/>
    </row>
    <row r="195" spans="4:10">
      <c r="D195" t="s">
        <v>1107</v>
      </c>
      <c r="E195" s="3" t="s">
        <v>1108</v>
      </c>
      <c r="G195" t="s">
        <v>1109</v>
      </c>
      <c r="J195"/>
    </row>
    <row r="196" spans="4:10">
      <c r="D196" t="s">
        <v>1110</v>
      </c>
      <c r="E196" s="3" t="s">
        <v>1111</v>
      </c>
      <c r="G196" t="s">
        <v>1112</v>
      </c>
      <c r="J196"/>
    </row>
    <row r="197" spans="4:10">
      <c r="D197" t="s">
        <v>1113</v>
      </c>
      <c r="E197" s="3" t="s">
        <v>1114</v>
      </c>
      <c r="G197" t="s">
        <v>1115</v>
      </c>
      <c r="J197"/>
    </row>
    <row r="198" spans="4:10">
      <c r="D198" t="s">
        <v>1116</v>
      </c>
      <c r="E198" s="3" t="s">
        <v>1117</v>
      </c>
      <c r="G198" t="s">
        <v>1118</v>
      </c>
      <c r="J198"/>
    </row>
    <row r="199" spans="4:10">
      <c r="D199" t="s">
        <v>1119</v>
      </c>
      <c r="E199" s="3" t="s">
        <v>1120</v>
      </c>
      <c r="G199" t="s">
        <v>1121</v>
      </c>
      <c r="J199"/>
    </row>
    <row r="200" spans="4:10">
      <c r="D200" t="s">
        <v>1122</v>
      </c>
      <c r="E200" s="3" t="s">
        <v>1123</v>
      </c>
      <c r="G200" t="s">
        <v>1124</v>
      </c>
      <c r="J200"/>
    </row>
    <row r="201" spans="4:10">
      <c r="D201" t="s">
        <v>1125</v>
      </c>
      <c r="E201" s="3" t="s">
        <v>1126</v>
      </c>
      <c r="G201" t="s">
        <v>1127</v>
      </c>
      <c r="J201"/>
    </row>
    <row r="202" spans="4:10">
      <c r="D202" t="s">
        <v>1128</v>
      </c>
      <c r="E202" s="3" t="s">
        <v>1129</v>
      </c>
      <c r="G202" t="s">
        <v>1130</v>
      </c>
      <c r="J202"/>
    </row>
    <row r="203" spans="4:10">
      <c r="D203" t="s">
        <v>1131</v>
      </c>
      <c r="E203" s="3" t="s">
        <v>1132</v>
      </c>
      <c r="G203" t="s">
        <v>1133</v>
      </c>
      <c r="J203"/>
    </row>
    <row r="204" spans="4:10">
      <c r="D204" t="s">
        <v>1134</v>
      </c>
      <c r="E204" s="3" t="s">
        <v>1135</v>
      </c>
      <c r="G204" t="s">
        <v>1136</v>
      </c>
      <c r="J204"/>
    </row>
    <row r="205" spans="4:10">
      <c r="D205" t="s">
        <v>1137</v>
      </c>
      <c r="E205" s="3" t="s">
        <v>1138</v>
      </c>
      <c r="G205" t="s">
        <v>1139</v>
      </c>
      <c r="J205"/>
    </row>
    <row r="206" spans="4:10">
      <c r="D206" t="s">
        <v>1140</v>
      </c>
      <c r="E206" s="3" t="s">
        <v>1141</v>
      </c>
      <c r="G206" t="s">
        <v>1142</v>
      </c>
      <c r="J206"/>
    </row>
    <row r="207" spans="4:10">
      <c r="D207" t="s">
        <v>1143</v>
      </c>
      <c r="E207" s="3" t="s">
        <v>1144</v>
      </c>
      <c r="G207" t="s">
        <v>1145</v>
      </c>
      <c r="J207"/>
    </row>
    <row r="208" spans="4:10">
      <c r="D208" t="s">
        <v>1146</v>
      </c>
      <c r="E208" s="3" t="s">
        <v>1147</v>
      </c>
      <c r="G208" t="s">
        <v>1148</v>
      </c>
      <c r="J208"/>
    </row>
    <row r="209" spans="4:10">
      <c r="D209" t="s">
        <v>1149</v>
      </c>
      <c r="E209" s="3" t="s">
        <v>1150</v>
      </c>
      <c r="G209" t="s">
        <v>1151</v>
      </c>
      <c r="J209"/>
    </row>
    <row r="210" spans="4:10">
      <c r="D210" t="s">
        <v>1152</v>
      </c>
      <c r="E210" s="3" t="s">
        <v>1153</v>
      </c>
      <c r="G210" t="s">
        <v>1154</v>
      </c>
      <c r="J210"/>
    </row>
    <row r="211" spans="4:10">
      <c r="D211" t="s">
        <v>1155</v>
      </c>
      <c r="E211" s="3" t="s">
        <v>1156</v>
      </c>
      <c r="G211" t="s">
        <v>1157</v>
      </c>
      <c r="J211"/>
    </row>
    <row r="212" spans="4:10">
      <c r="D212" t="s">
        <v>1158</v>
      </c>
      <c r="E212" s="3" t="s">
        <v>1159</v>
      </c>
      <c r="G212" t="s">
        <v>1160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G148"/>
  <sheetViews>
    <sheetView workbookViewId="0"/>
  </sheetViews>
  <sheetFormatPr defaultRowHeight="14.25"/>
  <cols>
    <col min="1" max="3" width="8.375" customWidth="1"/>
    <col min="4" max="4" width="9.25" customWidth="1"/>
    <col min="5" max="5" width="8.375" style="123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9" customWidth="1"/>
    <col min="15" max="15" width="8.375" style="3" customWidth="1"/>
    <col min="16" max="16" width="6.75" style="127" customWidth="1"/>
    <col min="17" max="17" width="7.625" customWidth="1"/>
    <col min="18" max="18" width="4.625" style="10" customWidth="1"/>
    <col min="19" max="19" width="5.875" style="3" customWidth="1"/>
    <col min="20" max="20" width="8.5" style="200" customWidth="1"/>
    <col min="21" max="21" width="6.625" customWidth="1"/>
    <col min="22" max="22" width="5.875" style="10" customWidth="1"/>
    <col min="23" max="26" width="3.875" style="10" customWidth="1"/>
    <col min="27" max="27" width="5.625" style="201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123" t="s">
        <v>455</v>
      </c>
    </row>
    <row r="3" spans="1:1021">
      <c r="E3" s="123" t="s">
        <v>458</v>
      </c>
    </row>
    <row r="4" spans="1:1021">
      <c r="E4" s="123" t="s">
        <v>460</v>
      </c>
    </row>
    <row r="6" spans="1:1021" ht="15">
      <c r="C6" s="202"/>
      <c r="D6" s="203"/>
      <c r="E6" s="204"/>
      <c r="F6" s="205"/>
      <c r="G6" s="205"/>
      <c r="H6" s="205"/>
      <c r="I6" s="205"/>
      <c r="J6" s="205"/>
      <c r="K6" s="206"/>
      <c r="L6" s="207"/>
      <c r="M6" s="208"/>
      <c r="N6" s="208"/>
      <c r="O6" s="205"/>
      <c r="P6" s="209"/>
      <c r="Q6" s="210"/>
      <c r="R6" s="210"/>
      <c r="S6" s="211"/>
      <c r="T6" s="212"/>
      <c r="U6" s="213"/>
      <c r="V6" s="214" t="s">
        <v>29</v>
      </c>
      <c r="W6" s="215"/>
      <c r="X6" s="215"/>
      <c r="Y6" s="215"/>
      <c r="Z6" s="215"/>
      <c r="AA6" s="216"/>
      <c r="AB6" s="217"/>
      <c r="AC6" s="217"/>
      <c r="AD6" s="218"/>
      <c r="AE6" s="211"/>
      <c r="AF6" s="219"/>
      <c r="AG6" s="220"/>
      <c r="AH6" s="205"/>
      <c r="AI6" s="205"/>
      <c r="AJ6" s="221"/>
      <c r="AK6" s="221"/>
      <c r="AL6" s="205"/>
      <c r="AM6" s="205"/>
      <c r="AN6" s="205"/>
      <c r="AO6" s="222"/>
    </row>
    <row r="7" spans="1:1021">
      <c r="C7" s="223" t="s">
        <v>0</v>
      </c>
      <c r="D7" s="223" t="s">
        <v>1</v>
      </c>
      <c r="E7" s="224" t="s">
        <v>2</v>
      </c>
      <c r="F7" s="223" t="s">
        <v>3</v>
      </c>
      <c r="G7" s="223" t="s">
        <v>1161</v>
      </c>
      <c r="H7" s="225" t="s">
        <v>5</v>
      </c>
      <c r="I7" s="225" t="s">
        <v>1162</v>
      </c>
      <c r="J7" s="223" t="s">
        <v>8</v>
      </c>
      <c r="K7" s="225" t="s">
        <v>7</v>
      </c>
      <c r="L7" s="226"/>
      <c r="M7" s="227" t="s">
        <v>14</v>
      </c>
      <c r="N7" s="227" t="s">
        <v>14</v>
      </c>
      <c r="O7" s="225" t="s">
        <v>15</v>
      </c>
      <c r="P7" s="228" t="s">
        <v>16</v>
      </c>
      <c r="Q7" s="223" t="s">
        <v>1163</v>
      </c>
      <c r="R7" s="229" t="s">
        <v>20</v>
      </c>
      <c r="S7" s="225" t="s">
        <v>21</v>
      </c>
      <c r="T7" s="230" t="s">
        <v>22</v>
      </c>
      <c r="U7" s="20"/>
      <c r="V7" s="229" t="s">
        <v>1164</v>
      </c>
      <c r="W7" s="229" t="s">
        <v>631</v>
      </c>
      <c r="X7" s="229" t="s">
        <v>635</v>
      </c>
      <c r="Y7" s="229" t="s">
        <v>567</v>
      </c>
      <c r="Z7" s="229" t="s">
        <v>41</v>
      </c>
      <c r="AA7" s="231" t="s">
        <v>29</v>
      </c>
      <c r="AB7" s="223" t="s">
        <v>1165</v>
      </c>
      <c r="AC7" s="223" t="s">
        <v>31</v>
      </c>
      <c r="AD7" s="223" t="s">
        <v>32</v>
      </c>
      <c r="AE7" s="232" t="s">
        <v>23</v>
      </c>
      <c r="AF7" s="233" t="s">
        <v>24</v>
      </c>
      <c r="AG7" s="234" t="s">
        <v>25</v>
      </c>
      <c r="AH7" s="234" t="s">
        <v>26</v>
      </c>
      <c r="AI7" s="235" t="s">
        <v>33</v>
      </c>
      <c r="AJ7" s="235" t="s">
        <v>34</v>
      </c>
      <c r="AK7" s="223" t="s">
        <v>35</v>
      </c>
      <c r="AL7" s="236" t="s">
        <v>36</v>
      </c>
      <c r="AM7" s="237" t="s">
        <v>37</v>
      </c>
      <c r="AN7" s="223" t="s">
        <v>38</v>
      </c>
      <c r="AO7" s="37"/>
    </row>
    <row r="8" spans="1:1021">
      <c r="T8"/>
    </row>
    <row r="9" spans="1:1021">
      <c r="A9" s="238"/>
      <c r="B9" s="238"/>
      <c r="C9" s="238"/>
      <c r="D9" s="239" t="s">
        <v>1166</v>
      </c>
      <c r="E9" s="239">
        <v>1856</v>
      </c>
      <c r="F9" s="238">
        <v>1884</v>
      </c>
      <c r="G9" s="238" t="s">
        <v>641</v>
      </c>
      <c r="H9" s="238" t="s">
        <v>1167</v>
      </c>
      <c r="I9" s="238" t="s">
        <v>1168</v>
      </c>
      <c r="J9" s="238" t="s">
        <v>1169</v>
      </c>
      <c r="K9" s="238" t="s">
        <v>1170</v>
      </c>
      <c r="L9" s="238"/>
      <c r="M9" s="240"/>
      <c r="N9" s="240">
        <v>70</v>
      </c>
      <c r="O9" s="241" t="s">
        <v>69</v>
      </c>
      <c r="P9" s="242">
        <v>6.5</v>
      </c>
      <c r="Q9" s="243">
        <v>5</v>
      </c>
      <c r="R9" s="244">
        <v>6</v>
      </c>
      <c r="S9" s="241">
        <v>2</v>
      </c>
      <c r="T9" s="245">
        <v>6</v>
      </c>
      <c r="U9" s="238" t="s">
        <v>1171</v>
      </c>
      <c r="V9" s="244"/>
      <c r="W9" s="244">
        <v>6</v>
      </c>
      <c r="X9" s="244"/>
      <c r="Y9" s="244"/>
      <c r="Z9" s="244"/>
      <c r="AA9" s="246">
        <v>15</v>
      </c>
      <c r="AB9" s="238"/>
      <c r="AC9" s="238" t="s">
        <v>1172</v>
      </c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 t="s">
        <v>1173</v>
      </c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238"/>
      <c r="CC9" s="238"/>
      <c r="CD9" s="238"/>
      <c r="CE9" s="238"/>
      <c r="CF9" s="238"/>
      <c r="CG9" s="238"/>
      <c r="CH9" s="238"/>
      <c r="CI9" s="238"/>
      <c r="CJ9" s="238"/>
      <c r="CK9" s="238"/>
      <c r="CL9" s="238"/>
      <c r="CM9" s="238"/>
      <c r="CN9" s="238"/>
      <c r="CO9" s="238"/>
      <c r="CP9" s="238"/>
      <c r="CQ9" s="238"/>
      <c r="CR9" s="238"/>
      <c r="CS9" s="238"/>
      <c r="CT9" s="238"/>
      <c r="CU9" s="238"/>
      <c r="CV9" s="238"/>
      <c r="CW9" s="238"/>
      <c r="CX9" s="238"/>
      <c r="CY9" s="238"/>
      <c r="CZ9" s="238"/>
      <c r="DA9" s="238"/>
      <c r="DB9" s="238"/>
      <c r="DC9" s="238"/>
      <c r="DD9" s="238"/>
      <c r="DE9" s="238"/>
      <c r="DF9" s="238"/>
      <c r="DG9" s="238"/>
      <c r="DH9" s="238"/>
      <c r="DI9" s="238"/>
      <c r="DJ9" s="238"/>
      <c r="DK9" s="238"/>
      <c r="DL9" s="238"/>
      <c r="DM9" s="238"/>
      <c r="DN9" s="238"/>
      <c r="DO9" s="238"/>
      <c r="DP9" s="238"/>
      <c r="DQ9" s="238"/>
      <c r="DR9" s="238"/>
      <c r="DS9" s="238"/>
      <c r="DT9" s="238"/>
      <c r="DU9" s="238"/>
      <c r="DV9" s="238"/>
      <c r="DW9" s="238"/>
      <c r="DX9" s="238"/>
      <c r="DY9" s="238"/>
      <c r="DZ9" s="238"/>
      <c r="EA9" s="238"/>
      <c r="EB9" s="238"/>
      <c r="EC9" s="238"/>
      <c r="ED9" s="238"/>
      <c r="EE9" s="238"/>
      <c r="EF9" s="238"/>
      <c r="EG9" s="238"/>
      <c r="EH9" s="238"/>
      <c r="EI9" s="238"/>
      <c r="EJ9" s="238"/>
      <c r="EK9" s="238"/>
      <c r="EL9" s="238"/>
      <c r="EM9" s="238"/>
      <c r="EN9" s="238"/>
      <c r="EO9" s="238"/>
      <c r="EP9" s="238"/>
      <c r="EQ9" s="238"/>
      <c r="ER9" s="238"/>
      <c r="ES9" s="238"/>
      <c r="ET9" s="238"/>
      <c r="EU9" s="238"/>
      <c r="EV9" s="238"/>
      <c r="EW9" s="238"/>
      <c r="EX9" s="238"/>
      <c r="EY9" s="238"/>
      <c r="EZ9" s="238"/>
      <c r="FA9" s="238"/>
      <c r="FB9" s="238"/>
      <c r="FC9" s="238"/>
      <c r="FD9" s="238"/>
      <c r="FE9" s="238"/>
      <c r="FF9" s="238"/>
      <c r="FG9" s="238"/>
      <c r="FH9" s="238"/>
      <c r="FI9" s="238"/>
      <c r="FJ9" s="238"/>
      <c r="FK9" s="238"/>
      <c r="FL9" s="238"/>
      <c r="FM9" s="238"/>
      <c r="FN9" s="238"/>
      <c r="FO9" s="238"/>
      <c r="FP9" s="238"/>
      <c r="FQ9" s="238"/>
      <c r="FR9" s="238"/>
      <c r="FS9" s="238"/>
      <c r="FT9" s="238"/>
      <c r="FU9" s="238"/>
      <c r="FV9" s="238"/>
      <c r="FW9" s="238"/>
      <c r="FX9" s="238"/>
      <c r="FY9" s="238"/>
      <c r="FZ9" s="238"/>
      <c r="GA9" s="238"/>
      <c r="GB9" s="238"/>
      <c r="GC9" s="238"/>
      <c r="GD9" s="238"/>
      <c r="GE9" s="238"/>
      <c r="GF9" s="238"/>
      <c r="GG9" s="238"/>
      <c r="GH9" s="238"/>
      <c r="GI9" s="238"/>
      <c r="GJ9" s="238"/>
      <c r="GK9" s="238"/>
      <c r="GL9" s="238"/>
      <c r="GM9" s="238"/>
      <c r="GN9" s="238"/>
      <c r="GO9" s="238"/>
      <c r="GP9" s="238"/>
      <c r="GQ9" s="238"/>
      <c r="GR9" s="238"/>
      <c r="GS9" s="238"/>
      <c r="GT9" s="238"/>
      <c r="GU9" s="238"/>
      <c r="GV9" s="238"/>
      <c r="GW9" s="238"/>
      <c r="GX9" s="238"/>
      <c r="GY9" s="238"/>
      <c r="GZ9" s="238"/>
      <c r="HA9" s="238"/>
      <c r="HB9" s="238"/>
      <c r="HC9" s="238"/>
      <c r="HD9" s="238"/>
      <c r="HE9" s="238"/>
      <c r="HF9" s="238"/>
      <c r="HG9" s="238"/>
      <c r="HH9" s="238"/>
      <c r="HI9" s="238"/>
      <c r="HJ9" s="238"/>
      <c r="HK9" s="238"/>
      <c r="HL9" s="238"/>
      <c r="HM9" s="238"/>
      <c r="HN9" s="238"/>
      <c r="HO9" s="238"/>
      <c r="HP9" s="238"/>
      <c r="HQ9" s="238"/>
      <c r="HR9" s="238"/>
      <c r="HS9" s="238"/>
      <c r="HT9" s="238"/>
      <c r="HU9" s="238"/>
      <c r="HV9" s="238"/>
      <c r="HW9" s="238"/>
      <c r="HX9" s="238"/>
      <c r="HY9" s="238"/>
      <c r="HZ9" s="238"/>
      <c r="IA9" s="238"/>
      <c r="IB9" s="238"/>
      <c r="IC9" s="238"/>
      <c r="ID9" s="238"/>
      <c r="IE9" s="238"/>
      <c r="IF9" s="238"/>
      <c r="IG9" s="238"/>
      <c r="IH9" s="238"/>
      <c r="II9" s="238"/>
      <c r="IJ9" s="238"/>
      <c r="IK9" s="238"/>
      <c r="IL9" s="238"/>
      <c r="IM9" s="238"/>
      <c r="IN9" s="238"/>
      <c r="IO9" s="238"/>
      <c r="IP9" s="238"/>
      <c r="IQ9" s="238"/>
      <c r="IR9" s="238"/>
      <c r="IS9" s="238"/>
      <c r="IT9" s="238"/>
      <c r="IU9" s="238"/>
      <c r="IV9" s="238"/>
      <c r="IW9" s="238"/>
      <c r="IX9" s="238"/>
      <c r="IY9" s="238"/>
      <c r="IZ9" s="238"/>
      <c r="JA9" s="238"/>
      <c r="JB9" s="238"/>
      <c r="JC9" s="238"/>
      <c r="JD9" s="238"/>
      <c r="JE9" s="238"/>
      <c r="JF9" s="238"/>
      <c r="JG9" s="238"/>
      <c r="JH9" s="238"/>
      <c r="JI9" s="238"/>
      <c r="JJ9" s="238"/>
      <c r="JK9" s="238"/>
      <c r="JL9" s="238"/>
      <c r="JM9" s="238"/>
      <c r="JN9" s="238"/>
      <c r="JO9" s="238"/>
      <c r="JP9" s="238"/>
      <c r="JQ9" s="238"/>
      <c r="JR9" s="238"/>
      <c r="JS9" s="238"/>
      <c r="JT9" s="238"/>
      <c r="JU9" s="238"/>
      <c r="JV9" s="238"/>
      <c r="JW9" s="238"/>
      <c r="JX9" s="238"/>
      <c r="JY9" s="238"/>
      <c r="JZ9" s="238"/>
      <c r="KA9" s="238"/>
      <c r="KB9" s="238"/>
      <c r="KC9" s="238"/>
      <c r="KD9" s="238"/>
      <c r="KE9" s="238"/>
      <c r="KF9" s="238"/>
      <c r="KG9" s="238"/>
      <c r="KH9" s="238"/>
      <c r="KI9" s="238"/>
      <c r="KJ9" s="238"/>
      <c r="KK9" s="238"/>
      <c r="KL9" s="238"/>
      <c r="KM9" s="238"/>
      <c r="KN9" s="238"/>
      <c r="KO9" s="238"/>
      <c r="KP9" s="238"/>
      <c r="KQ9" s="238"/>
      <c r="KR9" s="238"/>
      <c r="KS9" s="238"/>
      <c r="KT9" s="238"/>
      <c r="KU9" s="238"/>
      <c r="KV9" s="238"/>
      <c r="KW9" s="238"/>
      <c r="KX9" s="238"/>
      <c r="KY9" s="238"/>
      <c r="KZ9" s="238"/>
      <c r="LA9" s="238"/>
      <c r="LB9" s="238"/>
      <c r="LC9" s="238"/>
      <c r="LD9" s="238"/>
      <c r="LE9" s="238"/>
      <c r="LF9" s="238"/>
      <c r="LG9" s="238"/>
      <c r="LH9" s="238"/>
      <c r="LI9" s="238"/>
      <c r="LJ9" s="238"/>
      <c r="LK9" s="238"/>
      <c r="LL9" s="238"/>
      <c r="LM9" s="238"/>
      <c r="LN9" s="238"/>
      <c r="LO9" s="238"/>
      <c r="LP9" s="238"/>
      <c r="LQ9" s="238"/>
      <c r="LR9" s="238"/>
      <c r="LS9" s="238"/>
      <c r="LT9" s="238"/>
      <c r="LU9" s="238"/>
      <c r="LV9" s="238"/>
      <c r="LW9" s="238"/>
      <c r="LX9" s="238"/>
      <c r="LY9" s="238"/>
      <c r="LZ9" s="238"/>
      <c r="MA9" s="238"/>
      <c r="MB9" s="238"/>
      <c r="MC9" s="238"/>
      <c r="MD9" s="238"/>
      <c r="ME9" s="238"/>
      <c r="MF9" s="238"/>
      <c r="MG9" s="238"/>
      <c r="MH9" s="238"/>
      <c r="MI9" s="238"/>
      <c r="MJ9" s="238"/>
      <c r="MK9" s="238"/>
      <c r="ML9" s="238"/>
      <c r="MM9" s="238"/>
      <c r="MN9" s="238"/>
      <c r="MO9" s="238"/>
      <c r="MP9" s="238"/>
      <c r="MQ9" s="238"/>
      <c r="MR9" s="238"/>
      <c r="MS9" s="238"/>
      <c r="MT9" s="238"/>
      <c r="MU9" s="238"/>
      <c r="MV9" s="238"/>
      <c r="MW9" s="238"/>
      <c r="MX9" s="238"/>
      <c r="MY9" s="238"/>
      <c r="MZ9" s="238"/>
      <c r="NA9" s="238"/>
      <c r="NB9" s="238"/>
      <c r="NC9" s="238"/>
      <c r="ND9" s="238"/>
      <c r="NE9" s="238"/>
      <c r="NF9" s="238"/>
      <c r="NG9" s="238"/>
      <c r="NH9" s="238"/>
      <c r="NI9" s="238"/>
      <c r="NJ9" s="238"/>
      <c r="NK9" s="238"/>
      <c r="NL9" s="238"/>
      <c r="NM9" s="238"/>
      <c r="NN9" s="238"/>
      <c r="NO9" s="238"/>
      <c r="NP9" s="238"/>
      <c r="NQ9" s="238"/>
      <c r="NR9" s="238"/>
      <c r="NS9" s="238"/>
      <c r="NT9" s="238"/>
      <c r="NU9" s="238"/>
      <c r="NV9" s="238"/>
      <c r="NW9" s="238"/>
      <c r="NX9" s="238"/>
      <c r="NY9" s="238"/>
      <c r="NZ9" s="238"/>
      <c r="OA9" s="238"/>
      <c r="OB9" s="238"/>
      <c r="OC9" s="238"/>
      <c r="OD9" s="238"/>
      <c r="OE9" s="238"/>
      <c r="OF9" s="238"/>
      <c r="OG9" s="238"/>
      <c r="OH9" s="238"/>
      <c r="OI9" s="238"/>
      <c r="OJ9" s="238"/>
      <c r="OK9" s="238"/>
      <c r="OL9" s="238"/>
      <c r="OM9" s="238"/>
      <c r="ON9" s="238"/>
      <c r="OO9" s="238"/>
      <c r="OP9" s="238"/>
      <c r="OQ9" s="238"/>
      <c r="OR9" s="238"/>
      <c r="OS9" s="238"/>
      <c r="OT9" s="238"/>
      <c r="OU9" s="238"/>
      <c r="OV9" s="238"/>
      <c r="OW9" s="238"/>
      <c r="OX9" s="238"/>
      <c r="OY9" s="238"/>
      <c r="OZ9" s="238"/>
      <c r="PA9" s="238"/>
      <c r="PB9" s="238"/>
      <c r="PC9" s="238"/>
      <c r="PD9" s="238"/>
      <c r="PE9" s="238"/>
      <c r="PF9" s="238"/>
      <c r="PG9" s="238"/>
      <c r="PH9" s="238"/>
      <c r="PI9" s="238"/>
      <c r="PJ9" s="238"/>
      <c r="PK9" s="238"/>
      <c r="PL9" s="238"/>
      <c r="PM9" s="238"/>
      <c r="PN9" s="238"/>
      <c r="PO9" s="238"/>
      <c r="PP9" s="238"/>
      <c r="PQ9" s="238"/>
      <c r="PR9" s="238"/>
      <c r="PS9" s="238"/>
      <c r="PT9" s="238"/>
      <c r="PU9" s="238"/>
      <c r="PV9" s="238"/>
      <c r="PW9" s="238"/>
      <c r="PX9" s="238"/>
      <c r="PY9" s="238"/>
      <c r="PZ9" s="238"/>
      <c r="QA9" s="238"/>
      <c r="QB9" s="238"/>
      <c r="QC9" s="238"/>
      <c r="QD9" s="238"/>
      <c r="QE9" s="238"/>
      <c r="QF9" s="238"/>
      <c r="QG9" s="238"/>
      <c r="QH9" s="238"/>
      <c r="QI9" s="238"/>
      <c r="QJ9" s="238"/>
      <c r="QK9" s="238"/>
      <c r="QL9" s="238"/>
      <c r="QM9" s="238"/>
      <c r="QN9" s="238"/>
      <c r="QO9" s="238"/>
      <c r="QP9" s="238"/>
      <c r="QQ9" s="238"/>
      <c r="QR9" s="238"/>
      <c r="QS9" s="238"/>
      <c r="QT9" s="238"/>
      <c r="QU9" s="238"/>
      <c r="QV9" s="238"/>
      <c r="QW9" s="238"/>
      <c r="QX9" s="238"/>
      <c r="QY9" s="238"/>
      <c r="QZ9" s="238"/>
      <c r="RA9" s="238"/>
      <c r="RB9" s="238"/>
      <c r="RC9" s="238"/>
      <c r="RD9" s="238"/>
      <c r="RE9" s="238"/>
      <c r="RF9" s="238"/>
      <c r="RG9" s="238"/>
      <c r="RH9" s="238"/>
      <c r="RI9" s="238"/>
      <c r="RJ9" s="238"/>
      <c r="RK9" s="238"/>
      <c r="RL9" s="238"/>
      <c r="RM9" s="238"/>
      <c r="RN9" s="238"/>
      <c r="RO9" s="238"/>
      <c r="RP9" s="238"/>
      <c r="RQ9" s="238"/>
      <c r="RR9" s="238"/>
      <c r="RS9" s="238"/>
      <c r="RT9" s="238"/>
      <c r="RU9" s="238"/>
      <c r="RV9" s="238"/>
      <c r="RW9" s="238"/>
      <c r="RX9" s="238"/>
      <c r="RY9" s="238"/>
      <c r="RZ9" s="238"/>
      <c r="SA9" s="238"/>
      <c r="SB9" s="238"/>
      <c r="SC9" s="238"/>
      <c r="SD9" s="238"/>
      <c r="SE9" s="238"/>
      <c r="SF9" s="238"/>
      <c r="SG9" s="238"/>
      <c r="SH9" s="238"/>
      <c r="SI9" s="238"/>
      <c r="SJ9" s="238"/>
      <c r="SK9" s="238"/>
      <c r="SL9" s="238"/>
      <c r="SM9" s="238"/>
      <c r="SN9" s="238"/>
      <c r="SO9" s="238"/>
      <c r="SP9" s="238"/>
      <c r="SQ9" s="238"/>
      <c r="SR9" s="238"/>
      <c r="SS9" s="238"/>
      <c r="ST9" s="238"/>
      <c r="SU9" s="238"/>
      <c r="SV9" s="238"/>
      <c r="SW9" s="238"/>
      <c r="SX9" s="238"/>
      <c r="SY9" s="238"/>
      <c r="SZ9" s="238"/>
      <c r="TA9" s="238"/>
      <c r="TB9" s="238"/>
      <c r="TC9" s="238"/>
      <c r="TD9" s="238"/>
      <c r="TE9" s="238"/>
      <c r="TF9" s="238"/>
      <c r="TG9" s="238"/>
      <c r="TH9" s="238"/>
      <c r="TI9" s="238"/>
      <c r="TJ9" s="238"/>
      <c r="TK9" s="238"/>
      <c r="TL9" s="238"/>
      <c r="TM9" s="238"/>
      <c r="TN9" s="238"/>
      <c r="TO9" s="238"/>
      <c r="TP9" s="238"/>
      <c r="TQ9" s="238"/>
      <c r="TR9" s="238"/>
      <c r="TS9" s="238"/>
      <c r="TT9" s="238"/>
      <c r="TU9" s="238"/>
      <c r="TV9" s="238"/>
      <c r="TW9" s="238"/>
      <c r="TX9" s="238"/>
      <c r="TY9" s="238"/>
      <c r="TZ9" s="238"/>
      <c r="UA9" s="238"/>
      <c r="UB9" s="238"/>
      <c r="UC9" s="238"/>
      <c r="UD9" s="238"/>
      <c r="UE9" s="238"/>
      <c r="UF9" s="238"/>
      <c r="UG9" s="238"/>
      <c r="UH9" s="238"/>
      <c r="UI9" s="238"/>
      <c r="UJ9" s="238"/>
      <c r="UK9" s="238"/>
      <c r="UL9" s="238"/>
      <c r="UM9" s="238"/>
      <c r="UN9" s="238"/>
      <c r="UO9" s="238"/>
      <c r="UP9" s="238"/>
      <c r="UQ9" s="238"/>
      <c r="UR9" s="238"/>
      <c r="US9" s="238"/>
      <c r="UT9" s="238"/>
      <c r="UU9" s="238"/>
      <c r="UV9" s="238"/>
      <c r="UW9" s="238"/>
      <c r="UX9" s="238"/>
      <c r="UY9" s="238"/>
      <c r="UZ9" s="238"/>
      <c r="VA9" s="238"/>
      <c r="VB9" s="238"/>
      <c r="VC9" s="238"/>
      <c r="VD9" s="238"/>
      <c r="VE9" s="238"/>
      <c r="VF9" s="238"/>
      <c r="VG9" s="238"/>
      <c r="VH9" s="238"/>
      <c r="VI9" s="238"/>
      <c r="VJ9" s="238"/>
      <c r="VK9" s="238"/>
      <c r="VL9" s="238"/>
      <c r="VM9" s="238"/>
      <c r="VN9" s="238"/>
      <c r="VO9" s="238"/>
      <c r="VP9" s="238"/>
      <c r="VQ9" s="238"/>
      <c r="VR9" s="238"/>
      <c r="VS9" s="238"/>
      <c r="VT9" s="238"/>
      <c r="VU9" s="238"/>
      <c r="VV9" s="238"/>
      <c r="VW9" s="238"/>
      <c r="VX9" s="238"/>
      <c r="VY9" s="238"/>
      <c r="VZ9" s="238"/>
      <c r="WA9" s="238"/>
      <c r="WB9" s="238"/>
      <c r="WC9" s="238"/>
      <c r="WD9" s="238"/>
      <c r="WE9" s="238"/>
      <c r="WF9" s="238"/>
      <c r="WG9" s="238"/>
      <c r="WH9" s="238"/>
      <c r="WI9" s="238"/>
      <c r="WJ9" s="238"/>
      <c r="WK9" s="238"/>
      <c r="WL9" s="238"/>
      <c r="WM9" s="238"/>
      <c r="WN9" s="238"/>
      <c r="WO9" s="238"/>
      <c r="WP9" s="238"/>
      <c r="WQ9" s="238"/>
      <c r="WR9" s="238"/>
      <c r="WS9" s="238"/>
      <c r="WT9" s="238"/>
      <c r="WU9" s="238"/>
      <c r="WV9" s="238"/>
      <c r="WW9" s="238"/>
      <c r="WX9" s="238"/>
      <c r="WY9" s="238"/>
      <c r="WZ9" s="238"/>
      <c r="XA9" s="238"/>
      <c r="XB9" s="238"/>
      <c r="XC9" s="238"/>
      <c r="XD9" s="238"/>
      <c r="XE9" s="238"/>
      <c r="XF9" s="238"/>
      <c r="XG9" s="238"/>
      <c r="XH9" s="238"/>
      <c r="XI9" s="238"/>
      <c r="XJ9" s="238"/>
      <c r="XK9" s="238"/>
      <c r="XL9" s="238"/>
      <c r="XM9" s="238"/>
      <c r="XN9" s="238"/>
      <c r="XO9" s="238"/>
      <c r="XP9" s="238"/>
      <c r="XQ9" s="238"/>
      <c r="XR9" s="238"/>
      <c r="XS9" s="238"/>
      <c r="XT9" s="238"/>
      <c r="XU9" s="238"/>
      <c r="XV9" s="238"/>
      <c r="XW9" s="238"/>
      <c r="XX9" s="238"/>
      <c r="XY9" s="238"/>
      <c r="XZ9" s="238"/>
      <c r="YA9" s="238"/>
      <c r="YB9" s="238"/>
      <c r="YC9" s="238"/>
      <c r="YD9" s="238"/>
      <c r="YE9" s="238"/>
      <c r="YF9" s="238"/>
      <c r="YG9" s="238"/>
      <c r="YH9" s="238"/>
      <c r="YI9" s="238"/>
      <c r="YJ9" s="238"/>
      <c r="YK9" s="238"/>
      <c r="YL9" s="238"/>
      <c r="YM9" s="238"/>
      <c r="YN9" s="238"/>
      <c r="YO9" s="238"/>
      <c r="YP9" s="238"/>
      <c r="YQ9" s="238"/>
      <c r="YR9" s="238"/>
      <c r="YS9" s="238"/>
      <c r="YT9" s="238"/>
      <c r="YU9" s="238"/>
      <c r="YV9" s="238"/>
      <c r="YW9" s="238"/>
      <c r="YX9" s="238"/>
      <c r="YY9" s="238"/>
      <c r="YZ9" s="238"/>
      <c r="ZA9" s="238"/>
      <c r="ZB9" s="238"/>
      <c r="ZC9" s="238"/>
      <c r="ZD9" s="238"/>
      <c r="ZE9" s="238"/>
      <c r="ZF9" s="238"/>
      <c r="ZG9" s="238"/>
      <c r="ZH9" s="238"/>
      <c r="ZI9" s="238"/>
      <c r="ZJ9" s="238"/>
      <c r="ZK9" s="238"/>
      <c r="ZL9" s="238"/>
      <c r="ZM9" s="238"/>
      <c r="ZN9" s="238"/>
      <c r="ZO9" s="238"/>
      <c r="ZP9" s="238"/>
      <c r="ZQ9" s="238"/>
      <c r="ZR9" s="238"/>
      <c r="ZS9" s="238"/>
      <c r="ZT9" s="238"/>
      <c r="ZU9" s="238"/>
      <c r="ZV9" s="238"/>
      <c r="ZW9" s="238"/>
      <c r="ZX9" s="238"/>
      <c r="ZY9" s="238"/>
      <c r="ZZ9" s="238"/>
      <c r="AAA9" s="238"/>
      <c r="AAB9" s="238"/>
      <c r="AAC9" s="238"/>
      <c r="AAD9" s="238"/>
      <c r="AAE9" s="238"/>
      <c r="AAF9" s="238"/>
      <c r="AAG9" s="238"/>
      <c r="AAH9" s="238"/>
      <c r="AAI9" s="238"/>
      <c r="AAJ9" s="238"/>
      <c r="AAK9" s="238"/>
      <c r="AAL9" s="238"/>
      <c r="AAM9" s="238"/>
      <c r="AAN9" s="238"/>
      <c r="AAO9" s="238"/>
      <c r="AAP9" s="238"/>
      <c r="AAQ9" s="238"/>
      <c r="AAR9" s="238"/>
      <c r="AAS9" s="238"/>
      <c r="AAT9" s="238"/>
      <c r="AAU9" s="238"/>
      <c r="AAV9" s="238"/>
      <c r="AAW9" s="238"/>
      <c r="AAX9" s="238"/>
      <c r="AAY9" s="238"/>
      <c r="AAZ9" s="238"/>
      <c r="ABA9" s="238"/>
      <c r="ABB9" s="238"/>
      <c r="ABC9" s="238"/>
      <c r="ABD9" s="238"/>
      <c r="ABE9" s="238"/>
      <c r="ABF9" s="238"/>
      <c r="ABG9" s="238"/>
      <c r="ABH9" s="238"/>
      <c r="ABI9" s="238"/>
      <c r="ABJ9" s="238"/>
      <c r="ABK9" s="238"/>
      <c r="ABL9" s="238"/>
      <c r="ABM9" s="238"/>
      <c r="ABN9" s="238"/>
      <c r="ABO9" s="238"/>
      <c r="ABP9" s="238"/>
      <c r="ABQ9" s="238"/>
      <c r="ABR9" s="238"/>
      <c r="ABS9" s="238"/>
      <c r="ABT9" s="238"/>
      <c r="ABU9" s="238"/>
      <c r="ABV9" s="238"/>
      <c r="ABW9" s="238"/>
      <c r="ABX9" s="238"/>
      <c r="ABY9" s="238"/>
      <c r="ABZ9" s="238"/>
      <c r="ACA9" s="238"/>
      <c r="ACB9" s="238"/>
      <c r="ACC9" s="238"/>
      <c r="ACD9" s="238"/>
      <c r="ACE9" s="238"/>
      <c r="ACF9" s="238"/>
      <c r="ACG9" s="238"/>
      <c r="ACH9" s="238"/>
      <c r="ACI9" s="238"/>
      <c r="ACJ9" s="238"/>
      <c r="ACK9" s="238"/>
      <c r="ACL9" s="238"/>
      <c r="ACM9" s="238"/>
      <c r="ACN9" s="238"/>
      <c r="ACO9" s="238"/>
      <c r="ACP9" s="238"/>
      <c r="ACQ9" s="238"/>
      <c r="ACR9" s="238"/>
      <c r="ACS9" s="238"/>
      <c r="ACT9" s="238"/>
      <c r="ACU9" s="238"/>
      <c r="ACV9" s="238"/>
      <c r="ACW9" s="238"/>
      <c r="ACX9" s="238"/>
      <c r="ACY9" s="238"/>
      <c r="ACZ9" s="238"/>
      <c r="ADA9" s="238"/>
      <c r="ADB9" s="238"/>
      <c r="ADC9" s="238"/>
      <c r="ADD9" s="238"/>
      <c r="ADE9" s="238"/>
      <c r="ADF9" s="238"/>
      <c r="ADG9" s="238"/>
      <c r="ADH9" s="238"/>
      <c r="ADI9" s="238"/>
      <c r="ADJ9" s="238"/>
      <c r="ADK9" s="238"/>
      <c r="ADL9" s="238"/>
      <c r="ADM9" s="238"/>
      <c r="ADN9" s="238"/>
      <c r="ADO9" s="238"/>
      <c r="ADP9" s="238"/>
      <c r="ADQ9" s="238"/>
      <c r="ADR9" s="238"/>
      <c r="ADS9" s="238"/>
      <c r="ADT9" s="238"/>
      <c r="ADU9" s="238"/>
      <c r="ADV9" s="238"/>
      <c r="ADW9" s="238"/>
      <c r="ADX9" s="238"/>
      <c r="ADY9" s="238"/>
      <c r="ADZ9" s="238"/>
      <c r="AEA9" s="238"/>
      <c r="AEB9" s="238"/>
      <c r="AEC9" s="238"/>
      <c r="AED9" s="238"/>
      <c r="AEE9" s="238"/>
      <c r="AEF9" s="238"/>
      <c r="AEG9" s="238"/>
      <c r="AEH9" s="238"/>
      <c r="AEI9" s="238"/>
      <c r="AEJ9" s="238"/>
      <c r="AEK9" s="238"/>
      <c r="AEL9" s="238"/>
      <c r="AEM9" s="238"/>
      <c r="AEN9" s="238"/>
      <c r="AEO9" s="238"/>
      <c r="AEP9" s="238"/>
      <c r="AEQ9" s="238"/>
      <c r="AER9" s="238"/>
      <c r="AES9" s="238"/>
      <c r="AET9" s="238"/>
      <c r="AEU9" s="238"/>
      <c r="AEV9" s="238"/>
      <c r="AEW9" s="238"/>
      <c r="AEX9" s="238"/>
      <c r="AEY9" s="238"/>
      <c r="AEZ9" s="238"/>
      <c r="AFA9" s="238"/>
      <c r="AFB9" s="238"/>
      <c r="AFC9" s="238"/>
      <c r="AFD9" s="238"/>
      <c r="AFE9" s="238"/>
      <c r="AFF9" s="238"/>
      <c r="AFG9" s="238"/>
      <c r="AFH9" s="238"/>
      <c r="AFI9" s="238"/>
      <c r="AFJ9" s="238"/>
      <c r="AFK9" s="238"/>
      <c r="AFL9" s="238"/>
      <c r="AFM9" s="238"/>
      <c r="AFN9" s="238"/>
      <c r="AFO9" s="238"/>
      <c r="AFP9" s="238"/>
      <c r="AFQ9" s="238"/>
      <c r="AFR9" s="238"/>
      <c r="AFS9" s="238"/>
      <c r="AFT9" s="238"/>
      <c r="AFU9" s="238"/>
      <c r="AFV9" s="238"/>
      <c r="AFW9" s="238"/>
      <c r="AFX9" s="238"/>
      <c r="AFY9" s="238"/>
      <c r="AFZ9" s="238"/>
      <c r="AGA9" s="238"/>
      <c r="AGB9" s="238"/>
      <c r="AGC9" s="238"/>
      <c r="AGD9" s="238"/>
      <c r="AGE9" s="238"/>
      <c r="AGF9" s="238"/>
      <c r="AGG9" s="238"/>
      <c r="AGH9" s="238"/>
      <c r="AGI9" s="238"/>
      <c r="AGJ9" s="238"/>
      <c r="AGK9" s="238"/>
      <c r="AGL9" s="238"/>
      <c r="AGM9" s="238"/>
      <c r="AGN9" s="238"/>
      <c r="AGO9" s="238"/>
      <c r="AGP9" s="238"/>
      <c r="AGQ9" s="238"/>
      <c r="AGR9" s="238"/>
      <c r="AGS9" s="238"/>
      <c r="AGT9" s="238"/>
      <c r="AGU9" s="238"/>
      <c r="AGV9" s="238"/>
      <c r="AGW9" s="238"/>
      <c r="AGX9" s="238"/>
      <c r="AGY9" s="238"/>
      <c r="AGZ9" s="238"/>
      <c r="AHA9" s="238"/>
      <c r="AHB9" s="238"/>
      <c r="AHC9" s="238"/>
      <c r="AHD9" s="238"/>
      <c r="AHE9" s="238"/>
      <c r="AHF9" s="238"/>
      <c r="AHG9" s="238"/>
      <c r="AHH9" s="238"/>
      <c r="AHI9" s="238"/>
      <c r="AHJ9" s="238"/>
      <c r="AHK9" s="238"/>
      <c r="AHL9" s="238"/>
      <c r="AHM9" s="238"/>
      <c r="AHN9" s="238"/>
      <c r="AHO9" s="238"/>
      <c r="AHP9" s="238"/>
      <c r="AHQ9" s="238"/>
      <c r="AHR9" s="238"/>
      <c r="AHS9" s="238"/>
      <c r="AHT9" s="238"/>
      <c r="AHU9" s="238"/>
      <c r="AHV9" s="238"/>
      <c r="AHW9" s="238"/>
      <c r="AHX9" s="238"/>
      <c r="AHY9" s="238"/>
      <c r="AHZ9" s="238"/>
      <c r="AIA9" s="238"/>
      <c r="AIB9" s="238"/>
      <c r="AIC9" s="238"/>
      <c r="AID9" s="238"/>
      <c r="AIE9" s="238"/>
      <c r="AIF9" s="238"/>
      <c r="AIG9" s="238"/>
      <c r="AIH9" s="238"/>
      <c r="AII9" s="238"/>
      <c r="AIJ9" s="238"/>
      <c r="AIK9" s="238"/>
      <c r="AIL9" s="238"/>
      <c r="AIM9" s="238"/>
      <c r="AIN9" s="238"/>
      <c r="AIO9" s="238"/>
      <c r="AIP9" s="238"/>
      <c r="AIQ9" s="238"/>
      <c r="AIR9" s="238"/>
      <c r="AIS9" s="238"/>
      <c r="AIT9" s="238"/>
      <c r="AIU9" s="238"/>
      <c r="AIV9" s="238"/>
      <c r="AIW9" s="238"/>
      <c r="AIX9" s="238"/>
      <c r="AIY9" s="238"/>
      <c r="AIZ9" s="238"/>
      <c r="AJA9" s="238"/>
      <c r="AJB9" s="238"/>
      <c r="AJC9" s="238"/>
      <c r="AJD9" s="238"/>
      <c r="AJE9" s="238"/>
      <c r="AJF9" s="238"/>
      <c r="AJG9" s="238"/>
      <c r="AJH9" s="238"/>
      <c r="AJI9" s="238"/>
      <c r="AJJ9" s="238"/>
      <c r="AJK9" s="238"/>
      <c r="AJL9" s="238"/>
      <c r="AJM9" s="238"/>
      <c r="AJN9" s="238"/>
      <c r="AJO9" s="238"/>
      <c r="AJP9" s="238"/>
      <c r="AJQ9" s="238"/>
      <c r="AJR9" s="238"/>
      <c r="AJS9" s="238"/>
      <c r="AJT9" s="238"/>
      <c r="AJU9" s="238"/>
      <c r="AJV9" s="238"/>
      <c r="AJW9" s="238"/>
      <c r="AJX9" s="238"/>
      <c r="AJY9" s="238"/>
      <c r="AJZ9" s="238"/>
      <c r="AKA9" s="238"/>
      <c r="AKB9" s="238"/>
      <c r="AKC9" s="238"/>
      <c r="AKD9" s="238"/>
      <c r="AKE9" s="238"/>
      <c r="AKF9" s="238"/>
      <c r="AKG9" s="238"/>
      <c r="AKH9" s="238"/>
      <c r="AKI9" s="238"/>
      <c r="AKJ9" s="238"/>
      <c r="AKK9" s="238"/>
      <c r="AKL9" s="238"/>
      <c r="AKM9" s="238"/>
      <c r="AKN9" s="238"/>
      <c r="AKO9" s="238"/>
      <c r="AKP9" s="238"/>
      <c r="AKQ9" s="238"/>
      <c r="AKR9" s="238"/>
      <c r="AKS9" s="238"/>
      <c r="AKT9" s="238"/>
      <c r="AKU9" s="238"/>
      <c r="AKV9" s="238"/>
      <c r="AKW9" s="238"/>
      <c r="AKX9" s="238"/>
      <c r="AKY9" s="238"/>
      <c r="AKZ9" s="238"/>
      <c r="ALA9" s="238"/>
      <c r="ALB9" s="238"/>
      <c r="ALC9" s="238"/>
      <c r="ALD9" s="238"/>
      <c r="ALE9" s="238"/>
      <c r="ALF9" s="238"/>
      <c r="ALG9" s="238"/>
      <c r="ALH9" s="238"/>
      <c r="ALI9" s="238"/>
      <c r="ALJ9" s="238"/>
      <c r="ALK9" s="238"/>
      <c r="ALL9" s="238"/>
      <c r="ALM9" s="238"/>
      <c r="ALN9" s="238"/>
      <c r="ALO9" s="238"/>
      <c r="ALP9" s="238"/>
      <c r="ALQ9" s="238"/>
      <c r="ALR9" s="238"/>
      <c r="ALS9" s="238"/>
      <c r="ALT9" s="238"/>
      <c r="ALU9" s="238"/>
      <c r="ALV9" s="238"/>
      <c r="ALW9" s="238"/>
      <c r="ALX9" s="238"/>
      <c r="ALY9" s="238"/>
      <c r="ALZ9" s="238"/>
      <c r="AMA9" s="238"/>
      <c r="AMB9" s="238"/>
      <c r="AMC9" s="238"/>
      <c r="AMD9" s="238"/>
      <c r="AME9" s="238"/>
      <c r="AMF9" s="238"/>
      <c r="AMG9" s="238"/>
    </row>
    <row r="10" spans="1:1021">
      <c r="D10" s="153" t="s">
        <v>1174</v>
      </c>
      <c r="E10" s="123">
        <v>1863</v>
      </c>
      <c r="F10">
        <v>1884</v>
      </c>
      <c r="H10" t="s">
        <v>1167</v>
      </c>
      <c r="I10" t="s">
        <v>1175</v>
      </c>
      <c r="J10" t="s">
        <v>1176</v>
      </c>
      <c r="K10" t="s">
        <v>1170</v>
      </c>
      <c r="M10" s="247"/>
      <c r="N10" s="247">
        <v>70</v>
      </c>
      <c r="O10" s="3" t="s">
        <v>69</v>
      </c>
      <c r="P10" s="127">
        <v>5.6</v>
      </c>
      <c r="Q10" s="248">
        <v>3.7333333333333298</v>
      </c>
      <c r="R10" s="10">
        <v>7</v>
      </c>
      <c r="S10" s="3">
        <v>2</v>
      </c>
      <c r="T10" s="245">
        <v>8</v>
      </c>
      <c r="U10" s="238" t="s">
        <v>1171</v>
      </c>
      <c r="W10" s="10">
        <v>9</v>
      </c>
      <c r="AA10" s="201">
        <v>12</v>
      </c>
      <c r="AC10" t="s">
        <v>1172</v>
      </c>
      <c r="AN10" t="s">
        <v>1173</v>
      </c>
    </row>
    <row r="11" spans="1:1021">
      <c r="D11" s="153" t="s">
        <v>1174</v>
      </c>
      <c r="E11" s="123">
        <v>1865</v>
      </c>
      <c r="F11">
        <v>1892</v>
      </c>
      <c r="H11" t="s">
        <v>1167</v>
      </c>
      <c r="I11" t="s">
        <v>1168</v>
      </c>
      <c r="J11" t="s">
        <v>1177</v>
      </c>
      <c r="K11" t="s">
        <v>1170</v>
      </c>
      <c r="M11" s="247"/>
      <c r="N11" s="247">
        <v>70</v>
      </c>
      <c r="O11" s="3" t="s">
        <v>69</v>
      </c>
      <c r="P11" s="127">
        <v>6.5</v>
      </c>
      <c r="Q11" s="249">
        <v>5</v>
      </c>
      <c r="R11" s="10">
        <v>7</v>
      </c>
      <c r="S11" s="3">
        <v>2</v>
      </c>
      <c r="T11" s="245">
        <v>8</v>
      </c>
      <c r="U11" s="238" t="s">
        <v>1171</v>
      </c>
      <c r="W11" s="10">
        <v>9</v>
      </c>
      <c r="AA11" s="201">
        <v>12</v>
      </c>
      <c r="AC11" t="s">
        <v>1172</v>
      </c>
      <c r="AN11" t="s">
        <v>1173</v>
      </c>
    </row>
    <row r="12" spans="1:1021">
      <c r="A12" s="238"/>
      <c r="B12" s="238"/>
      <c r="C12" s="238"/>
      <c r="D12" s="238" t="s">
        <v>1178</v>
      </c>
      <c r="E12" s="239">
        <v>1866</v>
      </c>
      <c r="F12" s="238">
        <v>1884</v>
      </c>
      <c r="G12" s="238"/>
      <c r="H12" s="238" t="s">
        <v>1179</v>
      </c>
      <c r="I12" s="238" t="s">
        <v>1175</v>
      </c>
      <c r="J12" s="238"/>
      <c r="K12" s="238" t="s">
        <v>1170</v>
      </c>
      <c r="L12" s="238"/>
      <c r="M12" s="240"/>
      <c r="N12" s="240">
        <v>70</v>
      </c>
      <c r="O12" s="241" t="s">
        <v>69</v>
      </c>
      <c r="P12" s="242">
        <v>5.6</v>
      </c>
      <c r="Q12" s="243">
        <v>3.7333333333333298</v>
      </c>
      <c r="R12" s="244">
        <v>6</v>
      </c>
      <c r="S12" s="241">
        <v>2</v>
      </c>
      <c r="T12" s="245">
        <v>7.5</v>
      </c>
      <c r="U12" s="238" t="s">
        <v>1171</v>
      </c>
      <c r="V12" s="244"/>
      <c r="W12" s="244">
        <v>9</v>
      </c>
      <c r="X12" s="244"/>
      <c r="Y12" s="244"/>
      <c r="Z12" s="244"/>
      <c r="AA12" s="246">
        <v>12</v>
      </c>
      <c r="AB12" s="238"/>
      <c r="AC12" s="238" t="s">
        <v>1172</v>
      </c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  <c r="EN12" s="238"/>
      <c r="EO12" s="238"/>
      <c r="EP12" s="238"/>
      <c r="EQ12" s="238"/>
      <c r="ER12" s="238"/>
      <c r="ES12" s="238"/>
      <c r="ET12" s="238"/>
      <c r="EU12" s="238"/>
      <c r="EV12" s="238"/>
      <c r="EW12" s="238"/>
      <c r="EX12" s="238"/>
      <c r="EY12" s="238"/>
      <c r="EZ12" s="238"/>
      <c r="FA12" s="238"/>
      <c r="FB12" s="238"/>
      <c r="FC12" s="238"/>
      <c r="FD12" s="238"/>
      <c r="FE12" s="238"/>
      <c r="FF12" s="238"/>
      <c r="FG12" s="238"/>
      <c r="FH12" s="238"/>
      <c r="FI12" s="238"/>
      <c r="FJ12" s="238"/>
      <c r="FK12" s="238"/>
      <c r="FL12" s="238"/>
      <c r="FM12" s="238"/>
      <c r="FN12" s="238"/>
      <c r="FO12" s="238"/>
      <c r="FP12" s="238"/>
      <c r="FQ12" s="238"/>
      <c r="FR12" s="238"/>
      <c r="FS12" s="238"/>
      <c r="FT12" s="238"/>
      <c r="FU12" s="238"/>
      <c r="FV12" s="238"/>
      <c r="FW12" s="238"/>
      <c r="FX12" s="238"/>
      <c r="FY12" s="238"/>
      <c r="FZ12" s="238"/>
      <c r="GA12" s="238"/>
      <c r="GB12" s="238"/>
      <c r="GC12" s="238"/>
      <c r="GD12" s="238"/>
      <c r="GE12" s="238"/>
      <c r="GF12" s="238"/>
      <c r="GG12" s="238"/>
      <c r="GH12" s="238"/>
      <c r="GI12" s="238"/>
      <c r="GJ12" s="238"/>
      <c r="GK12" s="238"/>
      <c r="GL12" s="238"/>
      <c r="GM12" s="238"/>
      <c r="GN12" s="238"/>
      <c r="GO12" s="238"/>
      <c r="GP12" s="238"/>
      <c r="GQ12" s="238"/>
      <c r="GR12" s="238"/>
      <c r="GS12" s="238"/>
      <c r="GT12" s="238"/>
      <c r="GU12" s="238"/>
      <c r="GV12" s="238"/>
      <c r="GW12" s="238"/>
      <c r="GX12" s="238"/>
      <c r="GY12" s="238"/>
      <c r="GZ12" s="238"/>
      <c r="HA12" s="238"/>
      <c r="HB12" s="238"/>
      <c r="HC12" s="238"/>
      <c r="HD12" s="238"/>
      <c r="HE12" s="238"/>
      <c r="HF12" s="238"/>
      <c r="HG12" s="238"/>
      <c r="HH12" s="238"/>
      <c r="HI12" s="238"/>
      <c r="HJ12" s="238"/>
      <c r="HK12" s="238"/>
      <c r="HL12" s="238"/>
      <c r="HM12" s="238"/>
      <c r="HN12" s="238"/>
      <c r="HO12" s="238"/>
      <c r="HP12" s="238"/>
      <c r="HQ12" s="238"/>
      <c r="HR12" s="238"/>
      <c r="HS12" s="238"/>
      <c r="HT12" s="238"/>
      <c r="HU12" s="238"/>
      <c r="HV12" s="238"/>
      <c r="HW12" s="238"/>
      <c r="HX12" s="238"/>
      <c r="HY12" s="238"/>
      <c r="HZ12" s="238"/>
      <c r="IA12" s="238"/>
      <c r="IB12" s="238"/>
      <c r="IC12" s="238"/>
      <c r="ID12" s="238"/>
      <c r="IE12" s="238"/>
      <c r="IF12" s="238"/>
      <c r="IG12" s="238"/>
      <c r="IH12" s="238"/>
      <c r="II12" s="238"/>
      <c r="IJ12" s="238"/>
      <c r="IK12" s="238"/>
      <c r="IL12" s="238"/>
      <c r="IM12" s="238"/>
      <c r="IN12" s="238"/>
      <c r="IO12" s="238"/>
      <c r="IP12" s="238"/>
      <c r="IQ12" s="238"/>
      <c r="IR12" s="238"/>
      <c r="IS12" s="238"/>
      <c r="IT12" s="238"/>
      <c r="IU12" s="238"/>
      <c r="IV12" s="238"/>
      <c r="IW12" s="238"/>
      <c r="IX12" s="238"/>
      <c r="IY12" s="238"/>
      <c r="IZ12" s="238"/>
      <c r="JA12" s="238"/>
      <c r="JB12" s="238"/>
      <c r="JC12" s="238"/>
      <c r="JD12" s="238"/>
      <c r="JE12" s="238"/>
      <c r="JF12" s="238"/>
      <c r="JG12" s="238"/>
      <c r="JH12" s="238"/>
      <c r="JI12" s="238"/>
      <c r="JJ12" s="238"/>
      <c r="JK12" s="238"/>
      <c r="JL12" s="238"/>
      <c r="JM12" s="238"/>
      <c r="JN12" s="238"/>
      <c r="JO12" s="238"/>
      <c r="JP12" s="238"/>
      <c r="JQ12" s="238"/>
      <c r="JR12" s="238"/>
      <c r="JS12" s="238"/>
      <c r="JT12" s="238"/>
      <c r="JU12" s="238"/>
      <c r="JV12" s="238"/>
      <c r="JW12" s="238"/>
      <c r="JX12" s="238"/>
      <c r="JY12" s="238"/>
      <c r="JZ12" s="238"/>
      <c r="KA12" s="238"/>
      <c r="KB12" s="238"/>
      <c r="KC12" s="238"/>
      <c r="KD12" s="238"/>
      <c r="KE12" s="238"/>
      <c r="KF12" s="238"/>
      <c r="KG12" s="238"/>
      <c r="KH12" s="238"/>
      <c r="KI12" s="238"/>
      <c r="KJ12" s="238"/>
      <c r="KK12" s="238"/>
      <c r="KL12" s="238"/>
      <c r="KM12" s="238"/>
      <c r="KN12" s="238"/>
      <c r="KO12" s="238"/>
      <c r="KP12" s="238"/>
      <c r="KQ12" s="238"/>
      <c r="KR12" s="238"/>
      <c r="KS12" s="238"/>
      <c r="KT12" s="238"/>
      <c r="KU12" s="238"/>
      <c r="KV12" s="238"/>
      <c r="KW12" s="238"/>
      <c r="KX12" s="238"/>
      <c r="KY12" s="238"/>
      <c r="KZ12" s="238"/>
      <c r="LA12" s="238"/>
      <c r="LB12" s="238"/>
      <c r="LC12" s="238"/>
      <c r="LD12" s="238"/>
      <c r="LE12" s="238"/>
      <c r="LF12" s="238"/>
      <c r="LG12" s="238"/>
      <c r="LH12" s="238"/>
      <c r="LI12" s="238"/>
      <c r="LJ12" s="238"/>
      <c r="LK12" s="238"/>
      <c r="LL12" s="238"/>
      <c r="LM12" s="238"/>
      <c r="LN12" s="238"/>
      <c r="LO12" s="238"/>
      <c r="LP12" s="238"/>
      <c r="LQ12" s="238"/>
      <c r="LR12" s="238"/>
      <c r="LS12" s="238"/>
      <c r="LT12" s="238"/>
      <c r="LU12" s="238"/>
      <c r="LV12" s="238"/>
      <c r="LW12" s="238"/>
      <c r="LX12" s="238"/>
      <c r="LY12" s="238"/>
      <c r="LZ12" s="238"/>
      <c r="MA12" s="238"/>
      <c r="MB12" s="238"/>
      <c r="MC12" s="238"/>
      <c r="MD12" s="238"/>
      <c r="ME12" s="238"/>
      <c r="MF12" s="238"/>
      <c r="MG12" s="238"/>
      <c r="MH12" s="238"/>
      <c r="MI12" s="238"/>
      <c r="MJ12" s="238"/>
      <c r="MK12" s="238"/>
      <c r="ML12" s="238"/>
      <c r="MM12" s="238"/>
      <c r="MN12" s="238"/>
      <c r="MO12" s="238"/>
      <c r="MP12" s="238"/>
      <c r="MQ12" s="238"/>
      <c r="MR12" s="238"/>
      <c r="MS12" s="238"/>
      <c r="MT12" s="238"/>
      <c r="MU12" s="238"/>
      <c r="MV12" s="238"/>
      <c r="MW12" s="238"/>
      <c r="MX12" s="238"/>
      <c r="MY12" s="238"/>
      <c r="MZ12" s="238"/>
      <c r="NA12" s="238"/>
      <c r="NB12" s="238"/>
      <c r="NC12" s="238"/>
      <c r="ND12" s="238"/>
      <c r="NE12" s="238"/>
      <c r="NF12" s="238"/>
      <c r="NG12" s="238"/>
      <c r="NH12" s="238"/>
      <c r="NI12" s="238"/>
      <c r="NJ12" s="238"/>
      <c r="NK12" s="238"/>
      <c r="NL12" s="238"/>
      <c r="NM12" s="238"/>
      <c r="NN12" s="238"/>
      <c r="NO12" s="238"/>
      <c r="NP12" s="238"/>
      <c r="NQ12" s="238"/>
      <c r="NR12" s="238"/>
      <c r="NS12" s="238"/>
      <c r="NT12" s="238"/>
      <c r="NU12" s="238"/>
      <c r="NV12" s="238"/>
      <c r="NW12" s="238"/>
      <c r="NX12" s="238"/>
      <c r="NY12" s="238"/>
      <c r="NZ12" s="238"/>
      <c r="OA12" s="238"/>
      <c r="OB12" s="238"/>
      <c r="OC12" s="238"/>
      <c r="OD12" s="238"/>
      <c r="OE12" s="238"/>
      <c r="OF12" s="238"/>
      <c r="OG12" s="238"/>
      <c r="OH12" s="238"/>
      <c r="OI12" s="238"/>
      <c r="OJ12" s="238"/>
      <c r="OK12" s="238"/>
      <c r="OL12" s="238"/>
      <c r="OM12" s="238"/>
      <c r="ON12" s="238"/>
      <c r="OO12" s="238"/>
      <c r="OP12" s="238"/>
      <c r="OQ12" s="238"/>
      <c r="OR12" s="238"/>
      <c r="OS12" s="238"/>
      <c r="OT12" s="238"/>
      <c r="OU12" s="238"/>
      <c r="OV12" s="238"/>
      <c r="OW12" s="238"/>
      <c r="OX12" s="238"/>
      <c r="OY12" s="238"/>
      <c r="OZ12" s="238"/>
      <c r="PA12" s="238"/>
      <c r="PB12" s="238"/>
      <c r="PC12" s="238"/>
      <c r="PD12" s="238"/>
      <c r="PE12" s="238"/>
      <c r="PF12" s="238"/>
      <c r="PG12" s="238"/>
      <c r="PH12" s="238"/>
      <c r="PI12" s="238"/>
      <c r="PJ12" s="238"/>
      <c r="PK12" s="238"/>
      <c r="PL12" s="238"/>
      <c r="PM12" s="238"/>
      <c r="PN12" s="238"/>
      <c r="PO12" s="238"/>
      <c r="PP12" s="238"/>
      <c r="PQ12" s="238"/>
      <c r="PR12" s="238"/>
      <c r="PS12" s="238"/>
      <c r="PT12" s="238"/>
      <c r="PU12" s="238"/>
      <c r="PV12" s="238"/>
      <c r="PW12" s="238"/>
      <c r="PX12" s="238"/>
      <c r="PY12" s="238"/>
      <c r="PZ12" s="238"/>
      <c r="QA12" s="238"/>
      <c r="QB12" s="238"/>
      <c r="QC12" s="238"/>
      <c r="QD12" s="238"/>
      <c r="QE12" s="238"/>
      <c r="QF12" s="238"/>
      <c r="QG12" s="238"/>
      <c r="QH12" s="238"/>
      <c r="QI12" s="238"/>
      <c r="QJ12" s="238"/>
      <c r="QK12" s="238"/>
      <c r="QL12" s="238"/>
      <c r="QM12" s="238"/>
      <c r="QN12" s="238"/>
      <c r="QO12" s="238"/>
      <c r="QP12" s="238"/>
      <c r="QQ12" s="238"/>
      <c r="QR12" s="238"/>
      <c r="QS12" s="238"/>
      <c r="QT12" s="238"/>
      <c r="QU12" s="238"/>
      <c r="QV12" s="238"/>
      <c r="QW12" s="238"/>
      <c r="QX12" s="238"/>
      <c r="QY12" s="238"/>
      <c r="QZ12" s="238"/>
      <c r="RA12" s="238"/>
      <c r="RB12" s="238"/>
      <c r="RC12" s="238"/>
      <c r="RD12" s="238"/>
      <c r="RE12" s="238"/>
      <c r="RF12" s="238"/>
      <c r="RG12" s="238"/>
      <c r="RH12" s="238"/>
      <c r="RI12" s="238"/>
      <c r="RJ12" s="238"/>
      <c r="RK12" s="238"/>
      <c r="RL12" s="238"/>
      <c r="RM12" s="238"/>
      <c r="RN12" s="238"/>
      <c r="RO12" s="238"/>
      <c r="RP12" s="238"/>
      <c r="RQ12" s="238"/>
      <c r="RR12" s="238"/>
      <c r="RS12" s="238"/>
      <c r="RT12" s="238"/>
      <c r="RU12" s="238"/>
      <c r="RV12" s="238"/>
      <c r="RW12" s="238"/>
      <c r="RX12" s="238"/>
      <c r="RY12" s="238"/>
      <c r="RZ12" s="238"/>
      <c r="SA12" s="238"/>
      <c r="SB12" s="238"/>
      <c r="SC12" s="238"/>
      <c r="SD12" s="238"/>
      <c r="SE12" s="238"/>
      <c r="SF12" s="238"/>
      <c r="SG12" s="238"/>
      <c r="SH12" s="238"/>
      <c r="SI12" s="238"/>
      <c r="SJ12" s="238"/>
      <c r="SK12" s="238"/>
      <c r="SL12" s="238"/>
      <c r="SM12" s="238"/>
      <c r="SN12" s="238"/>
      <c r="SO12" s="238"/>
      <c r="SP12" s="238"/>
      <c r="SQ12" s="238"/>
      <c r="SR12" s="238"/>
      <c r="SS12" s="238"/>
      <c r="ST12" s="238"/>
      <c r="SU12" s="238"/>
      <c r="SV12" s="238"/>
      <c r="SW12" s="238"/>
      <c r="SX12" s="238"/>
      <c r="SY12" s="238"/>
      <c r="SZ12" s="238"/>
      <c r="TA12" s="238"/>
      <c r="TB12" s="238"/>
      <c r="TC12" s="238"/>
      <c r="TD12" s="238"/>
      <c r="TE12" s="238"/>
      <c r="TF12" s="238"/>
      <c r="TG12" s="238"/>
      <c r="TH12" s="238"/>
      <c r="TI12" s="238"/>
      <c r="TJ12" s="238"/>
      <c r="TK12" s="238"/>
      <c r="TL12" s="238"/>
      <c r="TM12" s="238"/>
      <c r="TN12" s="238"/>
      <c r="TO12" s="238"/>
      <c r="TP12" s="238"/>
      <c r="TQ12" s="238"/>
      <c r="TR12" s="238"/>
      <c r="TS12" s="238"/>
      <c r="TT12" s="238"/>
      <c r="TU12" s="238"/>
      <c r="TV12" s="238"/>
      <c r="TW12" s="238"/>
      <c r="TX12" s="238"/>
      <c r="TY12" s="238"/>
      <c r="TZ12" s="238"/>
      <c r="UA12" s="238"/>
      <c r="UB12" s="238"/>
      <c r="UC12" s="238"/>
      <c r="UD12" s="238"/>
      <c r="UE12" s="238"/>
      <c r="UF12" s="238"/>
      <c r="UG12" s="238"/>
      <c r="UH12" s="238"/>
      <c r="UI12" s="238"/>
      <c r="UJ12" s="238"/>
      <c r="UK12" s="238"/>
      <c r="UL12" s="238"/>
      <c r="UM12" s="238"/>
      <c r="UN12" s="238"/>
      <c r="UO12" s="238"/>
      <c r="UP12" s="238"/>
      <c r="UQ12" s="238"/>
      <c r="UR12" s="238"/>
      <c r="US12" s="238"/>
      <c r="UT12" s="238"/>
      <c r="UU12" s="238"/>
      <c r="UV12" s="238"/>
      <c r="UW12" s="238"/>
      <c r="UX12" s="238"/>
      <c r="UY12" s="238"/>
      <c r="UZ12" s="238"/>
      <c r="VA12" s="238"/>
      <c r="VB12" s="238"/>
      <c r="VC12" s="238"/>
      <c r="VD12" s="238"/>
      <c r="VE12" s="238"/>
      <c r="VF12" s="238"/>
      <c r="VG12" s="238"/>
      <c r="VH12" s="238"/>
      <c r="VI12" s="238"/>
      <c r="VJ12" s="238"/>
      <c r="VK12" s="238"/>
      <c r="VL12" s="238"/>
      <c r="VM12" s="238"/>
      <c r="VN12" s="238"/>
      <c r="VO12" s="238"/>
      <c r="VP12" s="238"/>
      <c r="VQ12" s="238"/>
      <c r="VR12" s="238"/>
      <c r="VS12" s="238"/>
      <c r="VT12" s="238"/>
      <c r="VU12" s="238"/>
      <c r="VV12" s="238"/>
      <c r="VW12" s="238"/>
      <c r="VX12" s="238"/>
      <c r="VY12" s="238"/>
      <c r="VZ12" s="238"/>
      <c r="WA12" s="238"/>
      <c r="WB12" s="238"/>
      <c r="WC12" s="238"/>
      <c r="WD12" s="238"/>
      <c r="WE12" s="238"/>
      <c r="WF12" s="238"/>
      <c r="WG12" s="238"/>
      <c r="WH12" s="238"/>
      <c r="WI12" s="238"/>
      <c r="WJ12" s="238"/>
      <c r="WK12" s="238"/>
      <c r="WL12" s="238"/>
      <c r="WM12" s="238"/>
      <c r="WN12" s="238"/>
      <c r="WO12" s="238"/>
      <c r="WP12" s="238"/>
      <c r="WQ12" s="238"/>
      <c r="WR12" s="238"/>
      <c r="WS12" s="238"/>
      <c r="WT12" s="238"/>
      <c r="WU12" s="238"/>
      <c r="WV12" s="238"/>
      <c r="WW12" s="238"/>
      <c r="WX12" s="238"/>
      <c r="WY12" s="238"/>
      <c r="WZ12" s="238"/>
      <c r="XA12" s="238"/>
      <c r="XB12" s="238"/>
      <c r="XC12" s="238"/>
      <c r="XD12" s="238"/>
      <c r="XE12" s="238"/>
      <c r="XF12" s="238"/>
      <c r="XG12" s="238"/>
      <c r="XH12" s="238"/>
      <c r="XI12" s="238"/>
      <c r="XJ12" s="238"/>
      <c r="XK12" s="238"/>
      <c r="XL12" s="238"/>
      <c r="XM12" s="238"/>
      <c r="XN12" s="238"/>
      <c r="XO12" s="238"/>
      <c r="XP12" s="238"/>
      <c r="XQ12" s="238"/>
      <c r="XR12" s="238"/>
      <c r="XS12" s="238"/>
      <c r="XT12" s="238"/>
      <c r="XU12" s="238"/>
      <c r="XV12" s="238"/>
      <c r="XW12" s="238"/>
      <c r="XX12" s="238"/>
      <c r="XY12" s="238"/>
      <c r="XZ12" s="238"/>
      <c r="YA12" s="238"/>
      <c r="YB12" s="238"/>
      <c r="YC12" s="238"/>
      <c r="YD12" s="238"/>
      <c r="YE12" s="238"/>
      <c r="YF12" s="238"/>
      <c r="YG12" s="238"/>
      <c r="YH12" s="238"/>
      <c r="YI12" s="238"/>
      <c r="YJ12" s="238"/>
      <c r="YK12" s="238"/>
      <c r="YL12" s="238"/>
      <c r="YM12" s="238"/>
      <c r="YN12" s="238"/>
      <c r="YO12" s="238"/>
      <c r="YP12" s="238"/>
      <c r="YQ12" s="238"/>
      <c r="YR12" s="238"/>
      <c r="YS12" s="238"/>
      <c r="YT12" s="238"/>
      <c r="YU12" s="238"/>
      <c r="YV12" s="238"/>
      <c r="YW12" s="238"/>
      <c r="YX12" s="238"/>
      <c r="YY12" s="238"/>
      <c r="YZ12" s="238"/>
      <c r="ZA12" s="238"/>
      <c r="ZB12" s="238"/>
      <c r="ZC12" s="238"/>
      <c r="ZD12" s="238"/>
      <c r="ZE12" s="238"/>
      <c r="ZF12" s="238"/>
      <c r="ZG12" s="238"/>
      <c r="ZH12" s="238"/>
      <c r="ZI12" s="238"/>
      <c r="ZJ12" s="238"/>
      <c r="ZK12" s="238"/>
      <c r="ZL12" s="238"/>
      <c r="ZM12" s="238"/>
      <c r="ZN12" s="238"/>
      <c r="ZO12" s="238"/>
      <c r="ZP12" s="238"/>
      <c r="ZQ12" s="238"/>
      <c r="ZR12" s="238"/>
      <c r="ZS12" s="238"/>
      <c r="ZT12" s="238"/>
      <c r="ZU12" s="238"/>
      <c r="ZV12" s="238"/>
      <c r="ZW12" s="238"/>
      <c r="ZX12" s="238"/>
      <c r="ZY12" s="238"/>
      <c r="ZZ12" s="238"/>
      <c r="AAA12" s="238"/>
      <c r="AAB12" s="238"/>
      <c r="AAC12" s="238"/>
      <c r="AAD12" s="238"/>
      <c r="AAE12" s="238"/>
      <c r="AAF12" s="238"/>
      <c r="AAG12" s="238"/>
      <c r="AAH12" s="238"/>
      <c r="AAI12" s="238"/>
      <c r="AAJ12" s="238"/>
      <c r="AAK12" s="238"/>
      <c r="AAL12" s="238"/>
      <c r="AAM12" s="238"/>
      <c r="AAN12" s="238"/>
      <c r="AAO12" s="238"/>
      <c r="AAP12" s="238"/>
      <c r="AAQ12" s="238"/>
      <c r="AAR12" s="238"/>
      <c r="AAS12" s="238"/>
      <c r="AAT12" s="238"/>
      <c r="AAU12" s="238"/>
      <c r="AAV12" s="238"/>
      <c r="AAW12" s="238"/>
      <c r="AAX12" s="238"/>
      <c r="AAY12" s="238"/>
      <c r="AAZ12" s="238"/>
      <c r="ABA12" s="238"/>
      <c r="ABB12" s="238"/>
      <c r="ABC12" s="238"/>
      <c r="ABD12" s="238"/>
      <c r="ABE12" s="238"/>
      <c r="ABF12" s="238"/>
      <c r="ABG12" s="238"/>
      <c r="ABH12" s="238"/>
      <c r="ABI12" s="238"/>
      <c r="ABJ12" s="238"/>
      <c r="ABK12" s="238"/>
      <c r="ABL12" s="238"/>
      <c r="ABM12" s="238"/>
      <c r="ABN12" s="238"/>
      <c r="ABO12" s="238"/>
      <c r="ABP12" s="238"/>
      <c r="ABQ12" s="238"/>
      <c r="ABR12" s="238"/>
      <c r="ABS12" s="238"/>
      <c r="ABT12" s="238"/>
      <c r="ABU12" s="238"/>
      <c r="ABV12" s="238"/>
      <c r="ABW12" s="238"/>
      <c r="ABX12" s="238"/>
      <c r="ABY12" s="238"/>
      <c r="ABZ12" s="238"/>
      <c r="ACA12" s="238"/>
      <c r="ACB12" s="238"/>
      <c r="ACC12" s="238"/>
      <c r="ACD12" s="238"/>
      <c r="ACE12" s="238"/>
      <c r="ACF12" s="238"/>
      <c r="ACG12" s="238"/>
      <c r="ACH12" s="238"/>
      <c r="ACI12" s="238"/>
      <c r="ACJ12" s="238"/>
      <c r="ACK12" s="238"/>
      <c r="ACL12" s="238"/>
      <c r="ACM12" s="238"/>
      <c r="ACN12" s="238"/>
      <c r="ACO12" s="238"/>
      <c r="ACP12" s="238"/>
      <c r="ACQ12" s="238"/>
      <c r="ACR12" s="238"/>
      <c r="ACS12" s="238"/>
      <c r="ACT12" s="238"/>
      <c r="ACU12" s="238"/>
      <c r="ACV12" s="238"/>
      <c r="ACW12" s="238"/>
      <c r="ACX12" s="238"/>
      <c r="ACY12" s="238"/>
      <c r="ACZ12" s="238"/>
      <c r="ADA12" s="238"/>
      <c r="ADB12" s="238"/>
      <c r="ADC12" s="238"/>
      <c r="ADD12" s="238"/>
      <c r="ADE12" s="238"/>
      <c r="ADF12" s="238"/>
      <c r="ADG12" s="238"/>
      <c r="ADH12" s="238"/>
      <c r="ADI12" s="238"/>
      <c r="ADJ12" s="238"/>
      <c r="ADK12" s="238"/>
      <c r="ADL12" s="238"/>
      <c r="ADM12" s="238"/>
      <c r="ADN12" s="238"/>
      <c r="ADO12" s="238"/>
      <c r="ADP12" s="238"/>
      <c r="ADQ12" s="238"/>
      <c r="ADR12" s="238"/>
      <c r="ADS12" s="238"/>
      <c r="ADT12" s="238"/>
      <c r="ADU12" s="238"/>
      <c r="ADV12" s="238"/>
      <c r="ADW12" s="238"/>
      <c r="ADX12" s="238"/>
      <c r="ADY12" s="238"/>
      <c r="ADZ12" s="238"/>
      <c r="AEA12" s="238"/>
      <c r="AEB12" s="238"/>
      <c r="AEC12" s="238"/>
      <c r="AED12" s="238"/>
      <c r="AEE12" s="238"/>
      <c r="AEF12" s="238"/>
      <c r="AEG12" s="238"/>
      <c r="AEH12" s="238"/>
      <c r="AEI12" s="238"/>
      <c r="AEJ12" s="238"/>
      <c r="AEK12" s="238"/>
      <c r="AEL12" s="238"/>
      <c r="AEM12" s="238"/>
      <c r="AEN12" s="238"/>
      <c r="AEO12" s="238"/>
      <c r="AEP12" s="238"/>
      <c r="AEQ12" s="238"/>
      <c r="AER12" s="238"/>
      <c r="AES12" s="238"/>
      <c r="AET12" s="238"/>
      <c r="AEU12" s="238"/>
      <c r="AEV12" s="238"/>
      <c r="AEW12" s="238"/>
      <c r="AEX12" s="238"/>
      <c r="AEY12" s="238"/>
      <c r="AEZ12" s="238"/>
      <c r="AFA12" s="238"/>
      <c r="AFB12" s="238"/>
      <c r="AFC12" s="238"/>
      <c r="AFD12" s="238"/>
      <c r="AFE12" s="238"/>
      <c r="AFF12" s="238"/>
      <c r="AFG12" s="238"/>
      <c r="AFH12" s="238"/>
      <c r="AFI12" s="238"/>
      <c r="AFJ12" s="238"/>
      <c r="AFK12" s="238"/>
      <c r="AFL12" s="238"/>
      <c r="AFM12" s="238"/>
      <c r="AFN12" s="238"/>
      <c r="AFO12" s="238"/>
      <c r="AFP12" s="238"/>
      <c r="AFQ12" s="238"/>
      <c r="AFR12" s="238"/>
      <c r="AFS12" s="238"/>
      <c r="AFT12" s="238"/>
      <c r="AFU12" s="238"/>
      <c r="AFV12" s="238"/>
      <c r="AFW12" s="238"/>
      <c r="AFX12" s="238"/>
      <c r="AFY12" s="238"/>
      <c r="AFZ12" s="238"/>
      <c r="AGA12" s="238"/>
      <c r="AGB12" s="238"/>
      <c r="AGC12" s="238"/>
      <c r="AGD12" s="238"/>
      <c r="AGE12" s="238"/>
      <c r="AGF12" s="238"/>
      <c r="AGG12" s="238"/>
      <c r="AGH12" s="238"/>
      <c r="AGI12" s="238"/>
      <c r="AGJ12" s="238"/>
      <c r="AGK12" s="238"/>
      <c r="AGL12" s="238"/>
      <c r="AGM12" s="238"/>
      <c r="AGN12" s="238"/>
      <c r="AGO12" s="238"/>
      <c r="AGP12" s="238"/>
      <c r="AGQ12" s="238"/>
      <c r="AGR12" s="238"/>
      <c r="AGS12" s="238"/>
      <c r="AGT12" s="238"/>
      <c r="AGU12" s="238"/>
      <c r="AGV12" s="238"/>
      <c r="AGW12" s="238"/>
      <c r="AGX12" s="238"/>
      <c r="AGY12" s="238"/>
      <c r="AGZ12" s="238"/>
      <c r="AHA12" s="238"/>
      <c r="AHB12" s="238"/>
      <c r="AHC12" s="238"/>
      <c r="AHD12" s="238"/>
      <c r="AHE12" s="238"/>
      <c r="AHF12" s="238"/>
      <c r="AHG12" s="238"/>
      <c r="AHH12" s="238"/>
      <c r="AHI12" s="238"/>
      <c r="AHJ12" s="238"/>
      <c r="AHK12" s="238"/>
      <c r="AHL12" s="238"/>
      <c r="AHM12" s="238"/>
      <c r="AHN12" s="238"/>
      <c r="AHO12" s="238"/>
      <c r="AHP12" s="238"/>
      <c r="AHQ12" s="238"/>
      <c r="AHR12" s="238"/>
      <c r="AHS12" s="238"/>
      <c r="AHT12" s="238"/>
      <c r="AHU12" s="238"/>
      <c r="AHV12" s="238"/>
      <c r="AHW12" s="238"/>
      <c r="AHX12" s="238"/>
      <c r="AHY12" s="238"/>
      <c r="AHZ12" s="238"/>
      <c r="AIA12" s="238"/>
      <c r="AIB12" s="238"/>
      <c r="AIC12" s="238"/>
      <c r="AID12" s="238"/>
      <c r="AIE12" s="238"/>
      <c r="AIF12" s="238"/>
      <c r="AIG12" s="238"/>
      <c r="AIH12" s="238"/>
      <c r="AII12" s="238"/>
      <c r="AIJ12" s="238"/>
      <c r="AIK12" s="238"/>
      <c r="AIL12" s="238"/>
      <c r="AIM12" s="238"/>
      <c r="AIN12" s="238"/>
      <c r="AIO12" s="238"/>
      <c r="AIP12" s="238"/>
      <c r="AIQ12" s="238"/>
      <c r="AIR12" s="238"/>
      <c r="AIS12" s="238"/>
      <c r="AIT12" s="238"/>
      <c r="AIU12" s="238"/>
      <c r="AIV12" s="238"/>
      <c r="AIW12" s="238"/>
      <c r="AIX12" s="238"/>
      <c r="AIY12" s="238"/>
      <c r="AIZ12" s="238"/>
      <c r="AJA12" s="238"/>
      <c r="AJB12" s="238"/>
      <c r="AJC12" s="238"/>
      <c r="AJD12" s="238"/>
      <c r="AJE12" s="238"/>
      <c r="AJF12" s="238"/>
      <c r="AJG12" s="238"/>
      <c r="AJH12" s="238"/>
      <c r="AJI12" s="238"/>
      <c r="AJJ12" s="238"/>
      <c r="AJK12" s="238"/>
      <c r="AJL12" s="238"/>
      <c r="AJM12" s="238"/>
      <c r="AJN12" s="238"/>
      <c r="AJO12" s="238"/>
      <c r="AJP12" s="238"/>
      <c r="AJQ12" s="238"/>
      <c r="AJR12" s="238"/>
      <c r="AJS12" s="238"/>
      <c r="AJT12" s="238"/>
      <c r="AJU12" s="238"/>
      <c r="AJV12" s="238"/>
      <c r="AJW12" s="238"/>
      <c r="AJX12" s="238"/>
      <c r="AJY12" s="238"/>
      <c r="AJZ12" s="238"/>
      <c r="AKA12" s="238"/>
      <c r="AKB12" s="238"/>
      <c r="AKC12" s="238"/>
      <c r="AKD12" s="238"/>
      <c r="AKE12" s="238"/>
      <c r="AKF12" s="238"/>
      <c r="AKG12" s="238"/>
      <c r="AKH12" s="238"/>
      <c r="AKI12" s="238"/>
      <c r="AKJ12" s="238"/>
      <c r="AKK12" s="238"/>
      <c r="AKL12" s="238"/>
      <c r="AKM12" s="238"/>
      <c r="AKN12" s="238"/>
      <c r="AKO12" s="238"/>
      <c r="AKP12" s="238"/>
      <c r="AKQ12" s="238"/>
      <c r="AKR12" s="238"/>
      <c r="AKS12" s="238"/>
      <c r="AKT12" s="238"/>
      <c r="AKU12" s="238"/>
      <c r="AKV12" s="238"/>
      <c r="AKW12" s="238"/>
      <c r="AKX12" s="238"/>
      <c r="AKY12" s="238"/>
      <c r="AKZ12" s="238"/>
      <c r="ALA12" s="238"/>
      <c r="ALB12" s="238"/>
      <c r="ALC12" s="238"/>
      <c r="ALD12" s="238"/>
      <c r="ALE12" s="238"/>
      <c r="ALF12" s="238"/>
      <c r="ALG12" s="238"/>
      <c r="ALH12" s="238"/>
      <c r="ALI12" s="238"/>
      <c r="ALJ12" s="238"/>
      <c r="ALK12" s="238"/>
      <c r="ALL12" s="238"/>
      <c r="ALM12" s="238"/>
      <c r="ALN12" s="238"/>
      <c r="ALO12" s="238"/>
      <c r="ALP12" s="238"/>
      <c r="ALQ12" s="238"/>
      <c r="ALR12" s="238"/>
      <c r="ALS12" s="238"/>
      <c r="ALT12" s="238"/>
      <c r="ALU12" s="238"/>
      <c r="ALV12" s="238"/>
      <c r="ALW12" s="238"/>
      <c r="ALX12" s="238"/>
      <c r="ALY12" s="238"/>
      <c r="ALZ12" s="238"/>
      <c r="AMA12" s="238"/>
      <c r="AMB12" s="238"/>
      <c r="AMC12" s="238"/>
      <c r="AMD12" s="238"/>
      <c r="AME12" s="238"/>
      <c r="AMF12" s="238"/>
      <c r="AMG12" s="238"/>
    </row>
    <row r="13" spans="1:1021">
      <c r="A13" s="238"/>
      <c r="B13" s="238"/>
      <c r="C13" s="238"/>
      <c r="D13" s="238" t="s">
        <v>1178</v>
      </c>
      <c r="E13" s="239">
        <v>1866</v>
      </c>
      <c r="F13" s="238"/>
      <c r="G13" s="238"/>
      <c r="H13" s="238" t="s">
        <v>1179</v>
      </c>
      <c r="I13" s="238" t="s">
        <v>1168</v>
      </c>
      <c r="J13" s="238"/>
      <c r="K13" s="238" t="s">
        <v>1170</v>
      </c>
      <c r="L13" s="238"/>
      <c r="M13" s="240"/>
      <c r="N13" s="240">
        <v>70</v>
      </c>
      <c r="O13" s="241" t="s">
        <v>69</v>
      </c>
      <c r="P13" s="242">
        <v>7</v>
      </c>
      <c r="Q13" s="243">
        <v>4.6666666666666696</v>
      </c>
      <c r="R13" s="244">
        <v>7</v>
      </c>
      <c r="S13" s="241">
        <v>2</v>
      </c>
      <c r="T13" s="245">
        <v>8</v>
      </c>
      <c r="U13" s="238" t="s">
        <v>1171</v>
      </c>
      <c r="V13" s="244"/>
      <c r="W13" s="244">
        <v>9</v>
      </c>
      <c r="X13" s="244"/>
      <c r="Y13" s="244"/>
      <c r="Z13" s="244"/>
      <c r="AA13" s="246">
        <v>13</v>
      </c>
      <c r="AB13" s="238"/>
      <c r="AC13" s="238" t="s">
        <v>1172</v>
      </c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  <c r="EN13" s="238"/>
      <c r="EO13" s="238"/>
      <c r="EP13" s="238"/>
      <c r="EQ13" s="238"/>
      <c r="ER13" s="238"/>
      <c r="ES13" s="238"/>
      <c r="ET13" s="238"/>
      <c r="EU13" s="238"/>
      <c r="EV13" s="238"/>
      <c r="EW13" s="238"/>
      <c r="EX13" s="238"/>
      <c r="EY13" s="238"/>
      <c r="EZ13" s="238"/>
      <c r="FA13" s="238"/>
      <c r="FB13" s="238"/>
      <c r="FC13" s="238"/>
      <c r="FD13" s="238"/>
      <c r="FE13" s="238"/>
      <c r="FF13" s="238"/>
      <c r="FG13" s="238"/>
      <c r="FH13" s="238"/>
      <c r="FI13" s="238"/>
      <c r="FJ13" s="238"/>
      <c r="FK13" s="238"/>
      <c r="FL13" s="238"/>
      <c r="FM13" s="238"/>
      <c r="FN13" s="238"/>
      <c r="FO13" s="238"/>
      <c r="FP13" s="238"/>
      <c r="FQ13" s="238"/>
      <c r="FR13" s="238"/>
      <c r="FS13" s="238"/>
      <c r="FT13" s="238"/>
      <c r="FU13" s="238"/>
      <c r="FV13" s="238"/>
      <c r="FW13" s="238"/>
      <c r="FX13" s="238"/>
      <c r="FY13" s="238"/>
      <c r="FZ13" s="238"/>
      <c r="GA13" s="238"/>
      <c r="GB13" s="238"/>
      <c r="GC13" s="238"/>
      <c r="GD13" s="238"/>
      <c r="GE13" s="238"/>
      <c r="GF13" s="238"/>
      <c r="GG13" s="238"/>
      <c r="GH13" s="238"/>
      <c r="GI13" s="238"/>
      <c r="GJ13" s="238"/>
      <c r="GK13" s="238"/>
      <c r="GL13" s="238"/>
      <c r="GM13" s="238"/>
      <c r="GN13" s="238"/>
      <c r="GO13" s="238"/>
      <c r="GP13" s="238"/>
      <c r="GQ13" s="238"/>
      <c r="GR13" s="238"/>
      <c r="GS13" s="238"/>
      <c r="GT13" s="238"/>
      <c r="GU13" s="238"/>
      <c r="GV13" s="238"/>
      <c r="GW13" s="238"/>
      <c r="GX13" s="238"/>
      <c r="GY13" s="238"/>
      <c r="GZ13" s="238"/>
      <c r="HA13" s="238"/>
      <c r="HB13" s="238"/>
      <c r="HC13" s="238"/>
      <c r="HD13" s="238"/>
      <c r="HE13" s="238"/>
      <c r="HF13" s="238"/>
      <c r="HG13" s="238"/>
      <c r="HH13" s="238"/>
      <c r="HI13" s="238"/>
      <c r="HJ13" s="238"/>
      <c r="HK13" s="238"/>
      <c r="HL13" s="238"/>
      <c r="HM13" s="238"/>
      <c r="HN13" s="238"/>
      <c r="HO13" s="238"/>
      <c r="HP13" s="238"/>
      <c r="HQ13" s="238"/>
      <c r="HR13" s="238"/>
      <c r="HS13" s="238"/>
      <c r="HT13" s="238"/>
      <c r="HU13" s="238"/>
      <c r="HV13" s="238"/>
      <c r="HW13" s="238"/>
      <c r="HX13" s="238"/>
      <c r="HY13" s="238"/>
      <c r="HZ13" s="238"/>
      <c r="IA13" s="238"/>
      <c r="IB13" s="238"/>
      <c r="IC13" s="238"/>
      <c r="ID13" s="238"/>
      <c r="IE13" s="238"/>
      <c r="IF13" s="238"/>
      <c r="IG13" s="238"/>
      <c r="IH13" s="238"/>
      <c r="II13" s="238"/>
      <c r="IJ13" s="238"/>
      <c r="IK13" s="238"/>
      <c r="IL13" s="238"/>
      <c r="IM13" s="238"/>
      <c r="IN13" s="238"/>
      <c r="IO13" s="238"/>
      <c r="IP13" s="238"/>
      <c r="IQ13" s="238"/>
      <c r="IR13" s="238"/>
      <c r="IS13" s="238"/>
      <c r="IT13" s="238"/>
      <c r="IU13" s="238"/>
      <c r="IV13" s="238"/>
      <c r="IW13" s="238"/>
      <c r="IX13" s="238"/>
      <c r="IY13" s="238"/>
      <c r="IZ13" s="238"/>
      <c r="JA13" s="238"/>
      <c r="JB13" s="238"/>
      <c r="JC13" s="238"/>
      <c r="JD13" s="238"/>
      <c r="JE13" s="238"/>
      <c r="JF13" s="238"/>
      <c r="JG13" s="238"/>
      <c r="JH13" s="238"/>
      <c r="JI13" s="238"/>
      <c r="JJ13" s="238"/>
      <c r="JK13" s="238"/>
      <c r="JL13" s="238"/>
      <c r="JM13" s="238"/>
      <c r="JN13" s="238"/>
      <c r="JO13" s="238"/>
      <c r="JP13" s="238"/>
      <c r="JQ13" s="238"/>
      <c r="JR13" s="238"/>
      <c r="JS13" s="238"/>
      <c r="JT13" s="238"/>
      <c r="JU13" s="238"/>
      <c r="JV13" s="238"/>
      <c r="JW13" s="238"/>
      <c r="JX13" s="238"/>
      <c r="JY13" s="238"/>
      <c r="JZ13" s="238"/>
      <c r="KA13" s="238"/>
      <c r="KB13" s="238"/>
      <c r="KC13" s="238"/>
      <c r="KD13" s="238"/>
      <c r="KE13" s="238"/>
      <c r="KF13" s="238"/>
      <c r="KG13" s="238"/>
      <c r="KH13" s="238"/>
      <c r="KI13" s="238"/>
      <c r="KJ13" s="238"/>
      <c r="KK13" s="238"/>
      <c r="KL13" s="238"/>
      <c r="KM13" s="238"/>
      <c r="KN13" s="238"/>
      <c r="KO13" s="238"/>
      <c r="KP13" s="238"/>
      <c r="KQ13" s="238"/>
      <c r="KR13" s="238"/>
      <c r="KS13" s="238"/>
      <c r="KT13" s="238"/>
      <c r="KU13" s="238"/>
      <c r="KV13" s="238"/>
      <c r="KW13" s="238"/>
      <c r="KX13" s="238"/>
      <c r="KY13" s="238"/>
      <c r="KZ13" s="238"/>
      <c r="LA13" s="238"/>
      <c r="LB13" s="238"/>
      <c r="LC13" s="238"/>
      <c r="LD13" s="238"/>
      <c r="LE13" s="238"/>
      <c r="LF13" s="238"/>
      <c r="LG13" s="238"/>
      <c r="LH13" s="238"/>
      <c r="LI13" s="238"/>
      <c r="LJ13" s="238"/>
      <c r="LK13" s="238"/>
      <c r="LL13" s="238"/>
      <c r="LM13" s="238"/>
      <c r="LN13" s="238"/>
      <c r="LO13" s="238"/>
      <c r="LP13" s="238"/>
      <c r="LQ13" s="238"/>
      <c r="LR13" s="238"/>
      <c r="LS13" s="238"/>
      <c r="LT13" s="238"/>
      <c r="LU13" s="238"/>
      <c r="LV13" s="238"/>
      <c r="LW13" s="238"/>
      <c r="LX13" s="238"/>
      <c r="LY13" s="238"/>
      <c r="LZ13" s="238"/>
      <c r="MA13" s="238"/>
      <c r="MB13" s="238"/>
      <c r="MC13" s="238"/>
      <c r="MD13" s="238"/>
      <c r="ME13" s="238"/>
      <c r="MF13" s="238"/>
      <c r="MG13" s="238"/>
      <c r="MH13" s="238"/>
      <c r="MI13" s="238"/>
      <c r="MJ13" s="238"/>
      <c r="MK13" s="238"/>
      <c r="ML13" s="238"/>
      <c r="MM13" s="238"/>
      <c r="MN13" s="238"/>
      <c r="MO13" s="238"/>
      <c r="MP13" s="238"/>
      <c r="MQ13" s="238"/>
      <c r="MR13" s="238"/>
      <c r="MS13" s="238"/>
      <c r="MT13" s="238"/>
      <c r="MU13" s="238"/>
      <c r="MV13" s="238"/>
      <c r="MW13" s="238"/>
      <c r="MX13" s="238"/>
      <c r="MY13" s="238"/>
      <c r="MZ13" s="238"/>
      <c r="NA13" s="238"/>
      <c r="NB13" s="238"/>
      <c r="NC13" s="238"/>
      <c r="ND13" s="238"/>
      <c r="NE13" s="238"/>
      <c r="NF13" s="238"/>
      <c r="NG13" s="238"/>
      <c r="NH13" s="238"/>
      <c r="NI13" s="238"/>
      <c r="NJ13" s="238"/>
      <c r="NK13" s="238"/>
      <c r="NL13" s="238"/>
      <c r="NM13" s="238"/>
      <c r="NN13" s="238"/>
      <c r="NO13" s="238"/>
      <c r="NP13" s="238"/>
      <c r="NQ13" s="238"/>
      <c r="NR13" s="238"/>
      <c r="NS13" s="238"/>
      <c r="NT13" s="238"/>
      <c r="NU13" s="238"/>
      <c r="NV13" s="238"/>
      <c r="NW13" s="238"/>
      <c r="NX13" s="238"/>
      <c r="NY13" s="238"/>
      <c r="NZ13" s="238"/>
      <c r="OA13" s="238"/>
      <c r="OB13" s="238"/>
      <c r="OC13" s="238"/>
      <c r="OD13" s="238"/>
      <c r="OE13" s="238"/>
      <c r="OF13" s="238"/>
      <c r="OG13" s="238"/>
      <c r="OH13" s="238"/>
      <c r="OI13" s="238"/>
      <c r="OJ13" s="238"/>
      <c r="OK13" s="238"/>
      <c r="OL13" s="238"/>
      <c r="OM13" s="238"/>
      <c r="ON13" s="238"/>
      <c r="OO13" s="238"/>
      <c r="OP13" s="238"/>
      <c r="OQ13" s="238"/>
      <c r="OR13" s="238"/>
      <c r="OS13" s="238"/>
      <c r="OT13" s="238"/>
      <c r="OU13" s="238"/>
      <c r="OV13" s="238"/>
      <c r="OW13" s="238"/>
      <c r="OX13" s="238"/>
      <c r="OY13" s="238"/>
      <c r="OZ13" s="238"/>
      <c r="PA13" s="238"/>
      <c r="PB13" s="238"/>
      <c r="PC13" s="238"/>
      <c r="PD13" s="238"/>
      <c r="PE13" s="238"/>
      <c r="PF13" s="238"/>
      <c r="PG13" s="238"/>
      <c r="PH13" s="238"/>
      <c r="PI13" s="238"/>
      <c r="PJ13" s="238"/>
      <c r="PK13" s="238"/>
      <c r="PL13" s="238"/>
      <c r="PM13" s="238"/>
      <c r="PN13" s="238"/>
      <c r="PO13" s="238"/>
      <c r="PP13" s="238"/>
      <c r="PQ13" s="238"/>
      <c r="PR13" s="238"/>
      <c r="PS13" s="238"/>
      <c r="PT13" s="238"/>
      <c r="PU13" s="238"/>
      <c r="PV13" s="238"/>
      <c r="PW13" s="238"/>
      <c r="PX13" s="238"/>
      <c r="PY13" s="238"/>
      <c r="PZ13" s="238"/>
      <c r="QA13" s="238"/>
      <c r="QB13" s="238"/>
      <c r="QC13" s="238"/>
      <c r="QD13" s="238"/>
      <c r="QE13" s="238"/>
      <c r="QF13" s="238"/>
      <c r="QG13" s="238"/>
      <c r="QH13" s="238"/>
      <c r="QI13" s="238"/>
      <c r="QJ13" s="238"/>
      <c r="QK13" s="238"/>
      <c r="QL13" s="238"/>
      <c r="QM13" s="238"/>
      <c r="QN13" s="238"/>
      <c r="QO13" s="238"/>
      <c r="QP13" s="238"/>
      <c r="QQ13" s="238"/>
      <c r="QR13" s="238"/>
      <c r="QS13" s="238"/>
      <c r="QT13" s="238"/>
      <c r="QU13" s="238"/>
      <c r="QV13" s="238"/>
      <c r="QW13" s="238"/>
      <c r="QX13" s="238"/>
      <c r="QY13" s="238"/>
      <c r="QZ13" s="238"/>
      <c r="RA13" s="238"/>
      <c r="RB13" s="238"/>
      <c r="RC13" s="238"/>
      <c r="RD13" s="238"/>
      <c r="RE13" s="238"/>
      <c r="RF13" s="238"/>
      <c r="RG13" s="238"/>
      <c r="RH13" s="238"/>
      <c r="RI13" s="238"/>
      <c r="RJ13" s="238"/>
      <c r="RK13" s="238"/>
      <c r="RL13" s="238"/>
      <c r="RM13" s="238"/>
      <c r="RN13" s="238"/>
      <c r="RO13" s="238"/>
      <c r="RP13" s="238"/>
      <c r="RQ13" s="238"/>
      <c r="RR13" s="238"/>
      <c r="RS13" s="238"/>
      <c r="RT13" s="238"/>
      <c r="RU13" s="238"/>
      <c r="RV13" s="238"/>
      <c r="RW13" s="238"/>
      <c r="RX13" s="238"/>
      <c r="RY13" s="238"/>
      <c r="RZ13" s="238"/>
      <c r="SA13" s="238"/>
      <c r="SB13" s="238"/>
      <c r="SC13" s="238"/>
      <c r="SD13" s="238"/>
      <c r="SE13" s="238"/>
      <c r="SF13" s="238"/>
      <c r="SG13" s="238"/>
      <c r="SH13" s="238"/>
      <c r="SI13" s="238"/>
      <c r="SJ13" s="238"/>
      <c r="SK13" s="238"/>
      <c r="SL13" s="238"/>
      <c r="SM13" s="238"/>
      <c r="SN13" s="238"/>
      <c r="SO13" s="238"/>
      <c r="SP13" s="238"/>
      <c r="SQ13" s="238"/>
      <c r="SR13" s="238"/>
      <c r="SS13" s="238"/>
      <c r="ST13" s="238"/>
      <c r="SU13" s="238"/>
      <c r="SV13" s="238"/>
      <c r="SW13" s="238"/>
      <c r="SX13" s="238"/>
      <c r="SY13" s="238"/>
      <c r="SZ13" s="238"/>
      <c r="TA13" s="238"/>
      <c r="TB13" s="238"/>
      <c r="TC13" s="238"/>
      <c r="TD13" s="238"/>
      <c r="TE13" s="238"/>
      <c r="TF13" s="238"/>
      <c r="TG13" s="238"/>
      <c r="TH13" s="238"/>
      <c r="TI13" s="238"/>
      <c r="TJ13" s="238"/>
      <c r="TK13" s="238"/>
      <c r="TL13" s="238"/>
      <c r="TM13" s="238"/>
      <c r="TN13" s="238"/>
      <c r="TO13" s="238"/>
      <c r="TP13" s="238"/>
      <c r="TQ13" s="238"/>
      <c r="TR13" s="238"/>
      <c r="TS13" s="238"/>
      <c r="TT13" s="238"/>
      <c r="TU13" s="238"/>
      <c r="TV13" s="238"/>
      <c r="TW13" s="238"/>
      <c r="TX13" s="238"/>
      <c r="TY13" s="238"/>
      <c r="TZ13" s="238"/>
      <c r="UA13" s="238"/>
      <c r="UB13" s="238"/>
      <c r="UC13" s="238"/>
      <c r="UD13" s="238"/>
      <c r="UE13" s="238"/>
      <c r="UF13" s="238"/>
      <c r="UG13" s="238"/>
      <c r="UH13" s="238"/>
      <c r="UI13" s="238"/>
      <c r="UJ13" s="238"/>
      <c r="UK13" s="238"/>
      <c r="UL13" s="238"/>
      <c r="UM13" s="238"/>
      <c r="UN13" s="238"/>
      <c r="UO13" s="238"/>
      <c r="UP13" s="238"/>
      <c r="UQ13" s="238"/>
      <c r="UR13" s="238"/>
      <c r="US13" s="238"/>
      <c r="UT13" s="238"/>
      <c r="UU13" s="238"/>
      <c r="UV13" s="238"/>
      <c r="UW13" s="238"/>
      <c r="UX13" s="238"/>
      <c r="UY13" s="238"/>
      <c r="UZ13" s="238"/>
      <c r="VA13" s="238"/>
      <c r="VB13" s="238"/>
      <c r="VC13" s="238"/>
      <c r="VD13" s="238"/>
      <c r="VE13" s="238"/>
      <c r="VF13" s="238"/>
      <c r="VG13" s="238"/>
      <c r="VH13" s="238"/>
      <c r="VI13" s="238"/>
      <c r="VJ13" s="238"/>
      <c r="VK13" s="238"/>
      <c r="VL13" s="238"/>
      <c r="VM13" s="238"/>
      <c r="VN13" s="238"/>
      <c r="VO13" s="238"/>
      <c r="VP13" s="238"/>
      <c r="VQ13" s="238"/>
      <c r="VR13" s="238"/>
      <c r="VS13" s="238"/>
      <c r="VT13" s="238"/>
      <c r="VU13" s="238"/>
      <c r="VV13" s="238"/>
      <c r="VW13" s="238"/>
      <c r="VX13" s="238"/>
      <c r="VY13" s="238"/>
      <c r="VZ13" s="238"/>
      <c r="WA13" s="238"/>
      <c r="WB13" s="238"/>
      <c r="WC13" s="238"/>
      <c r="WD13" s="238"/>
      <c r="WE13" s="238"/>
      <c r="WF13" s="238"/>
      <c r="WG13" s="238"/>
      <c r="WH13" s="238"/>
      <c r="WI13" s="238"/>
      <c r="WJ13" s="238"/>
      <c r="WK13" s="238"/>
      <c r="WL13" s="238"/>
      <c r="WM13" s="238"/>
      <c r="WN13" s="238"/>
      <c r="WO13" s="238"/>
      <c r="WP13" s="238"/>
      <c r="WQ13" s="238"/>
      <c r="WR13" s="238"/>
      <c r="WS13" s="238"/>
      <c r="WT13" s="238"/>
      <c r="WU13" s="238"/>
      <c r="WV13" s="238"/>
      <c r="WW13" s="238"/>
      <c r="WX13" s="238"/>
      <c r="WY13" s="238"/>
      <c r="WZ13" s="238"/>
      <c r="XA13" s="238"/>
      <c r="XB13" s="238"/>
      <c r="XC13" s="238"/>
      <c r="XD13" s="238"/>
      <c r="XE13" s="238"/>
      <c r="XF13" s="238"/>
      <c r="XG13" s="238"/>
      <c r="XH13" s="238"/>
      <c r="XI13" s="238"/>
      <c r="XJ13" s="238"/>
      <c r="XK13" s="238"/>
      <c r="XL13" s="238"/>
      <c r="XM13" s="238"/>
      <c r="XN13" s="238"/>
      <c r="XO13" s="238"/>
      <c r="XP13" s="238"/>
      <c r="XQ13" s="238"/>
      <c r="XR13" s="238"/>
      <c r="XS13" s="238"/>
      <c r="XT13" s="238"/>
      <c r="XU13" s="238"/>
      <c r="XV13" s="238"/>
      <c r="XW13" s="238"/>
      <c r="XX13" s="238"/>
      <c r="XY13" s="238"/>
      <c r="XZ13" s="238"/>
      <c r="YA13" s="238"/>
      <c r="YB13" s="238"/>
      <c r="YC13" s="238"/>
      <c r="YD13" s="238"/>
      <c r="YE13" s="238"/>
      <c r="YF13" s="238"/>
      <c r="YG13" s="238"/>
      <c r="YH13" s="238"/>
      <c r="YI13" s="238"/>
      <c r="YJ13" s="238"/>
      <c r="YK13" s="238"/>
      <c r="YL13" s="238"/>
      <c r="YM13" s="238"/>
      <c r="YN13" s="238"/>
      <c r="YO13" s="238"/>
      <c r="YP13" s="238"/>
      <c r="YQ13" s="238"/>
      <c r="YR13" s="238"/>
      <c r="YS13" s="238"/>
      <c r="YT13" s="238"/>
      <c r="YU13" s="238"/>
      <c r="YV13" s="238"/>
      <c r="YW13" s="238"/>
      <c r="YX13" s="238"/>
      <c r="YY13" s="238"/>
      <c r="YZ13" s="238"/>
      <c r="ZA13" s="238"/>
      <c r="ZB13" s="238"/>
      <c r="ZC13" s="238"/>
      <c r="ZD13" s="238"/>
      <c r="ZE13" s="238"/>
      <c r="ZF13" s="238"/>
      <c r="ZG13" s="238"/>
      <c r="ZH13" s="238"/>
      <c r="ZI13" s="238"/>
      <c r="ZJ13" s="238"/>
      <c r="ZK13" s="238"/>
      <c r="ZL13" s="238"/>
      <c r="ZM13" s="238"/>
      <c r="ZN13" s="238"/>
      <c r="ZO13" s="238"/>
      <c r="ZP13" s="238"/>
      <c r="ZQ13" s="238"/>
      <c r="ZR13" s="238"/>
      <c r="ZS13" s="238"/>
      <c r="ZT13" s="238"/>
      <c r="ZU13" s="238"/>
      <c r="ZV13" s="238"/>
      <c r="ZW13" s="238"/>
      <c r="ZX13" s="238"/>
      <c r="ZY13" s="238"/>
      <c r="ZZ13" s="238"/>
      <c r="AAA13" s="238"/>
      <c r="AAB13" s="238"/>
      <c r="AAC13" s="238"/>
      <c r="AAD13" s="238"/>
      <c r="AAE13" s="238"/>
      <c r="AAF13" s="238"/>
      <c r="AAG13" s="238"/>
      <c r="AAH13" s="238"/>
      <c r="AAI13" s="238"/>
      <c r="AAJ13" s="238"/>
      <c r="AAK13" s="238"/>
      <c r="AAL13" s="238"/>
      <c r="AAM13" s="238"/>
      <c r="AAN13" s="238"/>
      <c r="AAO13" s="238"/>
      <c r="AAP13" s="238"/>
      <c r="AAQ13" s="238"/>
      <c r="AAR13" s="238"/>
      <c r="AAS13" s="238"/>
      <c r="AAT13" s="238"/>
      <c r="AAU13" s="238"/>
      <c r="AAV13" s="238"/>
      <c r="AAW13" s="238"/>
      <c r="AAX13" s="238"/>
      <c r="AAY13" s="238"/>
      <c r="AAZ13" s="238"/>
      <c r="ABA13" s="238"/>
      <c r="ABB13" s="238"/>
      <c r="ABC13" s="238"/>
      <c r="ABD13" s="238"/>
      <c r="ABE13" s="238"/>
      <c r="ABF13" s="238"/>
      <c r="ABG13" s="238"/>
      <c r="ABH13" s="238"/>
      <c r="ABI13" s="238"/>
      <c r="ABJ13" s="238"/>
      <c r="ABK13" s="238"/>
      <c r="ABL13" s="238"/>
      <c r="ABM13" s="238"/>
      <c r="ABN13" s="238"/>
      <c r="ABO13" s="238"/>
      <c r="ABP13" s="238"/>
      <c r="ABQ13" s="238"/>
      <c r="ABR13" s="238"/>
      <c r="ABS13" s="238"/>
      <c r="ABT13" s="238"/>
      <c r="ABU13" s="238"/>
      <c r="ABV13" s="238"/>
      <c r="ABW13" s="238"/>
      <c r="ABX13" s="238"/>
      <c r="ABY13" s="238"/>
      <c r="ABZ13" s="238"/>
      <c r="ACA13" s="238"/>
      <c r="ACB13" s="238"/>
      <c r="ACC13" s="238"/>
      <c r="ACD13" s="238"/>
      <c r="ACE13" s="238"/>
      <c r="ACF13" s="238"/>
      <c r="ACG13" s="238"/>
      <c r="ACH13" s="238"/>
      <c r="ACI13" s="238"/>
      <c r="ACJ13" s="238"/>
      <c r="ACK13" s="238"/>
      <c r="ACL13" s="238"/>
      <c r="ACM13" s="238"/>
      <c r="ACN13" s="238"/>
      <c r="ACO13" s="238"/>
      <c r="ACP13" s="238"/>
      <c r="ACQ13" s="238"/>
      <c r="ACR13" s="238"/>
      <c r="ACS13" s="238"/>
      <c r="ACT13" s="238"/>
      <c r="ACU13" s="238"/>
      <c r="ACV13" s="238"/>
      <c r="ACW13" s="238"/>
      <c r="ACX13" s="238"/>
      <c r="ACY13" s="238"/>
      <c r="ACZ13" s="238"/>
      <c r="ADA13" s="238"/>
      <c r="ADB13" s="238"/>
      <c r="ADC13" s="238"/>
      <c r="ADD13" s="238"/>
      <c r="ADE13" s="238"/>
      <c r="ADF13" s="238"/>
      <c r="ADG13" s="238"/>
      <c r="ADH13" s="238"/>
      <c r="ADI13" s="238"/>
      <c r="ADJ13" s="238"/>
      <c r="ADK13" s="238"/>
      <c r="ADL13" s="238"/>
      <c r="ADM13" s="238"/>
      <c r="ADN13" s="238"/>
      <c r="ADO13" s="238"/>
      <c r="ADP13" s="238"/>
      <c r="ADQ13" s="238"/>
      <c r="ADR13" s="238"/>
      <c r="ADS13" s="238"/>
      <c r="ADT13" s="238"/>
      <c r="ADU13" s="238"/>
      <c r="ADV13" s="238"/>
      <c r="ADW13" s="238"/>
      <c r="ADX13" s="238"/>
      <c r="ADY13" s="238"/>
      <c r="ADZ13" s="238"/>
      <c r="AEA13" s="238"/>
      <c r="AEB13" s="238"/>
      <c r="AEC13" s="238"/>
      <c r="AED13" s="238"/>
      <c r="AEE13" s="238"/>
      <c r="AEF13" s="238"/>
      <c r="AEG13" s="238"/>
      <c r="AEH13" s="238"/>
      <c r="AEI13" s="238"/>
      <c r="AEJ13" s="238"/>
      <c r="AEK13" s="238"/>
      <c r="AEL13" s="238"/>
      <c r="AEM13" s="238"/>
      <c r="AEN13" s="238"/>
      <c r="AEO13" s="238"/>
      <c r="AEP13" s="238"/>
      <c r="AEQ13" s="238"/>
      <c r="AER13" s="238"/>
      <c r="AES13" s="238"/>
      <c r="AET13" s="238"/>
      <c r="AEU13" s="238"/>
      <c r="AEV13" s="238"/>
      <c r="AEW13" s="238"/>
      <c r="AEX13" s="238"/>
      <c r="AEY13" s="238"/>
      <c r="AEZ13" s="238"/>
      <c r="AFA13" s="238"/>
      <c r="AFB13" s="238"/>
      <c r="AFC13" s="238"/>
      <c r="AFD13" s="238"/>
      <c r="AFE13" s="238"/>
      <c r="AFF13" s="238"/>
      <c r="AFG13" s="238"/>
      <c r="AFH13" s="238"/>
      <c r="AFI13" s="238"/>
      <c r="AFJ13" s="238"/>
      <c r="AFK13" s="238"/>
      <c r="AFL13" s="238"/>
      <c r="AFM13" s="238"/>
      <c r="AFN13" s="238"/>
      <c r="AFO13" s="238"/>
      <c r="AFP13" s="238"/>
      <c r="AFQ13" s="238"/>
      <c r="AFR13" s="238"/>
      <c r="AFS13" s="238"/>
      <c r="AFT13" s="238"/>
      <c r="AFU13" s="238"/>
      <c r="AFV13" s="238"/>
      <c r="AFW13" s="238"/>
      <c r="AFX13" s="238"/>
      <c r="AFY13" s="238"/>
      <c r="AFZ13" s="238"/>
      <c r="AGA13" s="238"/>
      <c r="AGB13" s="238"/>
      <c r="AGC13" s="238"/>
      <c r="AGD13" s="238"/>
      <c r="AGE13" s="238"/>
      <c r="AGF13" s="238"/>
      <c r="AGG13" s="238"/>
      <c r="AGH13" s="238"/>
      <c r="AGI13" s="238"/>
      <c r="AGJ13" s="238"/>
      <c r="AGK13" s="238"/>
      <c r="AGL13" s="238"/>
      <c r="AGM13" s="238"/>
      <c r="AGN13" s="238"/>
      <c r="AGO13" s="238"/>
      <c r="AGP13" s="238"/>
      <c r="AGQ13" s="238"/>
      <c r="AGR13" s="238"/>
      <c r="AGS13" s="238"/>
      <c r="AGT13" s="238"/>
      <c r="AGU13" s="238"/>
      <c r="AGV13" s="238"/>
      <c r="AGW13" s="238"/>
      <c r="AGX13" s="238"/>
      <c r="AGY13" s="238"/>
      <c r="AGZ13" s="238"/>
      <c r="AHA13" s="238"/>
      <c r="AHB13" s="238"/>
      <c r="AHC13" s="238"/>
      <c r="AHD13" s="238"/>
      <c r="AHE13" s="238"/>
      <c r="AHF13" s="238"/>
      <c r="AHG13" s="238"/>
      <c r="AHH13" s="238"/>
      <c r="AHI13" s="238"/>
      <c r="AHJ13" s="238"/>
      <c r="AHK13" s="238"/>
      <c r="AHL13" s="238"/>
      <c r="AHM13" s="238"/>
      <c r="AHN13" s="238"/>
      <c r="AHO13" s="238"/>
      <c r="AHP13" s="238"/>
      <c r="AHQ13" s="238"/>
      <c r="AHR13" s="238"/>
      <c r="AHS13" s="238"/>
      <c r="AHT13" s="238"/>
      <c r="AHU13" s="238"/>
      <c r="AHV13" s="238"/>
      <c r="AHW13" s="238"/>
      <c r="AHX13" s="238"/>
      <c r="AHY13" s="238"/>
      <c r="AHZ13" s="238"/>
      <c r="AIA13" s="238"/>
      <c r="AIB13" s="238"/>
      <c r="AIC13" s="238"/>
      <c r="AID13" s="238"/>
      <c r="AIE13" s="238"/>
      <c r="AIF13" s="238"/>
      <c r="AIG13" s="238"/>
      <c r="AIH13" s="238"/>
      <c r="AII13" s="238"/>
      <c r="AIJ13" s="238"/>
      <c r="AIK13" s="238"/>
      <c r="AIL13" s="238"/>
      <c r="AIM13" s="238"/>
      <c r="AIN13" s="238"/>
      <c r="AIO13" s="238"/>
      <c r="AIP13" s="238"/>
      <c r="AIQ13" s="238"/>
      <c r="AIR13" s="238"/>
      <c r="AIS13" s="238"/>
      <c r="AIT13" s="238"/>
      <c r="AIU13" s="238"/>
      <c r="AIV13" s="238"/>
      <c r="AIW13" s="238"/>
      <c r="AIX13" s="238"/>
      <c r="AIY13" s="238"/>
      <c r="AIZ13" s="238"/>
      <c r="AJA13" s="238"/>
      <c r="AJB13" s="238"/>
      <c r="AJC13" s="238"/>
      <c r="AJD13" s="238"/>
      <c r="AJE13" s="238"/>
      <c r="AJF13" s="238"/>
      <c r="AJG13" s="238"/>
      <c r="AJH13" s="238"/>
      <c r="AJI13" s="238"/>
      <c r="AJJ13" s="238"/>
      <c r="AJK13" s="238"/>
      <c r="AJL13" s="238"/>
      <c r="AJM13" s="238"/>
      <c r="AJN13" s="238"/>
      <c r="AJO13" s="238"/>
      <c r="AJP13" s="238"/>
      <c r="AJQ13" s="238"/>
      <c r="AJR13" s="238"/>
      <c r="AJS13" s="238"/>
      <c r="AJT13" s="238"/>
      <c r="AJU13" s="238"/>
      <c r="AJV13" s="238"/>
      <c r="AJW13" s="238"/>
      <c r="AJX13" s="238"/>
      <c r="AJY13" s="238"/>
      <c r="AJZ13" s="238"/>
      <c r="AKA13" s="238"/>
      <c r="AKB13" s="238"/>
      <c r="AKC13" s="238"/>
      <c r="AKD13" s="238"/>
      <c r="AKE13" s="238"/>
      <c r="AKF13" s="238"/>
      <c r="AKG13" s="238"/>
      <c r="AKH13" s="238"/>
      <c r="AKI13" s="238"/>
      <c r="AKJ13" s="238"/>
      <c r="AKK13" s="238"/>
      <c r="AKL13" s="238"/>
      <c r="AKM13" s="238"/>
      <c r="AKN13" s="238"/>
      <c r="AKO13" s="238"/>
      <c r="AKP13" s="238"/>
      <c r="AKQ13" s="238"/>
      <c r="AKR13" s="238"/>
      <c r="AKS13" s="238"/>
      <c r="AKT13" s="238"/>
      <c r="AKU13" s="238"/>
      <c r="AKV13" s="238"/>
      <c r="AKW13" s="238"/>
      <c r="AKX13" s="238"/>
      <c r="AKY13" s="238"/>
      <c r="AKZ13" s="238"/>
      <c r="ALA13" s="238"/>
      <c r="ALB13" s="238"/>
      <c r="ALC13" s="238"/>
      <c r="ALD13" s="238"/>
      <c r="ALE13" s="238"/>
      <c r="ALF13" s="238"/>
      <c r="ALG13" s="238"/>
      <c r="ALH13" s="238"/>
      <c r="ALI13" s="238"/>
      <c r="ALJ13" s="238"/>
      <c r="ALK13" s="238"/>
      <c r="ALL13" s="238"/>
      <c r="ALM13" s="238"/>
      <c r="ALN13" s="238"/>
      <c r="ALO13" s="238"/>
      <c r="ALP13" s="238"/>
      <c r="ALQ13" s="238"/>
      <c r="ALR13" s="238"/>
      <c r="ALS13" s="238"/>
      <c r="ALT13" s="238"/>
      <c r="ALU13" s="238"/>
      <c r="ALV13" s="238"/>
      <c r="ALW13" s="238"/>
      <c r="ALX13" s="238"/>
      <c r="ALY13" s="238"/>
      <c r="ALZ13" s="238"/>
      <c r="AMA13" s="238"/>
      <c r="AMB13" s="238"/>
      <c r="AMC13" s="238"/>
      <c r="AMD13" s="238"/>
      <c r="AME13" s="238"/>
      <c r="AMF13" s="238"/>
      <c r="AMG13" s="238"/>
    </row>
    <row r="14" spans="1:1021">
      <c r="D14" s="153" t="s">
        <v>1174</v>
      </c>
      <c r="E14" s="123">
        <v>1884</v>
      </c>
      <c r="F14">
        <v>1898</v>
      </c>
      <c r="H14" t="s">
        <v>1180</v>
      </c>
      <c r="I14" t="s">
        <v>1175</v>
      </c>
      <c r="K14" t="s">
        <v>1170</v>
      </c>
      <c r="M14" s="247"/>
      <c r="N14" s="247">
        <v>70</v>
      </c>
      <c r="O14" s="3" t="s">
        <v>69</v>
      </c>
      <c r="P14" s="127">
        <v>7</v>
      </c>
      <c r="Q14" s="248">
        <v>4.6666666666666696</v>
      </c>
      <c r="R14" s="10">
        <v>7.3</v>
      </c>
      <c r="S14" s="3">
        <v>2</v>
      </c>
      <c r="T14" s="245">
        <v>8.15</v>
      </c>
      <c r="U14" s="238" t="s">
        <v>1171</v>
      </c>
      <c r="W14" s="10">
        <v>9</v>
      </c>
      <c r="AA14" s="201">
        <v>19</v>
      </c>
      <c r="AC14" t="s">
        <v>1172</v>
      </c>
    </row>
    <row r="15" spans="1:1021">
      <c r="D15" s="153" t="s">
        <v>1174</v>
      </c>
      <c r="E15" s="123">
        <v>1892</v>
      </c>
      <c r="F15">
        <v>1910</v>
      </c>
      <c r="H15" t="s">
        <v>1180</v>
      </c>
      <c r="I15" t="s">
        <v>1168</v>
      </c>
      <c r="K15" t="s">
        <v>1170</v>
      </c>
      <c r="M15" s="247"/>
      <c r="N15" s="247">
        <v>70</v>
      </c>
      <c r="O15" s="3" t="s">
        <v>69</v>
      </c>
      <c r="P15" s="127">
        <v>8.5</v>
      </c>
      <c r="Q15" s="248">
        <v>5.6666666666666696</v>
      </c>
      <c r="R15" s="10">
        <v>9.4</v>
      </c>
      <c r="S15" s="3">
        <v>2</v>
      </c>
      <c r="T15" s="245">
        <v>8.6999999999999993</v>
      </c>
      <c r="U15" s="238" t="s">
        <v>1171</v>
      </c>
      <c r="W15" s="10">
        <v>8</v>
      </c>
      <c r="AA15" s="201">
        <v>19</v>
      </c>
      <c r="AC15" t="s">
        <v>1172</v>
      </c>
    </row>
    <row r="16" spans="1:1021">
      <c r="D16" s="153" t="s">
        <v>1174</v>
      </c>
      <c r="E16" s="123">
        <v>1898</v>
      </c>
      <c r="F16">
        <v>1915</v>
      </c>
      <c r="H16" t="s">
        <v>1181</v>
      </c>
      <c r="I16" t="s">
        <v>1175</v>
      </c>
      <c r="K16" t="s">
        <v>1170</v>
      </c>
      <c r="M16" s="247"/>
      <c r="N16" s="247">
        <v>70</v>
      </c>
      <c r="O16" s="3" t="s">
        <v>69</v>
      </c>
      <c r="P16" s="127">
        <v>7</v>
      </c>
      <c r="Q16" s="248">
        <v>4.6666666666666696</v>
      </c>
      <c r="R16" s="10">
        <v>8</v>
      </c>
      <c r="S16" s="3">
        <v>2</v>
      </c>
      <c r="T16" s="245">
        <v>11.5</v>
      </c>
      <c r="U16" s="238" t="s">
        <v>1171</v>
      </c>
      <c r="W16" s="10">
        <v>15</v>
      </c>
      <c r="AA16" s="201">
        <v>19</v>
      </c>
      <c r="AC16" t="s">
        <v>1172</v>
      </c>
    </row>
    <row r="17" spans="2:40">
      <c r="D17" s="153" t="s">
        <v>1174</v>
      </c>
      <c r="E17" s="123">
        <v>1910</v>
      </c>
      <c r="F17">
        <v>1915</v>
      </c>
      <c r="H17" t="s">
        <v>1181</v>
      </c>
      <c r="I17" t="s">
        <v>1168</v>
      </c>
      <c r="K17" t="s">
        <v>1170</v>
      </c>
      <c r="M17" s="247"/>
      <c r="N17" s="247">
        <v>70</v>
      </c>
      <c r="O17" s="3" t="s">
        <v>69</v>
      </c>
      <c r="P17" s="127">
        <v>8.8000000000000007</v>
      </c>
      <c r="Q17" s="248">
        <v>5.8666666666666698</v>
      </c>
      <c r="R17" s="10">
        <v>11</v>
      </c>
      <c r="S17" s="3">
        <v>2</v>
      </c>
      <c r="T17" s="245">
        <v>12.5</v>
      </c>
      <c r="U17" s="238" t="s">
        <v>1171</v>
      </c>
      <c r="W17" s="10">
        <v>14</v>
      </c>
      <c r="AA17" s="201">
        <v>19</v>
      </c>
      <c r="AC17" t="s">
        <v>1172</v>
      </c>
    </row>
    <row r="18" spans="2:40">
      <c r="D18" s="153" t="s">
        <v>1174</v>
      </c>
      <c r="E18" s="123">
        <v>1911</v>
      </c>
      <c r="H18" t="s">
        <v>625</v>
      </c>
      <c r="I18" t="s">
        <v>1168</v>
      </c>
      <c r="K18" t="s">
        <v>1182</v>
      </c>
      <c r="M18" s="247"/>
      <c r="N18" s="247">
        <v>70</v>
      </c>
      <c r="O18" s="3" t="s">
        <v>69</v>
      </c>
      <c r="P18" s="127">
        <v>8.8000000000000007</v>
      </c>
      <c r="Q18" s="248">
        <v>5.8666666666666698</v>
      </c>
      <c r="R18" s="10">
        <v>12</v>
      </c>
      <c r="S18" s="3">
        <v>2</v>
      </c>
      <c r="T18" s="245">
        <v>13</v>
      </c>
      <c r="U18" s="238" t="s">
        <v>1171</v>
      </c>
      <c r="W18" s="10">
        <v>14</v>
      </c>
      <c r="AA18" s="201">
        <v>19</v>
      </c>
      <c r="AC18" t="s">
        <v>1183</v>
      </c>
    </row>
    <row r="19" spans="2:40">
      <c r="D19" s="153" t="s">
        <v>1174</v>
      </c>
      <c r="E19" s="123">
        <v>1915</v>
      </c>
      <c r="F19">
        <v>1960</v>
      </c>
      <c r="H19" t="s">
        <v>1184</v>
      </c>
      <c r="I19" t="s">
        <v>1185</v>
      </c>
      <c r="J19" t="s">
        <v>1186</v>
      </c>
      <c r="K19" t="s">
        <v>1170</v>
      </c>
      <c r="M19" s="9">
        <v>70</v>
      </c>
      <c r="N19" s="9">
        <v>90</v>
      </c>
      <c r="O19" s="3" t="s">
        <v>69</v>
      </c>
      <c r="P19" s="250">
        <v>9.8000000000000007</v>
      </c>
      <c r="Q19" s="251">
        <v>6.5333333333333297</v>
      </c>
      <c r="R19" s="252">
        <v>11</v>
      </c>
      <c r="S19" s="3">
        <v>2</v>
      </c>
      <c r="T19" s="245">
        <v>14</v>
      </c>
      <c r="U19" s="238" t="s">
        <v>1171</v>
      </c>
      <c r="V19" s="10">
        <v>10</v>
      </c>
      <c r="W19" s="10">
        <v>17</v>
      </c>
      <c r="AA19" s="201">
        <v>22</v>
      </c>
      <c r="AC19" t="s">
        <v>1172</v>
      </c>
    </row>
    <row r="20" spans="2:40">
      <c r="D20" s="153" t="s">
        <v>1174</v>
      </c>
      <c r="E20" s="123">
        <v>1915</v>
      </c>
      <c r="F20">
        <v>1960</v>
      </c>
      <c r="H20" t="s">
        <v>1187</v>
      </c>
      <c r="I20" t="s">
        <v>1185</v>
      </c>
      <c r="J20" t="s">
        <v>1186</v>
      </c>
      <c r="K20" t="s">
        <v>1188</v>
      </c>
      <c r="M20" s="9">
        <v>70</v>
      </c>
      <c r="N20" s="9">
        <v>90</v>
      </c>
      <c r="O20" s="3" t="s">
        <v>69</v>
      </c>
      <c r="P20" s="250">
        <v>9.8000000000000007</v>
      </c>
      <c r="Q20" s="251">
        <v>6.5333333333333297</v>
      </c>
      <c r="R20" s="252">
        <v>11</v>
      </c>
      <c r="S20" s="3">
        <v>2</v>
      </c>
      <c r="T20" s="245">
        <v>14</v>
      </c>
      <c r="U20" s="238" t="s">
        <v>1171</v>
      </c>
      <c r="V20" s="10">
        <v>10</v>
      </c>
      <c r="W20" s="10">
        <v>17</v>
      </c>
      <c r="AA20" s="201">
        <v>22</v>
      </c>
      <c r="AC20" t="s">
        <v>1183</v>
      </c>
    </row>
    <row r="21" spans="2:40">
      <c r="D21" s="153" t="s">
        <v>1174</v>
      </c>
      <c r="E21" s="123">
        <v>1915</v>
      </c>
      <c r="F21">
        <v>1960</v>
      </c>
      <c r="H21" t="s">
        <v>1189</v>
      </c>
      <c r="I21" t="s">
        <v>1185</v>
      </c>
      <c r="J21" t="s">
        <v>1186</v>
      </c>
      <c r="K21" t="s">
        <v>1190</v>
      </c>
      <c r="M21" s="9">
        <v>70</v>
      </c>
      <c r="N21" s="9">
        <v>90</v>
      </c>
      <c r="O21" s="3" t="s">
        <v>69</v>
      </c>
      <c r="P21" s="250">
        <v>9.8000000000000007</v>
      </c>
      <c r="Q21" s="251">
        <v>6.5333333333333297</v>
      </c>
      <c r="R21" s="252">
        <v>11</v>
      </c>
      <c r="S21" s="3">
        <v>2</v>
      </c>
      <c r="T21" s="245">
        <v>14</v>
      </c>
      <c r="U21" s="238" t="s">
        <v>1171</v>
      </c>
      <c r="V21" s="10">
        <v>10</v>
      </c>
      <c r="W21" s="10">
        <v>17</v>
      </c>
      <c r="AA21" s="201">
        <v>22</v>
      </c>
      <c r="AC21" t="s">
        <v>1191</v>
      </c>
    </row>
    <row r="22" spans="2:40">
      <c r="D22" s="153" t="s">
        <v>1174</v>
      </c>
      <c r="E22" s="123">
        <v>1915</v>
      </c>
      <c r="F22">
        <v>1960</v>
      </c>
      <c r="H22" t="s">
        <v>1192</v>
      </c>
      <c r="I22" t="s">
        <v>1185</v>
      </c>
      <c r="J22" t="s">
        <v>1186</v>
      </c>
      <c r="K22" t="s">
        <v>1193</v>
      </c>
      <c r="M22" s="9">
        <v>70</v>
      </c>
      <c r="N22" s="9">
        <v>90</v>
      </c>
      <c r="O22" s="3" t="s">
        <v>69</v>
      </c>
      <c r="P22" s="250">
        <v>9.8000000000000007</v>
      </c>
      <c r="Q22" s="251">
        <v>6.5333333333333297</v>
      </c>
      <c r="R22" s="252">
        <v>11</v>
      </c>
      <c r="S22" s="3">
        <v>2</v>
      </c>
      <c r="T22" s="245">
        <v>14</v>
      </c>
      <c r="U22" s="238" t="s">
        <v>1171</v>
      </c>
      <c r="V22" s="10">
        <v>10</v>
      </c>
      <c r="W22" s="10">
        <v>17</v>
      </c>
      <c r="AA22" s="201">
        <v>22</v>
      </c>
      <c r="AC22" t="s">
        <v>1194</v>
      </c>
    </row>
    <row r="23" spans="2:40">
      <c r="D23" s="153" t="s">
        <v>1174</v>
      </c>
      <c r="E23" s="123">
        <v>1927</v>
      </c>
      <c r="F23">
        <v>1935</v>
      </c>
      <c r="H23" t="s">
        <v>1195</v>
      </c>
      <c r="I23" t="s">
        <v>1185</v>
      </c>
      <c r="K23" t="s">
        <v>1170</v>
      </c>
      <c r="N23" s="9">
        <v>90</v>
      </c>
      <c r="O23" s="3" t="s">
        <v>69</v>
      </c>
      <c r="P23" s="127">
        <v>12.3</v>
      </c>
      <c r="Q23" s="248">
        <v>8.1999999999999993</v>
      </c>
      <c r="R23" s="10">
        <v>13</v>
      </c>
      <c r="S23" s="3">
        <v>2</v>
      </c>
      <c r="T23" s="245">
        <v>16</v>
      </c>
      <c r="U23" s="238" t="s">
        <v>1171</v>
      </c>
      <c r="W23" s="10">
        <v>19</v>
      </c>
      <c r="AA23" s="201">
        <v>30</v>
      </c>
      <c r="AC23" t="s">
        <v>1172</v>
      </c>
    </row>
    <row r="24" spans="2:40">
      <c r="B24" s="123" t="s">
        <v>1196</v>
      </c>
      <c r="D24" s="153" t="s">
        <v>1174</v>
      </c>
      <c r="E24" s="123">
        <v>1935</v>
      </c>
      <c r="F24">
        <v>1955</v>
      </c>
      <c r="H24" t="s">
        <v>641</v>
      </c>
      <c r="I24" t="s">
        <v>1185</v>
      </c>
      <c r="K24" t="s">
        <v>1170</v>
      </c>
      <c r="N24" s="9">
        <v>100</v>
      </c>
      <c r="O24" s="3" t="s">
        <v>69</v>
      </c>
      <c r="P24" s="127">
        <v>12.3</v>
      </c>
      <c r="Q24" s="248">
        <v>8.1999999999999993</v>
      </c>
      <c r="R24" s="10">
        <v>12</v>
      </c>
      <c r="S24" s="3">
        <v>2</v>
      </c>
      <c r="T24" s="245">
        <v>16</v>
      </c>
      <c r="U24" s="238" t="s">
        <v>1171</v>
      </c>
      <c r="W24" s="10">
        <v>20</v>
      </c>
      <c r="AA24" s="201">
        <v>30</v>
      </c>
      <c r="AC24" t="s">
        <v>1172</v>
      </c>
      <c r="AN24" t="s">
        <v>1197</v>
      </c>
    </row>
    <row r="25" spans="2:40">
      <c r="E25" s="253">
        <v>1940</v>
      </c>
      <c r="H25" t="s">
        <v>1198</v>
      </c>
      <c r="I25" t="s">
        <v>1185</v>
      </c>
      <c r="J25" t="s">
        <v>1199</v>
      </c>
      <c r="K25" t="s">
        <v>1190</v>
      </c>
      <c r="M25" s="9">
        <v>100</v>
      </c>
      <c r="N25" s="9">
        <v>120</v>
      </c>
      <c r="O25" s="3" t="s">
        <v>69</v>
      </c>
      <c r="P25" s="127">
        <v>12.2</v>
      </c>
      <c r="Q25" s="248">
        <v>8.1333333333333293</v>
      </c>
      <c r="R25" s="10">
        <v>19</v>
      </c>
      <c r="S25" s="3">
        <v>2</v>
      </c>
      <c r="T25" s="245">
        <v>17.5</v>
      </c>
      <c r="U25" s="238" t="s">
        <v>1200</v>
      </c>
      <c r="V25" s="10">
        <v>12</v>
      </c>
      <c r="W25" s="10">
        <v>12</v>
      </c>
      <c r="X25" s="10">
        <v>16</v>
      </c>
      <c r="Y25"/>
      <c r="Z25"/>
      <c r="AA25" s="201">
        <v>27</v>
      </c>
      <c r="AC25" t="s">
        <v>1191</v>
      </c>
    </row>
    <row r="26" spans="2:40">
      <c r="B26" s="123" t="s">
        <v>1196</v>
      </c>
      <c r="D26" s="153" t="s">
        <v>1174</v>
      </c>
      <c r="E26" s="123">
        <v>1951</v>
      </c>
      <c r="F26">
        <v>1958</v>
      </c>
      <c r="H26" t="s">
        <v>1201</v>
      </c>
      <c r="I26" t="s">
        <v>1185</v>
      </c>
      <c r="K26" t="s">
        <v>1190</v>
      </c>
      <c r="N26" s="9">
        <v>100</v>
      </c>
      <c r="O26" s="3" t="s">
        <v>69</v>
      </c>
      <c r="P26" s="127">
        <v>12.3</v>
      </c>
      <c r="Q26" s="248">
        <v>8.1999999999999993</v>
      </c>
      <c r="R26" s="10">
        <v>15</v>
      </c>
      <c r="S26" s="3">
        <v>2</v>
      </c>
      <c r="T26" s="245">
        <v>18</v>
      </c>
      <c r="U26" s="238" t="s">
        <v>1200</v>
      </c>
      <c r="W26" s="10">
        <v>16</v>
      </c>
      <c r="X26" s="10">
        <v>21</v>
      </c>
      <c r="AA26" s="201">
        <v>29</v>
      </c>
      <c r="AC26" t="s">
        <v>1191</v>
      </c>
    </row>
    <row r="27" spans="2:40">
      <c r="E27" s="123">
        <v>1951</v>
      </c>
      <c r="F27">
        <v>1958</v>
      </c>
      <c r="H27" t="s">
        <v>1202</v>
      </c>
      <c r="I27" t="s">
        <v>1185</v>
      </c>
      <c r="K27" t="s">
        <v>1190</v>
      </c>
      <c r="M27" s="9">
        <v>100</v>
      </c>
      <c r="N27" s="9">
        <v>120</v>
      </c>
      <c r="O27" s="3" t="s">
        <v>69</v>
      </c>
      <c r="P27" s="127">
        <v>11.7</v>
      </c>
      <c r="Q27" s="248">
        <v>7.8</v>
      </c>
      <c r="R27" s="10">
        <v>22</v>
      </c>
      <c r="S27" s="3">
        <v>2</v>
      </c>
      <c r="T27" s="245">
        <v>17.5</v>
      </c>
      <c r="U27" s="238" t="s">
        <v>1200</v>
      </c>
      <c r="V27" s="10">
        <v>9</v>
      </c>
      <c r="W27" s="10">
        <v>9</v>
      </c>
      <c r="X27" s="10">
        <v>13</v>
      </c>
      <c r="AA27" s="201">
        <v>20</v>
      </c>
      <c r="AC27" t="s">
        <v>1191</v>
      </c>
    </row>
    <row r="28" spans="2:40">
      <c r="D28" s="153" t="s">
        <v>1174</v>
      </c>
      <c r="E28" s="123">
        <v>1954</v>
      </c>
      <c r="F28">
        <v>1961</v>
      </c>
      <c r="H28" t="s">
        <v>1203</v>
      </c>
      <c r="I28" t="s">
        <v>1185</v>
      </c>
      <c r="K28" t="s">
        <v>1170</v>
      </c>
      <c r="M28" s="9">
        <v>70</v>
      </c>
      <c r="N28" s="9">
        <v>100</v>
      </c>
      <c r="O28" s="3" t="s">
        <v>69</v>
      </c>
      <c r="P28" s="127">
        <v>10.6</v>
      </c>
      <c r="Q28" s="248">
        <v>7.06666666666667</v>
      </c>
      <c r="R28" s="10">
        <v>12</v>
      </c>
      <c r="S28" s="3">
        <v>2</v>
      </c>
      <c r="T28" s="245">
        <v>20</v>
      </c>
      <c r="U28" s="238" t="s">
        <v>1204</v>
      </c>
      <c r="V28" s="254">
        <v>24</v>
      </c>
      <c r="W28" s="10">
        <v>20</v>
      </c>
      <c r="X28" s="10">
        <v>24</v>
      </c>
      <c r="Y28" s="254">
        <v>28</v>
      </c>
      <c r="Z28" s="254"/>
      <c r="AA28" s="201">
        <v>25</v>
      </c>
      <c r="AC28" t="s">
        <v>1172</v>
      </c>
      <c r="AN28" t="s">
        <v>1205</v>
      </c>
    </row>
    <row r="29" spans="2:40">
      <c r="D29" s="153" t="s">
        <v>1174</v>
      </c>
      <c r="E29" s="123">
        <v>1961</v>
      </c>
      <c r="F29">
        <v>1968</v>
      </c>
      <c r="H29" t="s">
        <v>1206</v>
      </c>
      <c r="I29" t="s">
        <v>1185</v>
      </c>
      <c r="K29" t="s">
        <v>1170</v>
      </c>
      <c r="M29" s="9">
        <v>90</v>
      </c>
      <c r="N29" s="9">
        <v>100</v>
      </c>
      <c r="O29" s="3" t="s">
        <v>69</v>
      </c>
      <c r="P29" s="127">
        <v>14.2</v>
      </c>
      <c r="Q29" s="248">
        <v>9.4666666666666703</v>
      </c>
      <c r="R29" s="10">
        <v>13</v>
      </c>
      <c r="S29" s="3">
        <v>2</v>
      </c>
      <c r="T29" s="245">
        <v>20</v>
      </c>
      <c r="U29" s="238" t="s">
        <v>1204</v>
      </c>
      <c r="V29" s="10">
        <v>23</v>
      </c>
      <c r="W29" s="10">
        <v>19</v>
      </c>
      <c r="X29" s="10">
        <v>23</v>
      </c>
      <c r="Y29" s="10">
        <v>27</v>
      </c>
      <c r="AA29" s="201">
        <v>34</v>
      </c>
      <c r="AC29" t="s">
        <v>1172</v>
      </c>
      <c r="AN29" t="s">
        <v>1207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245"/>
      <c r="U31" s="238" t="s">
        <v>1171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245"/>
      <c r="U32" s="238" t="s">
        <v>1171</v>
      </c>
      <c r="V32" s="3"/>
      <c r="W32" s="3"/>
      <c r="X32" s="3"/>
      <c r="Y32" s="3"/>
      <c r="Z32" s="3"/>
      <c r="AA32" s="3"/>
    </row>
    <row r="33" spans="1:1021">
      <c r="O33" s="96"/>
      <c r="P33" s="255"/>
      <c r="R33" s="256"/>
      <c r="S33" s="96"/>
      <c r="T33" s="245"/>
      <c r="U33" s="238" t="s">
        <v>1171</v>
      </c>
      <c r="AE33" s="97"/>
      <c r="AF33" s="97"/>
    </row>
    <row r="34" spans="1:1021">
      <c r="D34" s="153" t="s">
        <v>1174</v>
      </c>
      <c r="E34" s="123">
        <v>1893</v>
      </c>
      <c r="F34">
        <v>1911</v>
      </c>
      <c r="G34" t="s">
        <v>73</v>
      </c>
      <c r="H34" t="s">
        <v>1208</v>
      </c>
      <c r="I34" t="s">
        <v>1168</v>
      </c>
      <c r="K34" t="s">
        <v>1190</v>
      </c>
      <c r="N34" s="247">
        <v>70</v>
      </c>
      <c r="O34" s="3" t="s">
        <v>69</v>
      </c>
      <c r="P34" s="127">
        <v>8.3000000000000007</v>
      </c>
      <c r="Q34" s="248">
        <v>5.5333333333333297</v>
      </c>
      <c r="R34" s="10">
        <v>12</v>
      </c>
      <c r="S34" s="3">
        <v>2</v>
      </c>
      <c r="T34" s="245">
        <v>9.5</v>
      </c>
      <c r="U34" s="238" t="s">
        <v>1171</v>
      </c>
      <c r="W34" s="10">
        <v>7</v>
      </c>
      <c r="Y34"/>
      <c r="Z34"/>
      <c r="AA34" s="201">
        <v>15</v>
      </c>
      <c r="AC34" t="s">
        <v>1191</v>
      </c>
    </row>
    <row r="35" spans="1:1021">
      <c r="D35" s="153" t="s">
        <v>1174</v>
      </c>
      <c r="E35" s="123">
        <v>1900</v>
      </c>
      <c r="F35">
        <v>1911</v>
      </c>
      <c r="H35" t="s">
        <v>1208</v>
      </c>
      <c r="I35" t="s">
        <v>1175</v>
      </c>
      <c r="K35" t="s">
        <v>1190</v>
      </c>
      <c r="N35" s="247">
        <v>70</v>
      </c>
      <c r="O35" s="3" t="s">
        <v>69</v>
      </c>
      <c r="P35" s="127">
        <v>8.3000000000000007</v>
      </c>
      <c r="Q35" s="248">
        <v>5.5333333333333297</v>
      </c>
      <c r="R35" s="10">
        <v>11</v>
      </c>
      <c r="S35" s="3">
        <v>2</v>
      </c>
      <c r="T35" s="245">
        <v>9</v>
      </c>
      <c r="U35" s="238" t="s">
        <v>1171</v>
      </c>
      <c r="W35" s="10">
        <v>7</v>
      </c>
      <c r="Y35"/>
      <c r="Z35"/>
      <c r="AA35" s="201">
        <v>17</v>
      </c>
      <c r="AC35" t="s">
        <v>1191</v>
      </c>
    </row>
    <row r="36" spans="1:1021">
      <c r="D36" s="153" t="s">
        <v>1174</v>
      </c>
      <c r="E36" s="123">
        <v>1911</v>
      </c>
      <c r="F36">
        <v>1928</v>
      </c>
      <c r="H36" t="s">
        <v>1209</v>
      </c>
      <c r="I36" t="s">
        <v>1185</v>
      </c>
      <c r="K36" t="s">
        <v>1190</v>
      </c>
      <c r="N36" s="247">
        <v>70</v>
      </c>
      <c r="O36" s="3" t="s">
        <v>69</v>
      </c>
      <c r="P36" s="127">
        <v>9.3000000000000007</v>
      </c>
      <c r="Q36" s="249">
        <v>7</v>
      </c>
      <c r="R36" s="10">
        <v>15</v>
      </c>
      <c r="S36" s="3">
        <v>2</v>
      </c>
      <c r="T36" s="245">
        <v>13.5</v>
      </c>
      <c r="U36" s="238" t="s">
        <v>1171</v>
      </c>
      <c r="W36" s="10">
        <v>12</v>
      </c>
      <c r="AA36" s="201">
        <v>17</v>
      </c>
      <c r="AC36" t="s">
        <v>1191</v>
      </c>
    </row>
    <row r="37" spans="1:1021">
      <c r="E37" s="123">
        <v>1928</v>
      </c>
      <c r="F37" s="257">
        <v>1935</v>
      </c>
      <c r="H37" t="s">
        <v>1210</v>
      </c>
      <c r="J37" t="s">
        <v>1211</v>
      </c>
      <c r="K37" t="s">
        <v>1190</v>
      </c>
      <c r="N37" s="9">
        <v>90</v>
      </c>
      <c r="O37" s="3" t="s">
        <v>69</v>
      </c>
      <c r="P37" s="127">
        <v>9.4</v>
      </c>
      <c r="Q37" s="248">
        <v>6.2666666666666702</v>
      </c>
      <c r="R37" s="10">
        <v>19</v>
      </c>
      <c r="S37" s="3">
        <v>2</v>
      </c>
      <c r="T37" s="245">
        <v>17.5</v>
      </c>
      <c r="U37" s="238" t="s">
        <v>1200</v>
      </c>
      <c r="X37" s="10">
        <v>16</v>
      </c>
      <c r="AA37" s="201">
        <v>19</v>
      </c>
      <c r="AC37" t="s">
        <v>1191</v>
      </c>
      <c r="AN37" t="s">
        <v>1212</v>
      </c>
    </row>
    <row r="38" spans="1:1021">
      <c r="E38" s="253">
        <v>1935</v>
      </c>
      <c r="F38">
        <v>1942</v>
      </c>
      <c r="H38" t="s">
        <v>1213</v>
      </c>
      <c r="K38" t="s">
        <v>1190</v>
      </c>
      <c r="N38" s="9">
        <v>90</v>
      </c>
      <c r="O38" s="3" t="s">
        <v>69</v>
      </c>
      <c r="P38" s="127">
        <v>9.3000000000000007</v>
      </c>
      <c r="Q38" s="248">
        <v>6.2</v>
      </c>
      <c r="R38" s="10">
        <v>18</v>
      </c>
      <c r="S38" s="3">
        <v>2</v>
      </c>
      <c r="T38" s="245">
        <v>16</v>
      </c>
      <c r="U38" s="238" t="s">
        <v>1171</v>
      </c>
      <c r="W38" s="10">
        <v>14</v>
      </c>
      <c r="AA38" s="201">
        <v>20</v>
      </c>
      <c r="AC38" t="s">
        <v>1191</v>
      </c>
    </row>
    <row r="39" spans="1:1021">
      <c r="E39" s="123">
        <v>1942</v>
      </c>
      <c r="F39">
        <v>1952</v>
      </c>
      <c r="H39" t="s">
        <v>73</v>
      </c>
      <c r="K39" t="s">
        <v>1190</v>
      </c>
      <c r="M39" s="9">
        <v>100</v>
      </c>
      <c r="N39" s="9">
        <v>100</v>
      </c>
      <c r="O39" s="3" t="s">
        <v>69</v>
      </c>
      <c r="P39" s="127">
        <v>11.1</v>
      </c>
      <c r="Q39" s="248">
        <v>7.4</v>
      </c>
      <c r="R39" s="10">
        <v>17</v>
      </c>
      <c r="S39" s="3">
        <v>2</v>
      </c>
      <c r="T39" s="245">
        <v>16</v>
      </c>
      <c r="U39" s="238" t="s">
        <v>1171</v>
      </c>
      <c r="W39" s="10">
        <v>15</v>
      </c>
      <c r="AA39" s="201">
        <v>25</v>
      </c>
      <c r="AC39" t="s">
        <v>1191</v>
      </c>
    </row>
    <row r="40" spans="1:1021">
      <c r="E40" s="253">
        <v>1947</v>
      </c>
      <c r="F40">
        <v>1958</v>
      </c>
      <c r="H40" t="s">
        <v>1214</v>
      </c>
      <c r="K40" t="s">
        <v>1190</v>
      </c>
      <c r="M40" s="9">
        <v>100</v>
      </c>
      <c r="N40" s="9">
        <v>100</v>
      </c>
      <c r="O40" s="3" t="s">
        <v>69</v>
      </c>
      <c r="P40" s="127">
        <v>11</v>
      </c>
      <c r="Q40" s="248">
        <v>7.3333333333333304</v>
      </c>
      <c r="R40" s="10">
        <v>16</v>
      </c>
      <c r="S40" s="3">
        <v>2</v>
      </c>
      <c r="T40" s="245">
        <v>16</v>
      </c>
      <c r="U40" s="238" t="s">
        <v>1171</v>
      </c>
      <c r="W40" s="10">
        <v>16</v>
      </c>
      <c r="AA40" s="201">
        <v>25</v>
      </c>
      <c r="AC40" t="s">
        <v>1191</v>
      </c>
    </row>
    <row r="41" spans="1:1021">
      <c r="A41" s="258"/>
      <c r="B41" s="258"/>
      <c r="C41" s="258"/>
      <c r="D41" s="258" t="s">
        <v>1178</v>
      </c>
      <c r="E41" s="259"/>
      <c r="F41" s="258"/>
      <c r="G41" s="258"/>
      <c r="H41" s="258" t="s">
        <v>1215</v>
      </c>
      <c r="I41" s="258"/>
      <c r="J41" s="258"/>
      <c r="K41" t="s">
        <v>1190</v>
      </c>
      <c r="L41" s="258"/>
      <c r="M41" s="260"/>
      <c r="N41" s="260"/>
      <c r="O41" s="261" t="s">
        <v>69</v>
      </c>
      <c r="P41" s="262"/>
      <c r="Q41" s="248">
        <v>0</v>
      </c>
      <c r="R41" s="263"/>
      <c r="S41" s="261">
        <v>2</v>
      </c>
      <c r="T41" s="245">
        <v>0</v>
      </c>
      <c r="U41" s="238" t="s">
        <v>1171</v>
      </c>
      <c r="V41" s="263"/>
      <c r="W41" s="263"/>
      <c r="X41" s="263"/>
      <c r="Y41" s="263"/>
      <c r="Z41" s="263"/>
      <c r="AA41" s="264"/>
      <c r="AB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8"/>
      <c r="BS41" s="258"/>
      <c r="BT41" s="258"/>
      <c r="BU41" s="258"/>
      <c r="BV41" s="258"/>
      <c r="BW41" s="258"/>
      <c r="BX41" s="258"/>
      <c r="BY41" s="258"/>
      <c r="BZ41" s="258"/>
      <c r="CA41" s="258"/>
      <c r="CB41" s="258"/>
      <c r="CC41" s="258"/>
      <c r="CD41" s="258"/>
      <c r="CE41" s="258"/>
      <c r="CF41" s="258"/>
      <c r="CG41" s="258"/>
      <c r="CH41" s="258"/>
      <c r="CI41" s="258"/>
      <c r="CJ41" s="258"/>
      <c r="CK41" s="258"/>
      <c r="CL41" s="258"/>
      <c r="CM41" s="258"/>
      <c r="CN41" s="258"/>
      <c r="CO41" s="258"/>
      <c r="CP41" s="258"/>
      <c r="CQ41" s="258"/>
      <c r="CR41" s="258"/>
      <c r="CS41" s="258"/>
      <c r="CT41" s="258"/>
      <c r="CU41" s="258"/>
      <c r="CV41" s="258"/>
      <c r="CW41" s="258"/>
      <c r="CX41" s="258"/>
      <c r="CY41" s="258"/>
      <c r="CZ41" s="258"/>
      <c r="DA41" s="258"/>
      <c r="DB41" s="258"/>
      <c r="DC41" s="258"/>
      <c r="DD41" s="258"/>
      <c r="DE41" s="258"/>
      <c r="DF41" s="258"/>
      <c r="DG41" s="258"/>
      <c r="DH41" s="258"/>
      <c r="DI41" s="258"/>
      <c r="DJ41" s="258"/>
      <c r="DK41" s="258"/>
      <c r="DL41" s="258"/>
      <c r="DM41" s="258"/>
      <c r="DN41" s="258"/>
      <c r="DO41" s="258"/>
      <c r="DP41" s="258"/>
      <c r="DQ41" s="258"/>
      <c r="DR41" s="258"/>
      <c r="DS41" s="258"/>
      <c r="DT41" s="258"/>
      <c r="DU41" s="258"/>
      <c r="DV41" s="258"/>
      <c r="DW41" s="258"/>
      <c r="DX41" s="258"/>
      <c r="DY41" s="258"/>
      <c r="DZ41" s="258"/>
      <c r="EA41" s="258"/>
      <c r="EB41" s="258"/>
      <c r="EC41" s="258"/>
      <c r="ED41" s="258"/>
      <c r="EE41" s="258"/>
      <c r="EF41" s="258"/>
      <c r="EG41" s="258"/>
      <c r="EH41" s="258"/>
      <c r="EI41" s="258"/>
      <c r="EJ41" s="258"/>
      <c r="EK41" s="258"/>
      <c r="EL41" s="258"/>
      <c r="EM41" s="258"/>
      <c r="EN41" s="258"/>
      <c r="EO41" s="258"/>
      <c r="EP41" s="258"/>
      <c r="EQ41" s="258"/>
      <c r="ER41" s="258"/>
      <c r="ES41" s="258"/>
      <c r="ET41" s="258"/>
      <c r="EU41" s="258"/>
      <c r="EV41" s="258"/>
      <c r="EW41" s="258"/>
      <c r="EX41" s="258"/>
      <c r="EY41" s="258"/>
      <c r="EZ41" s="258"/>
      <c r="FA41" s="258"/>
      <c r="FB41" s="258"/>
      <c r="FC41" s="258"/>
      <c r="FD41" s="258"/>
      <c r="FE41" s="258"/>
      <c r="FF41" s="258"/>
      <c r="FG41" s="258"/>
      <c r="FH41" s="258"/>
      <c r="FI41" s="258"/>
      <c r="FJ41" s="258"/>
      <c r="FK41" s="258"/>
      <c r="FL41" s="258"/>
      <c r="FM41" s="258"/>
      <c r="FN41" s="258"/>
      <c r="FO41" s="258"/>
      <c r="FP41" s="258"/>
      <c r="FQ41" s="258"/>
      <c r="FR41" s="258"/>
      <c r="FS41" s="258"/>
      <c r="FT41" s="258"/>
      <c r="FU41" s="258"/>
      <c r="FV41" s="258"/>
      <c r="FW41" s="258"/>
      <c r="FX41" s="258"/>
      <c r="FY41" s="258"/>
      <c r="FZ41" s="258"/>
      <c r="GA41" s="258"/>
      <c r="GB41" s="258"/>
      <c r="GC41" s="258"/>
      <c r="GD41" s="258"/>
      <c r="GE41" s="258"/>
      <c r="GF41" s="258"/>
      <c r="GG41" s="258"/>
      <c r="GH41" s="258"/>
      <c r="GI41" s="258"/>
      <c r="GJ41" s="258"/>
      <c r="GK41" s="258"/>
      <c r="GL41" s="258"/>
      <c r="GM41" s="258"/>
      <c r="GN41" s="258"/>
      <c r="GO41" s="258"/>
      <c r="GP41" s="258"/>
      <c r="GQ41" s="258"/>
      <c r="GR41" s="258"/>
      <c r="GS41" s="258"/>
      <c r="GT41" s="258"/>
      <c r="GU41" s="258"/>
      <c r="GV41" s="258"/>
      <c r="GW41" s="258"/>
      <c r="GX41" s="258"/>
      <c r="GY41" s="258"/>
      <c r="GZ41" s="258"/>
      <c r="HA41" s="258"/>
      <c r="HB41" s="258"/>
      <c r="HC41" s="258"/>
      <c r="HD41" s="258"/>
      <c r="HE41" s="258"/>
      <c r="HF41" s="258"/>
      <c r="HG41" s="258"/>
      <c r="HH41" s="258"/>
      <c r="HI41" s="258"/>
      <c r="HJ41" s="258"/>
      <c r="HK41" s="258"/>
      <c r="HL41" s="258"/>
      <c r="HM41" s="258"/>
      <c r="HN41" s="258"/>
      <c r="HO41" s="258"/>
      <c r="HP41" s="258"/>
      <c r="HQ41" s="258"/>
      <c r="HR41" s="258"/>
      <c r="HS41" s="258"/>
      <c r="HT41" s="258"/>
      <c r="HU41" s="258"/>
      <c r="HV41" s="258"/>
      <c r="HW41" s="258"/>
      <c r="HX41" s="258"/>
      <c r="HY41" s="258"/>
      <c r="HZ41" s="258"/>
      <c r="IA41" s="258"/>
      <c r="IB41" s="258"/>
      <c r="IC41" s="258"/>
      <c r="ID41" s="258"/>
      <c r="IE41" s="258"/>
      <c r="IF41" s="258"/>
      <c r="IG41" s="258"/>
      <c r="IH41" s="258"/>
      <c r="II41" s="258"/>
      <c r="IJ41" s="258"/>
      <c r="IK41" s="258"/>
      <c r="IL41" s="258"/>
      <c r="IM41" s="258"/>
      <c r="IN41" s="258"/>
      <c r="IO41" s="258"/>
      <c r="IP41" s="258"/>
      <c r="IQ41" s="258"/>
      <c r="IR41" s="258"/>
      <c r="IS41" s="258"/>
      <c r="IT41" s="258"/>
      <c r="IU41" s="258"/>
      <c r="IV41" s="258"/>
      <c r="IW41" s="258"/>
      <c r="IX41" s="258"/>
      <c r="IY41" s="258"/>
      <c r="IZ41" s="258"/>
      <c r="JA41" s="258"/>
      <c r="JB41" s="258"/>
      <c r="JC41" s="258"/>
      <c r="JD41" s="258"/>
      <c r="JE41" s="258"/>
      <c r="JF41" s="258"/>
      <c r="JG41" s="258"/>
      <c r="JH41" s="258"/>
      <c r="JI41" s="258"/>
      <c r="JJ41" s="258"/>
      <c r="JK41" s="258"/>
      <c r="JL41" s="258"/>
      <c r="JM41" s="258"/>
      <c r="JN41" s="258"/>
      <c r="JO41" s="258"/>
      <c r="JP41" s="258"/>
      <c r="JQ41" s="258"/>
      <c r="JR41" s="258"/>
      <c r="JS41" s="258"/>
      <c r="JT41" s="258"/>
      <c r="JU41" s="258"/>
      <c r="JV41" s="258"/>
      <c r="JW41" s="258"/>
      <c r="JX41" s="258"/>
      <c r="JY41" s="258"/>
      <c r="JZ41" s="258"/>
      <c r="KA41" s="258"/>
      <c r="KB41" s="258"/>
      <c r="KC41" s="258"/>
      <c r="KD41" s="258"/>
      <c r="KE41" s="258"/>
      <c r="KF41" s="258"/>
      <c r="KG41" s="258"/>
      <c r="KH41" s="258"/>
      <c r="KI41" s="258"/>
      <c r="KJ41" s="258"/>
      <c r="KK41" s="258"/>
      <c r="KL41" s="258"/>
      <c r="KM41" s="258"/>
      <c r="KN41" s="258"/>
      <c r="KO41" s="258"/>
      <c r="KP41" s="258"/>
      <c r="KQ41" s="258"/>
      <c r="KR41" s="258"/>
      <c r="KS41" s="258"/>
      <c r="KT41" s="258"/>
      <c r="KU41" s="258"/>
      <c r="KV41" s="258"/>
      <c r="KW41" s="258"/>
      <c r="KX41" s="258"/>
      <c r="KY41" s="258"/>
      <c r="KZ41" s="258"/>
      <c r="LA41" s="258"/>
      <c r="LB41" s="258"/>
      <c r="LC41" s="258"/>
      <c r="LD41" s="258"/>
      <c r="LE41" s="258"/>
      <c r="LF41" s="258"/>
      <c r="LG41" s="258"/>
      <c r="LH41" s="258"/>
      <c r="LI41" s="258"/>
      <c r="LJ41" s="258"/>
      <c r="LK41" s="258"/>
      <c r="LL41" s="258"/>
      <c r="LM41" s="258"/>
      <c r="LN41" s="258"/>
      <c r="LO41" s="258"/>
      <c r="LP41" s="258"/>
      <c r="LQ41" s="258"/>
      <c r="LR41" s="258"/>
      <c r="LS41" s="258"/>
      <c r="LT41" s="258"/>
      <c r="LU41" s="258"/>
      <c r="LV41" s="258"/>
      <c r="LW41" s="258"/>
      <c r="LX41" s="258"/>
      <c r="LY41" s="258"/>
      <c r="LZ41" s="258"/>
      <c r="MA41" s="258"/>
      <c r="MB41" s="258"/>
      <c r="MC41" s="258"/>
      <c r="MD41" s="258"/>
      <c r="ME41" s="258"/>
      <c r="MF41" s="258"/>
      <c r="MG41" s="258"/>
      <c r="MH41" s="258"/>
      <c r="MI41" s="258"/>
      <c r="MJ41" s="258"/>
      <c r="MK41" s="258"/>
      <c r="ML41" s="258"/>
      <c r="MM41" s="258"/>
      <c r="MN41" s="258"/>
      <c r="MO41" s="258"/>
      <c r="MP41" s="258"/>
      <c r="MQ41" s="258"/>
      <c r="MR41" s="258"/>
      <c r="MS41" s="258"/>
      <c r="MT41" s="258"/>
      <c r="MU41" s="258"/>
      <c r="MV41" s="258"/>
      <c r="MW41" s="258"/>
      <c r="MX41" s="258"/>
      <c r="MY41" s="258"/>
      <c r="MZ41" s="258"/>
      <c r="NA41" s="258"/>
      <c r="NB41" s="258"/>
      <c r="NC41" s="258"/>
      <c r="ND41" s="258"/>
      <c r="NE41" s="258"/>
      <c r="NF41" s="258"/>
      <c r="NG41" s="258"/>
      <c r="NH41" s="258"/>
      <c r="NI41" s="258"/>
      <c r="NJ41" s="258"/>
      <c r="NK41" s="258"/>
      <c r="NL41" s="258"/>
      <c r="NM41" s="258"/>
      <c r="NN41" s="258"/>
      <c r="NO41" s="258"/>
      <c r="NP41" s="258"/>
      <c r="NQ41" s="258"/>
      <c r="NR41" s="258"/>
      <c r="NS41" s="258"/>
      <c r="NT41" s="258"/>
      <c r="NU41" s="258"/>
      <c r="NV41" s="258"/>
      <c r="NW41" s="258"/>
      <c r="NX41" s="258"/>
      <c r="NY41" s="258"/>
      <c r="NZ41" s="258"/>
      <c r="OA41" s="258"/>
      <c r="OB41" s="258"/>
      <c r="OC41" s="258"/>
      <c r="OD41" s="258"/>
      <c r="OE41" s="258"/>
      <c r="OF41" s="258"/>
      <c r="OG41" s="258"/>
      <c r="OH41" s="258"/>
      <c r="OI41" s="258"/>
      <c r="OJ41" s="258"/>
      <c r="OK41" s="258"/>
      <c r="OL41" s="258"/>
      <c r="OM41" s="258"/>
      <c r="ON41" s="258"/>
      <c r="OO41" s="258"/>
      <c r="OP41" s="258"/>
      <c r="OQ41" s="258"/>
      <c r="OR41" s="258"/>
      <c r="OS41" s="258"/>
      <c r="OT41" s="258"/>
      <c r="OU41" s="258"/>
      <c r="OV41" s="258"/>
      <c r="OW41" s="258"/>
      <c r="OX41" s="258"/>
      <c r="OY41" s="258"/>
      <c r="OZ41" s="258"/>
      <c r="PA41" s="258"/>
      <c r="PB41" s="258"/>
      <c r="PC41" s="258"/>
      <c r="PD41" s="258"/>
      <c r="PE41" s="258"/>
      <c r="PF41" s="258"/>
      <c r="PG41" s="258"/>
      <c r="PH41" s="258"/>
      <c r="PI41" s="258"/>
      <c r="PJ41" s="258"/>
      <c r="PK41" s="258"/>
      <c r="PL41" s="258"/>
      <c r="PM41" s="258"/>
      <c r="PN41" s="258"/>
      <c r="PO41" s="258"/>
      <c r="PP41" s="258"/>
      <c r="PQ41" s="258"/>
      <c r="PR41" s="258"/>
      <c r="PS41" s="258"/>
      <c r="PT41" s="258"/>
      <c r="PU41" s="258"/>
      <c r="PV41" s="258"/>
      <c r="PW41" s="258"/>
      <c r="PX41" s="258"/>
      <c r="PY41" s="258"/>
      <c r="PZ41" s="258"/>
      <c r="QA41" s="258"/>
      <c r="QB41" s="258"/>
      <c r="QC41" s="258"/>
      <c r="QD41" s="258"/>
      <c r="QE41" s="258"/>
      <c r="QF41" s="258"/>
      <c r="QG41" s="258"/>
      <c r="QH41" s="258"/>
      <c r="QI41" s="258"/>
      <c r="QJ41" s="258"/>
      <c r="QK41" s="258"/>
      <c r="QL41" s="258"/>
      <c r="QM41" s="258"/>
      <c r="QN41" s="258"/>
      <c r="QO41" s="258"/>
      <c r="QP41" s="258"/>
      <c r="QQ41" s="258"/>
      <c r="QR41" s="258"/>
      <c r="QS41" s="258"/>
      <c r="QT41" s="258"/>
      <c r="QU41" s="258"/>
      <c r="QV41" s="258"/>
      <c r="QW41" s="258"/>
      <c r="QX41" s="258"/>
      <c r="QY41" s="258"/>
      <c r="QZ41" s="258"/>
      <c r="RA41" s="258"/>
      <c r="RB41" s="258"/>
      <c r="RC41" s="258"/>
      <c r="RD41" s="258"/>
      <c r="RE41" s="258"/>
      <c r="RF41" s="258"/>
      <c r="RG41" s="258"/>
      <c r="RH41" s="258"/>
      <c r="RI41" s="258"/>
      <c r="RJ41" s="258"/>
      <c r="RK41" s="258"/>
      <c r="RL41" s="258"/>
      <c r="RM41" s="258"/>
      <c r="RN41" s="258"/>
      <c r="RO41" s="258"/>
      <c r="RP41" s="258"/>
      <c r="RQ41" s="258"/>
      <c r="RR41" s="258"/>
      <c r="RS41" s="258"/>
      <c r="RT41" s="258"/>
      <c r="RU41" s="258"/>
      <c r="RV41" s="258"/>
      <c r="RW41" s="258"/>
      <c r="RX41" s="258"/>
      <c r="RY41" s="258"/>
      <c r="RZ41" s="258"/>
      <c r="SA41" s="258"/>
      <c r="SB41" s="258"/>
      <c r="SC41" s="258"/>
      <c r="SD41" s="258"/>
      <c r="SE41" s="258"/>
      <c r="SF41" s="258"/>
      <c r="SG41" s="258"/>
      <c r="SH41" s="258"/>
      <c r="SI41" s="258"/>
      <c r="SJ41" s="258"/>
      <c r="SK41" s="258"/>
      <c r="SL41" s="258"/>
      <c r="SM41" s="258"/>
      <c r="SN41" s="258"/>
      <c r="SO41" s="258"/>
      <c r="SP41" s="258"/>
      <c r="SQ41" s="258"/>
      <c r="SR41" s="258"/>
      <c r="SS41" s="258"/>
      <c r="ST41" s="258"/>
      <c r="SU41" s="258"/>
      <c r="SV41" s="258"/>
      <c r="SW41" s="258"/>
      <c r="SX41" s="258"/>
      <c r="SY41" s="258"/>
      <c r="SZ41" s="258"/>
      <c r="TA41" s="258"/>
      <c r="TB41" s="258"/>
      <c r="TC41" s="258"/>
      <c r="TD41" s="258"/>
      <c r="TE41" s="258"/>
      <c r="TF41" s="258"/>
      <c r="TG41" s="258"/>
      <c r="TH41" s="258"/>
      <c r="TI41" s="258"/>
      <c r="TJ41" s="258"/>
      <c r="TK41" s="258"/>
      <c r="TL41" s="258"/>
      <c r="TM41" s="258"/>
      <c r="TN41" s="258"/>
      <c r="TO41" s="258"/>
      <c r="TP41" s="258"/>
      <c r="TQ41" s="258"/>
      <c r="TR41" s="258"/>
      <c r="TS41" s="258"/>
      <c r="TT41" s="258"/>
      <c r="TU41" s="258"/>
      <c r="TV41" s="258"/>
      <c r="TW41" s="258"/>
      <c r="TX41" s="258"/>
      <c r="TY41" s="258"/>
      <c r="TZ41" s="258"/>
      <c r="UA41" s="258"/>
      <c r="UB41" s="258"/>
      <c r="UC41" s="258"/>
      <c r="UD41" s="258"/>
      <c r="UE41" s="258"/>
      <c r="UF41" s="258"/>
      <c r="UG41" s="258"/>
      <c r="UH41" s="258"/>
      <c r="UI41" s="258"/>
      <c r="UJ41" s="258"/>
      <c r="UK41" s="258"/>
      <c r="UL41" s="258"/>
      <c r="UM41" s="258"/>
      <c r="UN41" s="258"/>
      <c r="UO41" s="258"/>
      <c r="UP41" s="258"/>
      <c r="UQ41" s="258"/>
      <c r="UR41" s="258"/>
      <c r="US41" s="258"/>
      <c r="UT41" s="258"/>
      <c r="UU41" s="258"/>
      <c r="UV41" s="258"/>
      <c r="UW41" s="258"/>
      <c r="UX41" s="258"/>
      <c r="UY41" s="258"/>
      <c r="UZ41" s="258"/>
      <c r="VA41" s="258"/>
      <c r="VB41" s="258"/>
      <c r="VC41" s="258"/>
      <c r="VD41" s="258"/>
      <c r="VE41" s="258"/>
      <c r="VF41" s="258"/>
      <c r="VG41" s="258"/>
      <c r="VH41" s="258"/>
      <c r="VI41" s="258"/>
      <c r="VJ41" s="258"/>
      <c r="VK41" s="258"/>
      <c r="VL41" s="258"/>
      <c r="VM41" s="258"/>
      <c r="VN41" s="258"/>
      <c r="VO41" s="258"/>
      <c r="VP41" s="258"/>
      <c r="VQ41" s="258"/>
      <c r="VR41" s="258"/>
      <c r="VS41" s="258"/>
      <c r="VT41" s="258"/>
      <c r="VU41" s="258"/>
      <c r="VV41" s="258"/>
      <c r="VW41" s="258"/>
      <c r="VX41" s="258"/>
      <c r="VY41" s="258"/>
      <c r="VZ41" s="258"/>
      <c r="WA41" s="258"/>
      <c r="WB41" s="258"/>
      <c r="WC41" s="258"/>
      <c r="WD41" s="258"/>
      <c r="WE41" s="258"/>
      <c r="WF41" s="258"/>
      <c r="WG41" s="258"/>
      <c r="WH41" s="258"/>
      <c r="WI41" s="258"/>
      <c r="WJ41" s="258"/>
      <c r="WK41" s="258"/>
      <c r="WL41" s="258"/>
      <c r="WM41" s="258"/>
      <c r="WN41" s="258"/>
      <c r="WO41" s="258"/>
      <c r="WP41" s="258"/>
      <c r="WQ41" s="258"/>
      <c r="WR41" s="258"/>
      <c r="WS41" s="258"/>
      <c r="WT41" s="258"/>
      <c r="WU41" s="258"/>
      <c r="WV41" s="258"/>
      <c r="WW41" s="258"/>
      <c r="WX41" s="258"/>
      <c r="WY41" s="258"/>
      <c r="WZ41" s="258"/>
      <c r="XA41" s="258"/>
      <c r="XB41" s="258"/>
      <c r="XC41" s="258"/>
      <c r="XD41" s="258"/>
      <c r="XE41" s="258"/>
      <c r="XF41" s="258"/>
      <c r="XG41" s="258"/>
      <c r="XH41" s="258"/>
      <c r="XI41" s="258"/>
      <c r="XJ41" s="258"/>
      <c r="XK41" s="258"/>
      <c r="XL41" s="258"/>
      <c r="XM41" s="258"/>
      <c r="XN41" s="258"/>
      <c r="XO41" s="258"/>
      <c r="XP41" s="258"/>
      <c r="XQ41" s="258"/>
      <c r="XR41" s="258"/>
      <c r="XS41" s="258"/>
      <c r="XT41" s="258"/>
      <c r="XU41" s="258"/>
      <c r="XV41" s="258"/>
      <c r="XW41" s="258"/>
      <c r="XX41" s="258"/>
      <c r="XY41" s="258"/>
      <c r="XZ41" s="258"/>
      <c r="YA41" s="258"/>
      <c r="YB41" s="258"/>
      <c r="YC41" s="258"/>
      <c r="YD41" s="258"/>
      <c r="YE41" s="258"/>
      <c r="YF41" s="258"/>
      <c r="YG41" s="258"/>
      <c r="YH41" s="258"/>
      <c r="YI41" s="258"/>
      <c r="YJ41" s="258"/>
      <c r="YK41" s="258"/>
      <c r="YL41" s="258"/>
      <c r="YM41" s="258"/>
      <c r="YN41" s="258"/>
      <c r="YO41" s="258"/>
      <c r="YP41" s="258"/>
      <c r="YQ41" s="258"/>
      <c r="YR41" s="258"/>
      <c r="YS41" s="258"/>
      <c r="YT41" s="258"/>
      <c r="YU41" s="258"/>
      <c r="YV41" s="258"/>
      <c r="YW41" s="258"/>
      <c r="YX41" s="258"/>
      <c r="YY41" s="258"/>
      <c r="YZ41" s="258"/>
      <c r="ZA41" s="258"/>
      <c r="ZB41" s="258"/>
      <c r="ZC41" s="258"/>
      <c r="ZD41" s="258"/>
      <c r="ZE41" s="258"/>
      <c r="ZF41" s="258"/>
      <c r="ZG41" s="258"/>
      <c r="ZH41" s="258"/>
      <c r="ZI41" s="258"/>
      <c r="ZJ41" s="258"/>
      <c r="ZK41" s="258"/>
      <c r="ZL41" s="258"/>
      <c r="ZM41" s="258"/>
      <c r="ZN41" s="258"/>
      <c r="ZO41" s="258"/>
      <c r="ZP41" s="258"/>
      <c r="ZQ41" s="258"/>
      <c r="ZR41" s="258"/>
      <c r="ZS41" s="258"/>
      <c r="ZT41" s="258"/>
      <c r="ZU41" s="258"/>
      <c r="ZV41" s="258"/>
      <c r="ZW41" s="258"/>
      <c r="ZX41" s="258"/>
      <c r="ZY41" s="258"/>
      <c r="ZZ41" s="258"/>
      <c r="AAA41" s="258"/>
      <c r="AAB41" s="258"/>
      <c r="AAC41" s="258"/>
      <c r="AAD41" s="258"/>
      <c r="AAE41" s="258"/>
      <c r="AAF41" s="258"/>
      <c r="AAG41" s="258"/>
      <c r="AAH41" s="258"/>
      <c r="AAI41" s="258"/>
      <c r="AAJ41" s="258"/>
      <c r="AAK41" s="258"/>
      <c r="AAL41" s="258"/>
      <c r="AAM41" s="258"/>
      <c r="AAN41" s="258"/>
      <c r="AAO41" s="258"/>
      <c r="AAP41" s="258"/>
      <c r="AAQ41" s="258"/>
      <c r="AAR41" s="258"/>
      <c r="AAS41" s="258"/>
      <c r="AAT41" s="258"/>
      <c r="AAU41" s="258"/>
      <c r="AAV41" s="258"/>
      <c r="AAW41" s="258"/>
      <c r="AAX41" s="258"/>
      <c r="AAY41" s="258"/>
      <c r="AAZ41" s="258"/>
      <c r="ABA41" s="258"/>
      <c r="ABB41" s="258"/>
      <c r="ABC41" s="258"/>
      <c r="ABD41" s="258"/>
      <c r="ABE41" s="258"/>
      <c r="ABF41" s="258"/>
      <c r="ABG41" s="258"/>
      <c r="ABH41" s="258"/>
      <c r="ABI41" s="258"/>
      <c r="ABJ41" s="258"/>
      <c r="ABK41" s="258"/>
      <c r="ABL41" s="258"/>
      <c r="ABM41" s="258"/>
      <c r="ABN41" s="258"/>
      <c r="ABO41" s="258"/>
      <c r="ABP41" s="258"/>
      <c r="ABQ41" s="258"/>
      <c r="ABR41" s="258"/>
      <c r="ABS41" s="258"/>
      <c r="ABT41" s="258"/>
      <c r="ABU41" s="258"/>
      <c r="ABV41" s="258"/>
      <c r="ABW41" s="258"/>
      <c r="ABX41" s="258"/>
      <c r="ABY41" s="258"/>
      <c r="ABZ41" s="258"/>
      <c r="ACA41" s="258"/>
      <c r="ACB41" s="258"/>
      <c r="ACC41" s="258"/>
      <c r="ACD41" s="258"/>
      <c r="ACE41" s="258"/>
      <c r="ACF41" s="258"/>
      <c r="ACG41" s="258"/>
      <c r="ACH41" s="258"/>
      <c r="ACI41" s="258"/>
      <c r="ACJ41" s="258"/>
      <c r="ACK41" s="258"/>
      <c r="ACL41" s="258"/>
      <c r="ACM41" s="258"/>
      <c r="ACN41" s="258"/>
      <c r="ACO41" s="258"/>
      <c r="ACP41" s="258"/>
      <c r="ACQ41" s="258"/>
      <c r="ACR41" s="258"/>
      <c r="ACS41" s="258"/>
      <c r="ACT41" s="258"/>
      <c r="ACU41" s="258"/>
      <c r="ACV41" s="258"/>
      <c r="ACW41" s="258"/>
      <c r="ACX41" s="258"/>
      <c r="ACY41" s="258"/>
      <c r="ACZ41" s="258"/>
      <c r="ADA41" s="258"/>
      <c r="ADB41" s="258"/>
      <c r="ADC41" s="258"/>
      <c r="ADD41" s="258"/>
      <c r="ADE41" s="258"/>
      <c r="ADF41" s="258"/>
      <c r="ADG41" s="258"/>
      <c r="ADH41" s="258"/>
      <c r="ADI41" s="258"/>
      <c r="ADJ41" s="258"/>
      <c r="ADK41" s="258"/>
      <c r="ADL41" s="258"/>
      <c r="ADM41" s="258"/>
      <c r="ADN41" s="258"/>
      <c r="ADO41" s="258"/>
      <c r="ADP41" s="258"/>
      <c r="ADQ41" s="258"/>
      <c r="ADR41" s="258"/>
      <c r="ADS41" s="258"/>
      <c r="ADT41" s="258"/>
      <c r="ADU41" s="258"/>
      <c r="ADV41" s="258"/>
      <c r="ADW41" s="258"/>
      <c r="ADX41" s="258"/>
      <c r="ADY41" s="258"/>
      <c r="ADZ41" s="258"/>
      <c r="AEA41" s="258"/>
      <c r="AEB41" s="258"/>
      <c r="AEC41" s="258"/>
      <c r="AED41" s="258"/>
      <c r="AEE41" s="258"/>
      <c r="AEF41" s="258"/>
      <c r="AEG41" s="258"/>
      <c r="AEH41" s="258"/>
      <c r="AEI41" s="258"/>
      <c r="AEJ41" s="258"/>
      <c r="AEK41" s="258"/>
      <c r="AEL41" s="258"/>
      <c r="AEM41" s="258"/>
      <c r="AEN41" s="258"/>
      <c r="AEO41" s="258"/>
      <c r="AEP41" s="258"/>
      <c r="AEQ41" s="258"/>
      <c r="AER41" s="258"/>
      <c r="AES41" s="258"/>
      <c r="AET41" s="258"/>
      <c r="AEU41" s="258"/>
      <c r="AEV41" s="258"/>
      <c r="AEW41" s="258"/>
      <c r="AEX41" s="258"/>
      <c r="AEY41" s="258"/>
      <c r="AEZ41" s="258"/>
      <c r="AFA41" s="258"/>
      <c r="AFB41" s="258"/>
      <c r="AFC41" s="258"/>
      <c r="AFD41" s="258"/>
      <c r="AFE41" s="258"/>
      <c r="AFF41" s="258"/>
      <c r="AFG41" s="258"/>
      <c r="AFH41" s="258"/>
      <c r="AFI41" s="258"/>
      <c r="AFJ41" s="258"/>
      <c r="AFK41" s="258"/>
      <c r="AFL41" s="258"/>
      <c r="AFM41" s="258"/>
      <c r="AFN41" s="258"/>
      <c r="AFO41" s="258"/>
      <c r="AFP41" s="258"/>
      <c r="AFQ41" s="258"/>
      <c r="AFR41" s="258"/>
      <c r="AFS41" s="258"/>
      <c r="AFT41" s="258"/>
      <c r="AFU41" s="258"/>
      <c r="AFV41" s="258"/>
      <c r="AFW41" s="258"/>
      <c r="AFX41" s="258"/>
      <c r="AFY41" s="258"/>
      <c r="AFZ41" s="258"/>
      <c r="AGA41" s="258"/>
      <c r="AGB41" s="258"/>
      <c r="AGC41" s="258"/>
      <c r="AGD41" s="258"/>
      <c r="AGE41" s="258"/>
      <c r="AGF41" s="258"/>
      <c r="AGG41" s="258"/>
      <c r="AGH41" s="258"/>
      <c r="AGI41" s="258"/>
      <c r="AGJ41" s="258"/>
      <c r="AGK41" s="258"/>
      <c r="AGL41" s="258"/>
      <c r="AGM41" s="258"/>
      <c r="AGN41" s="258"/>
      <c r="AGO41" s="258"/>
      <c r="AGP41" s="258"/>
      <c r="AGQ41" s="258"/>
      <c r="AGR41" s="258"/>
      <c r="AGS41" s="258"/>
      <c r="AGT41" s="258"/>
      <c r="AGU41" s="258"/>
      <c r="AGV41" s="258"/>
      <c r="AGW41" s="258"/>
      <c r="AGX41" s="258"/>
      <c r="AGY41" s="258"/>
      <c r="AGZ41" s="258"/>
      <c r="AHA41" s="258"/>
      <c r="AHB41" s="258"/>
      <c r="AHC41" s="258"/>
      <c r="AHD41" s="258"/>
      <c r="AHE41" s="258"/>
      <c r="AHF41" s="258"/>
      <c r="AHG41" s="258"/>
      <c r="AHH41" s="258"/>
      <c r="AHI41" s="258"/>
      <c r="AHJ41" s="258"/>
      <c r="AHK41" s="258"/>
      <c r="AHL41" s="258"/>
      <c r="AHM41" s="258"/>
      <c r="AHN41" s="258"/>
      <c r="AHO41" s="258"/>
      <c r="AHP41" s="258"/>
      <c r="AHQ41" s="258"/>
      <c r="AHR41" s="258"/>
      <c r="AHS41" s="258"/>
      <c r="AHT41" s="258"/>
      <c r="AHU41" s="258"/>
      <c r="AHV41" s="258"/>
      <c r="AHW41" s="258"/>
      <c r="AHX41" s="258"/>
      <c r="AHY41" s="258"/>
      <c r="AHZ41" s="258"/>
      <c r="AIA41" s="258"/>
      <c r="AIB41" s="258"/>
      <c r="AIC41" s="258"/>
      <c r="AID41" s="258"/>
      <c r="AIE41" s="258"/>
      <c r="AIF41" s="258"/>
      <c r="AIG41" s="258"/>
      <c r="AIH41" s="258"/>
      <c r="AII41" s="258"/>
      <c r="AIJ41" s="258"/>
      <c r="AIK41" s="258"/>
      <c r="AIL41" s="258"/>
      <c r="AIM41" s="258"/>
      <c r="AIN41" s="258"/>
      <c r="AIO41" s="258"/>
      <c r="AIP41" s="258"/>
      <c r="AIQ41" s="258"/>
      <c r="AIR41" s="258"/>
      <c r="AIS41" s="258"/>
      <c r="AIT41" s="258"/>
      <c r="AIU41" s="258"/>
      <c r="AIV41" s="258"/>
      <c r="AIW41" s="258"/>
      <c r="AIX41" s="258"/>
      <c r="AIY41" s="258"/>
      <c r="AIZ41" s="258"/>
      <c r="AJA41" s="258"/>
      <c r="AJB41" s="258"/>
      <c r="AJC41" s="258"/>
      <c r="AJD41" s="258"/>
      <c r="AJE41" s="258"/>
      <c r="AJF41" s="258"/>
      <c r="AJG41" s="258"/>
      <c r="AJH41" s="258"/>
      <c r="AJI41" s="258"/>
      <c r="AJJ41" s="258"/>
      <c r="AJK41" s="258"/>
      <c r="AJL41" s="258"/>
      <c r="AJM41" s="258"/>
      <c r="AJN41" s="258"/>
      <c r="AJO41" s="258"/>
      <c r="AJP41" s="258"/>
      <c r="AJQ41" s="258"/>
      <c r="AJR41" s="258"/>
      <c r="AJS41" s="258"/>
      <c r="AJT41" s="258"/>
      <c r="AJU41" s="258"/>
      <c r="AJV41" s="258"/>
      <c r="AJW41" s="258"/>
      <c r="AJX41" s="258"/>
      <c r="AJY41" s="258"/>
      <c r="AJZ41" s="258"/>
      <c r="AKA41" s="258"/>
      <c r="AKB41" s="258"/>
      <c r="AKC41" s="258"/>
      <c r="AKD41" s="258"/>
      <c r="AKE41" s="258"/>
      <c r="AKF41" s="258"/>
      <c r="AKG41" s="258"/>
      <c r="AKH41" s="258"/>
      <c r="AKI41" s="258"/>
      <c r="AKJ41" s="258"/>
      <c r="AKK41" s="258"/>
      <c r="AKL41" s="258"/>
      <c r="AKM41" s="258"/>
      <c r="AKN41" s="258"/>
      <c r="AKO41" s="258"/>
      <c r="AKP41" s="258"/>
      <c r="AKQ41" s="258"/>
      <c r="AKR41" s="258"/>
      <c r="AKS41" s="258"/>
      <c r="AKT41" s="258"/>
      <c r="AKU41" s="258"/>
      <c r="AKV41" s="258"/>
      <c r="AKW41" s="258"/>
      <c r="AKX41" s="258"/>
      <c r="AKY41" s="258"/>
      <c r="AKZ41" s="258"/>
      <c r="ALA41" s="258"/>
      <c r="ALB41" s="258"/>
      <c r="ALC41" s="258"/>
      <c r="ALD41" s="258"/>
      <c r="ALE41" s="258"/>
      <c r="ALF41" s="258"/>
      <c r="ALG41" s="258"/>
      <c r="ALH41" s="258"/>
      <c r="ALI41" s="258"/>
      <c r="ALJ41" s="258"/>
      <c r="ALK41" s="258"/>
      <c r="ALL41" s="258"/>
      <c r="ALM41" s="258"/>
      <c r="ALN41" s="258"/>
      <c r="ALO41" s="258"/>
      <c r="ALP41" s="258"/>
      <c r="ALQ41" s="258"/>
      <c r="ALR41" s="258"/>
      <c r="ALS41" s="258"/>
      <c r="ALT41" s="258"/>
      <c r="ALU41" s="258"/>
      <c r="ALV41" s="258"/>
      <c r="ALW41" s="258"/>
      <c r="ALX41" s="258"/>
      <c r="ALY41" s="258"/>
      <c r="ALZ41" s="258"/>
      <c r="AMA41" s="258"/>
      <c r="AMB41" s="258"/>
      <c r="AMC41" s="258"/>
      <c r="AMD41" s="258"/>
      <c r="AME41" s="258"/>
      <c r="AMF41" s="258"/>
      <c r="AMG41" s="258"/>
    </row>
    <row r="42" spans="1:1021">
      <c r="E42" s="253">
        <v>1957</v>
      </c>
      <c r="H42" t="s">
        <v>1216</v>
      </c>
      <c r="K42" t="s">
        <v>1190</v>
      </c>
      <c r="M42" s="9">
        <v>120</v>
      </c>
      <c r="N42" s="9">
        <v>120</v>
      </c>
      <c r="O42" s="3" t="s">
        <v>69</v>
      </c>
      <c r="P42" s="127">
        <v>11.7</v>
      </c>
      <c r="Q42" s="248">
        <v>7.8</v>
      </c>
      <c r="R42" s="10">
        <v>17</v>
      </c>
      <c r="S42" s="3">
        <v>2</v>
      </c>
      <c r="T42" s="245">
        <v>18</v>
      </c>
      <c r="U42" s="238" t="s">
        <v>1200</v>
      </c>
      <c r="V42" s="10">
        <v>15</v>
      </c>
      <c r="W42" s="10">
        <v>15</v>
      </c>
      <c r="X42" s="10">
        <v>19</v>
      </c>
      <c r="AA42" s="201">
        <v>20</v>
      </c>
      <c r="AC42" t="s">
        <v>1191</v>
      </c>
    </row>
    <row r="43" spans="1:1021">
      <c r="E43"/>
      <c r="M43"/>
      <c r="N43"/>
      <c r="O43"/>
      <c r="P43"/>
      <c r="R43"/>
      <c r="S43"/>
      <c r="T43" s="245"/>
      <c r="U43" s="238" t="s">
        <v>1171</v>
      </c>
      <c r="V43"/>
      <c r="W43"/>
      <c r="X43"/>
      <c r="Y43"/>
      <c r="Z43"/>
      <c r="AA43"/>
    </row>
    <row r="44" spans="1:1021">
      <c r="T44" s="245"/>
      <c r="U44" s="238" t="s">
        <v>1171</v>
      </c>
    </row>
    <row r="45" spans="1:1021">
      <c r="T45" s="245"/>
      <c r="U45" s="238" t="s">
        <v>1171</v>
      </c>
    </row>
    <row r="46" spans="1:1021">
      <c r="T46" s="245"/>
      <c r="U46" s="238" t="s">
        <v>1171</v>
      </c>
    </row>
    <row r="47" spans="1:1021">
      <c r="M47" s="3"/>
      <c r="N47" s="3"/>
      <c r="P47" s="3"/>
      <c r="R47" s="3"/>
      <c r="T47" s="245"/>
      <c r="U47" s="238" t="s">
        <v>1171</v>
      </c>
      <c r="V47" s="3"/>
      <c r="W47" s="3"/>
      <c r="X47" s="3"/>
      <c r="Y47" s="3"/>
      <c r="Z47" s="3"/>
      <c r="AA47" s="3"/>
    </row>
    <row r="48" spans="1:1021">
      <c r="E48" s="123">
        <v>1894</v>
      </c>
      <c r="G48" t="s">
        <v>645</v>
      </c>
      <c r="H48" t="s">
        <v>1217</v>
      </c>
      <c r="I48" t="s">
        <v>1175</v>
      </c>
      <c r="J48" t="s">
        <v>1218</v>
      </c>
      <c r="K48" t="s">
        <v>1219</v>
      </c>
      <c r="O48" s="3" t="s">
        <v>69</v>
      </c>
      <c r="P48" s="127">
        <v>6.7</v>
      </c>
      <c r="Q48" s="248">
        <v>4.4666666666666703</v>
      </c>
      <c r="R48" s="10">
        <v>4.5</v>
      </c>
      <c r="S48" s="3">
        <v>2</v>
      </c>
      <c r="T48" s="245">
        <v>8.25</v>
      </c>
      <c r="U48" s="238" t="s">
        <v>1171</v>
      </c>
      <c r="Y48" s="10">
        <v>12</v>
      </c>
      <c r="AA48" s="201">
        <v>13</v>
      </c>
    </row>
    <row r="49" spans="1:1021">
      <c r="E49" s="123">
        <v>1893</v>
      </c>
      <c r="H49" t="s">
        <v>1217</v>
      </c>
      <c r="I49" t="s">
        <v>1168</v>
      </c>
      <c r="K49" t="s">
        <v>1219</v>
      </c>
      <c r="O49" s="3" t="s">
        <v>69</v>
      </c>
      <c r="P49" s="127">
        <v>6.7</v>
      </c>
      <c r="Q49" s="248">
        <v>4.4666666666666703</v>
      </c>
      <c r="R49" s="10">
        <v>5</v>
      </c>
      <c r="S49" s="3">
        <v>2</v>
      </c>
      <c r="T49" s="245">
        <v>8.5</v>
      </c>
      <c r="U49" s="238" t="s">
        <v>1171</v>
      </c>
      <c r="Y49" s="10">
        <v>12</v>
      </c>
      <c r="AA49" s="201">
        <v>12</v>
      </c>
    </row>
    <row r="50" spans="1:1021">
      <c r="E50" s="123">
        <v>1891</v>
      </c>
      <c r="H50" t="s">
        <v>1220</v>
      </c>
      <c r="I50" t="s">
        <v>1175</v>
      </c>
      <c r="K50" t="s">
        <v>1219</v>
      </c>
      <c r="O50" s="3" t="s">
        <v>69</v>
      </c>
      <c r="P50" s="127">
        <v>6.8</v>
      </c>
      <c r="Q50" s="248">
        <v>4.5333333333333297</v>
      </c>
      <c r="R50" s="10">
        <v>6</v>
      </c>
      <c r="S50" s="3">
        <v>2</v>
      </c>
      <c r="T50" s="245">
        <v>9</v>
      </c>
      <c r="U50" s="238" t="s">
        <v>1171</v>
      </c>
      <c r="Y50" s="10">
        <v>12</v>
      </c>
      <c r="AA50" s="201">
        <v>11</v>
      </c>
    </row>
    <row r="51" spans="1:1021">
      <c r="E51" s="123">
        <v>1893</v>
      </c>
      <c r="H51" t="s">
        <v>1220</v>
      </c>
      <c r="I51" t="s">
        <v>1168</v>
      </c>
      <c r="K51" t="s">
        <v>1219</v>
      </c>
      <c r="O51" s="3" t="s">
        <v>69</v>
      </c>
      <c r="P51" s="127">
        <v>6.8</v>
      </c>
      <c r="Q51" s="248">
        <v>4.5333333333333297</v>
      </c>
      <c r="R51" s="10">
        <v>7</v>
      </c>
      <c r="S51" s="3">
        <v>2</v>
      </c>
      <c r="T51" s="245">
        <v>9.5</v>
      </c>
      <c r="U51" s="238" t="s">
        <v>1171</v>
      </c>
      <c r="Y51" s="10">
        <v>12</v>
      </c>
      <c r="AA51" s="201">
        <v>11</v>
      </c>
    </row>
    <row r="52" spans="1:1021">
      <c r="E52" s="123">
        <v>1898</v>
      </c>
      <c r="H52" t="s">
        <v>1221</v>
      </c>
      <c r="I52" t="s">
        <v>1175</v>
      </c>
      <c r="K52" t="s">
        <v>1219</v>
      </c>
      <c r="O52" s="3" t="s">
        <v>69</v>
      </c>
      <c r="P52" s="127">
        <v>9</v>
      </c>
      <c r="Q52" s="248">
        <v>6</v>
      </c>
      <c r="R52" s="10">
        <v>7</v>
      </c>
      <c r="S52" s="3">
        <v>2</v>
      </c>
      <c r="T52" s="245">
        <v>11.5</v>
      </c>
      <c r="U52" s="238" t="s">
        <v>1171</v>
      </c>
      <c r="Y52" s="10">
        <v>16</v>
      </c>
      <c r="AA52" s="201">
        <v>21</v>
      </c>
    </row>
    <row r="53" spans="1:1021">
      <c r="E53" s="123">
        <v>1898</v>
      </c>
      <c r="H53" t="s">
        <v>1221</v>
      </c>
      <c r="I53" t="s">
        <v>1168</v>
      </c>
      <c r="K53" t="s">
        <v>1219</v>
      </c>
      <c r="O53" s="3" t="s">
        <v>69</v>
      </c>
      <c r="P53" s="127">
        <v>9</v>
      </c>
      <c r="Q53" s="248">
        <v>6</v>
      </c>
      <c r="R53" s="10">
        <v>8</v>
      </c>
      <c r="S53" s="3">
        <v>2</v>
      </c>
      <c r="T53" s="245">
        <v>12</v>
      </c>
      <c r="U53" s="238" t="s">
        <v>1171</v>
      </c>
      <c r="Y53" s="10">
        <v>16</v>
      </c>
      <c r="AA53" s="201">
        <v>20</v>
      </c>
    </row>
    <row r="54" spans="1:1021">
      <c r="E54" s="123">
        <v>1898</v>
      </c>
      <c r="H54" t="s">
        <v>1222</v>
      </c>
      <c r="I54" t="s">
        <v>1175</v>
      </c>
      <c r="K54" t="s">
        <v>1219</v>
      </c>
      <c r="O54" s="3" t="s">
        <v>69</v>
      </c>
      <c r="P54" s="127">
        <v>8.3000000000000007</v>
      </c>
      <c r="Q54" s="248">
        <v>5.5333333333333297</v>
      </c>
      <c r="R54" s="10">
        <v>8</v>
      </c>
      <c r="S54" s="3">
        <v>3</v>
      </c>
      <c r="T54" s="245">
        <v>9.3333333333333304</v>
      </c>
      <c r="U54" s="238" t="s">
        <v>1171</v>
      </c>
      <c r="Y54" s="10">
        <v>20</v>
      </c>
      <c r="AA54" s="201">
        <v>17</v>
      </c>
    </row>
    <row r="55" spans="1:1021">
      <c r="A55" s="258"/>
      <c r="B55" s="258"/>
      <c r="C55" s="258"/>
      <c r="D55" s="258" t="s">
        <v>1223</v>
      </c>
      <c r="E55" s="259"/>
      <c r="F55" s="258"/>
      <c r="G55" s="258"/>
      <c r="H55" s="258" t="s">
        <v>1224</v>
      </c>
      <c r="I55" s="258"/>
      <c r="J55" s="258"/>
      <c r="K55" s="258"/>
      <c r="L55" s="258"/>
      <c r="M55" s="260"/>
      <c r="N55" s="260"/>
      <c r="O55" s="261"/>
      <c r="P55" s="262"/>
      <c r="Q55" s="258"/>
      <c r="R55" s="263"/>
      <c r="S55" s="261"/>
      <c r="T55" s="245"/>
      <c r="U55" s="238" t="s">
        <v>1171</v>
      </c>
      <c r="V55" s="263"/>
      <c r="W55" s="263"/>
      <c r="X55" s="263"/>
      <c r="Y55" s="263"/>
      <c r="Z55" s="263"/>
      <c r="AA55" s="264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  <c r="BS55" s="258"/>
      <c r="BT55" s="258"/>
      <c r="BU55" s="258"/>
      <c r="BV55" s="258"/>
      <c r="BW55" s="258"/>
      <c r="BX55" s="258"/>
      <c r="BY55" s="258"/>
      <c r="BZ55" s="258"/>
      <c r="CA55" s="258"/>
      <c r="CB55" s="258"/>
      <c r="CC55" s="258"/>
      <c r="CD55" s="258"/>
      <c r="CE55" s="258"/>
      <c r="CF55" s="258"/>
      <c r="CG55" s="258"/>
      <c r="CH55" s="258"/>
      <c r="CI55" s="258"/>
      <c r="CJ55" s="258"/>
      <c r="CK55" s="258"/>
      <c r="CL55" s="258"/>
      <c r="CM55" s="258"/>
      <c r="CN55" s="258"/>
      <c r="CO55" s="258"/>
      <c r="CP55" s="258"/>
      <c r="CQ55" s="258"/>
      <c r="CR55" s="258"/>
      <c r="CS55" s="258"/>
      <c r="CT55" s="258"/>
      <c r="CU55" s="258"/>
      <c r="CV55" s="258"/>
      <c r="CW55" s="258"/>
      <c r="CX55" s="258"/>
      <c r="CY55" s="258"/>
      <c r="CZ55" s="258"/>
      <c r="DA55" s="258"/>
      <c r="DB55" s="258"/>
      <c r="DC55" s="258"/>
      <c r="DD55" s="258"/>
      <c r="DE55" s="258"/>
      <c r="DF55" s="258"/>
      <c r="DG55" s="258"/>
      <c r="DH55" s="258"/>
      <c r="DI55" s="258"/>
      <c r="DJ55" s="258"/>
      <c r="DK55" s="258"/>
      <c r="DL55" s="258"/>
      <c r="DM55" s="258"/>
      <c r="DN55" s="258"/>
      <c r="DO55" s="258"/>
      <c r="DP55" s="258"/>
      <c r="DQ55" s="258"/>
      <c r="DR55" s="258"/>
      <c r="DS55" s="258"/>
      <c r="DT55" s="258"/>
      <c r="DU55" s="258"/>
      <c r="DV55" s="258"/>
      <c r="DW55" s="258"/>
      <c r="DX55" s="258"/>
      <c r="DY55" s="258"/>
      <c r="DZ55" s="258"/>
      <c r="EA55" s="258"/>
      <c r="EB55" s="258"/>
      <c r="EC55" s="258"/>
      <c r="ED55" s="258"/>
      <c r="EE55" s="258"/>
      <c r="EF55" s="258"/>
      <c r="EG55" s="258"/>
      <c r="EH55" s="258"/>
      <c r="EI55" s="258"/>
      <c r="EJ55" s="258"/>
      <c r="EK55" s="258"/>
      <c r="EL55" s="258"/>
      <c r="EM55" s="258"/>
      <c r="EN55" s="258"/>
      <c r="EO55" s="258"/>
      <c r="EP55" s="258"/>
      <c r="EQ55" s="258"/>
      <c r="ER55" s="258"/>
      <c r="ES55" s="258"/>
      <c r="ET55" s="258"/>
      <c r="EU55" s="258"/>
      <c r="EV55" s="258"/>
      <c r="EW55" s="258"/>
      <c r="EX55" s="258"/>
      <c r="EY55" s="258"/>
      <c r="EZ55" s="258"/>
      <c r="FA55" s="258"/>
      <c r="FB55" s="258"/>
      <c r="FC55" s="258"/>
      <c r="FD55" s="258"/>
      <c r="FE55" s="258"/>
      <c r="FF55" s="258"/>
      <c r="FG55" s="258"/>
      <c r="FH55" s="258"/>
      <c r="FI55" s="258"/>
      <c r="FJ55" s="258"/>
      <c r="FK55" s="258"/>
      <c r="FL55" s="258"/>
      <c r="FM55" s="258"/>
      <c r="FN55" s="258"/>
      <c r="FO55" s="258"/>
      <c r="FP55" s="258"/>
      <c r="FQ55" s="258"/>
      <c r="FR55" s="258"/>
      <c r="FS55" s="258"/>
      <c r="FT55" s="258"/>
      <c r="FU55" s="258"/>
      <c r="FV55" s="258"/>
      <c r="FW55" s="258"/>
      <c r="FX55" s="258"/>
      <c r="FY55" s="258"/>
      <c r="FZ55" s="258"/>
      <c r="GA55" s="258"/>
      <c r="GB55" s="258"/>
      <c r="GC55" s="258"/>
      <c r="GD55" s="258"/>
      <c r="GE55" s="258"/>
      <c r="GF55" s="258"/>
      <c r="GG55" s="258"/>
      <c r="GH55" s="258"/>
      <c r="GI55" s="258"/>
      <c r="GJ55" s="258"/>
      <c r="GK55" s="258"/>
      <c r="GL55" s="258"/>
      <c r="GM55" s="258"/>
      <c r="GN55" s="258"/>
      <c r="GO55" s="258"/>
      <c r="GP55" s="258"/>
      <c r="GQ55" s="258"/>
      <c r="GR55" s="258"/>
      <c r="GS55" s="258"/>
      <c r="GT55" s="258"/>
      <c r="GU55" s="258"/>
      <c r="GV55" s="258"/>
      <c r="GW55" s="258"/>
      <c r="GX55" s="258"/>
      <c r="GY55" s="258"/>
      <c r="GZ55" s="258"/>
      <c r="HA55" s="258"/>
      <c r="HB55" s="258"/>
      <c r="HC55" s="258"/>
      <c r="HD55" s="258"/>
      <c r="HE55" s="258"/>
      <c r="HF55" s="258"/>
      <c r="HG55" s="258"/>
      <c r="HH55" s="258"/>
      <c r="HI55" s="258"/>
      <c r="HJ55" s="258"/>
      <c r="HK55" s="258"/>
      <c r="HL55" s="258"/>
      <c r="HM55" s="258"/>
      <c r="HN55" s="258"/>
      <c r="HO55" s="258"/>
      <c r="HP55" s="258"/>
      <c r="HQ55" s="258"/>
      <c r="HR55" s="258"/>
      <c r="HS55" s="258"/>
      <c r="HT55" s="258"/>
      <c r="HU55" s="258"/>
      <c r="HV55" s="258"/>
      <c r="HW55" s="258"/>
      <c r="HX55" s="258"/>
      <c r="HY55" s="258"/>
      <c r="HZ55" s="258"/>
      <c r="IA55" s="258"/>
      <c r="IB55" s="258"/>
      <c r="IC55" s="258"/>
      <c r="ID55" s="258"/>
      <c r="IE55" s="258"/>
      <c r="IF55" s="258"/>
      <c r="IG55" s="258"/>
      <c r="IH55" s="258"/>
      <c r="II55" s="258"/>
      <c r="IJ55" s="258"/>
      <c r="IK55" s="258"/>
      <c r="IL55" s="258"/>
      <c r="IM55" s="258"/>
      <c r="IN55" s="258"/>
      <c r="IO55" s="258"/>
      <c r="IP55" s="258"/>
      <c r="IQ55" s="258"/>
      <c r="IR55" s="258"/>
      <c r="IS55" s="258"/>
      <c r="IT55" s="258"/>
      <c r="IU55" s="258"/>
      <c r="IV55" s="258"/>
      <c r="IW55" s="258"/>
      <c r="IX55" s="258"/>
      <c r="IY55" s="258"/>
      <c r="IZ55" s="258"/>
      <c r="JA55" s="258"/>
      <c r="JB55" s="258"/>
      <c r="JC55" s="258"/>
      <c r="JD55" s="258"/>
      <c r="JE55" s="258"/>
      <c r="JF55" s="258"/>
      <c r="JG55" s="258"/>
      <c r="JH55" s="258"/>
      <c r="JI55" s="258"/>
      <c r="JJ55" s="258"/>
      <c r="JK55" s="258"/>
      <c r="JL55" s="258"/>
      <c r="JM55" s="258"/>
      <c r="JN55" s="258"/>
      <c r="JO55" s="258"/>
      <c r="JP55" s="258"/>
      <c r="JQ55" s="258"/>
      <c r="JR55" s="258"/>
      <c r="JS55" s="258"/>
      <c r="JT55" s="258"/>
      <c r="JU55" s="258"/>
      <c r="JV55" s="258"/>
      <c r="JW55" s="258"/>
      <c r="JX55" s="258"/>
      <c r="JY55" s="258"/>
      <c r="JZ55" s="258"/>
      <c r="KA55" s="258"/>
      <c r="KB55" s="258"/>
      <c r="KC55" s="258"/>
      <c r="KD55" s="258"/>
      <c r="KE55" s="258"/>
      <c r="KF55" s="258"/>
      <c r="KG55" s="258"/>
      <c r="KH55" s="258"/>
      <c r="KI55" s="258"/>
      <c r="KJ55" s="258"/>
      <c r="KK55" s="258"/>
      <c r="KL55" s="258"/>
      <c r="KM55" s="258"/>
      <c r="KN55" s="258"/>
      <c r="KO55" s="258"/>
      <c r="KP55" s="258"/>
      <c r="KQ55" s="258"/>
      <c r="KR55" s="258"/>
      <c r="KS55" s="258"/>
      <c r="KT55" s="258"/>
      <c r="KU55" s="258"/>
      <c r="KV55" s="258"/>
      <c r="KW55" s="258"/>
      <c r="KX55" s="258"/>
      <c r="KY55" s="258"/>
      <c r="KZ55" s="258"/>
      <c r="LA55" s="258"/>
      <c r="LB55" s="258"/>
      <c r="LC55" s="258"/>
      <c r="LD55" s="258"/>
      <c r="LE55" s="258"/>
      <c r="LF55" s="258"/>
      <c r="LG55" s="258"/>
      <c r="LH55" s="258"/>
      <c r="LI55" s="258"/>
      <c r="LJ55" s="258"/>
      <c r="LK55" s="258"/>
      <c r="LL55" s="258"/>
      <c r="LM55" s="258"/>
      <c r="LN55" s="258"/>
      <c r="LO55" s="258"/>
      <c r="LP55" s="258"/>
      <c r="LQ55" s="258"/>
      <c r="LR55" s="258"/>
      <c r="LS55" s="258"/>
      <c r="LT55" s="258"/>
      <c r="LU55" s="258"/>
      <c r="LV55" s="258"/>
      <c r="LW55" s="258"/>
      <c r="LX55" s="258"/>
      <c r="LY55" s="258"/>
      <c r="LZ55" s="258"/>
      <c r="MA55" s="258"/>
      <c r="MB55" s="258"/>
      <c r="MC55" s="258"/>
      <c r="MD55" s="258"/>
      <c r="ME55" s="258"/>
      <c r="MF55" s="258"/>
      <c r="MG55" s="258"/>
      <c r="MH55" s="258"/>
      <c r="MI55" s="258"/>
      <c r="MJ55" s="258"/>
      <c r="MK55" s="258"/>
      <c r="ML55" s="258"/>
      <c r="MM55" s="258"/>
      <c r="MN55" s="258"/>
      <c r="MO55" s="258"/>
      <c r="MP55" s="258"/>
      <c r="MQ55" s="258"/>
      <c r="MR55" s="258"/>
      <c r="MS55" s="258"/>
      <c r="MT55" s="258"/>
      <c r="MU55" s="258"/>
      <c r="MV55" s="258"/>
      <c r="MW55" s="258"/>
      <c r="MX55" s="258"/>
      <c r="MY55" s="258"/>
      <c r="MZ55" s="258"/>
      <c r="NA55" s="258"/>
      <c r="NB55" s="258"/>
      <c r="NC55" s="258"/>
      <c r="ND55" s="258"/>
      <c r="NE55" s="258"/>
      <c r="NF55" s="258"/>
      <c r="NG55" s="258"/>
      <c r="NH55" s="258"/>
      <c r="NI55" s="258"/>
      <c r="NJ55" s="258"/>
      <c r="NK55" s="258"/>
      <c r="NL55" s="258"/>
      <c r="NM55" s="258"/>
      <c r="NN55" s="258"/>
      <c r="NO55" s="258"/>
      <c r="NP55" s="258"/>
      <c r="NQ55" s="258"/>
      <c r="NR55" s="258"/>
      <c r="NS55" s="258"/>
      <c r="NT55" s="258"/>
      <c r="NU55" s="258"/>
      <c r="NV55" s="258"/>
      <c r="NW55" s="258"/>
      <c r="NX55" s="258"/>
      <c r="NY55" s="258"/>
      <c r="NZ55" s="258"/>
      <c r="OA55" s="258"/>
      <c r="OB55" s="258"/>
      <c r="OC55" s="258"/>
      <c r="OD55" s="258"/>
      <c r="OE55" s="258"/>
      <c r="OF55" s="258"/>
      <c r="OG55" s="258"/>
      <c r="OH55" s="258"/>
      <c r="OI55" s="258"/>
      <c r="OJ55" s="258"/>
      <c r="OK55" s="258"/>
      <c r="OL55" s="258"/>
      <c r="OM55" s="258"/>
      <c r="ON55" s="258"/>
      <c r="OO55" s="258"/>
      <c r="OP55" s="258"/>
      <c r="OQ55" s="258"/>
      <c r="OR55" s="258"/>
      <c r="OS55" s="258"/>
      <c r="OT55" s="258"/>
      <c r="OU55" s="258"/>
      <c r="OV55" s="258"/>
      <c r="OW55" s="258"/>
      <c r="OX55" s="258"/>
      <c r="OY55" s="258"/>
      <c r="OZ55" s="258"/>
      <c r="PA55" s="258"/>
      <c r="PB55" s="258"/>
      <c r="PC55" s="258"/>
      <c r="PD55" s="258"/>
      <c r="PE55" s="258"/>
      <c r="PF55" s="258"/>
      <c r="PG55" s="258"/>
      <c r="PH55" s="258"/>
      <c r="PI55" s="258"/>
      <c r="PJ55" s="258"/>
      <c r="PK55" s="258"/>
      <c r="PL55" s="258"/>
      <c r="PM55" s="258"/>
      <c r="PN55" s="258"/>
      <c r="PO55" s="258"/>
      <c r="PP55" s="258"/>
      <c r="PQ55" s="258"/>
      <c r="PR55" s="258"/>
      <c r="PS55" s="258"/>
      <c r="PT55" s="258"/>
      <c r="PU55" s="258"/>
      <c r="PV55" s="258"/>
      <c r="PW55" s="258"/>
      <c r="PX55" s="258"/>
      <c r="PY55" s="258"/>
      <c r="PZ55" s="258"/>
      <c r="QA55" s="258"/>
      <c r="QB55" s="258"/>
      <c r="QC55" s="258"/>
      <c r="QD55" s="258"/>
      <c r="QE55" s="258"/>
      <c r="QF55" s="258"/>
      <c r="QG55" s="258"/>
      <c r="QH55" s="258"/>
      <c r="QI55" s="258"/>
      <c r="QJ55" s="258"/>
      <c r="QK55" s="258"/>
      <c r="QL55" s="258"/>
      <c r="QM55" s="258"/>
      <c r="QN55" s="258"/>
      <c r="QO55" s="258"/>
      <c r="QP55" s="258"/>
      <c r="QQ55" s="258"/>
      <c r="QR55" s="258"/>
      <c r="QS55" s="258"/>
      <c r="QT55" s="258"/>
      <c r="QU55" s="258"/>
      <c r="QV55" s="258"/>
      <c r="QW55" s="258"/>
      <c r="QX55" s="258"/>
      <c r="QY55" s="258"/>
      <c r="QZ55" s="258"/>
      <c r="RA55" s="258"/>
      <c r="RB55" s="258"/>
      <c r="RC55" s="258"/>
      <c r="RD55" s="258"/>
      <c r="RE55" s="258"/>
      <c r="RF55" s="258"/>
      <c r="RG55" s="258"/>
      <c r="RH55" s="258"/>
      <c r="RI55" s="258"/>
      <c r="RJ55" s="258"/>
      <c r="RK55" s="258"/>
      <c r="RL55" s="258"/>
      <c r="RM55" s="258"/>
      <c r="RN55" s="258"/>
      <c r="RO55" s="258"/>
      <c r="RP55" s="258"/>
      <c r="RQ55" s="258"/>
      <c r="RR55" s="258"/>
      <c r="RS55" s="258"/>
      <c r="RT55" s="258"/>
      <c r="RU55" s="258"/>
      <c r="RV55" s="258"/>
      <c r="RW55" s="258"/>
      <c r="RX55" s="258"/>
      <c r="RY55" s="258"/>
      <c r="RZ55" s="258"/>
      <c r="SA55" s="258"/>
      <c r="SB55" s="258"/>
      <c r="SC55" s="258"/>
      <c r="SD55" s="258"/>
      <c r="SE55" s="258"/>
      <c r="SF55" s="258"/>
      <c r="SG55" s="258"/>
      <c r="SH55" s="258"/>
      <c r="SI55" s="258"/>
      <c r="SJ55" s="258"/>
      <c r="SK55" s="258"/>
      <c r="SL55" s="258"/>
      <c r="SM55" s="258"/>
      <c r="SN55" s="258"/>
      <c r="SO55" s="258"/>
      <c r="SP55" s="258"/>
      <c r="SQ55" s="258"/>
      <c r="SR55" s="258"/>
      <c r="SS55" s="258"/>
      <c r="ST55" s="258"/>
      <c r="SU55" s="258"/>
      <c r="SV55" s="258"/>
      <c r="SW55" s="258"/>
      <c r="SX55" s="258"/>
      <c r="SY55" s="258"/>
      <c r="SZ55" s="258"/>
      <c r="TA55" s="258"/>
      <c r="TB55" s="258"/>
      <c r="TC55" s="258"/>
      <c r="TD55" s="258"/>
      <c r="TE55" s="258"/>
      <c r="TF55" s="258"/>
      <c r="TG55" s="258"/>
      <c r="TH55" s="258"/>
      <c r="TI55" s="258"/>
      <c r="TJ55" s="258"/>
      <c r="TK55" s="258"/>
      <c r="TL55" s="258"/>
      <c r="TM55" s="258"/>
      <c r="TN55" s="258"/>
      <c r="TO55" s="258"/>
      <c r="TP55" s="258"/>
      <c r="TQ55" s="258"/>
      <c r="TR55" s="258"/>
      <c r="TS55" s="258"/>
      <c r="TT55" s="258"/>
      <c r="TU55" s="258"/>
      <c r="TV55" s="258"/>
      <c r="TW55" s="258"/>
      <c r="TX55" s="258"/>
      <c r="TY55" s="258"/>
      <c r="TZ55" s="258"/>
      <c r="UA55" s="258"/>
      <c r="UB55" s="258"/>
      <c r="UC55" s="258"/>
      <c r="UD55" s="258"/>
      <c r="UE55" s="258"/>
      <c r="UF55" s="258"/>
      <c r="UG55" s="258"/>
      <c r="UH55" s="258"/>
      <c r="UI55" s="258"/>
      <c r="UJ55" s="258"/>
      <c r="UK55" s="258"/>
      <c r="UL55" s="258"/>
      <c r="UM55" s="258"/>
      <c r="UN55" s="258"/>
      <c r="UO55" s="258"/>
      <c r="UP55" s="258"/>
      <c r="UQ55" s="258"/>
      <c r="UR55" s="258"/>
      <c r="US55" s="258"/>
      <c r="UT55" s="258"/>
      <c r="UU55" s="258"/>
      <c r="UV55" s="258"/>
      <c r="UW55" s="258"/>
      <c r="UX55" s="258"/>
      <c r="UY55" s="258"/>
      <c r="UZ55" s="258"/>
      <c r="VA55" s="258"/>
      <c r="VB55" s="258"/>
      <c r="VC55" s="258"/>
      <c r="VD55" s="258"/>
      <c r="VE55" s="258"/>
      <c r="VF55" s="258"/>
      <c r="VG55" s="258"/>
      <c r="VH55" s="258"/>
      <c r="VI55" s="258"/>
      <c r="VJ55" s="258"/>
      <c r="VK55" s="258"/>
      <c r="VL55" s="258"/>
      <c r="VM55" s="258"/>
      <c r="VN55" s="258"/>
      <c r="VO55" s="258"/>
      <c r="VP55" s="258"/>
      <c r="VQ55" s="258"/>
      <c r="VR55" s="258"/>
      <c r="VS55" s="258"/>
      <c r="VT55" s="258"/>
      <c r="VU55" s="258"/>
      <c r="VV55" s="258"/>
      <c r="VW55" s="258"/>
      <c r="VX55" s="258"/>
      <c r="VY55" s="258"/>
      <c r="VZ55" s="258"/>
      <c r="WA55" s="258"/>
      <c r="WB55" s="258"/>
      <c r="WC55" s="258"/>
      <c r="WD55" s="258"/>
      <c r="WE55" s="258"/>
      <c r="WF55" s="258"/>
      <c r="WG55" s="258"/>
      <c r="WH55" s="258"/>
      <c r="WI55" s="258"/>
      <c r="WJ55" s="258"/>
      <c r="WK55" s="258"/>
      <c r="WL55" s="258"/>
      <c r="WM55" s="258"/>
      <c r="WN55" s="258"/>
      <c r="WO55" s="258"/>
      <c r="WP55" s="258"/>
      <c r="WQ55" s="258"/>
      <c r="WR55" s="258"/>
      <c r="WS55" s="258"/>
      <c r="WT55" s="258"/>
      <c r="WU55" s="258"/>
      <c r="WV55" s="258"/>
      <c r="WW55" s="258"/>
      <c r="WX55" s="258"/>
      <c r="WY55" s="258"/>
      <c r="WZ55" s="258"/>
      <c r="XA55" s="258"/>
      <c r="XB55" s="258"/>
      <c r="XC55" s="258"/>
      <c r="XD55" s="258"/>
      <c r="XE55" s="258"/>
      <c r="XF55" s="258"/>
      <c r="XG55" s="258"/>
      <c r="XH55" s="258"/>
      <c r="XI55" s="258"/>
      <c r="XJ55" s="258"/>
      <c r="XK55" s="258"/>
      <c r="XL55" s="258"/>
      <c r="XM55" s="258"/>
      <c r="XN55" s="258"/>
      <c r="XO55" s="258"/>
      <c r="XP55" s="258"/>
      <c r="XQ55" s="258"/>
      <c r="XR55" s="258"/>
      <c r="XS55" s="258"/>
      <c r="XT55" s="258"/>
      <c r="XU55" s="258"/>
      <c r="XV55" s="258"/>
      <c r="XW55" s="258"/>
      <c r="XX55" s="258"/>
      <c r="XY55" s="258"/>
      <c r="XZ55" s="258"/>
      <c r="YA55" s="258"/>
      <c r="YB55" s="258"/>
      <c r="YC55" s="258"/>
      <c r="YD55" s="258"/>
      <c r="YE55" s="258"/>
      <c r="YF55" s="258"/>
      <c r="YG55" s="258"/>
      <c r="YH55" s="258"/>
      <c r="YI55" s="258"/>
      <c r="YJ55" s="258"/>
      <c r="YK55" s="258"/>
      <c r="YL55" s="258"/>
      <c r="YM55" s="258"/>
      <c r="YN55" s="258"/>
      <c r="YO55" s="258"/>
      <c r="YP55" s="258"/>
      <c r="YQ55" s="258"/>
      <c r="YR55" s="258"/>
      <c r="YS55" s="258"/>
      <c r="YT55" s="258"/>
      <c r="YU55" s="258"/>
      <c r="YV55" s="258"/>
      <c r="YW55" s="258"/>
      <c r="YX55" s="258"/>
      <c r="YY55" s="258"/>
      <c r="YZ55" s="258"/>
      <c r="ZA55" s="258"/>
      <c r="ZB55" s="258"/>
      <c r="ZC55" s="258"/>
      <c r="ZD55" s="258"/>
      <c r="ZE55" s="258"/>
      <c r="ZF55" s="258"/>
      <c r="ZG55" s="258"/>
      <c r="ZH55" s="258"/>
      <c r="ZI55" s="258"/>
      <c r="ZJ55" s="258"/>
      <c r="ZK55" s="258"/>
      <c r="ZL55" s="258"/>
      <c r="ZM55" s="258"/>
      <c r="ZN55" s="258"/>
      <c r="ZO55" s="258"/>
      <c r="ZP55" s="258"/>
      <c r="ZQ55" s="258"/>
      <c r="ZR55" s="258"/>
      <c r="ZS55" s="258"/>
      <c r="ZT55" s="258"/>
      <c r="ZU55" s="258"/>
      <c r="ZV55" s="258"/>
      <c r="ZW55" s="258"/>
      <c r="ZX55" s="258"/>
      <c r="ZY55" s="258"/>
      <c r="ZZ55" s="258"/>
      <c r="AAA55" s="258"/>
      <c r="AAB55" s="258"/>
      <c r="AAC55" s="258"/>
      <c r="AAD55" s="258"/>
      <c r="AAE55" s="258"/>
      <c r="AAF55" s="258"/>
      <c r="AAG55" s="258"/>
      <c r="AAH55" s="258"/>
      <c r="AAI55" s="258"/>
      <c r="AAJ55" s="258"/>
      <c r="AAK55" s="258"/>
      <c r="AAL55" s="258"/>
      <c r="AAM55" s="258"/>
      <c r="AAN55" s="258"/>
      <c r="AAO55" s="258"/>
      <c r="AAP55" s="258"/>
      <c r="AAQ55" s="258"/>
      <c r="AAR55" s="258"/>
      <c r="AAS55" s="258"/>
      <c r="AAT55" s="258"/>
      <c r="AAU55" s="258"/>
      <c r="AAV55" s="258"/>
      <c r="AAW55" s="258"/>
      <c r="AAX55" s="258"/>
      <c r="AAY55" s="258"/>
      <c r="AAZ55" s="258"/>
      <c r="ABA55" s="258"/>
      <c r="ABB55" s="258"/>
      <c r="ABC55" s="258"/>
      <c r="ABD55" s="258"/>
      <c r="ABE55" s="258"/>
      <c r="ABF55" s="258"/>
      <c r="ABG55" s="258"/>
      <c r="ABH55" s="258"/>
      <c r="ABI55" s="258"/>
      <c r="ABJ55" s="258"/>
      <c r="ABK55" s="258"/>
      <c r="ABL55" s="258"/>
      <c r="ABM55" s="258"/>
      <c r="ABN55" s="258"/>
      <c r="ABO55" s="258"/>
      <c r="ABP55" s="258"/>
      <c r="ABQ55" s="258"/>
      <c r="ABR55" s="258"/>
      <c r="ABS55" s="258"/>
      <c r="ABT55" s="258"/>
      <c r="ABU55" s="258"/>
      <c r="ABV55" s="258"/>
      <c r="ABW55" s="258"/>
      <c r="ABX55" s="258"/>
      <c r="ABY55" s="258"/>
      <c r="ABZ55" s="258"/>
      <c r="ACA55" s="258"/>
      <c r="ACB55" s="258"/>
      <c r="ACC55" s="258"/>
      <c r="ACD55" s="258"/>
      <c r="ACE55" s="258"/>
      <c r="ACF55" s="258"/>
      <c r="ACG55" s="258"/>
      <c r="ACH55" s="258"/>
      <c r="ACI55" s="258"/>
      <c r="ACJ55" s="258"/>
      <c r="ACK55" s="258"/>
      <c r="ACL55" s="258"/>
      <c r="ACM55" s="258"/>
      <c r="ACN55" s="258"/>
      <c r="ACO55" s="258"/>
      <c r="ACP55" s="258"/>
      <c r="ACQ55" s="258"/>
      <c r="ACR55" s="258"/>
      <c r="ACS55" s="258"/>
      <c r="ACT55" s="258"/>
      <c r="ACU55" s="258"/>
      <c r="ACV55" s="258"/>
      <c r="ACW55" s="258"/>
      <c r="ACX55" s="258"/>
      <c r="ACY55" s="258"/>
      <c r="ACZ55" s="258"/>
      <c r="ADA55" s="258"/>
      <c r="ADB55" s="258"/>
      <c r="ADC55" s="258"/>
      <c r="ADD55" s="258"/>
      <c r="ADE55" s="258"/>
      <c r="ADF55" s="258"/>
      <c r="ADG55" s="258"/>
      <c r="ADH55" s="258"/>
      <c r="ADI55" s="258"/>
      <c r="ADJ55" s="258"/>
      <c r="ADK55" s="258"/>
      <c r="ADL55" s="258"/>
      <c r="ADM55" s="258"/>
      <c r="ADN55" s="258"/>
      <c r="ADO55" s="258"/>
      <c r="ADP55" s="258"/>
      <c r="ADQ55" s="258"/>
      <c r="ADR55" s="258"/>
      <c r="ADS55" s="258"/>
      <c r="ADT55" s="258"/>
      <c r="ADU55" s="258"/>
      <c r="ADV55" s="258"/>
      <c r="ADW55" s="258"/>
      <c r="ADX55" s="258"/>
      <c r="ADY55" s="258"/>
      <c r="ADZ55" s="258"/>
      <c r="AEA55" s="258"/>
      <c r="AEB55" s="258"/>
      <c r="AEC55" s="258"/>
      <c r="AED55" s="258"/>
      <c r="AEE55" s="258"/>
      <c r="AEF55" s="258"/>
      <c r="AEG55" s="258"/>
      <c r="AEH55" s="258"/>
      <c r="AEI55" s="258"/>
      <c r="AEJ55" s="258"/>
      <c r="AEK55" s="258"/>
      <c r="AEL55" s="258"/>
      <c r="AEM55" s="258"/>
      <c r="AEN55" s="258"/>
      <c r="AEO55" s="258"/>
      <c r="AEP55" s="258"/>
      <c r="AEQ55" s="258"/>
      <c r="AER55" s="258"/>
      <c r="AES55" s="258"/>
      <c r="AET55" s="258"/>
      <c r="AEU55" s="258"/>
      <c r="AEV55" s="258"/>
      <c r="AEW55" s="258"/>
      <c r="AEX55" s="258"/>
      <c r="AEY55" s="258"/>
      <c r="AEZ55" s="258"/>
      <c r="AFA55" s="258"/>
      <c r="AFB55" s="258"/>
      <c r="AFC55" s="258"/>
      <c r="AFD55" s="258"/>
      <c r="AFE55" s="258"/>
      <c r="AFF55" s="258"/>
      <c r="AFG55" s="258"/>
      <c r="AFH55" s="258"/>
      <c r="AFI55" s="258"/>
      <c r="AFJ55" s="258"/>
      <c r="AFK55" s="258"/>
      <c r="AFL55" s="258"/>
      <c r="AFM55" s="258"/>
      <c r="AFN55" s="258"/>
      <c r="AFO55" s="258"/>
      <c r="AFP55" s="258"/>
      <c r="AFQ55" s="258"/>
      <c r="AFR55" s="258"/>
      <c r="AFS55" s="258"/>
      <c r="AFT55" s="258"/>
      <c r="AFU55" s="258"/>
      <c r="AFV55" s="258"/>
      <c r="AFW55" s="258"/>
      <c r="AFX55" s="258"/>
      <c r="AFY55" s="258"/>
      <c r="AFZ55" s="258"/>
      <c r="AGA55" s="258"/>
      <c r="AGB55" s="258"/>
      <c r="AGC55" s="258"/>
      <c r="AGD55" s="258"/>
      <c r="AGE55" s="258"/>
      <c r="AGF55" s="258"/>
      <c r="AGG55" s="258"/>
      <c r="AGH55" s="258"/>
      <c r="AGI55" s="258"/>
      <c r="AGJ55" s="258"/>
      <c r="AGK55" s="258"/>
      <c r="AGL55" s="258"/>
      <c r="AGM55" s="258"/>
      <c r="AGN55" s="258"/>
      <c r="AGO55" s="258"/>
      <c r="AGP55" s="258"/>
      <c r="AGQ55" s="258"/>
      <c r="AGR55" s="258"/>
      <c r="AGS55" s="258"/>
      <c r="AGT55" s="258"/>
      <c r="AGU55" s="258"/>
      <c r="AGV55" s="258"/>
      <c r="AGW55" s="258"/>
      <c r="AGX55" s="258"/>
      <c r="AGY55" s="258"/>
      <c r="AGZ55" s="258"/>
      <c r="AHA55" s="258"/>
      <c r="AHB55" s="258"/>
      <c r="AHC55" s="258"/>
      <c r="AHD55" s="258"/>
      <c r="AHE55" s="258"/>
      <c r="AHF55" s="258"/>
      <c r="AHG55" s="258"/>
      <c r="AHH55" s="258"/>
      <c r="AHI55" s="258"/>
      <c r="AHJ55" s="258"/>
      <c r="AHK55" s="258"/>
      <c r="AHL55" s="258"/>
      <c r="AHM55" s="258"/>
      <c r="AHN55" s="258"/>
      <c r="AHO55" s="258"/>
      <c r="AHP55" s="258"/>
      <c r="AHQ55" s="258"/>
      <c r="AHR55" s="258"/>
      <c r="AHS55" s="258"/>
      <c r="AHT55" s="258"/>
      <c r="AHU55" s="258"/>
      <c r="AHV55" s="258"/>
      <c r="AHW55" s="258"/>
      <c r="AHX55" s="258"/>
      <c r="AHY55" s="258"/>
      <c r="AHZ55" s="258"/>
      <c r="AIA55" s="258"/>
      <c r="AIB55" s="258"/>
      <c r="AIC55" s="258"/>
      <c r="AID55" s="258"/>
      <c r="AIE55" s="258"/>
      <c r="AIF55" s="258"/>
      <c r="AIG55" s="258"/>
      <c r="AIH55" s="258"/>
      <c r="AII55" s="258"/>
      <c r="AIJ55" s="258"/>
      <c r="AIK55" s="258"/>
      <c r="AIL55" s="258"/>
      <c r="AIM55" s="258"/>
      <c r="AIN55" s="258"/>
      <c r="AIO55" s="258"/>
      <c r="AIP55" s="258"/>
      <c r="AIQ55" s="258"/>
      <c r="AIR55" s="258"/>
      <c r="AIS55" s="258"/>
      <c r="AIT55" s="258"/>
      <c r="AIU55" s="258"/>
      <c r="AIV55" s="258"/>
      <c r="AIW55" s="258"/>
      <c r="AIX55" s="258"/>
      <c r="AIY55" s="258"/>
      <c r="AIZ55" s="258"/>
      <c r="AJA55" s="258"/>
      <c r="AJB55" s="258"/>
      <c r="AJC55" s="258"/>
      <c r="AJD55" s="258"/>
      <c r="AJE55" s="258"/>
      <c r="AJF55" s="258"/>
      <c r="AJG55" s="258"/>
      <c r="AJH55" s="258"/>
      <c r="AJI55" s="258"/>
      <c r="AJJ55" s="258"/>
      <c r="AJK55" s="258"/>
      <c r="AJL55" s="258"/>
      <c r="AJM55" s="258"/>
      <c r="AJN55" s="258"/>
      <c r="AJO55" s="258"/>
      <c r="AJP55" s="258"/>
      <c r="AJQ55" s="258"/>
      <c r="AJR55" s="258"/>
      <c r="AJS55" s="258"/>
      <c r="AJT55" s="258"/>
      <c r="AJU55" s="258"/>
      <c r="AJV55" s="258"/>
      <c r="AJW55" s="258"/>
      <c r="AJX55" s="258"/>
      <c r="AJY55" s="258"/>
      <c r="AJZ55" s="258"/>
      <c r="AKA55" s="258"/>
      <c r="AKB55" s="258"/>
      <c r="AKC55" s="258"/>
      <c r="AKD55" s="258"/>
      <c r="AKE55" s="258"/>
      <c r="AKF55" s="258"/>
      <c r="AKG55" s="258"/>
      <c r="AKH55" s="258"/>
      <c r="AKI55" s="258"/>
      <c r="AKJ55" s="258"/>
      <c r="AKK55" s="258"/>
      <c r="AKL55" s="258"/>
      <c r="AKM55" s="258"/>
      <c r="AKN55" s="258"/>
      <c r="AKO55" s="258"/>
      <c r="AKP55" s="258"/>
      <c r="AKQ55" s="258"/>
      <c r="AKR55" s="258"/>
      <c r="AKS55" s="258"/>
      <c r="AKT55" s="258"/>
      <c r="AKU55" s="258"/>
      <c r="AKV55" s="258"/>
      <c r="AKW55" s="258"/>
      <c r="AKX55" s="258"/>
      <c r="AKY55" s="258"/>
      <c r="AKZ55" s="258"/>
      <c r="ALA55" s="258"/>
      <c r="ALB55" s="258"/>
      <c r="ALC55" s="258"/>
      <c r="ALD55" s="258"/>
      <c r="ALE55" s="258"/>
      <c r="ALF55" s="258"/>
      <c r="ALG55" s="258"/>
      <c r="ALH55" s="258"/>
      <c r="ALI55" s="258"/>
      <c r="ALJ55" s="258"/>
      <c r="ALK55" s="258"/>
      <c r="ALL55" s="258"/>
      <c r="ALM55" s="258"/>
      <c r="ALN55" s="258"/>
      <c r="ALO55" s="258"/>
      <c r="ALP55" s="258"/>
      <c r="ALQ55" s="258"/>
      <c r="ALR55" s="258"/>
      <c r="ALS55" s="258"/>
      <c r="ALT55" s="258"/>
      <c r="ALU55" s="258"/>
      <c r="ALV55" s="258"/>
      <c r="ALW55" s="258"/>
      <c r="ALX55" s="258"/>
      <c r="ALY55" s="258"/>
      <c r="ALZ55" s="258"/>
      <c r="AMA55" s="258"/>
      <c r="AMB55" s="258"/>
      <c r="AMC55" s="258"/>
      <c r="AMD55" s="258"/>
      <c r="AME55" s="258"/>
      <c r="AMF55" s="258"/>
      <c r="AMG55" s="258"/>
    </row>
    <row r="56" spans="1:1021">
      <c r="E56" s="123">
        <v>1911</v>
      </c>
      <c r="H56" t="s">
        <v>1225</v>
      </c>
      <c r="K56" t="s">
        <v>1219</v>
      </c>
      <c r="O56" s="3" t="s">
        <v>75</v>
      </c>
      <c r="P56" s="127">
        <v>10.3</v>
      </c>
      <c r="Q56" s="248">
        <v>6.8666666666666698</v>
      </c>
      <c r="R56" s="10">
        <v>17</v>
      </c>
      <c r="S56" s="3">
        <v>4</v>
      </c>
      <c r="T56" s="245">
        <v>13.25</v>
      </c>
      <c r="U56" s="238" t="s">
        <v>1171</v>
      </c>
      <c r="Y56" s="10">
        <v>36</v>
      </c>
      <c r="AA56" s="201">
        <v>23</v>
      </c>
    </row>
    <row r="57" spans="1:1021">
      <c r="T57" s="245"/>
      <c r="U57" s="238" t="s">
        <v>1171</v>
      </c>
    </row>
    <row r="58" spans="1:1021">
      <c r="E58" s="123">
        <v>1870</v>
      </c>
      <c r="G58" t="s">
        <v>547</v>
      </c>
      <c r="H58" t="s">
        <v>1226</v>
      </c>
      <c r="I58" t="s">
        <v>1175</v>
      </c>
      <c r="K58" t="s">
        <v>1227</v>
      </c>
      <c r="O58" s="3" t="s">
        <v>69</v>
      </c>
      <c r="P58" s="127">
        <v>6.5</v>
      </c>
      <c r="Q58" s="248">
        <v>4.3333333333333304</v>
      </c>
      <c r="R58" s="10">
        <v>5</v>
      </c>
      <c r="S58" s="3">
        <v>2</v>
      </c>
      <c r="T58" s="245">
        <v>8</v>
      </c>
      <c r="U58" s="238" t="s">
        <v>1171</v>
      </c>
      <c r="Y58" s="10">
        <v>11</v>
      </c>
      <c r="AA58" s="201">
        <v>12</v>
      </c>
    </row>
    <row r="59" spans="1:1021">
      <c r="E59" s="123">
        <v>1870</v>
      </c>
      <c r="H59" t="s">
        <v>1226</v>
      </c>
      <c r="I59" t="s">
        <v>1168</v>
      </c>
      <c r="K59" t="s">
        <v>1227</v>
      </c>
      <c r="O59" s="3" t="s">
        <v>69</v>
      </c>
      <c r="P59" s="127">
        <v>6.5</v>
      </c>
      <c r="Q59" s="248">
        <v>4.3333333333333304</v>
      </c>
      <c r="R59" s="10">
        <v>5</v>
      </c>
      <c r="S59" s="3">
        <v>2</v>
      </c>
      <c r="T59" s="245">
        <v>8</v>
      </c>
      <c r="U59" s="238" t="s">
        <v>1171</v>
      </c>
      <c r="Y59" s="10">
        <v>11</v>
      </c>
      <c r="AA59" s="201">
        <v>12</v>
      </c>
    </row>
    <row r="60" spans="1:1021">
      <c r="E60" s="123">
        <v>1891</v>
      </c>
      <c r="H60" t="s">
        <v>1228</v>
      </c>
      <c r="I60" t="s">
        <v>1168</v>
      </c>
      <c r="K60" t="s">
        <v>1227</v>
      </c>
      <c r="O60" s="3" t="s">
        <v>69</v>
      </c>
      <c r="P60" s="127">
        <v>5</v>
      </c>
      <c r="Q60" s="248">
        <v>3.3333333333333299</v>
      </c>
      <c r="R60" s="10">
        <v>6</v>
      </c>
      <c r="S60" s="3">
        <v>2</v>
      </c>
      <c r="T60" s="245">
        <v>9</v>
      </c>
      <c r="U60" s="238" t="s">
        <v>1171</v>
      </c>
      <c r="Y60" s="10">
        <v>12</v>
      </c>
      <c r="AA60" s="201">
        <v>9</v>
      </c>
    </row>
    <row r="61" spans="1:1021">
      <c r="E61" s="123">
        <v>1891</v>
      </c>
      <c r="H61" t="s">
        <v>1229</v>
      </c>
      <c r="I61" t="s">
        <v>1168</v>
      </c>
      <c r="K61" t="s">
        <v>1227</v>
      </c>
      <c r="O61" s="3" t="s">
        <v>69</v>
      </c>
      <c r="P61" s="127">
        <v>5</v>
      </c>
      <c r="Q61" s="248">
        <v>3.3333333333333299</v>
      </c>
      <c r="R61" s="10">
        <v>6</v>
      </c>
      <c r="S61" s="3">
        <v>2</v>
      </c>
      <c r="T61" s="245">
        <v>9</v>
      </c>
      <c r="U61" s="238" t="s">
        <v>1171</v>
      </c>
      <c r="Y61" s="10">
        <v>12</v>
      </c>
      <c r="AA61" s="201">
        <v>9</v>
      </c>
    </row>
    <row r="62" spans="1:1021">
      <c r="T62" s="245"/>
      <c r="U62" s="238" t="s">
        <v>1171</v>
      </c>
    </row>
    <row r="63" spans="1:1021">
      <c r="E63" s="123">
        <v>1886</v>
      </c>
      <c r="G63" t="s">
        <v>647</v>
      </c>
      <c r="H63" t="s">
        <v>1230</v>
      </c>
      <c r="I63" t="s">
        <v>1175</v>
      </c>
      <c r="K63" t="s">
        <v>1231</v>
      </c>
      <c r="O63" s="3" t="s">
        <v>69</v>
      </c>
      <c r="P63" s="127">
        <v>9</v>
      </c>
      <c r="Q63" s="248">
        <v>6</v>
      </c>
      <c r="R63" s="10">
        <v>7</v>
      </c>
      <c r="S63" s="3">
        <v>2</v>
      </c>
      <c r="T63" s="245">
        <v>9</v>
      </c>
      <c r="U63" s="238" t="s">
        <v>1171</v>
      </c>
      <c r="Y63" s="10">
        <v>11</v>
      </c>
      <c r="AA63" s="201">
        <v>18</v>
      </c>
    </row>
    <row r="64" spans="1:1021">
      <c r="E64" s="123">
        <v>1902</v>
      </c>
      <c r="H64" t="s">
        <v>1232</v>
      </c>
      <c r="I64" t="s">
        <v>1175</v>
      </c>
      <c r="K64" t="s">
        <v>1231</v>
      </c>
      <c r="O64" s="3" t="s">
        <v>69</v>
      </c>
      <c r="P64" s="127">
        <v>11.3</v>
      </c>
      <c r="Q64" s="248">
        <v>7.5333333333333297</v>
      </c>
      <c r="R64" s="10">
        <v>8</v>
      </c>
      <c r="S64" s="3">
        <v>2</v>
      </c>
      <c r="T64" s="245">
        <v>10.5</v>
      </c>
      <c r="U64" s="238" t="s">
        <v>1171</v>
      </c>
      <c r="Y64" s="10">
        <v>13</v>
      </c>
      <c r="AA64" s="201">
        <v>27</v>
      </c>
    </row>
    <row r="65" spans="5:27">
      <c r="T65" s="245"/>
      <c r="U65" s="238" t="s">
        <v>1171</v>
      </c>
    </row>
    <row r="66" spans="5:27">
      <c r="E66" s="123">
        <v>1886</v>
      </c>
      <c r="G66" t="s">
        <v>86</v>
      </c>
      <c r="H66" t="s">
        <v>1233</v>
      </c>
      <c r="I66" t="s">
        <v>1168</v>
      </c>
      <c r="K66" t="s">
        <v>1234</v>
      </c>
      <c r="O66" s="3" t="s">
        <v>69</v>
      </c>
      <c r="P66" s="127">
        <v>5.6</v>
      </c>
      <c r="Q66" s="248">
        <v>3.7333333333333298</v>
      </c>
      <c r="R66" s="10">
        <v>10</v>
      </c>
      <c r="S66" s="3">
        <v>3</v>
      </c>
      <c r="T66" s="245">
        <v>11.6666666666667</v>
      </c>
      <c r="U66" s="238" t="s">
        <v>1171</v>
      </c>
      <c r="Y66" s="10">
        <v>25</v>
      </c>
    </row>
    <row r="67" spans="5:27">
      <c r="E67" s="123">
        <v>1900</v>
      </c>
      <c r="H67" t="s">
        <v>1235</v>
      </c>
      <c r="I67" t="s">
        <v>1168</v>
      </c>
      <c r="K67" t="s">
        <v>1234</v>
      </c>
      <c r="O67" s="3" t="s">
        <v>69</v>
      </c>
      <c r="P67" s="127">
        <v>6.2</v>
      </c>
      <c r="Q67" s="248">
        <v>4.1333333333333302</v>
      </c>
      <c r="R67" s="10">
        <v>11</v>
      </c>
      <c r="S67" s="3">
        <v>3</v>
      </c>
      <c r="T67" s="245">
        <v>15.3333333333333</v>
      </c>
      <c r="U67" s="238" t="s">
        <v>1171</v>
      </c>
      <c r="Y67" s="10">
        <v>35</v>
      </c>
    </row>
    <row r="68" spans="5:27">
      <c r="H68" t="s">
        <v>1236</v>
      </c>
      <c r="T68" s="245"/>
      <c r="U68" s="238" t="s">
        <v>1171</v>
      </c>
    </row>
    <row r="69" spans="5:27">
      <c r="H69" t="s">
        <v>1237</v>
      </c>
      <c r="T69" s="245"/>
      <c r="U69" s="238" t="s">
        <v>1171</v>
      </c>
    </row>
    <row r="70" spans="5:27">
      <c r="E70" s="123">
        <v>1944</v>
      </c>
      <c r="H70" t="s">
        <v>1238</v>
      </c>
      <c r="I70" t="s">
        <v>1239</v>
      </c>
      <c r="J70" t="s">
        <v>1240</v>
      </c>
      <c r="K70" t="s">
        <v>1234</v>
      </c>
      <c r="O70" s="3" t="s">
        <v>69</v>
      </c>
      <c r="T70" s="245"/>
      <c r="U70" s="238" t="s">
        <v>1171</v>
      </c>
    </row>
    <row r="71" spans="5:27">
      <c r="E71" s="265">
        <v>1942</v>
      </c>
      <c r="F71" s="266">
        <v>1978</v>
      </c>
      <c r="H71" t="s">
        <v>1241</v>
      </c>
      <c r="J71" t="s">
        <v>1242</v>
      </c>
      <c r="K71" t="s">
        <v>1234</v>
      </c>
      <c r="O71" s="3" t="s">
        <v>69</v>
      </c>
      <c r="P71" s="127">
        <v>6.2</v>
      </c>
      <c r="Q71" s="248">
        <v>4.1333333333333302</v>
      </c>
      <c r="R71" s="10">
        <v>12</v>
      </c>
      <c r="S71" s="3">
        <v>3</v>
      </c>
      <c r="T71" s="245">
        <v>18</v>
      </c>
      <c r="U71" s="238" t="s">
        <v>1200</v>
      </c>
      <c r="Y71" s="10">
        <v>42</v>
      </c>
      <c r="AA71" s="201" t="s">
        <v>1243</v>
      </c>
    </row>
    <row r="72" spans="5:27">
      <c r="Q72" s="267"/>
      <c r="T72" s="245"/>
      <c r="U72" s="238" t="s">
        <v>1171</v>
      </c>
    </row>
    <row r="73" spans="5:27">
      <c r="Q73" s="267"/>
      <c r="T73" s="245"/>
      <c r="U73" s="238" t="s">
        <v>1171</v>
      </c>
    </row>
    <row r="74" spans="5:27">
      <c r="Q74" s="267"/>
      <c r="T74" s="245"/>
      <c r="U74" s="238" t="s">
        <v>1171</v>
      </c>
    </row>
    <row r="75" spans="5:27">
      <c r="Q75" s="267"/>
      <c r="T75" s="245"/>
      <c r="U75" s="238" t="s">
        <v>1171</v>
      </c>
    </row>
    <row r="76" spans="5:27">
      <c r="Q76" s="267"/>
      <c r="T76" s="245"/>
      <c r="U76" s="238" t="s">
        <v>1171</v>
      </c>
    </row>
    <row r="77" spans="5:27">
      <c r="Q77" s="267"/>
      <c r="T77" s="245"/>
      <c r="U77" s="238" t="s">
        <v>1171</v>
      </c>
    </row>
    <row r="78" spans="5:27">
      <c r="Q78" s="267"/>
      <c r="T78" s="245"/>
      <c r="U78" s="238" t="s">
        <v>1171</v>
      </c>
    </row>
    <row r="79" spans="5:27">
      <c r="Q79" s="267"/>
      <c r="T79" s="245"/>
      <c r="U79" s="238" t="s">
        <v>1171</v>
      </c>
    </row>
    <row r="80" spans="5:27">
      <c r="Q80" s="267"/>
      <c r="T80" s="245"/>
      <c r="U80" s="238" t="s">
        <v>1171</v>
      </c>
    </row>
    <row r="81" spans="1:1021">
      <c r="Q81" s="267"/>
      <c r="T81" s="245"/>
      <c r="U81" s="238" t="s">
        <v>1171</v>
      </c>
    </row>
    <row r="82" spans="1:1021">
      <c r="Q82" s="267"/>
      <c r="T82" s="245"/>
      <c r="U82" s="238" t="s">
        <v>1171</v>
      </c>
    </row>
    <row r="83" spans="1:1021">
      <c r="Q83" s="267"/>
      <c r="T83" s="245"/>
      <c r="U83" s="238" t="s">
        <v>1171</v>
      </c>
    </row>
    <row r="84" spans="1:1021">
      <c r="Q84" s="267"/>
      <c r="T84" s="245"/>
      <c r="U84" s="238" t="s">
        <v>1171</v>
      </c>
    </row>
    <row r="85" spans="1:1021">
      <c r="Q85" s="267">
        <v>0</v>
      </c>
      <c r="T85" s="245"/>
      <c r="U85" s="238" t="s">
        <v>1171</v>
      </c>
    </row>
    <row r="86" spans="1:1021">
      <c r="E86" s="123">
        <v>1893</v>
      </c>
      <c r="G86" t="s">
        <v>1244</v>
      </c>
      <c r="H86" t="s">
        <v>1245</v>
      </c>
      <c r="I86" t="s">
        <v>1168</v>
      </c>
      <c r="K86" t="s">
        <v>1246</v>
      </c>
      <c r="O86" s="3" t="s">
        <v>75</v>
      </c>
      <c r="P86" s="127">
        <v>15.3</v>
      </c>
      <c r="Q86" s="267">
        <v>9.8709677419354804</v>
      </c>
      <c r="R86" s="10">
        <v>14</v>
      </c>
      <c r="S86" s="3">
        <v>4</v>
      </c>
      <c r="T86" s="245">
        <v>11.5</v>
      </c>
      <c r="U86" s="238" t="s">
        <v>1171</v>
      </c>
      <c r="Y86" s="10">
        <v>32</v>
      </c>
      <c r="AA86" s="201">
        <v>34</v>
      </c>
    </row>
    <row r="87" spans="1:1021">
      <c r="E87" s="123">
        <v>1890</v>
      </c>
      <c r="H87" t="s">
        <v>1247</v>
      </c>
      <c r="I87" t="s">
        <v>1175</v>
      </c>
      <c r="K87" t="s">
        <v>1246</v>
      </c>
      <c r="O87" s="3" t="s">
        <v>69</v>
      </c>
      <c r="P87" s="127">
        <v>8.3000000000000007</v>
      </c>
      <c r="Q87" s="267">
        <v>5.3548387096774199</v>
      </c>
      <c r="R87" s="10">
        <v>5</v>
      </c>
      <c r="S87" s="3">
        <v>2</v>
      </c>
      <c r="T87" s="245">
        <v>8.5</v>
      </c>
      <c r="U87" s="238" t="s">
        <v>1171</v>
      </c>
      <c r="Y87" s="10">
        <v>12</v>
      </c>
      <c r="AA87" s="201">
        <v>16</v>
      </c>
    </row>
    <row r="88" spans="1:1021">
      <c r="E88" s="123">
        <v>1890</v>
      </c>
      <c r="H88" t="s">
        <v>1247</v>
      </c>
      <c r="I88" t="s">
        <v>1168</v>
      </c>
      <c r="K88" t="s">
        <v>1246</v>
      </c>
      <c r="O88" s="3" t="s">
        <v>69</v>
      </c>
      <c r="P88" s="127">
        <v>8.3000000000000007</v>
      </c>
      <c r="Q88" s="267">
        <v>5.3548387096774199</v>
      </c>
      <c r="R88" s="10">
        <v>6</v>
      </c>
      <c r="S88" s="3">
        <v>2</v>
      </c>
      <c r="T88" s="245">
        <v>9</v>
      </c>
      <c r="U88" s="238" t="s">
        <v>1171</v>
      </c>
      <c r="Y88" s="10">
        <v>12</v>
      </c>
      <c r="AA88" s="201">
        <v>15</v>
      </c>
    </row>
    <row r="89" spans="1:1021">
      <c r="A89" s="258"/>
      <c r="B89" s="258"/>
      <c r="C89" s="258"/>
      <c r="D89" s="258" t="s">
        <v>1223</v>
      </c>
      <c r="E89" s="259"/>
      <c r="F89" s="258"/>
      <c r="G89" s="258"/>
      <c r="H89" s="258" t="s">
        <v>1248</v>
      </c>
      <c r="I89" s="258"/>
      <c r="J89" s="258"/>
      <c r="K89" s="258"/>
      <c r="L89" s="258"/>
      <c r="M89" s="260"/>
      <c r="N89" s="260"/>
      <c r="O89" s="261"/>
      <c r="P89" s="262"/>
      <c r="Q89" s="268">
        <v>0</v>
      </c>
      <c r="R89" s="263"/>
      <c r="S89" s="261"/>
      <c r="T89" s="245"/>
      <c r="U89" s="238" t="s">
        <v>1171</v>
      </c>
      <c r="V89" s="263"/>
      <c r="W89" s="263"/>
      <c r="X89" s="263"/>
      <c r="Y89" s="263"/>
      <c r="Z89" s="263"/>
      <c r="AA89" s="264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8"/>
      <c r="AO89" s="258"/>
      <c r="AP89" s="258"/>
      <c r="AQ89" s="258"/>
      <c r="AR89" s="258"/>
      <c r="AS89" s="258"/>
      <c r="AT89" s="258"/>
      <c r="AU89" s="258"/>
      <c r="AV89" s="258"/>
      <c r="AW89" s="258"/>
      <c r="AX89" s="258"/>
      <c r="AY89" s="258"/>
      <c r="AZ89" s="258"/>
      <c r="BA89" s="258"/>
      <c r="BB89" s="258"/>
      <c r="BC89" s="258"/>
      <c r="BD89" s="258"/>
      <c r="BE89" s="258"/>
      <c r="BF89" s="258"/>
      <c r="BG89" s="258"/>
      <c r="BH89" s="258"/>
      <c r="BI89" s="258"/>
      <c r="BJ89" s="258"/>
      <c r="BK89" s="258"/>
      <c r="BL89" s="258"/>
      <c r="BM89" s="258"/>
      <c r="BN89" s="258"/>
      <c r="BO89" s="258"/>
      <c r="BP89" s="258"/>
      <c r="BQ89" s="258"/>
      <c r="BR89" s="258"/>
      <c r="BS89" s="258"/>
      <c r="BT89" s="258"/>
      <c r="BU89" s="258"/>
      <c r="BV89" s="258"/>
      <c r="BW89" s="258"/>
      <c r="BX89" s="258"/>
      <c r="BY89" s="258"/>
      <c r="BZ89" s="258"/>
      <c r="CA89" s="258"/>
      <c r="CB89" s="258"/>
      <c r="CC89" s="258"/>
      <c r="CD89" s="258"/>
      <c r="CE89" s="258"/>
      <c r="CF89" s="258"/>
      <c r="CG89" s="258"/>
      <c r="CH89" s="258"/>
      <c r="CI89" s="258"/>
      <c r="CJ89" s="258"/>
      <c r="CK89" s="258"/>
      <c r="CL89" s="258"/>
      <c r="CM89" s="258"/>
      <c r="CN89" s="258"/>
      <c r="CO89" s="258"/>
      <c r="CP89" s="258"/>
      <c r="CQ89" s="258"/>
      <c r="CR89" s="258"/>
      <c r="CS89" s="258"/>
      <c r="CT89" s="258"/>
      <c r="CU89" s="258"/>
      <c r="CV89" s="258"/>
      <c r="CW89" s="258"/>
      <c r="CX89" s="258"/>
      <c r="CY89" s="258"/>
      <c r="CZ89" s="258"/>
      <c r="DA89" s="258"/>
      <c r="DB89" s="258"/>
      <c r="DC89" s="258"/>
      <c r="DD89" s="258"/>
      <c r="DE89" s="258"/>
      <c r="DF89" s="258"/>
      <c r="DG89" s="258"/>
      <c r="DH89" s="258"/>
      <c r="DI89" s="258"/>
      <c r="DJ89" s="258"/>
      <c r="DK89" s="258"/>
      <c r="DL89" s="258"/>
      <c r="DM89" s="258"/>
      <c r="DN89" s="258"/>
      <c r="DO89" s="258"/>
      <c r="DP89" s="258"/>
      <c r="DQ89" s="258"/>
      <c r="DR89" s="258"/>
      <c r="DS89" s="258"/>
      <c r="DT89" s="258"/>
      <c r="DU89" s="258"/>
      <c r="DV89" s="258"/>
      <c r="DW89" s="258"/>
      <c r="DX89" s="258"/>
      <c r="DY89" s="258"/>
      <c r="DZ89" s="258"/>
      <c r="EA89" s="258"/>
      <c r="EB89" s="258"/>
      <c r="EC89" s="258"/>
      <c r="ED89" s="258"/>
      <c r="EE89" s="258"/>
      <c r="EF89" s="258"/>
      <c r="EG89" s="258"/>
      <c r="EH89" s="258"/>
      <c r="EI89" s="258"/>
      <c r="EJ89" s="258"/>
      <c r="EK89" s="258"/>
      <c r="EL89" s="258"/>
      <c r="EM89" s="258"/>
      <c r="EN89" s="258"/>
      <c r="EO89" s="258"/>
      <c r="EP89" s="258"/>
      <c r="EQ89" s="258"/>
      <c r="ER89" s="258"/>
      <c r="ES89" s="258"/>
      <c r="ET89" s="258"/>
      <c r="EU89" s="258"/>
      <c r="EV89" s="258"/>
      <c r="EW89" s="258"/>
      <c r="EX89" s="258"/>
      <c r="EY89" s="258"/>
      <c r="EZ89" s="258"/>
      <c r="FA89" s="258"/>
      <c r="FB89" s="258"/>
      <c r="FC89" s="258"/>
      <c r="FD89" s="258"/>
      <c r="FE89" s="258"/>
      <c r="FF89" s="258"/>
      <c r="FG89" s="258"/>
      <c r="FH89" s="258"/>
      <c r="FI89" s="258"/>
      <c r="FJ89" s="258"/>
      <c r="FK89" s="258"/>
      <c r="FL89" s="258"/>
      <c r="FM89" s="258"/>
      <c r="FN89" s="258"/>
      <c r="FO89" s="258"/>
      <c r="FP89" s="258"/>
      <c r="FQ89" s="258"/>
      <c r="FR89" s="258"/>
      <c r="FS89" s="258"/>
      <c r="FT89" s="258"/>
      <c r="FU89" s="258"/>
      <c r="FV89" s="258"/>
      <c r="FW89" s="258"/>
      <c r="FX89" s="258"/>
      <c r="FY89" s="258"/>
      <c r="FZ89" s="258"/>
      <c r="GA89" s="258"/>
      <c r="GB89" s="258"/>
      <c r="GC89" s="258"/>
      <c r="GD89" s="258"/>
      <c r="GE89" s="258"/>
      <c r="GF89" s="258"/>
      <c r="GG89" s="258"/>
      <c r="GH89" s="258"/>
      <c r="GI89" s="258"/>
      <c r="GJ89" s="258"/>
      <c r="GK89" s="258"/>
      <c r="GL89" s="258"/>
      <c r="GM89" s="258"/>
      <c r="GN89" s="258"/>
      <c r="GO89" s="258"/>
      <c r="GP89" s="258"/>
      <c r="GQ89" s="258"/>
      <c r="GR89" s="258"/>
      <c r="GS89" s="258"/>
      <c r="GT89" s="258"/>
      <c r="GU89" s="258"/>
      <c r="GV89" s="258"/>
      <c r="GW89" s="258"/>
      <c r="GX89" s="258"/>
      <c r="GY89" s="258"/>
      <c r="GZ89" s="258"/>
      <c r="HA89" s="258"/>
      <c r="HB89" s="258"/>
      <c r="HC89" s="258"/>
      <c r="HD89" s="258"/>
      <c r="HE89" s="258"/>
      <c r="HF89" s="258"/>
      <c r="HG89" s="258"/>
      <c r="HH89" s="258"/>
      <c r="HI89" s="258"/>
      <c r="HJ89" s="258"/>
      <c r="HK89" s="258"/>
      <c r="HL89" s="258"/>
      <c r="HM89" s="258"/>
      <c r="HN89" s="258"/>
      <c r="HO89" s="258"/>
      <c r="HP89" s="258"/>
      <c r="HQ89" s="258"/>
      <c r="HR89" s="258"/>
      <c r="HS89" s="258"/>
      <c r="HT89" s="258"/>
      <c r="HU89" s="258"/>
      <c r="HV89" s="258"/>
      <c r="HW89" s="258"/>
      <c r="HX89" s="258"/>
      <c r="HY89" s="258"/>
      <c r="HZ89" s="258"/>
      <c r="IA89" s="258"/>
      <c r="IB89" s="258"/>
      <c r="IC89" s="258"/>
      <c r="ID89" s="258"/>
      <c r="IE89" s="258"/>
      <c r="IF89" s="258"/>
      <c r="IG89" s="258"/>
      <c r="IH89" s="258"/>
      <c r="II89" s="258"/>
      <c r="IJ89" s="258"/>
      <c r="IK89" s="258"/>
      <c r="IL89" s="258"/>
      <c r="IM89" s="258"/>
      <c r="IN89" s="258"/>
      <c r="IO89" s="258"/>
      <c r="IP89" s="258"/>
      <c r="IQ89" s="258"/>
      <c r="IR89" s="258"/>
      <c r="IS89" s="258"/>
      <c r="IT89" s="258"/>
      <c r="IU89" s="258"/>
      <c r="IV89" s="258"/>
      <c r="IW89" s="258"/>
      <c r="IX89" s="258"/>
      <c r="IY89" s="258"/>
      <c r="IZ89" s="258"/>
      <c r="JA89" s="258"/>
      <c r="JB89" s="258"/>
      <c r="JC89" s="258"/>
      <c r="JD89" s="258"/>
      <c r="JE89" s="258"/>
      <c r="JF89" s="258"/>
      <c r="JG89" s="258"/>
      <c r="JH89" s="258"/>
      <c r="JI89" s="258"/>
      <c r="JJ89" s="258"/>
      <c r="JK89" s="258"/>
      <c r="JL89" s="258"/>
      <c r="JM89" s="258"/>
      <c r="JN89" s="258"/>
      <c r="JO89" s="258"/>
      <c r="JP89" s="258"/>
      <c r="JQ89" s="258"/>
      <c r="JR89" s="258"/>
      <c r="JS89" s="258"/>
      <c r="JT89" s="258"/>
      <c r="JU89" s="258"/>
      <c r="JV89" s="258"/>
      <c r="JW89" s="258"/>
      <c r="JX89" s="258"/>
      <c r="JY89" s="258"/>
      <c r="JZ89" s="258"/>
      <c r="KA89" s="258"/>
      <c r="KB89" s="258"/>
      <c r="KC89" s="258"/>
      <c r="KD89" s="258"/>
      <c r="KE89" s="258"/>
      <c r="KF89" s="258"/>
      <c r="KG89" s="258"/>
      <c r="KH89" s="258"/>
      <c r="KI89" s="258"/>
      <c r="KJ89" s="258"/>
      <c r="KK89" s="258"/>
      <c r="KL89" s="258"/>
      <c r="KM89" s="258"/>
      <c r="KN89" s="258"/>
      <c r="KO89" s="258"/>
      <c r="KP89" s="258"/>
      <c r="KQ89" s="258"/>
      <c r="KR89" s="258"/>
      <c r="KS89" s="258"/>
      <c r="KT89" s="258"/>
      <c r="KU89" s="258"/>
      <c r="KV89" s="258"/>
      <c r="KW89" s="258"/>
      <c r="KX89" s="258"/>
      <c r="KY89" s="258"/>
      <c r="KZ89" s="258"/>
      <c r="LA89" s="258"/>
      <c r="LB89" s="258"/>
      <c r="LC89" s="258"/>
      <c r="LD89" s="258"/>
      <c r="LE89" s="258"/>
      <c r="LF89" s="258"/>
      <c r="LG89" s="258"/>
      <c r="LH89" s="258"/>
      <c r="LI89" s="258"/>
      <c r="LJ89" s="258"/>
      <c r="LK89" s="258"/>
      <c r="LL89" s="258"/>
      <c r="LM89" s="258"/>
      <c r="LN89" s="258"/>
      <c r="LO89" s="258"/>
      <c r="LP89" s="258"/>
      <c r="LQ89" s="258"/>
      <c r="LR89" s="258"/>
      <c r="LS89" s="258"/>
      <c r="LT89" s="258"/>
      <c r="LU89" s="258"/>
      <c r="LV89" s="258"/>
      <c r="LW89" s="258"/>
      <c r="LX89" s="258"/>
      <c r="LY89" s="258"/>
      <c r="LZ89" s="258"/>
      <c r="MA89" s="258"/>
      <c r="MB89" s="258"/>
      <c r="MC89" s="258"/>
      <c r="MD89" s="258"/>
      <c r="ME89" s="258"/>
      <c r="MF89" s="258"/>
      <c r="MG89" s="258"/>
      <c r="MH89" s="258"/>
      <c r="MI89" s="258"/>
      <c r="MJ89" s="258"/>
      <c r="MK89" s="258"/>
      <c r="ML89" s="258"/>
      <c r="MM89" s="258"/>
      <c r="MN89" s="258"/>
      <c r="MO89" s="258"/>
      <c r="MP89" s="258"/>
      <c r="MQ89" s="258"/>
      <c r="MR89" s="258"/>
      <c r="MS89" s="258"/>
      <c r="MT89" s="258"/>
      <c r="MU89" s="258"/>
      <c r="MV89" s="258"/>
      <c r="MW89" s="258"/>
      <c r="MX89" s="258"/>
      <c r="MY89" s="258"/>
      <c r="MZ89" s="258"/>
      <c r="NA89" s="258"/>
      <c r="NB89" s="258"/>
      <c r="NC89" s="258"/>
      <c r="ND89" s="258"/>
      <c r="NE89" s="258"/>
      <c r="NF89" s="258"/>
      <c r="NG89" s="258"/>
      <c r="NH89" s="258"/>
      <c r="NI89" s="258"/>
      <c r="NJ89" s="258"/>
      <c r="NK89" s="258"/>
      <c r="NL89" s="258"/>
      <c r="NM89" s="258"/>
      <c r="NN89" s="258"/>
      <c r="NO89" s="258"/>
      <c r="NP89" s="258"/>
      <c r="NQ89" s="258"/>
      <c r="NR89" s="258"/>
      <c r="NS89" s="258"/>
      <c r="NT89" s="258"/>
      <c r="NU89" s="258"/>
      <c r="NV89" s="258"/>
      <c r="NW89" s="258"/>
      <c r="NX89" s="258"/>
      <c r="NY89" s="258"/>
      <c r="NZ89" s="258"/>
      <c r="OA89" s="258"/>
      <c r="OB89" s="258"/>
      <c r="OC89" s="258"/>
      <c r="OD89" s="258"/>
      <c r="OE89" s="258"/>
      <c r="OF89" s="258"/>
      <c r="OG89" s="258"/>
      <c r="OH89" s="258"/>
      <c r="OI89" s="258"/>
      <c r="OJ89" s="258"/>
      <c r="OK89" s="258"/>
      <c r="OL89" s="258"/>
      <c r="OM89" s="258"/>
      <c r="ON89" s="258"/>
      <c r="OO89" s="258"/>
      <c r="OP89" s="258"/>
      <c r="OQ89" s="258"/>
      <c r="OR89" s="258"/>
      <c r="OS89" s="258"/>
      <c r="OT89" s="258"/>
      <c r="OU89" s="258"/>
      <c r="OV89" s="258"/>
      <c r="OW89" s="258"/>
      <c r="OX89" s="258"/>
      <c r="OY89" s="258"/>
      <c r="OZ89" s="258"/>
      <c r="PA89" s="258"/>
      <c r="PB89" s="258"/>
      <c r="PC89" s="258"/>
      <c r="PD89" s="258"/>
      <c r="PE89" s="258"/>
      <c r="PF89" s="258"/>
      <c r="PG89" s="258"/>
      <c r="PH89" s="258"/>
      <c r="PI89" s="258"/>
      <c r="PJ89" s="258"/>
      <c r="PK89" s="258"/>
      <c r="PL89" s="258"/>
      <c r="PM89" s="258"/>
      <c r="PN89" s="258"/>
      <c r="PO89" s="258"/>
      <c r="PP89" s="258"/>
      <c r="PQ89" s="258"/>
      <c r="PR89" s="258"/>
      <c r="PS89" s="258"/>
      <c r="PT89" s="258"/>
      <c r="PU89" s="258"/>
      <c r="PV89" s="258"/>
      <c r="PW89" s="258"/>
      <c r="PX89" s="258"/>
      <c r="PY89" s="258"/>
      <c r="PZ89" s="258"/>
      <c r="QA89" s="258"/>
      <c r="QB89" s="258"/>
      <c r="QC89" s="258"/>
      <c r="QD89" s="258"/>
      <c r="QE89" s="258"/>
      <c r="QF89" s="258"/>
      <c r="QG89" s="258"/>
      <c r="QH89" s="258"/>
      <c r="QI89" s="258"/>
      <c r="QJ89" s="258"/>
      <c r="QK89" s="258"/>
      <c r="QL89" s="258"/>
      <c r="QM89" s="258"/>
      <c r="QN89" s="258"/>
      <c r="QO89" s="258"/>
      <c r="QP89" s="258"/>
      <c r="QQ89" s="258"/>
      <c r="QR89" s="258"/>
      <c r="QS89" s="258"/>
      <c r="QT89" s="258"/>
      <c r="QU89" s="258"/>
      <c r="QV89" s="258"/>
      <c r="QW89" s="258"/>
      <c r="QX89" s="258"/>
      <c r="QY89" s="258"/>
      <c r="QZ89" s="258"/>
      <c r="RA89" s="258"/>
      <c r="RB89" s="258"/>
      <c r="RC89" s="258"/>
      <c r="RD89" s="258"/>
      <c r="RE89" s="258"/>
      <c r="RF89" s="258"/>
      <c r="RG89" s="258"/>
      <c r="RH89" s="258"/>
      <c r="RI89" s="258"/>
      <c r="RJ89" s="258"/>
      <c r="RK89" s="258"/>
      <c r="RL89" s="258"/>
      <c r="RM89" s="258"/>
      <c r="RN89" s="258"/>
      <c r="RO89" s="258"/>
      <c r="RP89" s="258"/>
      <c r="RQ89" s="258"/>
      <c r="RR89" s="258"/>
      <c r="RS89" s="258"/>
      <c r="RT89" s="258"/>
      <c r="RU89" s="258"/>
      <c r="RV89" s="258"/>
      <c r="RW89" s="258"/>
      <c r="RX89" s="258"/>
      <c r="RY89" s="258"/>
      <c r="RZ89" s="258"/>
      <c r="SA89" s="258"/>
      <c r="SB89" s="258"/>
      <c r="SC89" s="258"/>
      <c r="SD89" s="258"/>
      <c r="SE89" s="258"/>
      <c r="SF89" s="258"/>
      <c r="SG89" s="258"/>
      <c r="SH89" s="258"/>
      <c r="SI89" s="258"/>
      <c r="SJ89" s="258"/>
      <c r="SK89" s="258"/>
      <c r="SL89" s="258"/>
      <c r="SM89" s="258"/>
      <c r="SN89" s="258"/>
      <c r="SO89" s="258"/>
      <c r="SP89" s="258"/>
      <c r="SQ89" s="258"/>
      <c r="SR89" s="258"/>
      <c r="SS89" s="258"/>
      <c r="ST89" s="258"/>
      <c r="SU89" s="258"/>
      <c r="SV89" s="258"/>
      <c r="SW89" s="258"/>
      <c r="SX89" s="258"/>
      <c r="SY89" s="258"/>
      <c r="SZ89" s="258"/>
      <c r="TA89" s="258"/>
      <c r="TB89" s="258"/>
      <c r="TC89" s="258"/>
      <c r="TD89" s="258"/>
      <c r="TE89" s="258"/>
      <c r="TF89" s="258"/>
      <c r="TG89" s="258"/>
      <c r="TH89" s="258"/>
      <c r="TI89" s="258"/>
      <c r="TJ89" s="258"/>
      <c r="TK89" s="258"/>
      <c r="TL89" s="258"/>
      <c r="TM89" s="258"/>
      <c r="TN89" s="258"/>
      <c r="TO89" s="258"/>
      <c r="TP89" s="258"/>
      <c r="TQ89" s="258"/>
      <c r="TR89" s="258"/>
      <c r="TS89" s="258"/>
      <c r="TT89" s="258"/>
      <c r="TU89" s="258"/>
      <c r="TV89" s="258"/>
      <c r="TW89" s="258"/>
      <c r="TX89" s="258"/>
      <c r="TY89" s="258"/>
      <c r="TZ89" s="258"/>
      <c r="UA89" s="258"/>
      <c r="UB89" s="258"/>
      <c r="UC89" s="258"/>
      <c r="UD89" s="258"/>
      <c r="UE89" s="258"/>
      <c r="UF89" s="258"/>
      <c r="UG89" s="258"/>
      <c r="UH89" s="258"/>
      <c r="UI89" s="258"/>
      <c r="UJ89" s="258"/>
      <c r="UK89" s="258"/>
      <c r="UL89" s="258"/>
      <c r="UM89" s="258"/>
      <c r="UN89" s="258"/>
      <c r="UO89" s="258"/>
      <c r="UP89" s="258"/>
      <c r="UQ89" s="258"/>
      <c r="UR89" s="258"/>
      <c r="US89" s="258"/>
      <c r="UT89" s="258"/>
      <c r="UU89" s="258"/>
      <c r="UV89" s="258"/>
      <c r="UW89" s="258"/>
      <c r="UX89" s="258"/>
      <c r="UY89" s="258"/>
      <c r="UZ89" s="258"/>
      <c r="VA89" s="258"/>
      <c r="VB89" s="258"/>
      <c r="VC89" s="258"/>
      <c r="VD89" s="258"/>
      <c r="VE89" s="258"/>
      <c r="VF89" s="258"/>
      <c r="VG89" s="258"/>
      <c r="VH89" s="258"/>
      <c r="VI89" s="258"/>
      <c r="VJ89" s="258"/>
      <c r="VK89" s="258"/>
      <c r="VL89" s="258"/>
      <c r="VM89" s="258"/>
      <c r="VN89" s="258"/>
      <c r="VO89" s="258"/>
      <c r="VP89" s="258"/>
      <c r="VQ89" s="258"/>
      <c r="VR89" s="258"/>
      <c r="VS89" s="258"/>
      <c r="VT89" s="258"/>
      <c r="VU89" s="258"/>
      <c r="VV89" s="258"/>
      <c r="VW89" s="258"/>
      <c r="VX89" s="258"/>
      <c r="VY89" s="258"/>
      <c r="VZ89" s="258"/>
      <c r="WA89" s="258"/>
      <c r="WB89" s="258"/>
      <c r="WC89" s="258"/>
      <c r="WD89" s="258"/>
      <c r="WE89" s="258"/>
      <c r="WF89" s="258"/>
      <c r="WG89" s="258"/>
      <c r="WH89" s="258"/>
      <c r="WI89" s="258"/>
      <c r="WJ89" s="258"/>
      <c r="WK89" s="258"/>
      <c r="WL89" s="258"/>
      <c r="WM89" s="258"/>
      <c r="WN89" s="258"/>
      <c r="WO89" s="258"/>
      <c r="WP89" s="258"/>
      <c r="WQ89" s="258"/>
      <c r="WR89" s="258"/>
      <c r="WS89" s="258"/>
      <c r="WT89" s="258"/>
      <c r="WU89" s="258"/>
      <c r="WV89" s="258"/>
      <c r="WW89" s="258"/>
      <c r="WX89" s="258"/>
      <c r="WY89" s="258"/>
      <c r="WZ89" s="258"/>
      <c r="XA89" s="258"/>
      <c r="XB89" s="258"/>
      <c r="XC89" s="258"/>
      <c r="XD89" s="258"/>
      <c r="XE89" s="258"/>
      <c r="XF89" s="258"/>
      <c r="XG89" s="258"/>
      <c r="XH89" s="258"/>
      <c r="XI89" s="258"/>
      <c r="XJ89" s="258"/>
      <c r="XK89" s="258"/>
      <c r="XL89" s="258"/>
      <c r="XM89" s="258"/>
      <c r="XN89" s="258"/>
      <c r="XO89" s="258"/>
      <c r="XP89" s="258"/>
      <c r="XQ89" s="258"/>
      <c r="XR89" s="258"/>
      <c r="XS89" s="258"/>
      <c r="XT89" s="258"/>
      <c r="XU89" s="258"/>
      <c r="XV89" s="258"/>
      <c r="XW89" s="258"/>
      <c r="XX89" s="258"/>
      <c r="XY89" s="258"/>
      <c r="XZ89" s="258"/>
      <c r="YA89" s="258"/>
      <c r="YB89" s="258"/>
      <c r="YC89" s="258"/>
      <c r="YD89" s="258"/>
      <c r="YE89" s="258"/>
      <c r="YF89" s="258"/>
      <c r="YG89" s="258"/>
      <c r="YH89" s="258"/>
      <c r="YI89" s="258"/>
      <c r="YJ89" s="258"/>
      <c r="YK89" s="258"/>
      <c r="YL89" s="258"/>
      <c r="YM89" s="258"/>
      <c r="YN89" s="258"/>
      <c r="YO89" s="258"/>
      <c r="YP89" s="258"/>
      <c r="YQ89" s="258"/>
      <c r="YR89" s="258"/>
      <c r="YS89" s="258"/>
      <c r="YT89" s="258"/>
      <c r="YU89" s="258"/>
      <c r="YV89" s="258"/>
      <c r="YW89" s="258"/>
      <c r="YX89" s="258"/>
      <c r="YY89" s="258"/>
      <c r="YZ89" s="258"/>
      <c r="ZA89" s="258"/>
      <c r="ZB89" s="258"/>
      <c r="ZC89" s="258"/>
      <c r="ZD89" s="258"/>
      <c r="ZE89" s="258"/>
      <c r="ZF89" s="258"/>
      <c r="ZG89" s="258"/>
      <c r="ZH89" s="258"/>
      <c r="ZI89" s="258"/>
      <c r="ZJ89" s="258"/>
      <c r="ZK89" s="258"/>
      <c r="ZL89" s="258"/>
      <c r="ZM89" s="258"/>
      <c r="ZN89" s="258"/>
      <c r="ZO89" s="258"/>
      <c r="ZP89" s="258"/>
      <c r="ZQ89" s="258"/>
      <c r="ZR89" s="258"/>
      <c r="ZS89" s="258"/>
      <c r="ZT89" s="258"/>
      <c r="ZU89" s="258"/>
      <c r="ZV89" s="258"/>
      <c r="ZW89" s="258"/>
      <c r="ZX89" s="258"/>
      <c r="ZY89" s="258"/>
      <c r="ZZ89" s="258"/>
      <c r="AAA89" s="258"/>
      <c r="AAB89" s="258"/>
      <c r="AAC89" s="258"/>
      <c r="AAD89" s="258"/>
      <c r="AAE89" s="258"/>
      <c r="AAF89" s="258"/>
      <c r="AAG89" s="258"/>
      <c r="AAH89" s="258"/>
      <c r="AAI89" s="258"/>
      <c r="AAJ89" s="258"/>
      <c r="AAK89" s="258"/>
      <c r="AAL89" s="258"/>
      <c r="AAM89" s="258"/>
      <c r="AAN89" s="258"/>
      <c r="AAO89" s="258"/>
      <c r="AAP89" s="258"/>
      <c r="AAQ89" s="258"/>
      <c r="AAR89" s="258"/>
      <c r="AAS89" s="258"/>
      <c r="AAT89" s="258"/>
      <c r="AAU89" s="258"/>
      <c r="AAV89" s="258"/>
      <c r="AAW89" s="258"/>
      <c r="AAX89" s="258"/>
      <c r="AAY89" s="258"/>
      <c r="AAZ89" s="258"/>
      <c r="ABA89" s="258"/>
      <c r="ABB89" s="258"/>
      <c r="ABC89" s="258"/>
      <c r="ABD89" s="258"/>
      <c r="ABE89" s="258"/>
      <c r="ABF89" s="258"/>
      <c r="ABG89" s="258"/>
      <c r="ABH89" s="258"/>
      <c r="ABI89" s="258"/>
      <c r="ABJ89" s="258"/>
      <c r="ABK89" s="258"/>
      <c r="ABL89" s="258"/>
      <c r="ABM89" s="258"/>
      <c r="ABN89" s="258"/>
      <c r="ABO89" s="258"/>
      <c r="ABP89" s="258"/>
      <c r="ABQ89" s="258"/>
      <c r="ABR89" s="258"/>
      <c r="ABS89" s="258"/>
      <c r="ABT89" s="258"/>
      <c r="ABU89" s="258"/>
      <c r="ABV89" s="258"/>
      <c r="ABW89" s="258"/>
      <c r="ABX89" s="258"/>
      <c r="ABY89" s="258"/>
      <c r="ABZ89" s="258"/>
      <c r="ACA89" s="258"/>
      <c r="ACB89" s="258"/>
      <c r="ACC89" s="258"/>
      <c r="ACD89" s="258"/>
      <c r="ACE89" s="258"/>
      <c r="ACF89" s="258"/>
      <c r="ACG89" s="258"/>
      <c r="ACH89" s="258"/>
      <c r="ACI89" s="258"/>
      <c r="ACJ89" s="258"/>
      <c r="ACK89" s="258"/>
      <c r="ACL89" s="258"/>
      <c r="ACM89" s="258"/>
      <c r="ACN89" s="258"/>
      <c r="ACO89" s="258"/>
      <c r="ACP89" s="258"/>
      <c r="ACQ89" s="258"/>
      <c r="ACR89" s="258"/>
      <c r="ACS89" s="258"/>
      <c r="ACT89" s="258"/>
      <c r="ACU89" s="258"/>
      <c r="ACV89" s="258"/>
      <c r="ACW89" s="258"/>
      <c r="ACX89" s="258"/>
      <c r="ACY89" s="258"/>
      <c r="ACZ89" s="258"/>
      <c r="ADA89" s="258"/>
      <c r="ADB89" s="258"/>
      <c r="ADC89" s="258"/>
      <c r="ADD89" s="258"/>
      <c r="ADE89" s="258"/>
      <c r="ADF89" s="258"/>
      <c r="ADG89" s="258"/>
      <c r="ADH89" s="258"/>
      <c r="ADI89" s="258"/>
      <c r="ADJ89" s="258"/>
      <c r="ADK89" s="258"/>
      <c r="ADL89" s="258"/>
      <c r="ADM89" s="258"/>
      <c r="ADN89" s="258"/>
      <c r="ADO89" s="258"/>
      <c r="ADP89" s="258"/>
      <c r="ADQ89" s="258"/>
      <c r="ADR89" s="258"/>
      <c r="ADS89" s="258"/>
      <c r="ADT89" s="258"/>
      <c r="ADU89" s="258"/>
      <c r="ADV89" s="258"/>
      <c r="ADW89" s="258"/>
      <c r="ADX89" s="258"/>
      <c r="ADY89" s="258"/>
      <c r="ADZ89" s="258"/>
      <c r="AEA89" s="258"/>
      <c r="AEB89" s="258"/>
      <c r="AEC89" s="258"/>
      <c r="AED89" s="258"/>
      <c r="AEE89" s="258"/>
      <c r="AEF89" s="258"/>
      <c r="AEG89" s="258"/>
      <c r="AEH89" s="258"/>
      <c r="AEI89" s="258"/>
      <c r="AEJ89" s="258"/>
      <c r="AEK89" s="258"/>
      <c r="AEL89" s="258"/>
      <c r="AEM89" s="258"/>
      <c r="AEN89" s="258"/>
      <c r="AEO89" s="258"/>
      <c r="AEP89" s="258"/>
      <c r="AEQ89" s="258"/>
      <c r="AER89" s="258"/>
      <c r="AES89" s="258"/>
      <c r="AET89" s="258"/>
      <c r="AEU89" s="258"/>
      <c r="AEV89" s="258"/>
      <c r="AEW89" s="258"/>
      <c r="AEX89" s="258"/>
      <c r="AEY89" s="258"/>
      <c r="AEZ89" s="258"/>
      <c r="AFA89" s="258"/>
      <c r="AFB89" s="258"/>
      <c r="AFC89" s="258"/>
      <c r="AFD89" s="258"/>
      <c r="AFE89" s="258"/>
      <c r="AFF89" s="258"/>
      <c r="AFG89" s="258"/>
      <c r="AFH89" s="258"/>
      <c r="AFI89" s="258"/>
      <c r="AFJ89" s="258"/>
      <c r="AFK89" s="258"/>
      <c r="AFL89" s="258"/>
      <c r="AFM89" s="258"/>
      <c r="AFN89" s="258"/>
      <c r="AFO89" s="258"/>
      <c r="AFP89" s="258"/>
      <c r="AFQ89" s="258"/>
      <c r="AFR89" s="258"/>
      <c r="AFS89" s="258"/>
      <c r="AFT89" s="258"/>
      <c r="AFU89" s="258"/>
      <c r="AFV89" s="258"/>
      <c r="AFW89" s="258"/>
      <c r="AFX89" s="258"/>
      <c r="AFY89" s="258"/>
      <c r="AFZ89" s="258"/>
      <c r="AGA89" s="258"/>
      <c r="AGB89" s="258"/>
      <c r="AGC89" s="258"/>
      <c r="AGD89" s="258"/>
      <c r="AGE89" s="258"/>
      <c r="AGF89" s="258"/>
      <c r="AGG89" s="258"/>
      <c r="AGH89" s="258"/>
      <c r="AGI89" s="258"/>
      <c r="AGJ89" s="258"/>
      <c r="AGK89" s="258"/>
      <c r="AGL89" s="258"/>
      <c r="AGM89" s="258"/>
      <c r="AGN89" s="258"/>
      <c r="AGO89" s="258"/>
      <c r="AGP89" s="258"/>
      <c r="AGQ89" s="258"/>
      <c r="AGR89" s="258"/>
      <c r="AGS89" s="258"/>
      <c r="AGT89" s="258"/>
      <c r="AGU89" s="258"/>
      <c r="AGV89" s="258"/>
      <c r="AGW89" s="258"/>
      <c r="AGX89" s="258"/>
      <c r="AGY89" s="258"/>
      <c r="AGZ89" s="258"/>
      <c r="AHA89" s="258"/>
      <c r="AHB89" s="258"/>
      <c r="AHC89" s="258"/>
      <c r="AHD89" s="258"/>
      <c r="AHE89" s="258"/>
      <c r="AHF89" s="258"/>
      <c r="AHG89" s="258"/>
      <c r="AHH89" s="258"/>
      <c r="AHI89" s="258"/>
      <c r="AHJ89" s="258"/>
      <c r="AHK89" s="258"/>
      <c r="AHL89" s="258"/>
      <c r="AHM89" s="258"/>
      <c r="AHN89" s="258"/>
      <c r="AHO89" s="258"/>
      <c r="AHP89" s="258"/>
      <c r="AHQ89" s="258"/>
      <c r="AHR89" s="258"/>
      <c r="AHS89" s="258"/>
      <c r="AHT89" s="258"/>
      <c r="AHU89" s="258"/>
      <c r="AHV89" s="258"/>
      <c r="AHW89" s="258"/>
      <c r="AHX89" s="258"/>
      <c r="AHY89" s="258"/>
      <c r="AHZ89" s="258"/>
      <c r="AIA89" s="258"/>
      <c r="AIB89" s="258"/>
      <c r="AIC89" s="258"/>
      <c r="AID89" s="258"/>
      <c r="AIE89" s="258"/>
      <c r="AIF89" s="258"/>
      <c r="AIG89" s="258"/>
      <c r="AIH89" s="258"/>
      <c r="AII89" s="258"/>
      <c r="AIJ89" s="258"/>
      <c r="AIK89" s="258"/>
      <c r="AIL89" s="258"/>
      <c r="AIM89" s="258"/>
      <c r="AIN89" s="258"/>
      <c r="AIO89" s="258"/>
      <c r="AIP89" s="258"/>
      <c r="AIQ89" s="258"/>
      <c r="AIR89" s="258"/>
      <c r="AIS89" s="258"/>
      <c r="AIT89" s="258"/>
      <c r="AIU89" s="258"/>
      <c r="AIV89" s="258"/>
      <c r="AIW89" s="258"/>
      <c r="AIX89" s="258"/>
      <c r="AIY89" s="258"/>
      <c r="AIZ89" s="258"/>
      <c r="AJA89" s="258"/>
      <c r="AJB89" s="258"/>
      <c r="AJC89" s="258"/>
      <c r="AJD89" s="258"/>
      <c r="AJE89" s="258"/>
      <c r="AJF89" s="258"/>
      <c r="AJG89" s="258"/>
      <c r="AJH89" s="258"/>
      <c r="AJI89" s="258"/>
      <c r="AJJ89" s="258"/>
      <c r="AJK89" s="258"/>
      <c r="AJL89" s="258"/>
      <c r="AJM89" s="258"/>
      <c r="AJN89" s="258"/>
      <c r="AJO89" s="258"/>
      <c r="AJP89" s="258"/>
      <c r="AJQ89" s="258"/>
      <c r="AJR89" s="258"/>
      <c r="AJS89" s="258"/>
      <c r="AJT89" s="258"/>
      <c r="AJU89" s="258"/>
      <c r="AJV89" s="258"/>
      <c r="AJW89" s="258"/>
      <c r="AJX89" s="258"/>
      <c r="AJY89" s="258"/>
      <c r="AJZ89" s="258"/>
      <c r="AKA89" s="258"/>
      <c r="AKB89" s="258"/>
      <c r="AKC89" s="258"/>
      <c r="AKD89" s="258"/>
      <c r="AKE89" s="258"/>
      <c r="AKF89" s="258"/>
      <c r="AKG89" s="258"/>
      <c r="AKH89" s="258"/>
      <c r="AKI89" s="258"/>
      <c r="AKJ89" s="258"/>
      <c r="AKK89" s="258"/>
      <c r="AKL89" s="258"/>
      <c r="AKM89" s="258"/>
      <c r="AKN89" s="258"/>
      <c r="AKO89" s="258"/>
      <c r="AKP89" s="258"/>
      <c r="AKQ89" s="258"/>
      <c r="AKR89" s="258"/>
      <c r="AKS89" s="258"/>
      <c r="AKT89" s="258"/>
      <c r="AKU89" s="258"/>
      <c r="AKV89" s="258"/>
      <c r="AKW89" s="258"/>
      <c r="AKX89" s="258"/>
      <c r="AKY89" s="258"/>
      <c r="AKZ89" s="258"/>
      <c r="ALA89" s="258"/>
      <c r="ALB89" s="258"/>
      <c r="ALC89" s="258"/>
      <c r="ALD89" s="258"/>
      <c r="ALE89" s="258"/>
      <c r="ALF89" s="258"/>
      <c r="ALG89" s="258"/>
      <c r="ALH89" s="258"/>
      <c r="ALI89" s="258"/>
      <c r="ALJ89" s="258"/>
      <c r="ALK89" s="258"/>
      <c r="ALL89" s="258"/>
      <c r="ALM89" s="258"/>
      <c r="ALN89" s="258"/>
      <c r="ALO89" s="258"/>
      <c r="ALP89" s="258"/>
      <c r="ALQ89" s="258"/>
      <c r="ALR89" s="258"/>
      <c r="ALS89" s="258"/>
      <c r="ALT89" s="258"/>
      <c r="ALU89" s="258"/>
      <c r="ALV89" s="258"/>
      <c r="ALW89" s="258"/>
      <c r="ALX89" s="258"/>
      <c r="ALY89" s="258"/>
      <c r="ALZ89" s="258"/>
      <c r="AMA89" s="258"/>
      <c r="AMB89" s="258"/>
      <c r="AMC89" s="258"/>
      <c r="AMD89" s="258"/>
      <c r="AME89" s="258"/>
      <c r="AMF89" s="258"/>
      <c r="AMG89" s="258"/>
    </row>
    <row r="90" spans="1:1021">
      <c r="A90" s="258"/>
      <c r="B90" s="258"/>
      <c r="C90" s="258"/>
      <c r="D90" s="258" t="s">
        <v>1223</v>
      </c>
      <c r="E90" s="259"/>
      <c r="F90" s="258"/>
      <c r="G90" s="258"/>
      <c r="H90" s="258" t="s">
        <v>1248</v>
      </c>
      <c r="I90" s="258"/>
      <c r="J90" s="258"/>
      <c r="K90" s="258"/>
      <c r="L90" s="258"/>
      <c r="M90" s="260"/>
      <c r="N90" s="260"/>
      <c r="O90" s="261"/>
      <c r="P90" s="262"/>
      <c r="Q90" s="268">
        <v>0</v>
      </c>
      <c r="R90" s="263"/>
      <c r="S90" s="261"/>
      <c r="T90" s="245"/>
      <c r="U90" s="238" t="s">
        <v>1171</v>
      </c>
      <c r="V90" s="263"/>
      <c r="W90" s="263"/>
      <c r="X90" s="263"/>
      <c r="Y90" s="263"/>
      <c r="Z90" s="263"/>
      <c r="AA90" s="264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  <c r="AQ90" s="258"/>
      <c r="AR90" s="258"/>
      <c r="AS90" s="258"/>
      <c r="AT90" s="258"/>
      <c r="AU90" s="258"/>
      <c r="AV90" s="258"/>
      <c r="AW90" s="258"/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  <c r="CI90" s="258"/>
      <c r="CJ90" s="258"/>
      <c r="CK90" s="258"/>
      <c r="CL90" s="258"/>
      <c r="CM90" s="258"/>
      <c r="CN90" s="258"/>
      <c r="CO90" s="258"/>
      <c r="CP90" s="258"/>
      <c r="CQ90" s="258"/>
      <c r="CR90" s="258"/>
      <c r="CS90" s="258"/>
      <c r="CT90" s="258"/>
      <c r="CU90" s="258"/>
      <c r="CV90" s="258"/>
      <c r="CW90" s="258"/>
      <c r="CX90" s="258"/>
      <c r="CY90" s="258"/>
      <c r="CZ90" s="258"/>
      <c r="DA90" s="258"/>
      <c r="DB90" s="258"/>
      <c r="DC90" s="258"/>
      <c r="DD90" s="258"/>
      <c r="DE90" s="258"/>
      <c r="DF90" s="258"/>
      <c r="DG90" s="258"/>
      <c r="DH90" s="258"/>
      <c r="DI90" s="258"/>
      <c r="DJ90" s="258"/>
      <c r="DK90" s="258"/>
      <c r="DL90" s="258"/>
      <c r="DM90" s="258"/>
      <c r="DN90" s="258"/>
      <c r="DO90" s="258"/>
      <c r="DP90" s="258"/>
      <c r="DQ90" s="258"/>
      <c r="DR90" s="258"/>
      <c r="DS90" s="258"/>
      <c r="DT90" s="258"/>
      <c r="DU90" s="258"/>
      <c r="DV90" s="258"/>
      <c r="DW90" s="258"/>
      <c r="DX90" s="258"/>
      <c r="DY90" s="258"/>
      <c r="DZ90" s="258"/>
      <c r="EA90" s="258"/>
      <c r="EB90" s="258"/>
      <c r="EC90" s="258"/>
      <c r="ED90" s="258"/>
      <c r="EE90" s="258"/>
      <c r="EF90" s="258"/>
      <c r="EG90" s="258"/>
      <c r="EH90" s="258"/>
      <c r="EI90" s="258"/>
      <c r="EJ90" s="258"/>
      <c r="EK90" s="258"/>
      <c r="EL90" s="258"/>
      <c r="EM90" s="258"/>
      <c r="EN90" s="258"/>
      <c r="EO90" s="258"/>
      <c r="EP90" s="258"/>
      <c r="EQ90" s="258"/>
      <c r="ER90" s="258"/>
      <c r="ES90" s="258"/>
      <c r="ET90" s="258"/>
      <c r="EU90" s="258"/>
      <c r="EV90" s="258"/>
      <c r="EW90" s="258"/>
      <c r="EX90" s="258"/>
      <c r="EY90" s="258"/>
      <c r="EZ90" s="258"/>
      <c r="FA90" s="258"/>
      <c r="FB90" s="258"/>
      <c r="FC90" s="258"/>
      <c r="FD90" s="258"/>
      <c r="FE90" s="258"/>
      <c r="FF90" s="258"/>
      <c r="FG90" s="258"/>
      <c r="FH90" s="258"/>
      <c r="FI90" s="258"/>
      <c r="FJ90" s="258"/>
      <c r="FK90" s="258"/>
      <c r="FL90" s="258"/>
      <c r="FM90" s="258"/>
      <c r="FN90" s="258"/>
      <c r="FO90" s="258"/>
      <c r="FP90" s="258"/>
      <c r="FQ90" s="258"/>
      <c r="FR90" s="258"/>
      <c r="FS90" s="258"/>
      <c r="FT90" s="258"/>
      <c r="FU90" s="258"/>
      <c r="FV90" s="258"/>
      <c r="FW90" s="258"/>
      <c r="FX90" s="258"/>
      <c r="FY90" s="258"/>
      <c r="FZ90" s="258"/>
      <c r="GA90" s="258"/>
      <c r="GB90" s="258"/>
      <c r="GC90" s="258"/>
      <c r="GD90" s="258"/>
      <c r="GE90" s="258"/>
      <c r="GF90" s="258"/>
      <c r="GG90" s="258"/>
      <c r="GH90" s="258"/>
      <c r="GI90" s="258"/>
      <c r="GJ90" s="258"/>
      <c r="GK90" s="258"/>
      <c r="GL90" s="258"/>
      <c r="GM90" s="258"/>
      <c r="GN90" s="258"/>
      <c r="GO90" s="258"/>
      <c r="GP90" s="258"/>
      <c r="GQ90" s="258"/>
      <c r="GR90" s="258"/>
      <c r="GS90" s="258"/>
      <c r="GT90" s="258"/>
      <c r="GU90" s="258"/>
      <c r="GV90" s="258"/>
      <c r="GW90" s="258"/>
      <c r="GX90" s="258"/>
      <c r="GY90" s="258"/>
      <c r="GZ90" s="258"/>
      <c r="HA90" s="258"/>
      <c r="HB90" s="258"/>
      <c r="HC90" s="258"/>
      <c r="HD90" s="258"/>
      <c r="HE90" s="258"/>
      <c r="HF90" s="258"/>
      <c r="HG90" s="258"/>
      <c r="HH90" s="258"/>
      <c r="HI90" s="258"/>
      <c r="HJ90" s="258"/>
      <c r="HK90" s="258"/>
      <c r="HL90" s="258"/>
      <c r="HM90" s="258"/>
      <c r="HN90" s="258"/>
      <c r="HO90" s="258"/>
      <c r="HP90" s="258"/>
      <c r="HQ90" s="258"/>
      <c r="HR90" s="258"/>
      <c r="HS90" s="258"/>
      <c r="HT90" s="258"/>
      <c r="HU90" s="258"/>
      <c r="HV90" s="258"/>
      <c r="HW90" s="258"/>
      <c r="HX90" s="258"/>
      <c r="HY90" s="258"/>
      <c r="HZ90" s="258"/>
      <c r="IA90" s="258"/>
      <c r="IB90" s="258"/>
      <c r="IC90" s="258"/>
      <c r="ID90" s="258"/>
      <c r="IE90" s="258"/>
      <c r="IF90" s="258"/>
      <c r="IG90" s="258"/>
      <c r="IH90" s="258"/>
      <c r="II90" s="258"/>
      <c r="IJ90" s="258"/>
      <c r="IK90" s="258"/>
      <c r="IL90" s="258"/>
      <c r="IM90" s="258"/>
      <c r="IN90" s="258"/>
      <c r="IO90" s="258"/>
      <c r="IP90" s="258"/>
      <c r="IQ90" s="258"/>
      <c r="IR90" s="258"/>
      <c r="IS90" s="258"/>
      <c r="IT90" s="258"/>
      <c r="IU90" s="258"/>
      <c r="IV90" s="258"/>
      <c r="IW90" s="258"/>
      <c r="IX90" s="258"/>
      <c r="IY90" s="258"/>
      <c r="IZ90" s="258"/>
      <c r="JA90" s="258"/>
      <c r="JB90" s="258"/>
      <c r="JC90" s="258"/>
      <c r="JD90" s="258"/>
      <c r="JE90" s="258"/>
      <c r="JF90" s="258"/>
      <c r="JG90" s="258"/>
      <c r="JH90" s="258"/>
      <c r="JI90" s="258"/>
      <c r="JJ90" s="258"/>
      <c r="JK90" s="258"/>
      <c r="JL90" s="258"/>
      <c r="JM90" s="258"/>
      <c r="JN90" s="258"/>
      <c r="JO90" s="258"/>
      <c r="JP90" s="258"/>
      <c r="JQ90" s="258"/>
      <c r="JR90" s="258"/>
      <c r="JS90" s="258"/>
      <c r="JT90" s="258"/>
      <c r="JU90" s="258"/>
      <c r="JV90" s="258"/>
      <c r="JW90" s="258"/>
      <c r="JX90" s="258"/>
      <c r="JY90" s="258"/>
      <c r="JZ90" s="258"/>
      <c r="KA90" s="258"/>
      <c r="KB90" s="258"/>
      <c r="KC90" s="258"/>
      <c r="KD90" s="258"/>
      <c r="KE90" s="258"/>
      <c r="KF90" s="258"/>
      <c r="KG90" s="258"/>
      <c r="KH90" s="258"/>
      <c r="KI90" s="258"/>
      <c r="KJ90" s="258"/>
      <c r="KK90" s="258"/>
      <c r="KL90" s="258"/>
      <c r="KM90" s="258"/>
      <c r="KN90" s="258"/>
      <c r="KO90" s="258"/>
      <c r="KP90" s="258"/>
      <c r="KQ90" s="258"/>
      <c r="KR90" s="258"/>
      <c r="KS90" s="258"/>
      <c r="KT90" s="258"/>
      <c r="KU90" s="258"/>
      <c r="KV90" s="258"/>
      <c r="KW90" s="258"/>
      <c r="KX90" s="258"/>
      <c r="KY90" s="258"/>
      <c r="KZ90" s="258"/>
      <c r="LA90" s="258"/>
      <c r="LB90" s="258"/>
      <c r="LC90" s="258"/>
      <c r="LD90" s="258"/>
      <c r="LE90" s="258"/>
      <c r="LF90" s="258"/>
      <c r="LG90" s="258"/>
      <c r="LH90" s="258"/>
      <c r="LI90" s="258"/>
      <c r="LJ90" s="258"/>
      <c r="LK90" s="258"/>
      <c r="LL90" s="258"/>
      <c r="LM90" s="258"/>
      <c r="LN90" s="258"/>
      <c r="LO90" s="258"/>
      <c r="LP90" s="258"/>
      <c r="LQ90" s="258"/>
      <c r="LR90" s="258"/>
      <c r="LS90" s="258"/>
      <c r="LT90" s="258"/>
      <c r="LU90" s="258"/>
      <c r="LV90" s="258"/>
      <c r="LW90" s="258"/>
      <c r="LX90" s="258"/>
      <c r="LY90" s="258"/>
      <c r="LZ90" s="258"/>
      <c r="MA90" s="258"/>
      <c r="MB90" s="258"/>
      <c r="MC90" s="258"/>
      <c r="MD90" s="258"/>
      <c r="ME90" s="258"/>
      <c r="MF90" s="258"/>
      <c r="MG90" s="258"/>
      <c r="MH90" s="258"/>
      <c r="MI90" s="258"/>
      <c r="MJ90" s="258"/>
      <c r="MK90" s="258"/>
      <c r="ML90" s="258"/>
      <c r="MM90" s="258"/>
      <c r="MN90" s="258"/>
      <c r="MO90" s="258"/>
      <c r="MP90" s="258"/>
      <c r="MQ90" s="258"/>
      <c r="MR90" s="258"/>
      <c r="MS90" s="258"/>
      <c r="MT90" s="258"/>
      <c r="MU90" s="258"/>
      <c r="MV90" s="258"/>
      <c r="MW90" s="258"/>
      <c r="MX90" s="258"/>
      <c r="MY90" s="258"/>
      <c r="MZ90" s="258"/>
      <c r="NA90" s="258"/>
      <c r="NB90" s="258"/>
      <c r="NC90" s="258"/>
      <c r="ND90" s="258"/>
      <c r="NE90" s="258"/>
      <c r="NF90" s="258"/>
      <c r="NG90" s="258"/>
      <c r="NH90" s="258"/>
      <c r="NI90" s="258"/>
      <c r="NJ90" s="258"/>
      <c r="NK90" s="258"/>
      <c r="NL90" s="258"/>
      <c r="NM90" s="258"/>
      <c r="NN90" s="258"/>
      <c r="NO90" s="258"/>
      <c r="NP90" s="258"/>
      <c r="NQ90" s="258"/>
      <c r="NR90" s="258"/>
      <c r="NS90" s="258"/>
      <c r="NT90" s="258"/>
      <c r="NU90" s="258"/>
      <c r="NV90" s="258"/>
      <c r="NW90" s="258"/>
      <c r="NX90" s="258"/>
      <c r="NY90" s="258"/>
      <c r="NZ90" s="258"/>
      <c r="OA90" s="258"/>
      <c r="OB90" s="258"/>
      <c r="OC90" s="258"/>
      <c r="OD90" s="258"/>
      <c r="OE90" s="258"/>
      <c r="OF90" s="258"/>
      <c r="OG90" s="258"/>
      <c r="OH90" s="258"/>
      <c r="OI90" s="258"/>
      <c r="OJ90" s="258"/>
      <c r="OK90" s="258"/>
      <c r="OL90" s="258"/>
      <c r="OM90" s="258"/>
      <c r="ON90" s="258"/>
      <c r="OO90" s="258"/>
      <c r="OP90" s="258"/>
      <c r="OQ90" s="258"/>
      <c r="OR90" s="258"/>
      <c r="OS90" s="258"/>
      <c r="OT90" s="258"/>
      <c r="OU90" s="258"/>
      <c r="OV90" s="258"/>
      <c r="OW90" s="258"/>
      <c r="OX90" s="258"/>
      <c r="OY90" s="258"/>
      <c r="OZ90" s="258"/>
      <c r="PA90" s="258"/>
      <c r="PB90" s="258"/>
      <c r="PC90" s="258"/>
      <c r="PD90" s="258"/>
      <c r="PE90" s="258"/>
      <c r="PF90" s="258"/>
      <c r="PG90" s="258"/>
      <c r="PH90" s="258"/>
      <c r="PI90" s="258"/>
      <c r="PJ90" s="258"/>
      <c r="PK90" s="258"/>
      <c r="PL90" s="258"/>
      <c r="PM90" s="258"/>
      <c r="PN90" s="258"/>
      <c r="PO90" s="258"/>
      <c r="PP90" s="258"/>
      <c r="PQ90" s="258"/>
      <c r="PR90" s="258"/>
      <c r="PS90" s="258"/>
      <c r="PT90" s="258"/>
      <c r="PU90" s="258"/>
      <c r="PV90" s="258"/>
      <c r="PW90" s="258"/>
      <c r="PX90" s="258"/>
      <c r="PY90" s="258"/>
      <c r="PZ90" s="258"/>
      <c r="QA90" s="258"/>
      <c r="QB90" s="258"/>
      <c r="QC90" s="258"/>
      <c r="QD90" s="258"/>
      <c r="QE90" s="258"/>
      <c r="QF90" s="258"/>
      <c r="QG90" s="258"/>
      <c r="QH90" s="258"/>
      <c r="QI90" s="258"/>
      <c r="QJ90" s="258"/>
      <c r="QK90" s="258"/>
      <c r="QL90" s="258"/>
      <c r="QM90" s="258"/>
      <c r="QN90" s="258"/>
      <c r="QO90" s="258"/>
      <c r="QP90" s="258"/>
      <c r="QQ90" s="258"/>
      <c r="QR90" s="258"/>
      <c r="QS90" s="258"/>
      <c r="QT90" s="258"/>
      <c r="QU90" s="258"/>
      <c r="QV90" s="258"/>
      <c r="QW90" s="258"/>
      <c r="QX90" s="258"/>
      <c r="QY90" s="258"/>
      <c r="QZ90" s="258"/>
      <c r="RA90" s="258"/>
      <c r="RB90" s="258"/>
      <c r="RC90" s="258"/>
      <c r="RD90" s="258"/>
      <c r="RE90" s="258"/>
      <c r="RF90" s="258"/>
      <c r="RG90" s="258"/>
      <c r="RH90" s="258"/>
      <c r="RI90" s="258"/>
      <c r="RJ90" s="258"/>
      <c r="RK90" s="258"/>
      <c r="RL90" s="258"/>
      <c r="RM90" s="258"/>
      <c r="RN90" s="258"/>
      <c r="RO90" s="258"/>
      <c r="RP90" s="258"/>
      <c r="RQ90" s="258"/>
      <c r="RR90" s="258"/>
      <c r="RS90" s="258"/>
      <c r="RT90" s="258"/>
      <c r="RU90" s="258"/>
      <c r="RV90" s="258"/>
      <c r="RW90" s="258"/>
      <c r="RX90" s="258"/>
      <c r="RY90" s="258"/>
      <c r="RZ90" s="258"/>
      <c r="SA90" s="258"/>
      <c r="SB90" s="258"/>
      <c r="SC90" s="258"/>
      <c r="SD90" s="258"/>
      <c r="SE90" s="258"/>
      <c r="SF90" s="258"/>
      <c r="SG90" s="258"/>
      <c r="SH90" s="258"/>
      <c r="SI90" s="258"/>
      <c r="SJ90" s="258"/>
      <c r="SK90" s="258"/>
      <c r="SL90" s="258"/>
      <c r="SM90" s="258"/>
      <c r="SN90" s="258"/>
      <c r="SO90" s="258"/>
      <c r="SP90" s="258"/>
      <c r="SQ90" s="258"/>
      <c r="SR90" s="258"/>
      <c r="SS90" s="258"/>
      <c r="ST90" s="258"/>
      <c r="SU90" s="258"/>
      <c r="SV90" s="258"/>
      <c r="SW90" s="258"/>
      <c r="SX90" s="258"/>
      <c r="SY90" s="258"/>
      <c r="SZ90" s="258"/>
      <c r="TA90" s="258"/>
      <c r="TB90" s="258"/>
      <c r="TC90" s="258"/>
      <c r="TD90" s="258"/>
      <c r="TE90" s="258"/>
      <c r="TF90" s="258"/>
      <c r="TG90" s="258"/>
      <c r="TH90" s="258"/>
      <c r="TI90" s="258"/>
      <c r="TJ90" s="258"/>
      <c r="TK90" s="258"/>
      <c r="TL90" s="258"/>
      <c r="TM90" s="258"/>
      <c r="TN90" s="258"/>
      <c r="TO90" s="258"/>
      <c r="TP90" s="258"/>
      <c r="TQ90" s="258"/>
      <c r="TR90" s="258"/>
      <c r="TS90" s="258"/>
      <c r="TT90" s="258"/>
      <c r="TU90" s="258"/>
      <c r="TV90" s="258"/>
      <c r="TW90" s="258"/>
      <c r="TX90" s="258"/>
      <c r="TY90" s="258"/>
      <c r="TZ90" s="258"/>
      <c r="UA90" s="258"/>
      <c r="UB90" s="258"/>
      <c r="UC90" s="258"/>
      <c r="UD90" s="258"/>
      <c r="UE90" s="258"/>
      <c r="UF90" s="258"/>
      <c r="UG90" s="258"/>
      <c r="UH90" s="258"/>
      <c r="UI90" s="258"/>
      <c r="UJ90" s="258"/>
      <c r="UK90" s="258"/>
      <c r="UL90" s="258"/>
      <c r="UM90" s="258"/>
      <c r="UN90" s="258"/>
      <c r="UO90" s="258"/>
      <c r="UP90" s="258"/>
      <c r="UQ90" s="258"/>
      <c r="UR90" s="258"/>
      <c r="US90" s="258"/>
      <c r="UT90" s="258"/>
      <c r="UU90" s="258"/>
      <c r="UV90" s="258"/>
      <c r="UW90" s="258"/>
      <c r="UX90" s="258"/>
      <c r="UY90" s="258"/>
      <c r="UZ90" s="258"/>
      <c r="VA90" s="258"/>
      <c r="VB90" s="258"/>
      <c r="VC90" s="258"/>
      <c r="VD90" s="258"/>
      <c r="VE90" s="258"/>
      <c r="VF90" s="258"/>
      <c r="VG90" s="258"/>
      <c r="VH90" s="258"/>
      <c r="VI90" s="258"/>
      <c r="VJ90" s="258"/>
      <c r="VK90" s="258"/>
      <c r="VL90" s="258"/>
      <c r="VM90" s="258"/>
      <c r="VN90" s="258"/>
      <c r="VO90" s="258"/>
      <c r="VP90" s="258"/>
      <c r="VQ90" s="258"/>
      <c r="VR90" s="258"/>
      <c r="VS90" s="258"/>
      <c r="VT90" s="258"/>
      <c r="VU90" s="258"/>
      <c r="VV90" s="258"/>
      <c r="VW90" s="258"/>
      <c r="VX90" s="258"/>
      <c r="VY90" s="258"/>
      <c r="VZ90" s="258"/>
      <c r="WA90" s="258"/>
      <c r="WB90" s="258"/>
      <c r="WC90" s="258"/>
      <c r="WD90" s="258"/>
      <c r="WE90" s="258"/>
      <c r="WF90" s="258"/>
      <c r="WG90" s="258"/>
      <c r="WH90" s="258"/>
      <c r="WI90" s="258"/>
      <c r="WJ90" s="258"/>
      <c r="WK90" s="258"/>
      <c r="WL90" s="258"/>
      <c r="WM90" s="258"/>
      <c r="WN90" s="258"/>
      <c r="WO90" s="258"/>
      <c r="WP90" s="258"/>
      <c r="WQ90" s="258"/>
      <c r="WR90" s="258"/>
      <c r="WS90" s="258"/>
      <c r="WT90" s="258"/>
      <c r="WU90" s="258"/>
      <c r="WV90" s="258"/>
      <c r="WW90" s="258"/>
      <c r="WX90" s="258"/>
      <c r="WY90" s="258"/>
      <c r="WZ90" s="258"/>
      <c r="XA90" s="258"/>
      <c r="XB90" s="258"/>
      <c r="XC90" s="258"/>
      <c r="XD90" s="258"/>
      <c r="XE90" s="258"/>
      <c r="XF90" s="258"/>
      <c r="XG90" s="258"/>
      <c r="XH90" s="258"/>
      <c r="XI90" s="258"/>
      <c r="XJ90" s="258"/>
      <c r="XK90" s="258"/>
      <c r="XL90" s="258"/>
      <c r="XM90" s="258"/>
      <c r="XN90" s="258"/>
      <c r="XO90" s="258"/>
      <c r="XP90" s="258"/>
      <c r="XQ90" s="258"/>
      <c r="XR90" s="258"/>
      <c r="XS90" s="258"/>
      <c r="XT90" s="258"/>
      <c r="XU90" s="258"/>
      <c r="XV90" s="258"/>
      <c r="XW90" s="258"/>
      <c r="XX90" s="258"/>
      <c r="XY90" s="258"/>
      <c r="XZ90" s="258"/>
      <c r="YA90" s="258"/>
      <c r="YB90" s="258"/>
      <c r="YC90" s="258"/>
      <c r="YD90" s="258"/>
      <c r="YE90" s="258"/>
      <c r="YF90" s="258"/>
      <c r="YG90" s="258"/>
      <c r="YH90" s="258"/>
      <c r="YI90" s="258"/>
      <c r="YJ90" s="258"/>
      <c r="YK90" s="258"/>
      <c r="YL90" s="258"/>
      <c r="YM90" s="258"/>
      <c r="YN90" s="258"/>
      <c r="YO90" s="258"/>
      <c r="YP90" s="258"/>
      <c r="YQ90" s="258"/>
      <c r="YR90" s="258"/>
      <c r="YS90" s="258"/>
      <c r="YT90" s="258"/>
      <c r="YU90" s="258"/>
      <c r="YV90" s="258"/>
      <c r="YW90" s="258"/>
      <c r="YX90" s="258"/>
      <c r="YY90" s="258"/>
      <c r="YZ90" s="258"/>
      <c r="ZA90" s="258"/>
      <c r="ZB90" s="258"/>
      <c r="ZC90" s="258"/>
      <c r="ZD90" s="258"/>
      <c r="ZE90" s="258"/>
      <c r="ZF90" s="258"/>
      <c r="ZG90" s="258"/>
      <c r="ZH90" s="258"/>
      <c r="ZI90" s="258"/>
      <c r="ZJ90" s="258"/>
      <c r="ZK90" s="258"/>
      <c r="ZL90" s="258"/>
      <c r="ZM90" s="258"/>
      <c r="ZN90" s="258"/>
      <c r="ZO90" s="258"/>
      <c r="ZP90" s="258"/>
      <c r="ZQ90" s="258"/>
      <c r="ZR90" s="258"/>
      <c r="ZS90" s="258"/>
      <c r="ZT90" s="258"/>
      <c r="ZU90" s="258"/>
      <c r="ZV90" s="258"/>
      <c r="ZW90" s="258"/>
      <c r="ZX90" s="258"/>
      <c r="ZY90" s="258"/>
      <c r="ZZ90" s="258"/>
      <c r="AAA90" s="258"/>
      <c r="AAB90" s="258"/>
      <c r="AAC90" s="258"/>
      <c r="AAD90" s="258"/>
      <c r="AAE90" s="258"/>
      <c r="AAF90" s="258"/>
      <c r="AAG90" s="258"/>
      <c r="AAH90" s="258"/>
      <c r="AAI90" s="258"/>
      <c r="AAJ90" s="258"/>
      <c r="AAK90" s="258"/>
      <c r="AAL90" s="258"/>
      <c r="AAM90" s="258"/>
      <c r="AAN90" s="258"/>
      <c r="AAO90" s="258"/>
      <c r="AAP90" s="258"/>
      <c r="AAQ90" s="258"/>
      <c r="AAR90" s="258"/>
      <c r="AAS90" s="258"/>
      <c r="AAT90" s="258"/>
      <c r="AAU90" s="258"/>
      <c r="AAV90" s="258"/>
      <c r="AAW90" s="258"/>
      <c r="AAX90" s="258"/>
      <c r="AAY90" s="258"/>
      <c r="AAZ90" s="258"/>
      <c r="ABA90" s="258"/>
      <c r="ABB90" s="258"/>
      <c r="ABC90" s="258"/>
      <c r="ABD90" s="258"/>
      <c r="ABE90" s="258"/>
      <c r="ABF90" s="258"/>
      <c r="ABG90" s="258"/>
      <c r="ABH90" s="258"/>
      <c r="ABI90" s="258"/>
      <c r="ABJ90" s="258"/>
      <c r="ABK90" s="258"/>
      <c r="ABL90" s="258"/>
      <c r="ABM90" s="258"/>
      <c r="ABN90" s="258"/>
      <c r="ABO90" s="258"/>
      <c r="ABP90" s="258"/>
      <c r="ABQ90" s="258"/>
      <c r="ABR90" s="258"/>
      <c r="ABS90" s="258"/>
      <c r="ABT90" s="258"/>
      <c r="ABU90" s="258"/>
      <c r="ABV90" s="258"/>
      <c r="ABW90" s="258"/>
      <c r="ABX90" s="258"/>
      <c r="ABY90" s="258"/>
      <c r="ABZ90" s="258"/>
      <c r="ACA90" s="258"/>
      <c r="ACB90" s="258"/>
      <c r="ACC90" s="258"/>
      <c r="ACD90" s="258"/>
      <c r="ACE90" s="258"/>
      <c r="ACF90" s="258"/>
      <c r="ACG90" s="258"/>
      <c r="ACH90" s="258"/>
      <c r="ACI90" s="258"/>
      <c r="ACJ90" s="258"/>
      <c r="ACK90" s="258"/>
      <c r="ACL90" s="258"/>
      <c r="ACM90" s="258"/>
      <c r="ACN90" s="258"/>
      <c r="ACO90" s="258"/>
      <c r="ACP90" s="258"/>
      <c r="ACQ90" s="258"/>
      <c r="ACR90" s="258"/>
      <c r="ACS90" s="258"/>
      <c r="ACT90" s="258"/>
      <c r="ACU90" s="258"/>
      <c r="ACV90" s="258"/>
      <c r="ACW90" s="258"/>
      <c r="ACX90" s="258"/>
      <c r="ACY90" s="258"/>
      <c r="ACZ90" s="258"/>
      <c r="ADA90" s="258"/>
      <c r="ADB90" s="258"/>
      <c r="ADC90" s="258"/>
      <c r="ADD90" s="258"/>
      <c r="ADE90" s="258"/>
      <c r="ADF90" s="258"/>
      <c r="ADG90" s="258"/>
      <c r="ADH90" s="258"/>
      <c r="ADI90" s="258"/>
      <c r="ADJ90" s="258"/>
      <c r="ADK90" s="258"/>
      <c r="ADL90" s="258"/>
      <c r="ADM90" s="258"/>
      <c r="ADN90" s="258"/>
      <c r="ADO90" s="258"/>
      <c r="ADP90" s="258"/>
      <c r="ADQ90" s="258"/>
      <c r="ADR90" s="258"/>
      <c r="ADS90" s="258"/>
      <c r="ADT90" s="258"/>
      <c r="ADU90" s="258"/>
      <c r="ADV90" s="258"/>
      <c r="ADW90" s="258"/>
      <c r="ADX90" s="258"/>
      <c r="ADY90" s="258"/>
      <c r="ADZ90" s="258"/>
      <c r="AEA90" s="258"/>
      <c r="AEB90" s="258"/>
      <c r="AEC90" s="258"/>
      <c r="AED90" s="258"/>
      <c r="AEE90" s="258"/>
      <c r="AEF90" s="258"/>
      <c r="AEG90" s="258"/>
      <c r="AEH90" s="258"/>
      <c r="AEI90" s="258"/>
      <c r="AEJ90" s="258"/>
      <c r="AEK90" s="258"/>
      <c r="AEL90" s="258"/>
      <c r="AEM90" s="258"/>
      <c r="AEN90" s="258"/>
      <c r="AEO90" s="258"/>
      <c r="AEP90" s="258"/>
      <c r="AEQ90" s="258"/>
      <c r="AER90" s="258"/>
      <c r="AES90" s="258"/>
      <c r="AET90" s="258"/>
      <c r="AEU90" s="258"/>
      <c r="AEV90" s="258"/>
      <c r="AEW90" s="258"/>
      <c r="AEX90" s="258"/>
      <c r="AEY90" s="258"/>
      <c r="AEZ90" s="258"/>
      <c r="AFA90" s="258"/>
      <c r="AFB90" s="258"/>
      <c r="AFC90" s="258"/>
      <c r="AFD90" s="258"/>
      <c r="AFE90" s="258"/>
      <c r="AFF90" s="258"/>
      <c r="AFG90" s="258"/>
      <c r="AFH90" s="258"/>
      <c r="AFI90" s="258"/>
      <c r="AFJ90" s="258"/>
      <c r="AFK90" s="258"/>
      <c r="AFL90" s="258"/>
      <c r="AFM90" s="258"/>
      <c r="AFN90" s="258"/>
      <c r="AFO90" s="258"/>
      <c r="AFP90" s="258"/>
      <c r="AFQ90" s="258"/>
      <c r="AFR90" s="258"/>
      <c r="AFS90" s="258"/>
      <c r="AFT90" s="258"/>
      <c r="AFU90" s="258"/>
      <c r="AFV90" s="258"/>
      <c r="AFW90" s="258"/>
      <c r="AFX90" s="258"/>
      <c r="AFY90" s="258"/>
      <c r="AFZ90" s="258"/>
      <c r="AGA90" s="258"/>
      <c r="AGB90" s="258"/>
      <c r="AGC90" s="258"/>
      <c r="AGD90" s="258"/>
      <c r="AGE90" s="258"/>
      <c r="AGF90" s="258"/>
      <c r="AGG90" s="258"/>
      <c r="AGH90" s="258"/>
      <c r="AGI90" s="258"/>
      <c r="AGJ90" s="258"/>
      <c r="AGK90" s="258"/>
      <c r="AGL90" s="258"/>
      <c r="AGM90" s="258"/>
      <c r="AGN90" s="258"/>
      <c r="AGO90" s="258"/>
      <c r="AGP90" s="258"/>
      <c r="AGQ90" s="258"/>
      <c r="AGR90" s="258"/>
      <c r="AGS90" s="258"/>
      <c r="AGT90" s="258"/>
      <c r="AGU90" s="258"/>
      <c r="AGV90" s="258"/>
      <c r="AGW90" s="258"/>
      <c r="AGX90" s="258"/>
      <c r="AGY90" s="258"/>
      <c r="AGZ90" s="258"/>
      <c r="AHA90" s="258"/>
      <c r="AHB90" s="258"/>
      <c r="AHC90" s="258"/>
      <c r="AHD90" s="258"/>
      <c r="AHE90" s="258"/>
      <c r="AHF90" s="258"/>
      <c r="AHG90" s="258"/>
      <c r="AHH90" s="258"/>
      <c r="AHI90" s="258"/>
      <c r="AHJ90" s="258"/>
      <c r="AHK90" s="258"/>
      <c r="AHL90" s="258"/>
      <c r="AHM90" s="258"/>
      <c r="AHN90" s="258"/>
      <c r="AHO90" s="258"/>
      <c r="AHP90" s="258"/>
      <c r="AHQ90" s="258"/>
      <c r="AHR90" s="258"/>
      <c r="AHS90" s="258"/>
      <c r="AHT90" s="258"/>
      <c r="AHU90" s="258"/>
      <c r="AHV90" s="258"/>
      <c r="AHW90" s="258"/>
      <c r="AHX90" s="258"/>
      <c r="AHY90" s="258"/>
      <c r="AHZ90" s="258"/>
      <c r="AIA90" s="258"/>
      <c r="AIB90" s="258"/>
      <c r="AIC90" s="258"/>
      <c r="AID90" s="258"/>
      <c r="AIE90" s="258"/>
      <c r="AIF90" s="258"/>
      <c r="AIG90" s="258"/>
      <c r="AIH90" s="258"/>
      <c r="AII90" s="258"/>
      <c r="AIJ90" s="258"/>
      <c r="AIK90" s="258"/>
      <c r="AIL90" s="258"/>
      <c r="AIM90" s="258"/>
      <c r="AIN90" s="258"/>
      <c r="AIO90" s="258"/>
      <c r="AIP90" s="258"/>
      <c r="AIQ90" s="258"/>
      <c r="AIR90" s="258"/>
      <c r="AIS90" s="258"/>
      <c r="AIT90" s="258"/>
      <c r="AIU90" s="258"/>
      <c r="AIV90" s="258"/>
      <c r="AIW90" s="258"/>
      <c r="AIX90" s="258"/>
      <c r="AIY90" s="258"/>
      <c r="AIZ90" s="258"/>
      <c r="AJA90" s="258"/>
      <c r="AJB90" s="258"/>
      <c r="AJC90" s="258"/>
      <c r="AJD90" s="258"/>
      <c r="AJE90" s="258"/>
      <c r="AJF90" s="258"/>
      <c r="AJG90" s="258"/>
      <c r="AJH90" s="258"/>
      <c r="AJI90" s="258"/>
      <c r="AJJ90" s="258"/>
      <c r="AJK90" s="258"/>
      <c r="AJL90" s="258"/>
      <c r="AJM90" s="258"/>
      <c r="AJN90" s="258"/>
      <c r="AJO90" s="258"/>
      <c r="AJP90" s="258"/>
      <c r="AJQ90" s="258"/>
      <c r="AJR90" s="258"/>
      <c r="AJS90" s="258"/>
      <c r="AJT90" s="258"/>
      <c r="AJU90" s="258"/>
      <c r="AJV90" s="258"/>
      <c r="AJW90" s="258"/>
      <c r="AJX90" s="258"/>
      <c r="AJY90" s="258"/>
      <c r="AJZ90" s="258"/>
      <c r="AKA90" s="258"/>
      <c r="AKB90" s="258"/>
      <c r="AKC90" s="258"/>
      <c r="AKD90" s="258"/>
      <c r="AKE90" s="258"/>
      <c r="AKF90" s="258"/>
      <c r="AKG90" s="258"/>
      <c r="AKH90" s="258"/>
      <c r="AKI90" s="258"/>
      <c r="AKJ90" s="258"/>
      <c r="AKK90" s="258"/>
      <c r="AKL90" s="258"/>
      <c r="AKM90" s="258"/>
      <c r="AKN90" s="258"/>
      <c r="AKO90" s="258"/>
      <c r="AKP90" s="258"/>
      <c r="AKQ90" s="258"/>
      <c r="AKR90" s="258"/>
      <c r="AKS90" s="258"/>
      <c r="AKT90" s="258"/>
      <c r="AKU90" s="258"/>
      <c r="AKV90" s="258"/>
      <c r="AKW90" s="258"/>
      <c r="AKX90" s="258"/>
      <c r="AKY90" s="258"/>
      <c r="AKZ90" s="258"/>
      <c r="ALA90" s="258"/>
      <c r="ALB90" s="258"/>
      <c r="ALC90" s="258"/>
      <c r="ALD90" s="258"/>
      <c r="ALE90" s="258"/>
      <c r="ALF90" s="258"/>
      <c r="ALG90" s="258"/>
      <c r="ALH90" s="258"/>
      <c r="ALI90" s="258"/>
      <c r="ALJ90" s="258"/>
      <c r="ALK90" s="258"/>
      <c r="ALL90" s="258"/>
      <c r="ALM90" s="258"/>
      <c r="ALN90" s="258"/>
      <c r="ALO90" s="258"/>
      <c r="ALP90" s="258"/>
      <c r="ALQ90" s="258"/>
      <c r="ALR90" s="258"/>
      <c r="ALS90" s="258"/>
      <c r="ALT90" s="258"/>
      <c r="ALU90" s="258"/>
      <c r="ALV90" s="258"/>
      <c r="ALW90" s="258"/>
      <c r="ALX90" s="258"/>
      <c r="ALY90" s="258"/>
      <c r="ALZ90" s="258"/>
      <c r="AMA90" s="258"/>
      <c r="AMB90" s="258"/>
      <c r="AMC90" s="258"/>
      <c r="AMD90" s="258"/>
      <c r="AME90" s="258"/>
      <c r="AMF90" s="258"/>
      <c r="AMG90" s="258"/>
    </row>
    <row r="91" spans="1:1021">
      <c r="Q91" s="267">
        <v>0</v>
      </c>
      <c r="T91" s="245"/>
      <c r="U91" s="238" t="s">
        <v>1171</v>
      </c>
    </row>
    <row r="92" spans="1:1021">
      <c r="E92" s="123">
        <v>1882</v>
      </c>
      <c r="G92" t="s">
        <v>1249</v>
      </c>
      <c r="H92" t="s">
        <v>1250</v>
      </c>
      <c r="I92" t="s">
        <v>1175</v>
      </c>
      <c r="K92" t="s">
        <v>1251</v>
      </c>
      <c r="O92" s="3" t="s">
        <v>69</v>
      </c>
      <c r="P92" s="127">
        <v>9</v>
      </c>
      <c r="Q92" s="267">
        <v>5.8064516129032304</v>
      </c>
      <c r="R92" s="10">
        <v>5</v>
      </c>
      <c r="S92" s="3">
        <v>2</v>
      </c>
      <c r="T92" s="245">
        <v>8.5</v>
      </c>
      <c r="U92" s="238" t="s">
        <v>1171</v>
      </c>
      <c r="Y92" s="10">
        <v>12</v>
      </c>
      <c r="AA92" s="201">
        <v>19</v>
      </c>
    </row>
    <row r="93" spans="1:1021">
      <c r="A93" s="258"/>
      <c r="B93" s="258"/>
      <c r="C93" s="258"/>
      <c r="D93" s="258" t="s">
        <v>1223</v>
      </c>
      <c r="E93" s="259"/>
      <c r="F93" s="258"/>
      <c r="G93" s="258"/>
      <c r="H93" s="258" t="s">
        <v>1252</v>
      </c>
      <c r="I93" s="258"/>
      <c r="J93" s="258"/>
      <c r="K93" s="258"/>
      <c r="L93" s="258"/>
      <c r="M93" s="260"/>
      <c r="N93" s="260"/>
      <c r="O93" s="261"/>
      <c r="P93" s="262"/>
      <c r="Q93" s="268">
        <v>0</v>
      </c>
      <c r="R93" s="263"/>
      <c r="S93" s="261"/>
      <c r="T93" s="245"/>
      <c r="U93" s="238" t="s">
        <v>1171</v>
      </c>
      <c r="V93" s="263"/>
      <c r="W93" s="263"/>
      <c r="X93" s="263"/>
      <c r="Y93" s="263"/>
      <c r="Z93" s="263"/>
      <c r="AA93" s="264"/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  <c r="AQ93" s="258"/>
      <c r="AR93" s="258"/>
      <c r="AS93" s="258"/>
      <c r="AT93" s="258"/>
      <c r="AU93" s="258"/>
      <c r="AV93" s="258"/>
      <c r="AW93" s="258"/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  <c r="CI93" s="258"/>
      <c r="CJ93" s="258"/>
      <c r="CK93" s="258"/>
      <c r="CL93" s="258"/>
      <c r="CM93" s="258"/>
      <c r="CN93" s="258"/>
      <c r="CO93" s="258"/>
      <c r="CP93" s="258"/>
      <c r="CQ93" s="258"/>
      <c r="CR93" s="258"/>
      <c r="CS93" s="258"/>
      <c r="CT93" s="258"/>
      <c r="CU93" s="258"/>
      <c r="CV93" s="258"/>
      <c r="CW93" s="258"/>
      <c r="CX93" s="258"/>
      <c r="CY93" s="258"/>
      <c r="CZ93" s="258"/>
      <c r="DA93" s="258"/>
      <c r="DB93" s="258"/>
      <c r="DC93" s="258"/>
      <c r="DD93" s="258"/>
      <c r="DE93" s="258"/>
      <c r="DF93" s="258"/>
      <c r="DG93" s="258"/>
      <c r="DH93" s="258"/>
      <c r="DI93" s="258"/>
      <c r="DJ93" s="258"/>
      <c r="DK93" s="258"/>
      <c r="DL93" s="258"/>
      <c r="DM93" s="258"/>
      <c r="DN93" s="258"/>
      <c r="DO93" s="258"/>
      <c r="DP93" s="258"/>
      <c r="DQ93" s="258"/>
      <c r="DR93" s="258"/>
      <c r="DS93" s="258"/>
      <c r="DT93" s="258"/>
      <c r="DU93" s="258"/>
      <c r="DV93" s="258"/>
      <c r="DW93" s="258"/>
      <c r="DX93" s="258"/>
      <c r="DY93" s="258"/>
      <c r="DZ93" s="258"/>
      <c r="EA93" s="258"/>
      <c r="EB93" s="258"/>
      <c r="EC93" s="258"/>
      <c r="ED93" s="258"/>
      <c r="EE93" s="258"/>
      <c r="EF93" s="258"/>
      <c r="EG93" s="258"/>
      <c r="EH93" s="258"/>
      <c r="EI93" s="258"/>
      <c r="EJ93" s="258"/>
      <c r="EK93" s="258"/>
      <c r="EL93" s="258"/>
      <c r="EM93" s="258"/>
      <c r="EN93" s="258"/>
      <c r="EO93" s="258"/>
      <c r="EP93" s="258"/>
      <c r="EQ93" s="258"/>
      <c r="ER93" s="258"/>
      <c r="ES93" s="258"/>
      <c r="ET93" s="258"/>
      <c r="EU93" s="258"/>
      <c r="EV93" s="258"/>
      <c r="EW93" s="258"/>
      <c r="EX93" s="258"/>
      <c r="EY93" s="258"/>
      <c r="EZ93" s="258"/>
      <c r="FA93" s="258"/>
      <c r="FB93" s="258"/>
      <c r="FC93" s="258"/>
      <c r="FD93" s="258"/>
      <c r="FE93" s="258"/>
      <c r="FF93" s="258"/>
      <c r="FG93" s="258"/>
      <c r="FH93" s="258"/>
      <c r="FI93" s="258"/>
      <c r="FJ93" s="258"/>
      <c r="FK93" s="258"/>
      <c r="FL93" s="258"/>
      <c r="FM93" s="258"/>
      <c r="FN93" s="258"/>
      <c r="FO93" s="258"/>
      <c r="FP93" s="258"/>
      <c r="FQ93" s="258"/>
      <c r="FR93" s="258"/>
      <c r="FS93" s="258"/>
      <c r="FT93" s="258"/>
      <c r="FU93" s="258"/>
      <c r="FV93" s="258"/>
      <c r="FW93" s="258"/>
      <c r="FX93" s="258"/>
      <c r="FY93" s="258"/>
      <c r="FZ93" s="258"/>
      <c r="GA93" s="258"/>
      <c r="GB93" s="258"/>
      <c r="GC93" s="258"/>
      <c r="GD93" s="258"/>
      <c r="GE93" s="258"/>
      <c r="GF93" s="258"/>
      <c r="GG93" s="258"/>
      <c r="GH93" s="258"/>
      <c r="GI93" s="258"/>
      <c r="GJ93" s="258"/>
      <c r="GK93" s="258"/>
      <c r="GL93" s="258"/>
      <c r="GM93" s="258"/>
      <c r="GN93" s="258"/>
      <c r="GO93" s="258"/>
      <c r="GP93" s="258"/>
      <c r="GQ93" s="258"/>
      <c r="GR93" s="258"/>
      <c r="GS93" s="258"/>
      <c r="GT93" s="258"/>
      <c r="GU93" s="258"/>
      <c r="GV93" s="258"/>
      <c r="GW93" s="258"/>
      <c r="GX93" s="258"/>
      <c r="GY93" s="258"/>
      <c r="GZ93" s="258"/>
      <c r="HA93" s="258"/>
      <c r="HB93" s="258"/>
      <c r="HC93" s="258"/>
      <c r="HD93" s="258"/>
      <c r="HE93" s="258"/>
      <c r="HF93" s="258"/>
      <c r="HG93" s="258"/>
      <c r="HH93" s="258"/>
      <c r="HI93" s="258"/>
      <c r="HJ93" s="258"/>
      <c r="HK93" s="258"/>
      <c r="HL93" s="258"/>
      <c r="HM93" s="258"/>
      <c r="HN93" s="258"/>
      <c r="HO93" s="258"/>
      <c r="HP93" s="258"/>
      <c r="HQ93" s="258"/>
      <c r="HR93" s="258"/>
      <c r="HS93" s="258"/>
      <c r="HT93" s="258"/>
      <c r="HU93" s="258"/>
      <c r="HV93" s="258"/>
      <c r="HW93" s="258"/>
      <c r="HX93" s="258"/>
      <c r="HY93" s="258"/>
      <c r="HZ93" s="258"/>
      <c r="IA93" s="258"/>
      <c r="IB93" s="258"/>
      <c r="IC93" s="258"/>
      <c r="ID93" s="258"/>
      <c r="IE93" s="258"/>
      <c r="IF93" s="258"/>
      <c r="IG93" s="258"/>
      <c r="IH93" s="258"/>
      <c r="II93" s="258"/>
      <c r="IJ93" s="258"/>
      <c r="IK93" s="258"/>
      <c r="IL93" s="258"/>
      <c r="IM93" s="258"/>
      <c r="IN93" s="258"/>
      <c r="IO93" s="258"/>
      <c r="IP93" s="258"/>
      <c r="IQ93" s="258"/>
      <c r="IR93" s="258"/>
      <c r="IS93" s="258"/>
      <c r="IT93" s="258"/>
      <c r="IU93" s="258"/>
      <c r="IV93" s="258"/>
      <c r="IW93" s="258"/>
      <c r="IX93" s="258"/>
      <c r="IY93" s="258"/>
      <c r="IZ93" s="258"/>
      <c r="JA93" s="258"/>
      <c r="JB93" s="258"/>
      <c r="JC93" s="258"/>
      <c r="JD93" s="258"/>
      <c r="JE93" s="258"/>
      <c r="JF93" s="258"/>
      <c r="JG93" s="258"/>
      <c r="JH93" s="258"/>
      <c r="JI93" s="258"/>
      <c r="JJ93" s="258"/>
      <c r="JK93" s="258"/>
      <c r="JL93" s="258"/>
      <c r="JM93" s="258"/>
      <c r="JN93" s="258"/>
      <c r="JO93" s="258"/>
      <c r="JP93" s="258"/>
      <c r="JQ93" s="258"/>
      <c r="JR93" s="258"/>
      <c r="JS93" s="258"/>
      <c r="JT93" s="258"/>
      <c r="JU93" s="258"/>
      <c r="JV93" s="258"/>
      <c r="JW93" s="258"/>
      <c r="JX93" s="258"/>
      <c r="JY93" s="258"/>
      <c r="JZ93" s="258"/>
      <c r="KA93" s="258"/>
      <c r="KB93" s="258"/>
      <c r="KC93" s="258"/>
      <c r="KD93" s="258"/>
      <c r="KE93" s="258"/>
      <c r="KF93" s="258"/>
      <c r="KG93" s="258"/>
      <c r="KH93" s="258"/>
      <c r="KI93" s="258"/>
      <c r="KJ93" s="258"/>
      <c r="KK93" s="258"/>
      <c r="KL93" s="258"/>
      <c r="KM93" s="258"/>
      <c r="KN93" s="258"/>
      <c r="KO93" s="258"/>
      <c r="KP93" s="258"/>
      <c r="KQ93" s="258"/>
      <c r="KR93" s="258"/>
      <c r="KS93" s="258"/>
      <c r="KT93" s="258"/>
      <c r="KU93" s="258"/>
      <c r="KV93" s="258"/>
      <c r="KW93" s="258"/>
      <c r="KX93" s="258"/>
      <c r="KY93" s="258"/>
      <c r="KZ93" s="258"/>
      <c r="LA93" s="258"/>
      <c r="LB93" s="258"/>
      <c r="LC93" s="258"/>
      <c r="LD93" s="258"/>
      <c r="LE93" s="258"/>
      <c r="LF93" s="258"/>
      <c r="LG93" s="258"/>
      <c r="LH93" s="258"/>
      <c r="LI93" s="258"/>
      <c r="LJ93" s="258"/>
      <c r="LK93" s="258"/>
      <c r="LL93" s="258"/>
      <c r="LM93" s="258"/>
      <c r="LN93" s="258"/>
      <c r="LO93" s="258"/>
      <c r="LP93" s="258"/>
      <c r="LQ93" s="258"/>
      <c r="LR93" s="258"/>
      <c r="LS93" s="258"/>
      <c r="LT93" s="258"/>
      <c r="LU93" s="258"/>
      <c r="LV93" s="258"/>
      <c r="LW93" s="258"/>
      <c r="LX93" s="258"/>
      <c r="LY93" s="258"/>
      <c r="LZ93" s="258"/>
      <c r="MA93" s="258"/>
      <c r="MB93" s="258"/>
      <c r="MC93" s="258"/>
      <c r="MD93" s="258"/>
      <c r="ME93" s="258"/>
      <c r="MF93" s="258"/>
      <c r="MG93" s="258"/>
      <c r="MH93" s="258"/>
      <c r="MI93" s="258"/>
      <c r="MJ93" s="258"/>
      <c r="MK93" s="258"/>
      <c r="ML93" s="258"/>
      <c r="MM93" s="258"/>
      <c r="MN93" s="258"/>
      <c r="MO93" s="258"/>
      <c r="MP93" s="258"/>
      <c r="MQ93" s="258"/>
      <c r="MR93" s="258"/>
      <c r="MS93" s="258"/>
      <c r="MT93" s="258"/>
      <c r="MU93" s="258"/>
      <c r="MV93" s="258"/>
      <c r="MW93" s="258"/>
      <c r="MX93" s="258"/>
      <c r="MY93" s="258"/>
      <c r="MZ93" s="258"/>
      <c r="NA93" s="258"/>
      <c r="NB93" s="258"/>
      <c r="NC93" s="258"/>
      <c r="ND93" s="258"/>
      <c r="NE93" s="258"/>
      <c r="NF93" s="258"/>
      <c r="NG93" s="258"/>
      <c r="NH93" s="258"/>
      <c r="NI93" s="258"/>
      <c r="NJ93" s="258"/>
      <c r="NK93" s="258"/>
      <c r="NL93" s="258"/>
      <c r="NM93" s="258"/>
      <c r="NN93" s="258"/>
      <c r="NO93" s="258"/>
      <c r="NP93" s="258"/>
      <c r="NQ93" s="258"/>
      <c r="NR93" s="258"/>
      <c r="NS93" s="258"/>
      <c r="NT93" s="258"/>
      <c r="NU93" s="258"/>
      <c r="NV93" s="258"/>
      <c r="NW93" s="258"/>
      <c r="NX93" s="258"/>
      <c r="NY93" s="258"/>
      <c r="NZ93" s="258"/>
      <c r="OA93" s="258"/>
      <c r="OB93" s="258"/>
      <c r="OC93" s="258"/>
      <c r="OD93" s="258"/>
      <c r="OE93" s="258"/>
      <c r="OF93" s="258"/>
      <c r="OG93" s="258"/>
      <c r="OH93" s="258"/>
      <c r="OI93" s="258"/>
      <c r="OJ93" s="258"/>
      <c r="OK93" s="258"/>
      <c r="OL93" s="258"/>
      <c r="OM93" s="258"/>
      <c r="ON93" s="258"/>
      <c r="OO93" s="258"/>
      <c r="OP93" s="258"/>
      <c r="OQ93" s="258"/>
      <c r="OR93" s="258"/>
      <c r="OS93" s="258"/>
      <c r="OT93" s="258"/>
      <c r="OU93" s="258"/>
      <c r="OV93" s="258"/>
      <c r="OW93" s="258"/>
      <c r="OX93" s="258"/>
      <c r="OY93" s="258"/>
      <c r="OZ93" s="258"/>
      <c r="PA93" s="258"/>
      <c r="PB93" s="258"/>
      <c r="PC93" s="258"/>
      <c r="PD93" s="258"/>
      <c r="PE93" s="258"/>
      <c r="PF93" s="258"/>
      <c r="PG93" s="258"/>
      <c r="PH93" s="258"/>
      <c r="PI93" s="258"/>
      <c r="PJ93" s="258"/>
      <c r="PK93" s="258"/>
      <c r="PL93" s="258"/>
      <c r="PM93" s="258"/>
      <c r="PN93" s="258"/>
      <c r="PO93" s="258"/>
      <c r="PP93" s="258"/>
      <c r="PQ93" s="258"/>
      <c r="PR93" s="258"/>
      <c r="PS93" s="258"/>
      <c r="PT93" s="258"/>
      <c r="PU93" s="258"/>
      <c r="PV93" s="258"/>
      <c r="PW93" s="258"/>
      <c r="PX93" s="258"/>
      <c r="PY93" s="258"/>
      <c r="PZ93" s="258"/>
      <c r="QA93" s="258"/>
      <c r="QB93" s="258"/>
      <c r="QC93" s="258"/>
      <c r="QD93" s="258"/>
      <c r="QE93" s="258"/>
      <c r="QF93" s="258"/>
      <c r="QG93" s="258"/>
      <c r="QH93" s="258"/>
      <c r="QI93" s="258"/>
      <c r="QJ93" s="258"/>
      <c r="QK93" s="258"/>
      <c r="QL93" s="258"/>
      <c r="QM93" s="258"/>
      <c r="QN93" s="258"/>
      <c r="QO93" s="258"/>
      <c r="QP93" s="258"/>
      <c r="QQ93" s="258"/>
      <c r="QR93" s="258"/>
      <c r="QS93" s="258"/>
      <c r="QT93" s="258"/>
      <c r="QU93" s="258"/>
      <c r="QV93" s="258"/>
      <c r="QW93" s="258"/>
      <c r="QX93" s="258"/>
      <c r="QY93" s="258"/>
      <c r="QZ93" s="258"/>
      <c r="RA93" s="258"/>
      <c r="RB93" s="258"/>
      <c r="RC93" s="258"/>
      <c r="RD93" s="258"/>
      <c r="RE93" s="258"/>
      <c r="RF93" s="258"/>
      <c r="RG93" s="258"/>
      <c r="RH93" s="258"/>
      <c r="RI93" s="258"/>
      <c r="RJ93" s="258"/>
      <c r="RK93" s="258"/>
      <c r="RL93" s="258"/>
      <c r="RM93" s="258"/>
      <c r="RN93" s="258"/>
      <c r="RO93" s="258"/>
      <c r="RP93" s="258"/>
      <c r="RQ93" s="258"/>
      <c r="RR93" s="258"/>
      <c r="RS93" s="258"/>
      <c r="RT93" s="258"/>
      <c r="RU93" s="258"/>
      <c r="RV93" s="258"/>
      <c r="RW93" s="258"/>
      <c r="RX93" s="258"/>
      <c r="RY93" s="258"/>
      <c r="RZ93" s="258"/>
      <c r="SA93" s="258"/>
      <c r="SB93" s="258"/>
      <c r="SC93" s="258"/>
      <c r="SD93" s="258"/>
      <c r="SE93" s="258"/>
      <c r="SF93" s="258"/>
      <c r="SG93" s="258"/>
      <c r="SH93" s="258"/>
      <c r="SI93" s="258"/>
      <c r="SJ93" s="258"/>
      <c r="SK93" s="258"/>
      <c r="SL93" s="258"/>
      <c r="SM93" s="258"/>
      <c r="SN93" s="258"/>
      <c r="SO93" s="258"/>
      <c r="SP93" s="258"/>
      <c r="SQ93" s="258"/>
      <c r="SR93" s="258"/>
      <c r="SS93" s="258"/>
      <c r="ST93" s="258"/>
      <c r="SU93" s="258"/>
      <c r="SV93" s="258"/>
      <c r="SW93" s="258"/>
      <c r="SX93" s="258"/>
      <c r="SY93" s="258"/>
      <c r="SZ93" s="258"/>
      <c r="TA93" s="258"/>
      <c r="TB93" s="258"/>
      <c r="TC93" s="258"/>
      <c r="TD93" s="258"/>
      <c r="TE93" s="258"/>
      <c r="TF93" s="258"/>
      <c r="TG93" s="258"/>
      <c r="TH93" s="258"/>
      <c r="TI93" s="258"/>
      <c r="TJ93" s="258"/>
      <c r="TK93" s="258"/>
      <c r="TL93" s="258"/>
      <c r="TM93" s="258"/>
      <c r="TN93" s="258"/>
      <c r="TO93" s="258"/>
      <c r="TP93" s="258"/>
      <c r="TQ93" s="258"/>
      <c r="TR93" s="258"/>
      <c r="TS93" s="258"/>
      <c r="TT93" s="258"/>
      <c r="TU93" s="258"/>
      <c r="TV93" s="258"/>
      <c r="TW93" s="258"/>
      <c r="TX93" s="258"/>
      <c r="TY93" s="258"/>
      <c r="TZ93" s="258"/>
      <c r="UA93" s="258"/>
      <c r="UB93" s="258"/>
      <c r="UC93" s="258"/>
      <c r="UD93" s="258"/>
      <c r="UE93" s="258"/>
      <c r="UF93" s="258"/>
      <c r="UG93" s="258"/>
      <c r="UH93" s="258"/>
      <c r="UI93" s="258"/>
      <c r="UJ93" s="258"/>
      <c r="UK93" s="258"/>
      <c r="UL93" s="258"/>
      <c r="UM93" s="258"/>
      <c r="UN93" s="258"/>
      <c r="UO93" s="258"/>
      <c r="UP93" s="258"/>
      <c r="UQ93" s="258"/>
      <c r="UR93" s="258"/>
      <c r="US93" s="258"/>
      <c r="UT93" s="258"/>
      <c r="UU93" s="258"/>
      <c r="UV93" s="258"/>
      <c r="UW93" s="258"/>
      <c r="UX93" s="258"/>
      <c r="UY93" s="258"/>
      <c r="UZ93" s="258"/>
      <c r="VA93" s="258"/>
      <c r="VB93" s="258"/>
      <c r="VC93" s="258"/>
      <c r="VD93" s="258"/>
      <c r="VE93" s="258"/>
      <c r="VF93" s="258"/>
      <c r="VG93" s="258"/>
      <c r="VH93" s="258"/>
      <c r="VI93" s="258"/>
      <c r="VJ93" s="258"/>
      <c r="VK93" s="258"/>
      <c r="VL93" s="258"/>
      <c r="VM93" s="258"/>
      <c r="VN93" s="258"/>
      <c r="VO93" s="258"/>
      <c r="VP93" s="258"/>
      <c r="VQ93" s="258"/>
      <c r="VR93" s="258"/>
      <c r="VS93" s="258"/>
      <c r="VT93" s="258"/>
      <c r="VU93" s="258"/>
      <c r="VV93" s="258"/>
      <c r="VW93" s="258"/>
      <c r="VX93" s="258"/>
      <c r="VY93" s="258"/>
      <c r="VZ93" s="258"/>
      <c r="WA93" s="258"/>
      <c r="WB93" s="258"/>
      <c r="WC93" s="258"/>
      <c r="WD93" s="258"/>
      <c r="WE93" s="258"/>
      <c r="WF93" s="258"/>
      <c r="WG93" s="258"/>
      <c r="WH93" s="258"/>
      <c r="WI93" s="258"/>
      <c r="WJ93" s="258"/>
      <c r="WK93" s="258"/>
      <c r="WL93" s="258"/>
      <c r="WM93" s="258"/>
      <c r="WN93" s="258"/>
      <c r="WO93" s="258"/>
      <c r="WP93" s="258"/>
      <c r="WQ93" s="258"/>
      <c r="WR93" s="258"/>
      <c r="WS93" s="258"/>
      <c r="WT93" s="258"/>
      <c r="WU93" s="258"/>
      <c r="WV93" s="258"/>
      <c r="WW93" s="258"/>
      <c r="WX93" s="258"/>
      <c r="WY93" s="258"/>
      <c r="WZ93" s="258"/>
      <c r="XA93" s="258"/>
      <c r="XB93" s="258"/>
      <c r="XC93" s="258"/>
      <c r="XD93" s="258"/>
      <c r="XE93" s="258"/>
      <c r="XF93" s="258"/>
      <c r="XG93" s="258"/>
      <c r="XH93" s="258"/>
      <c r="XI93" s="258"/>
      <c r="XJ93" s="258"/>
      <c r="XK93" s="258"/>
      <c r="XL93" s="258"/>
      <c r="XM93" s="258"/>
      <c r="XN93" s="258"/>
      <c r="XO93" s="258"/>
      <c r="XP93" s="258"/>
      <c r="XQ93" s="258"/>
      <c r="XR93" s="258"/>
      <c r="XS93" s="258"/>
      <c r="XT93" s="258"/>
      <c r="XU93" s="258"/>
      <c r="XV93" s="258"/>
      <c r="XW93" s="258"/>
      <c r="XX93" s="258"/>
      <c r="XY93" s="258"/>
      <c r="XZ93" s="258"/>
      <c r="YA93" s="258"/>
      <c r="YB93" s="258"/>
      <c r="YC93" s="258"/>
      <c r="YD93" s="258"/>
      <c r="YE93" s="258"/>
      <c r="YF93" s="258"/>
      <c r="YG93" s="258"/>
      <c r="YH93" s="258"/>
      <c r="YI93" s="258"/>
      <c r="YJ93" s="258"/>
      <c r="YK93" s="258"/>
      <c r="YL93" s="258"/>
      <c r="YM93" s="258"/>
      <c r="YN93" s="258"/>
      <c r="YO93" s="258"/>
      <c r="YP93" s="258"/>
      <c r="YQ93" s="258"/>
      <c r="YR93" s="258"/>
      <c r="YS93" s="258"/>
      <c r="YT93" s="258"/>
      <c r="YU93" s="258"/>
      <c r="YV93" s="258"/>
      <c r="YW93" s="258"/>
      <c r="YX93" s="258"/>
      <c r="YY93" s="258"/>
      <c r="YZ93" s="258"/>
      <c r="ZA93" s="258"/>
      <c r="ZB93" s="258"/>
      <c r="ZC93" s="258"/>
      <c r="ZD93" s="258"/>
      <c r="ZE93" s="258"/>
      <c r="ZF93" s="258"/>
      <c r="ZG93" s="258"/>
      <c r="ZH93" s="258"/>
      <c r="ZI93" s="258"/>
      <c r="ZJ93" s="258"/>
      <c r="ZK93" s="258"/>
      <c r="ZL93" s="258"/>
      <c r="ZM93" s="258"/>
      <c r="ZN93" s="258"/>
      <c r="ZO93" s="258"/>
      <c r="ZP93" s="258"/>
      <c r="ZQ93" s="258"/>
      <c r="ZR93" s="258"/>
      <c r="ZS93" s="258"/>
      <c r="ZT93" s="258"/>
      <c r="ZU93" s="258"/>
      <c r="ZV93" s="258"/>
      <c r="ZW93" s="258"/>
      <c r="ZX93" s="258"/>
      <c r="ZY93" s="258"/>
      <c r="ZZ93" s="258"/>
      <c r="AAA93" s="258"/>
      <c r="AAB93" s="258"/>
      <c r="AAC93" s="258"/>
      <c r="AAD93" s="258"/>
      <c r="AAE93" s="258"/>
      <c r="AAF93" s="258"/>
      <c r="AAG93" s="258"/>
      <c r="AAH93" s="258"/>
      <c r="AAI93" s="258"/>
      <c r="AAJ93" s="258"/>
      <c r="AAK93" s="258"/>
      <c r="AAL93" s="258"/>
      <c r="AAM93" s="258"/>
      <c r="AAN93" s="258"/>
      <c r="AAO93" s="258"/>
      <c r="AAP93" s="258"/>
      <c r="AAQ93" s="258"/>
      <c r="AAR93" s="258"/>
      <c r="AAS93" s="258"/>
      <c r="AAT93" s="258"/>
      <c r="AAU93" s="258"/>
      <c r="AAV93" s="258"/>
      <c r="AAW93" s="258"/>
      <c r="AAX93" s="258"/>
      <c r="AAY93" s="258"/>
      <c r="AAZ93" s="258"/>
      <c r="ABA93" s="258"/>
      <c r="ABB93" s="258"/>
      <c r="ABC93" s="258"/>
      <c r="ABD93" s="258"/>
      <c r="ABE93" s="258"/>
      <c r="ABF93" s="258"/>
      <c r="ABG93" s="258"/>
      <c r="ABH93" s="258"/>
      <c r="ABI93" s="258"/>
      <c r="ABJ93" s="258"/>
      <c r="ABK93" s="258"/>
      <c r="ABL93" s="258"/>
      <c r="ABM93" s="258"/>
      <c r="ABN93" s="258"/>
      <c r="ABO93" s="258"/>
      <c r="ABP93" s="258"/>
      <c r="ABQ93" s="258"/>
      <c r="ABR93" s="258"/>
      <c r="ABS93" s="258"/>
      <c r="ABT93" s="258"/>
      <c r="ABU93" s="258"/>
      <c r="ABV93" s="258"/>
      <c r="ABW93" s="258"/>
      <c r="ABX93" s="258"/>
      <c r="ABY93" s="258"/>
      <c r="ABZ93" s="258"/>
      <c r="ACA93" s="258"/>
      <c r="ACB93" s="258"/>
      <c r="ACC93" s="258"/>
      <c r="ACD93" s="258"/>
      <c r="ACE93" s="258"/>
      <c r="ACF93" s="258"/>
      <c r="ACG93" s="258"/>
      <c r="ACH93" s="258"/>
      <c r="ACI93" s="258"/>
      <c r="ACJ93" s="258"/>
      <c r="ACK93" s="258"/>
      <c r="ACL93" s="258"/>
      <c r="ACM93" s="258"/>
      <c r="ACN93" s="258"/>
      <c r="ACO93" s="258"/>
      <c r="ACP93" s="258"/>
      <c r="ACQ93" s="258"/>
      <c r="ACR93" s="258"/>
      <c r="ACS93" s="258"/>
      <c r="ACT93" s="258"/>
      <c r="ACU93" s="258"/>
      <c r="ACV93" s="258"/>
      <c r="ACW93" s="258"/>
      <c r="ACX93" s="258"/>
      <c r="ACY93" s="258"/>
      <c r="ACZ93" s="258"/>
      <c r="ADA93" s="258"/>
      <c r="ADB93" s="258"/>
      <c r="ADC93" s="258"/>
      <c r="ADD93" s="258"/>
      <c r="ADE93" s="258"/>
      <c r="ADF93" s="258"/>
      <c r="ADG93" s="258"/>
      <c r="ADH93" s="258"/>
      <c r="ADI93" s="258"/>
      <c r="ADJ93" s="258"/>
      <c r="ADK93" s="258"/>
      <c r="ADL93" s="258"/>
      <c r="ADM93" s="258"/>
      <c r="ADN93" s="258"/>
      <c r="ADO93" s="258"/>
      <c r="ADP93" s="258"/>
      <c r="ADQ93" s="258"/>
      <c r="ADR93" s="258"/>
      <c r="ADS93" s="258"/>
      <c r="ADT93" s="258"/>
      <c r="ADU93" s="258"/>
      <c r="ADV93" s="258"/>
      <c r="ADW93" s="258"/>
      <c r="ADX93" s="258"/>
      <c r="ADY93" s="258"/>
      <c r="ADZ93" s="258"/>
      <c r="AEA93" s="258"/>
      <c r="AEB93" s="258"/>
      <c r="AEC93" s="258"/>
      <c r="AED93" s="258"/>
      <c r="AEE93" s="258"/>
      <c r="AEF93" s="258"/>
      <c r="AEG93" s="258"/>
      <c r="AEH93" s="258"/>
      <c r="AEI93" s="258"/>
      <c r="AEJ93" s="258"/>
      <c r="AEK93" s="258"/>
      <c r="AEL93" s="258"/>
      <c r="AEM93" s="258"/>
      <c r="AEN93" s="258"/>
      <c r="AEO93" s="258"/>
      <c r="AEP93" s="258"/>
      <c r="AEQ93" s="258"/>
      <c r="AER93" s="258"/>
      <c r="AES93" s="258"/>
      <c r="AET93" s="258"/>
      <c r="AEU93" s="258"/>
      <c r="AEV93" s="258"/>
      <c r="AEW93" s="258"/>
      <c r="AEX93" s="258"/>
      <c r="AEY93" s="258"/>
      <c r="AEZ93" s="258"/>
      <c r="AFA93" s="258"/>
      <c r="AFB93" s="258"/>
      <c r="AFC93" s="258"/>
      <c r="AFD93" s="258"/>
      <c r="AFE93" s="258"/>
      <c r="AFF93" s="258"/>
      <c r="AFG93" s="258"/>
      <c r="AFH93" s="258"/>
      <c r="AFI93" s="258"/>
      <c r="AFJ93" s="258"/>
      <c r="AFK93" s="258"/>
      <c r="AFL93" s="258"/>
      <c r="AFM93" s="258"/>
      <c r="AFN93" s="258"/>
      <c r="AFO93" s="258"/>
      <c r="AFP93" s="258"/>
      <c r="AFQ93" s="258"/>
      <c r="AFR93" s="258"/>
      <c r="AFS93" s="258"/>
      <c r="AFT93" s="258"/>
      <c r="AFU93" s="258"/>
      <c r="AFV93" s="258"/>
      <c r="AFW93" s="258"/>
      <c r="AFX93" s="258"/>
      <c r="AFY93" s="258"/>
      <c r="AFZ93" s="258"/>
      <c r="AGA93" s="258"/>
      <c r="AGB93" s="258"/>
      <c r="AGC93" s="258"/>
      <c r="AGD93" s="258"/>
      <c r="AGE93" s="258"/>
      <c r="AGF93" s="258"/>
      <c r="AGG93" s="258"/>
      <c r="AGH93" s="258"/>
      <c r="AGI93" s="258"/>
      <c r="AGJ93" s="258"/>
      <c r="AGK93" s="258"/>
      <c r="AGL93" s="258"/>
      <c r="AGM93" s="258"/>
      <c r="AGN93" s="258"/>
      <c r="AGO93" s="258"/>
      <c r="AGP93" s="258"/>
      <c r="AGQ93" s="258"/>
      <c r="AGR93" s="258"/>
      <c r="AGS93" s="258"/>
      <c r="AGT93" s="258"/>
      <c r="AGU93" s="258"/>
      <c r="AGV93" s="258"/>
      <c r="AGW93" s="258"/>
      <c r="AGX93" s="258"/>
      <c r="AGY93" s="258"/>
      <c r="AGZ93" s="258"/>
      <c r="AHA93" s="258"/>
      <c r="AHB93" s="258"/>
      <c r="AHC93" s="258"/>
      <c r="AHD93" s="258"/>
      <c r="AHE93" s="258"/>
      <c r="AHF93" s="258"/>
      <c r="AHG93" s="258"/>
      <c r="AHH93" s="258"/>
      <c r="AHI93" s="258"/>
      <c r="AHJ93" s="258"/>
      <c r="AHK93" s="258"/>
      <c r="AHL93" s="258"/>
      <c r="AHM93" s="258"/>
      <c r="AHN93" s="258"/>
      <c r="AHO93" s="258"/>
      <c r="AHP93" s="258"/>
      <c r="AHQ93" s="258"/>
      <c r="AHR93" s="258"/>
      <c r="AHS93" s="258"/>
      <c r="AHT93" s="258"/>
      <c r="AHU93" s="258"/>
      <c r="AHV93" s="258"/>
      <c r="AHW93" s="258"/>
      <c r="AHX93" s="258"/>
      <c r="AHY93" s="258"/>
      <c r="AHZ93" s="258"/>
      <c r="AIA93" s="258"/>
      <c r="AIB93" s="258"/>
      <c r="AIC93" s="258"/>
      <c r="AID93" s="258"/>
      <c r="AIE93" s="258"/>
      <c r="AIF93" s="258"/>
      <c r="AIG93" s="258"/>
      <c r="AIH93" s="258"/>
      <c r="AII93" s="258"/>
      <c r="AIJ93" s="258"/>
      <c r="AIK93" s="258"/>
      <c r="AIL93" s="258"/>
      <c r="AIM93" s="258"/>
      <c r="AIN93" s="258"/>
      <c r="AIO93" s="258"/>
      <c r="AIP93" s="258"/>
      <c r="AIQ93" s="258"/>
      <c r="AIR93" s="258"/>
      <c r="AIS93" s="258"/>
      <c r="AIT93" s="258"/>
      <c r="AIU93" s="258"/>
      <c r="AIV93" s="258"/>
      <c r="AIW93" s="258"/>
      <c r="AIX93" s="258"/>
      <c r="AIY93" s="258"/>
      <c r="AIZ93" s="258"/>
      <c r="AJA93" s="258"/>
      <c r="AJB93" s="258"/>
      <c r="AJC93" s="258"/>
      <c r="AJD93" s="258"/>
      <c r="AJE93" s="258"/>
      <c r="AJF93" s="258"/>
      <c r="AJG93" s="258"/>
      <c r="AJH93" s="258"/>
      <c r="AJI93" s="258"/>
      <c r="AJJ93" s="258"/>
      <c r="AJK93" s="258"/>
      <c r="AJL93" s="258"/>
      <c r="AJM93" s="258"/>
      <c r="AJN93" s="258"/>
      <c r="AJO93" s="258"/>
      <c r="AJP93" s="258"/>
      <c r="AJQ93" s="258"/>
      <c r="AJR93" s="258"/>
      <c r="AJS93" s="258"/>
      <c r="AJT93" s="258"/>
      <c r="AJU93" s="258"/>
      <c r="AJV93" s="258"/>
      <c r="AJW93" s="258"/>
      <c r="AJX93" s="258"/>
      <c r="AJY93" s="258"/>
      <c r="AJZ93" s="258"/>
      <c r="AKA93" s="258"/>
      <c r="AKB93" s="258"/>
      <c r="AKC93" s="258"/>
      <c r="AKD93" s="258"/>
      <c r="AKE93" s="258"/>
      <c r="AKF93" s="258"/>
      <c r="AKG93" s="258"/>
      <c r="AKH93" s="258"/>
      <c r="AKI93" s="258"/>
      <c r="AKJ93" s="258"/>
      <c r="AKK93" s="258"/>
      <c r="AKL93" s="258"/>
      <c r="AKM93" s="258"/>
      <c r="AKN93" s="258"/>
      <c r="AKO93" s="258"/>
      <c r="AKP93" s="258"/>
      <c r="AKQ93" s="258"/>
      <c r="AKR93" s="258"/>
      <c r="AKS93" s="258"/>
      <c r="AKT93" s="258"/>
      <c r="AKU93" s="258"/>
      <c r="AKV93" s="258"/>
      <c r="AKW93" s="258"/>
      <c r="AKX93" s="258"/>
      <c r="AKY93" s="258"/>
      <c r="AKZ93" s="258"/>
      <c r="ALA93" s="258"/>
      <c r="ALB93" s="258"/>
      <c r="ALC93" s="258"/>
      <c r="ALD93" s="258"/>
      <c r="ALE93" s="258"/>
      <c r="ALF93" s="258"/>
      <c r="ALG93" s="258"/>
      <c r="ALH93" s="258"/>
      <c r="ALI93" s="258"/>
      <c r="ALJ93" s="258"/>
      <c r="ALK93" s="258"/>
      <c r="ALL93" s="258"/>
      <c r="ALM93" s="258"/>
      <c r="ALN93" s="258"/>
      <c r="ALO93" s="258"/>
      <c r="ALP93" s="258"/>
      <c r="ALQ93" s="258"/>
      <c r="ALR93" s="258"/>
      <c r="ALS93" s="258"/>
      <c r="ALT93" s="258"/>
      <c r="ALU93" s="258"/>
      <c r="ALV93" s="258"/>
      <c r="ALW93" s="258"/>
      <c r="ALX93" s="258"/>
      <c r="ALY93" s="258"/>
      <c r="ALZ93" s="258"/>
      <c r="AMA93" s="258"/>
      <c r="AMB93" s="258"/>
      <c r="AMC93" s="258"/>
      <c r="AMD93" s="258"/>
      <c r="AME93" s="258"/>
      <c r="AMF93" s="258"/>
      <c r="AMG93" s="258"/>
    </row>
    <row r="94" spans="1:1021">
      <c r="A94" s="258"/>
      <c r="B94" s="258"/>
      <c r="C94" s="258"/>
      <c r="D94" s="258" t="s">
        <v>1223</v>
      </c>
      <c r="E94" s="259"/>
      <c r="F94" s="258"/>
      <c r="G94" s="258"/>
      <c r="H94" s="258" t="s">
        <v>1252</v>
      </c>
      <c r="I94" s="258"/>
      <c r="J94" s="258"/>
      <c r="K94" s="258"/>
      <c r="L94" s="258"/>
      <c r="M94" s="260"/>
      <c r="N94" s="260"/>
      <c r="O94" s="261"/>
      <c r="P94" s="262"/>
      <c r="Q94" s="268">
        <v>0</v>
      </c>
      <c r="R94" s="263"/>
      <c r="S94" s="261"/>
      <c r="T94" s="245"/>
      <c r="U94" s="238" t="s">
        <v>1171</v>
      </c>
      <c r="V94" s="263"/>
      <c r="W94" s="263"/>
      <c r="X94" s="263"/>
      <c r="Y94" s="263"/>
      <c r="Z94" s="263"/>
      <c r="AA94" s="264"/>
      <c r="AB94" s="258"/>
      <c r="AC94" s="25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  <c r="AQ94" s="258"/>
      <c r="AR94" s="258"/>
      <c r="AS94" s="258"/>
      <c r="AT94" s="258"/>
      <c r="AU94" s="258"/>
      <c r="AV94" s="258"/>
      <c r="AW94" s="258"/>
      <c r="AX94" s="258"/>
      <c r="AY94" s="258"/>
      <c r="AZ94" s="258"/>
      <c r="BA94" s="258"/>
      <c r="BB94" s="258"/>
      <c r="BC94" s="258"/>
      <c r="BD94" s="258"/>
      <c r="BE94" s="258"/>
      <c r="BF94" s="258"/>
      <c r="BG94" s="258"/>
      <c r="BH94" s="258"/>
      <c r="BI94" s="258"/>
      <c r="BJ94" s="258"/>
      <c r="BK94" s="258"/>
      <c r="BL94" s="258"/>
      <c r="BM94" s="258"/>
      <c r="BN94" s="258"/>
      <c r="BO94" s="258"/>
      <c r="BP94" s="258"/>
      <c r="BQ94" s="258"/>
      <c r="BR94" s="258"/>
      <c r="BS94" s="258"/>
      <c r="BT94" s="258"/>
      <c r="BU94" s="258"/>
      <c r="BV94" s="258"/>
      <c r="BW94" s="258"/>
      <c r="BX94" s="258"/>
      <c r="BY94" s="258"/>
      <c r="BZ94" s="258"/>
      <c r="CA94" s="258"/>
      <c r="CB94" s="258"/>
      <c r="CC94" s="258"/>
      <c r="CD94" s="258"/>
      <c r="CE94" s="258"/>
      <c r="CF94" s="258"/>
      <c r="CG94" s="258"/>
      <c r="CH94" s="258"/>
      <c r="CI94" s="258"/>
      <c r="CJ94" s="258"/>
      <c r="CK94" s="258"/>
      <c r="CL94" s="258"/>
      <c r="CM94" s="258"/>
      <c r="CN94" s="258"/>
      <c r="CO94" s="258"/>
      <c r="CP94" s="258"/>
      <c r="CQ94" s="258"/>
      <c r="CR94" s="258"/>
      <c r="CS94" s="258"/>
      <c r="CT94" s="258"/>
      <c r="CU94" s="258"/>
      <c r="CV94" s="258"/>
      <c r="CW94" s="258"/>
      <c r="CX94" s="258"/>
      <c r="CY94" s="258"/>
      <c r="CZ94" s="258"/>
      <c r="DA94" s="258"/>
      <c r="DB94" s="258"/>
      <c r="DC94" s="258"/>
      <c r="DD94" s="258"/>
      <c r="DE94" s="258"/>
      <c r="DF94" s="258"/>
      <c r="DG94" s="258"/>
      <c r="DH94" s="258"/>
      <c r="DI94" s="258"/>
      <c r="DJ94" s="258"/>
      <c r="DK94" s="258"/>
      <c r="DL94" s="258"/>
      <c r="DM94" s="258"/>
      <c r="DN94" s="258"/>
      <c r="DO94" s="258"/>
      <c r="DP94" s="258"/>
      <c r="DQ94" s="258"/>
      <c r="DR94" s="258"/>
      <c r="DS94" s="258"/>
      <c r="DT94" s="258"/>
      <c r="DU94" s="258"/>
      <c r="DV94" s="258"/>
      <c r="DW94" s="258"/>
      <c r="DX94" s="258"/>
      <c r="DY94" s="258"/>
      <c r="DZ94" s="258"/>
      <c r="EA94" s="258"/>
      <c r="EB94" s="258"/>
      <c r="EC94" s="258"/>
      <c r="ED94" s="258"/>
      <c r="EE94" s="258"/>
      <c r="EF94" s="258"/>
      <c r="EG94" s="258"/>
      <c r="EH94" s="258"/>
      <c r="EI94" s="258"/>
      <c r="EJ94" s="258"/>
      <c r="EK94" s="258"/>
      <c r="EL94" s="258"/>
      <c r="EM94" s="258"/>
      <c r="EN94" s="258"/>
      <c r="EO94" s="258"/>
      <c r="EP94" s="258"/>
      <c r="EQ94" s="258"/>
      <c r="ER94" s="258"/>
      <c r="ES94" s="258"/>
      <c r="ET94" s="258"/>
      <c r="EU94" s="258"/>
      <c r="EV94" s="258"/>
      <c r="EW94" s="258"/>
      <c r="EX94" s="258"/>
      <c r="EY94" s="258"/>
      <c r="EZ94" s="258"/>
      <c r="FA94" s="258"/>
      <c r="FB94" s="258"/>
      <c r="FC94" s="258"/>
      <c r="FD94" s="258"/>
      <c r="FE94" s="258"/>
      <c r="FF94" s="258"/>
      <c r="FG94" s="258"/>
      <c r="FH94" s="258"/>
      <c r="FI94" s="258"/>
      <c r="FJ94" s="258"/>
      <c r="FK94" s="258"/>
      <c r="FL94" s="258"/>
      <c r="FM94" s="258"/>
      <c r="FN94" s="258"/>
      <c r="FO94" s="258"/>
      <c r="FP94" s="258"/>
      <c r="FQ94" s="258"/>
      <c r="FR94" s="258"/>
      <c r="FS94" s="258"/>
      <c r="FT94" s="258"/>
      <c r="FU94" s="258"/>
      <c r="FV94" s="258"/>
      <c r="FW94" s="258"/>
      <c r="FX94" s="258"/>
      <c r="FY94" s="258"/>
      <c r="FZ94" s="258"/>
      <c r="GA94" s="258"/>
      <c r="GB94" s="258"/>
      <c r="GC94" s="258"/>
      <c r="GD94" s="258"/>
      <c r="GE94" s="258"/>
      <c r="GF94" s="258"/>
      <c r="GG94" s="258"/>
      <c r="GH94" s="258"/>
      <c r="GI94" s="258"/>
      <c r="GJ94" s="258"/>
      <c r="GK94" s="258"/>
      <c r="GL94" s="258"/>
      <c r="GM94" s="258"/>
      <c r="GN94" s="258"/>
      <c r="GO94" s="258"/>
      <c r="GP94" s="258"/>
      <c r="GQ94" s="258"/>
      <c r="GR94" s="258"/>
      <c r="GS94" s="258"/>
      <c r="GT94" s="258"/>
      <c r="GU94" s="258"/>
      <c r="GV94" s="258"/>
      <c r="GW94" s="258"/>
      <c r="GX94" s="258"/>
      <c r="GY94" s="258"/>
      <c r="GZ94" s="258"/>
      <c r="HA94" s="258"/>
      <c r="HB94" s="258"/>
      <c r="HC94" s="258"/>
      <c r="HD94" s="258"/>
      <c r="HE94" s="258"/>
      <c r="HF94" s="258"/>
      <c r="HG94" s="258"/>
      <c r="HH94" s="258"/>
      <c r="HI94" s="258"/>
      <c r="HJ94" s="258"/>
      <c r="HK94" s="258"/>
      <c r="HL94" s="258"/>
      <c r="HM94" s="258"/>
      <c r="HN94" s="258"/>
      <c r="HO94" s="258"/>
      <c r="HP94" s="258"/>
      <c r="HQ94" s="258"/>
      <c r="HR94" s="258"/>
      <c r="HS94" s="258"/>
      <c r="HT94" s="258"/>
      <c r="HU94" s="258"/>
      <c r="HV94" s="258"/>
      <c r="HW94" s="258"/>
      <c r="HX94" s="258"/>
      <c r="HY94" s="258"/>
      <c r="HZ94" s="258"/>
      <c r="IA94" s="258"/>
      <c r="IB94" s="258"/>
      <c r="IC94" s="258"/>
      <c r="ID94" s="258"/>
      <c r="IE94" s="258"/>
      <c r="IF94" s="258"/>
      <c r="IG94" s="258"/>
      <c r="IH94" s="258"/>
      <c r="II94" s="258"/>
      <c r="IJ94" s="258"/>
      <c r="IK94" s="258"/>
      <c r="IL94" s="258"/>
      <c r="IM94" s="258"/>
      <c r="IN94" s="258"/>
      <c r="IO94" s="258"/>
      <c r="IP94" s="258"/>
      <c r="IQ94" s="258"/>
      <c r="IR94" s="258"/>
      <c r="IS94" s="258"/>
      <c r="IT94" s="258"/>
      <c r="IU94" s="258"/>
      <c r="IV94" s="258"/>
      <c r="IW94" s="258"/>
      <c r="IX94" s="258"/>
      <c r="IY94" s="258"/>
      <c r="IZ94" s="258"/>
      <c r="JA94" s="258"/>
      <c r="JB94" s="258"/>
      <c r="JC94" s="258"/>
      <c r="JD94" s="258"/>
      <c r="JE94" s="258"/>
      <c r="JF94" s="258"/>
      <c r="JG94" s="258"/>
      <c r="JH94" s="258"/>
      <c r="JI94" s="258"/>
      <c r="JJ94" s="258"/>
      <c r="JK94" s="258"/>
      <c r="JL94" s="258"/>
      <c r="JM94" s="258"/>
      <c r="JN94" s="258"/>
      <c r="JO94" s="258"/>
      <c r="JP94" s="258"/>
      <c r="JQ94" s="258"/>
      <c r="JR94" s="258"/>
      <c r="JS94" s="258"/>
      <c r="JT94" s="258"/>
      <c r="JU94" s="258"/>
      <c r="JV94" s="258"/>
      <c r="JW94" s="258"/>
      <c r="JX94" s="258"/>
      <c r="JY94" s="258"/>
      <c r="JZ94" s="258"/>
      <c r="KA94" s="258"/>
      <c r="KB94" s="258"/>
      <c r="KC94" s="258"/>
      <c r="KD94" s="258"/>
      <c r="KE94" s="258"/>
      <c r="KF94" s="258"/>
      <c r="KG94" s="258"/>
      <c r="KH94" s="258"/>
      <c r="KI94" s="258"/>
      <c r="KJ94" s="258"/>
      <c r="KK94" s="258"/>
      <c r="KL94" s="258"/>
      <c r="KM94" s="258"/>
      <c r="KN94" s="258"/>
      <c r="KO94" s="258"/>
      <c r="KP94" s="258"/>
      <c r="KQ94" s="258"/>
      <c r="KR94" s="258"/>
      <c r="KS94" s="258"/>
      <c r="KT94" s="258"/>
      <c r="KU94" s="258"/>
      <c r="KV94" s="258"/>
      <c r="KW94" s="258"/>
      <c r="KX94" s="258"/>
      <c r="KY94" s="258"/>
      <c r="KZ94" s="258"/>
      <c r="LA94" s="258"/>
      <c r="LB94" s="258"/>
      <c r="LC94" s="258"/>
      <c r="LD94" s="258"/>
      <c r="LE94" s="258"/>
      <c r="LF94" s="258"/>
      <c r="LG94" s="258"/>
      <c r="LH94" s="258"/>
      <c r="LI94" s="258"/>
      <c r="LJ94" s="258"/>
      <c r="LK94" s="258"/>
      <c r="LL94" s="258"/>
      <c r="LM94" s="258"/>
      <c r="LN94" s="258"/>
      <c r="LO94" s="258"/>
      <c r="LP94" s="258"/>
      <c r="LQ94" s="258"/>
      <c r="LR94" s="258"/>
      <c r="LS94" s="258"/>
      <c r="LT94" s="258"/>
      <c r="LU94" s="258"/>
      <c r="LV94" s="258"/>
      <c r="LW94" s="258"/>
      <c r="LX94" s="258"/>
      <c r="LY94" s="258"/>
      <c r="LZ94" s="258"/>
      <c r="MA94" s="258"/>
      <c r="MB94" s="258"/>
      <c r="MC94" s="258"/>
      <c r="MD94" s="258"/>
      <c r="ME94" s="258"/>
      <c r="MF94" s="258"/>
      <c r="MG94" s="258"/>
      <c r="MH94" s="258"/>
      <c r="MI94" s="258"/>
      <c r="MJ94" s="258"/>
      <c r="MK94" s="258"/>
      <c r="ML94" s="258"/>
      <c r="MM94" s="258"/>
      <c r="MN94" s="258"/>
      <c r="MO94" s="258"/>
      <c r="MP94" s="258"/>
      <c r="MQ94" s="258"/>
      <c r="MR94" s="258"/>
      <c r="MS94" s="258"/>
      <c r="MT94" s="258"/>
      <c r="MU94" s="258"/>
      <c r="MV94" s="258"/>
      <c r="MW94" s="258"/>
      <c r="MX94" s="258"/>
      <c r="MY94" s="258"/>
      <c r="MZ94" s="258"/>
      <c r="NA94" s="258"/>
      <c r="NB94" s="258"/>
      <c r="NC94" s="258"/>
      <c r="ND94" s="258"/>
      <c r="NE94" s="258"/>
      <c r="NF94" s="258"/>
      <c r="NG94" s="258"/>
      <c r="NH94" s="258"/>
      <c r="NI94" s="258"/>
      <c r="NJ94" s="258"/>
      <c r="NK94" s="258"/>
      <c r="NL94" s="258"/>
      <c r="NM94" s="258"/>
      <c r="NN94" s="258"/>
      <c r="NO94" s="258"/>
      <c r="NP94" s="258"/>
      <c r="NQ94" s="258"/>
      <c r="NR94" s="258"/>
      <c r="NS94" s="258"/>
      <c r="NT94" s="258"/>
      <c r="NU94" s="258"/>
      <c r="NV94" s="258"/>
      <c r="NW94" s="258"/>
      <c r="NX94" s="258"/>
      <c r="NY94" s="258"/>
      <c r="NZ94" s="258"/>
      <c r="OA94" s="258"/>
      <c r="OB94" s="258"/>
      <c r="OC94" s="258"/>
      <c r="OD94" s="258"/>
      <c r="OE94" s="258"/>
      <c r="OF94" s="258"/>
      <c r="OG94" s="258"/>
      <c r="OH94" s="258"/>
      <c r="OI94" s="258"/>
      <c r="OJ94" s="258"/>
      <c r="OK94" s="258"/>
      <c r="OL94" s="258"/>
      <c r="OM94" s="258"/>
      <c r="ON94" s="258"/>
      <c r="OO94" s="258"/>
      <c r="OP94" s="258"/>
      <c r="OQ94" s="258"/>
      <c r="OR94" s="258"/>
      <c r="OS94" s="258"/>
      <c r="OT94" s="258"/>
      <c r="OU94" s="258"/>
      <c r="OV94" s="258"/>
      <c r="OW94" s="258"/>
      <c r="OX94" s="258"/>
      <c r="OY94" s="258"/>
      <c r="OZ94" s="258"/>
      <c r="PA94" s="258"/>
      <c r="PB94" s="258"/>
      <c r="PC94" s="258"/>
      <c r="PD94" s="258"/>
      <c r="PE94" s="258"/>
      <c r="PF94" s="258"/>
      <c r="PG94" s="258"/>
      <c r="PH94" s="258"/>
      <c r="PI94" s="258"/>
      <c r="PJ94" s="258"/>
      <c r="PK94" s="258"/>
      <c r="PL94" s="258"/>
      <c r="PM94" s="258"/>
      <c r="PN94" s="258"/>
      <c r="PO94" s="258"/>
      <c r="PP94" s="258"/>
      <c r="PQ94" s="258"/>
      <c r="PR94" s="258"/>
      <c r="PS94" s="258"/>
      <c r="PT94" s="258"/>
      <c r="PU94" s="258"/>
      <c r="PV94" s="258"/>
      <c r="PW94" s="258"/>
      <c r="PX94" s="258"/>
      <c r="PY94" s="258"/>
      <c r="PZ94" s="258"/>
      <c r="QA94" s="258"/>
      <c r="QB94" s="258"/>
      <c r="QC94" s="258"/>
      <c r="QD94" s="258"/>
      <c r="QE94" s="258"/>
      <c r="QF94" s="258"/>
      <c r="QG94" s="258"/>
      <c r="QH94" s="258"/>
      <c r="QI94" s="258"/>
      <c r="QJ94" s="258"/>
      <c r="QK94" s="258"/>
      <c r="QL94" s="258"/>
      <c r="QM94" s="258"/>
      <c r="QN94" s="258"/>
      <c r="QO94" s="258"/>
      <c r="QP94" s="258"/>
      <c r="QQ94" s="258"/>
      <c r="QR94" s="258"/>
      <c r="QS94" s="258"/>
      <c r="QT94" s="258"/>
      <c r="QU94" s="258"/>
      <c r="QV94" s="258"/>
      <c r="QW94" s="258"/>
      <c r="QX94" s="258"/>
      <c r="QY94" s="258"/>
      <c r="QZ94" s="258"/>
      <c r="RA94" s="258"/>
      <c r="RB94" s="258"/>
      <c r="RC94" s="258"/>
      <c r="RD94" s="258"/>
      <c r="RE94" s="258"/>
      <c r="RF94" s="258"/>
      <c r="RG94" s="258"/>
      <c r="RH94" s="258"/>
      <c r="RI94" s="258"/>
      <c r="RJ94" s="258"/>
      <c r="RK94" s="258"/>
      <c r="RL94" s="258"/>
      <c r="RM94" s="258"/>
      <c r="RN94" s="258"/>
      <c r="RO94" s="258"/>
      <c r="RP94" s="258"/>
      <c r="RQ94" s="258"/>
      <c r="RR94" s="258"/>
      <c r="RS94" s="258"/>
      <c r="RT94" s="258"/>
      <c r="RU94" s="258"/>
      <c r="RV94" s="258"/>
      <c r="RW94" s="258"/>
      <c r="RX94" s="258"/>
      <c r="RY94" s="258"/>
      <c r="RZ94" s="258"/>
      <c r="SA94" s="258"/>
      <c r="SB94" s="258"/>
      <c r="SC94" s="258"/>
      <c r="SD94" s="258"/>
      <c r="SE94" s="258"/>
      <c r="SF94" s="258"/>
      <c r="SG94" s="258"/>
      <c r="SH94" s="258"/>
      <c r="SI94" s="258"/>
      <c r="SJ94" s="258"/>
      <c r="SK94" s="258"/>
      <c r="SL94" s="258"/>
      <c r="SM94" s="258"/>
      <c r="SN94" s="258"/>
      <c r="SO94" s="258"/>
      <c r="SP94" s="258"/>
      <c r="SQ94" s="258"/>
      <c r="SR94" s="258"/>
      <c r="SS94" s="258"/>
      <c r="ST94" s="258"/>
      <c r="SU94" s="258"/>
      <c r="SV94" s="258"/>
      <c r="SW94" s="258"/>
      <c r="SX94" s="258"/>
      <c r="SY94" s="258"/>
      <c r="SZ94" s="258"/>
      <c r="TA94" s="258"/>
      <c r="TB94" s="258"/>
      <c r="TC94" s="258"/>
      <c r="TD94" s="258"/>
      <c r="TE94" s="258"/>
      <c r="TF94" s="258"/>
      <c r="TG94" s="258"/>
      <c r="TH94" s="258"/>
      <c r="TI94" s="258"/>
      <c r="TJ94" s="258"/>
      <c r="TK94" s="258"/>
      <c r="TL94" s="258"/>
      <c r="TM94" s="258"/>
      <c r="TN94" s="258"/>
      <c r="TO94" s="258"/>
      <c r="TP94" s="258"/>
      <c r="TQ94" s="258"/>
      <c r="TR94" s="258"/>
      <c r="TS94" s="258"/>
      <c r="TT94" s="258"/>
      <c r="TU94" s="258"/>
      <c r="TV94" s="258"/>
      <c r="TW94" s="258"/>
      <c r="TX94" s="258"/>
      <c r="TY94" s="258"/>
      <c r="TZ94" s="258"/>
      <c r="UA94" s="258"/>
      <c r="UB94" s="258"/>
      <c r="UC94" s="258"/>
      <c r="UD94" s="258"/>
      <c r="UE94" s="258"/>
      <c r="UF94" s="258"/>
      <c r="UG94" s="258"/>
      <c r="UH94" s="258"/>
      <c r="UI94" s="258"/>
      <c r="UJ94" s="258"/>
      <c r="UK94" s="258"/>
      <c r="UL94" s="258"/>
      <c r="UM94" s="258"/>
      <c r="UN94" s="258"/>
      <c r="UO94" s="258"/>
      <c r="UP94" s="258"/>
      <c r="UQ94" s="258"/>
      <c r="UR94" s="258"/>
      <c r="US94" s="258"/>
      <c r="UT94" s="258"/>
      <c r="UU94" s="258"/>
      <c r="UV94" s="258"/>
      <c r="UW94" s="258"/>
      <c r="UX94" s="258"/>
      <c r="UY94" s="258"/>
      <c r="UZ94" s="258"/>
      <c r="VA94" s="258"/>
      <c r="VB94" s="258"/>
      <c r="VC94" s="258"/>
      <c r="VD94" s="258"/>
      <c r="VE94" s="258"/>
      <c r="VF94" s="258"/>
      <c r="VG94" s="258"/>
      <c r="VH94" s="258"/>
      <c r="VI94" s="258"/>
      <c r="VJ94" s="258"/>
      <c r="VK94" s="258"/>
      <c r="VL94" s="258"/>
      <c r="VM94" s="258"/>
      <c r="VN94" s="258"/>
      <c r="VO94" s="258"/>
      <c r="VP94" s="258"/>
      <c r="VQ94" s="258"/>
      <c r="VR94" s="258"/>
      <c r="VS94" s="258"/>
      <c r="VT94" s="258"/>
      <c r="VU94" s="258"/>
      <c r="VV94" s="258"/>
      <c r="VW94" s="258"/>
      <c r="VX94" s="258"/>
      <c r="VY94" s="258"/>
      <c r="VZ94" s="258"/>
      <c r="WA94" s="258"/>
      <c r="WB94" s="258"/>
      <c r="WC94" s="258"/>
      <c r="WD94" s="258"/>
      <c r="WE94" s="258"/>
      <c r="WF94" s="258"/>
      <c r="WG94" s="258"/>
      <c r="WH94" s="258"/>
      <c r="WI94" s="258"/>
      <c r="WJ94" s="258"/>
      <c r="WK94" s="258"/>
      <c r="WL94" s="258"/>
      <c r="WM94" s="258"/>
      <c r="WN94" s="258"/>
      <c r="WO94" s="258"/>
      <c r="WP94" s="258"/>
      <c r="WQ94" s="258"/>
      <c r="WR94" s="258"/>
      <c r="WS94" s="258"/>
      <c r="WT94" s="258"/>
      <c r="WU94" s="258"/>
      <c r="WV94" s="258"/>
      <c r="WW94" s="258"/>
      <c r="WX94" s="258"/>
      <c r="WY94" s="258"/>
      <c r="WZ94" s="258"/>
      <c r="XA94" s="258"/>
      <c r="XB94" s="258"/>
      <c r="XC94" s="258"/>
      <c r="XD94" s="258"/>
      <c r="XE94" s="258"/>
      <c r="XF94" s="258"/>
      <c r="XG94" s="258"/>
      <c r="XH94" s="258"/>
      <c r="XI94" s="258"/>
      <c r="XJ94" s="258"/>
      <c r="XK94" s="258"/>
      <c r="XL94" s="258"/>
      <c r="XM94" s="258"/>
      <c r="XN94" s="258"/>
      <c r="XO94" s="258"/>
      <c r="XP94" s="258"/>
      <c r="XQ94" s="258"/>
      <c r="XR94" s="258"/>
      <c r="XS94" s="258"/>
      <c r="XT94" s="258"/>
      <c r="XU94" s="258"/>
      <c r="XV94" s="258"/>
      <c r="XW94" s="258"/>
      <c r="XX94" s="258"/>
      <c r="XY94" s="258"/>
      <c r="XZ94" s="258"/>
      <c r="YA94" s="258"/>
      <c r="YB94" s="258"/>
      <c r="YC94" s="258"/>
      <c r="YD94" s="258"/>
      <c r="YE94" s="258"/>
      <c r="YF94" s="258"/>
      <c r="YG94" s="258"/>
      <c r="YH94" s="258"/>
      <c r="YI94" s="258"/>
      <c r="YJ94" s="258"/>
      <c r="YK94" s="258"/>
      <c r="YL94" s="258"/>
      <c r="YM94" s="258"/>
      <c r="YN94" s="258"/>
      <c r="YO94" s="258"/>
      <c r="YP94" s="258"/>
      <c r="YQ94" s="258"/>
      <c r="YR94" s="258"/>
      <c r="YS94" s="258"/>
      <c r="YT94" s="258"/>
      <c r="YU94" s="258"/>
      <c r="YV94" s="258"/>
      <c r="YW94" s="258"/>
      <c r="YX94" s="258"/>
      <c r="YY94" s="258"/>
      <c r="YZ94" s="258"/>
      <c r="ZA94" s="258"/>
      <c r="ZB94" s="258"/>
      <c r="ZC94" s="258"/>
      <c r="ZD94" s="258"/>
      <c r="ZE94" s="258"/>
      <c r="ZF94" s="258"/>
      <c r="ZG94" s="258"/>
      <c r="ZH94" s="258"/>
      <c r="ZI94" s="258"/>
      <c r="ZJ94" s="258"/>
      <c r="ZK94" s="258"/>
      <c r="ZL94" s="258"/>
      <c r="ZM94" s="258"/>
      <c r="ZN94" s="258"/>
      <c r="ZO94" s="258"/>
      <c r="ZP94" s="258"/>
      <c r="ZQ94" s="258"/>
      <c r="ZR94" s="258"/>
      <c r="ZS94" s="258"/>
      <c r="ZT94" s="258"/>
      <c r="ZU94" s="258"/>
      <c r="ZV94" s="258"/>
      <c r="ZW94" s="258"/>
      <c r="ZX94" s="258"/>
      <c r="ZY94" s="258"/>
      <c r="ZZ94" s="258"/>
      <c r="AAA94" s="258"/>
      <c r="AAB94" s="258"/>
      <c r="AAC94" s="258"/>
      <c r="AAD94" s="258"/>
      <c r="AAE94" s="258"/>
      <c r="AAF94" s="258"/>
      <c r="AAG94" s="258"/>
      <c r="AAH94" s="258"/>
      <c r="AAI94" s="258"/>
      <c r="AAJ94" s="258"/>
      <c r="AAK94" s="258"/>
      <c r="AAL94" s="258"/>
      <c r="AAM94" s="258"/>
      <c r="AAN94" s="258"/>
      <c r="AAO94" s="258"/>
      <c r="AAP94" s="258"/>
      <c r="AAQ94" s="258"/>
      <c r="AAR94" s="258"/>
      <c r="AAS94" s="258"/>
      <c r="AAT94" s="258"/>
      <c r="AAU94" s="258"/>
      <c r="AAV94" s="258"/>
      <c r="AAW94" s="258"/>
      <c r="AAX94" s="258"/>
      <c r="AAY94" s="258"/>
      <c r="AAZ94" s="258"/>
      <c r="ABA94" s="258"/>
      <c r="ABB94" s="258"/>
      <c r="ABC94" s="258"/>
      <c r="ABD94" s="258"/>
      <c r="ABE94" s="258"/>
      <c r="ABF94" s="258"/>
      <c r="ABG94" s="258"/>
      <c r="ABH94" s="258"/>
      <c r="ABI94" s="258"/>
      <c r="ABJ94" s="258"/>
      <c r="ABK94" s="258"/>
      <c r="ABL94" s="258"/>
      <c r="ABM94" s="258"/>
      <c r="ABN94" s="258"/>
      <c r="ABO94" s="258"/>
      <c r="ABP94" s="258"/>
      <c r="ABQ94" s="258"/>
      <c r="ABR94" s="258"/>
      <c r="ABS94" s="258"/>
      <c r="ABT94" s="258"/>
      <c r="ABU94" s="258"/>
      <c r="ABV94" s="258"/>
      <c r="ABW94" s="258"/>
      <c r="ABX94" s="258"/>
      <c r="ABY94" s="258"/>
      <c r="ABZ94" s="258"/>
      <c r="ACA94" s="258"/>
      <c r="ACB94" s="258"/>
      <c r="ACC94" s="258"/>
      <c r="ACD94" s="258"/>
      <c r="ACE94" s="258"/>
      <c r="ACF94" s="258"/>
      <c r="ACG94" s="258"/>
      <c r="ACH94" s="258"/>
      <c r="ACI94" s="258"/>
      <c r="ACJ94" s="258"/>
      <c r="ACK94" s="258"/>
      <c r="ACL94" s="258"/>
      <c r="ACM94" s="258"/>
      <c r="ACN94" s="258"/>
      <c r="ACO94" s="258"/>
      <c r="ACP94" s="258"/>
      <c r="ACQ94" s="258"/>
      <c r="ACR94" s="258"/>
      <c r="ACS94" s="258"/>
      <c r="ACT94" s="258"/>
      <c r="ACU94" s="258"/>
      <c r="ACV94" s="258"/>
      <c r="ACW94" s="258"/>
      <c r="ACX94" s="258"/>
      <c r="ACY94" s="258"/>
      <c r="ACZ94" s="258"/>
      <c r="ADA94" s="258"/>
      <c r="ADB94" s="258"/>
      <c r="ADC94" s="258"/>
      <c r="ADD94" s="258"/>
      <c r="ADE94" s="258"/>
      <c r="ADF94" s="258"/>
      <c r="ADG94" s="258"/>
      <c r="ADH94" s="258"/>
      <c r="ADI94" s="258"/>
      <c r="ADJ94" s="258"/>
      <c r="ADK94" s="258"/>
      <c r="ADL94" s="258"/>
      <c r="ADM94" s="258"/>
      <c r="ADN94" s="258"/>
      <c r="ADO94" s="258"/>
      <c r="ADP94" s="258"/>
      <c r="ADQ94" s="258"/>
      <c r="ADR94" s="258"/>
      <c r="ADS94" s="258"/>
      <c r="ADT94" s="258"/>
      <c r="ADU94" s="258"/>
      <c r="ADV94" s="258"/>
      <c r="ADW94" s="258"/>
      <c r="ADX94" s="258"/>
      <c r="ADY94" s="258"/>
      <c r="ADZ94" s="258"/>
      <c r="AEA94" s="258"/>
      <c r="AEB94" s="258"/>
      <c r="AEC94" s="258"/>
      <c r="AED94" s="258"/>
      <c r="AEE94" s="258"/>
      <c r="AEF94" s="258"/>
      <c r="AEG94" s="258"/>
      <c r="AEH94" s="258"/>
      <c r="AEI94" s="258"/>
      <c r="AEJ94" s="258"/>
      <c r="AEK94" s="258"/>
      <c r="AEL94" s="258"/>
      <c r="AEM94" s="258"/>
      <c r="AEN94" s="258"/>
      <c r="AEO94" s="258"/>
      <c r="AEP94" s="258"/>
      <c r="AEQ94" s="258"/>
      <c r="AER94" s="258"/>
      <c r="AES94" s="258"/>
      <c r="AET94" s="258"/>
      <c r="AEU94" s="258"/>
      <c r="AEV94" s="258"/>
      <c r="AEW94" s="258"/>
      <c r="AEX94" s="258"/>
      <c r="AEY94" s="258"/>
      <c r="AEZ94" s="258"/>
      <c r="AFA94" s="258"/>
      <c r="AFB94" s="258"/>
      <c r="AFC94" s="258"/>
      <c r="AFD94" s="258"/>
      <c r="AFE94" s="258"/>
      <c r="AFF94" s="258"/>
      <c r="AFG94" s="258"/>
      <c r="AFH94" s="258"/>
      <c r="AFI94" s="258"/>
      <c r="AFJ94" s="258"/>
      <c r="AFK94" s="258"/>
      <c r="AFL94" s="258"/>
      <c r="AFM94" s="258"/>
      <c r="AFN94" s="258"/>
      <c r="AFO94" s="258"/>
      <c r="AFP94" s="258"/>
      <c r="AFQ94" s="258"/>
      <c r="AFR94" s="258"/>
      <c r="AFS94" s="258"/>
      <c r="AFT94" s="258"/>
      <c r="AFU94" s="258"/>
      <c r="AFV94" s="258"/>
      <c r="AFW94" s="258"/>
      <c r="AFX94" s="258"/>
      <c r="AFY94" s="258"/>
      <c r="AFZ94" s="258"/>
      <c r="AGA94" s="258"/>
      <c r="AGB94" s="258"/>
      <c r="AGC94" s="258"/>
      <c r="AGD94" s="258"/>
      <c r="AGE94" s="258"/>
      <c r="AGF94" s="258"/>
      <c r="AGG94" s="258"/>
      <c r="AGH94" s="258"/>
      <c r="AGI94" s="258"/>
      <c r="AGJ94" s="258"/>
      <c r="AGK94" s="258"/>
      <c r="AGL94" s="258"/>
      <c r="AGM94" s="258"/>
      <c r="AGN94" s="258"/>
      <c r="AGO94" s="258"/>
      <c r="AGP94" s="258"/>
      <c r="AGQ94" s="258"/>
      <c r="AGR94" s="258"/>
      <c r="AGS94" s="258"/>
      <c r="AGT94" s="258"/>
      <c r="AGU94" s="258"/>
      <c r="AGV94" s="258"/>
      <c r="AGW94" s="258"/>
      <c r="AGX94" s="258"/>
      <c r="AGY94" s="258"/>
      <c r="AGZ94" s="258"/>
      <c r="AHA94" s="258"/>
      <c r="AHB94" s="258"/>
      <c r="AHC94" s="258"/>
      <c r="AHD94" s="258"/>
      <c r="AHE94" s="258"/>
      <c r="AHF94" s="258"/>
      <c r="AHG94" s="258"/>
      <c r="AHH94" s="258"/>
      <c r="AHI94" s="258"/>
      <c r="AHJ94" s="258"/>
      <c r="AHK94" s="258"/>
      <c r="AHL94" s="258"/>
      <c r="AHM94" s="258"/>
      <c r="AHN94" s="258"/>
      <c r="AHO94" s="258"/>
      <c r="AHP94" s="258"/>
      <c r="AHQ94" s="258"/>
      <c r="AHR94" s="258"/>
      <c r="AHS94" s="258"/>
      <c r="AHT94" s="258"/>
      <c r="AHU94" s="258"/>
      <c r="AHV94" s="258"/>
      <c r="AHW94" s="258"/>
      <c r="AHX94" s="258"/>
      <c r="AHY94" s="258"/>
      <c r="AHZ94" s="258"/>
      <c r="AIA94" s="258"/>
      <c r="AIB94" s="258"/>
      <c r="AIC94" s="258"/>
      <c r="AID94" s="258"/>
      <c r="AIE94" s="258"/>
      <c r="AIF94" s="258"/>
      <c r="AIG94" s="258"/>
      <c r="AIH94" s="258"/>
      <c r="AII94" s="258"/>
      <c r="AIJ94" s="258"/>
      <c r="AIK94" s="258"/>
      <c r="AIL94" s="258"/>
      <c r="AIM94" s="258"/>
      <c r="AIN94" s="258"/>
      <c r="AIO94" s="258"/>
      <c r="AIP94" s="258"/>
      <c r="AIQ94" s="258"/>
      <c r="AIR94" s="258"/>
      <c r="AIS94" s="258"/>
      <c r="AIT94" s="258"/>
      <c r="AIU94" s="258"/>
      <c r="AIV94" s="258"/>
      <c r="AIW94" s="258"/>
      <c r="AIX94" s="258"/>
      <c r="AIY94" s="258"/>
      <c r="AIZ94" s="258"/>
      <c r="AJA94" s="258"/>
      <c r="AJB94" s="258"/>
      <c r="AJC94" s="258"/>
      <c r="AJD94" s="258"/>
      <c r="AJE94" s="258"/>
      <c r="AJF94" s="258"/>
      <c r="AJG94" s="258"/>
      <c r="AJH94" s="258"/>
      <c r="AJI94" s="258"/>
      <c r="AJJ94" s="258"/>
      <c r="AJK94" s="258"/>
      <c r="AJL94" s="258"/>
      <c r="AJM94" s="258"/>
      <c r="AJN94" s="258"/>
      <c r="AJO94" s="258"/>
      <c r="AJP94" s="258"/>
      <c r="AJQ94" s="258"/>
      <c r="AJR94" s="258"/>
      <c r="AJS94" s="258"/>
      <c r="AJT94" s="258"/>
      <c r="AJU94" s="258"/>
      <c r="AJV94" s="258"/>
      <c r="AJW94" s="258"/>
      <c r="AJX94" s="258"/>
      <c r="AJY94" s="258"/>
      <c r="AJZ94" s="258"/>
      <c r="AKA94" s="258"/>
      <c r="AKB94" s="258"/>
      <c r="AKC94" s="258"/>
      <c r="AKD94" s="258"/>
      <c r="AKE94" s="258"/>
      <c r="AKF94" s="258"/>
      <c r="AKG94" s="258"/>
      <c r="AKH94" s="258"/>
      <c r="AKI94" s="258"/>
      <c r="AKJ94" s="258"/>
      <c r="AKK94" s="258"/>
      <c r="AKL94" s="258"/>
      <c r="AKM94" s="258"/>
      <c r="AKN94" s="258"/>
      <c r="AKO94" s="258"/>
      <c r="AKP94" s="258"/>
      <c r="AKQ94" s="258"/>
      <c r="AKR94" s="258"/>
      <c r="AKS94" s="258"/>
      <c r="AKT94" s="258"/>
      <c r="AKU94" s="258"/>
      <c r="AKV94" s="258"/>
      <c r="AKW94" s="258"/>
      <c r="AKX94" s="258"/>
      <c r="AKY94" s="258"/>
      <c r="AKZ94" s="258"/>
      <c r="ALA94" s="258"/>
      <c r="ALB94" s="258"/>
      <c r="ALC94" s="258"/>
      <c r="ALD94" s="258"/>
      <c r="ALE94" s="258"/>
      <c r="ALF94" s="258"/>
      <c r="ALG94" s="258"/>
      <c r="ALH94" s="258"/>
      <c r="ALI94" s="258"/>
      <c r="ALJ94" s="258"/>
      <c r="ALK94" s="258"/>
      <c r="ALL94" s="258"/>
      <c r="ALM94" s="258"/>
      <c r="ALN94" s="258"/>
      <c r="ALO94" s="258"/>
      <c r="ALP94" s="258"/>
      <c r="ALQ94" s="258"/>
      <c r="ALR94" s="258"/>
      <c r="ALS94" s="258"/>
      <c r="ALT94" s="258"/>
      <c r="ALU94" s="258"/>
      <c r="ALV94" s="258"/>
      <c r="ALW94" s="258"/>
      <c r="ALX94" s="258"/>
      <c r="ALY94" s="258"/>
      <c r="ALZ94" s="258"/>
      <c r="AMA94" s="258"/>
      <c r="AMB94" s="258"/>
      <c r="AMC94" s="258"/>
      <c r="AMD94" s="258"/>
      <c r="AME94" s="258"/>
      <c r="AMF94" s="258"/>
      <c r="AMG94" s="258"/>
    </row>
    <row r="95" spans="1:1021">
      <c r="E95" s="123">
        <v>1898</v>
      </c>
      <c r="H95" t="s">
        <v>1253</v>
      </c>
      <c r="I95" t="s">
        <v>1175</v>
      </c>
      <c r="K95" t="s">
        <v>1251</v>
      </c>
      <c r="O95" s="3" t="s">
        <v>69</v>
      </c>
      <c r="P95" s="127">
        <v>9</v>
      </c>
      <c r="Q95" s="267">
        <v>5.8064516129032304</v>
      </c>
      <c r="R95" s="10">
        <v>7</v>
      </c>
      <c r="S95" s="3">
        <v>2</v>
      </c>
      <c r="T95" s="245">
        <v>12.5</v>
      </c>
      <c r="U95" s="238" t="s">
        <v>1171</v>
      </c>
      <c r="Y95" s="10">
        <v>18</v>
      </c>
      <c r="AA95" s="201">
        <v>22</v>
      </c>
    </row>
    <row r="96" spans="1:1021">
      <c r="E96" s="123">
        <v>1899</v>
      </c>
      <c r="H96" t="s">
        <v>1253</v>
      </c>
      <c r="I96" t="s">
        <v>1168</v>
      </c>
      <c r="K96" t="s">
        <v>1251</v>
      </c>
      <c r="O96" s="3" t="s">
        <v>69</v>
      </c>
      <c r="P96" s="127">
        <v>9</v>
      </c>
      <c r="Q96" s="267">
        <v>5.8064516129032304</v>
      </c>
      <c r="R96" s="10">
        <v>8</v>
      </c>
      <c r="S96" s="3">
        <v>2</v>
      </c>
      <c r="T96" s="245">
        <v>12</v>
      </c>
      <c r="U96" s="238" t="s">
        <v>1171</v>
      </c>
      <c r="Y96" s="10">
        <v>16</v>
      </c>
      <c r="AA96" s="201">
        <v>21</v>
      </c>
    </row>
    <row r="97" spans="1:1021">
      <c r="E97" s="123">
        <v>1912</v>
      </c>
      <c r="H97" t="s">
        <v>1254</v>
      </c>
      <c r="K97" t="s">
        <v>1251</v>
      </c>
      <c r="O97" s="3" t="s">
        <v>69</v>
      </c>
      <c r="P97" s="127">
        <v>11.3</v>
      </c>
      <c r="Q97" s="267">
        <v>7.2903225806451601</v>
      </c>
      <c r="R97" s="10">
        <v>9</v>
      </c>
      <c r="S97" s="3">
        <v>2</v>
      </c>
      <c r="T97" s="245">
        <v>13</v>
      </c>
      <c r="U97" s="238" t="s">
        <v>1171</v>
      </c>
      <c r="Y97" s="10">
        <v>17</v>
      </c>
      <c r="AA97" s="201">
        <v>27</v>
      </c>
    </row>
    <row r="98" spans="1:1021">
      <c r="Q98" s="267">
        <v>0</v>
      </c>
      <c r="T98" s="245"/>
      <c r="U98" s="238" t="s">
        <v>1171</v>
      </c>
    </row>
    <row r="99" spans="1:1021">
      <c r="E99" s="123">
        <v>1887</v>
      </c>
      <c r="F99" s="269">
        <v>1911</v>
      </c>
      <c r="G99" t="s">
        <v>507</v>
      </c>
      <c r="H99" t="s">
        <v>1255</v>
      </c>
      <c r="I99" t="s">
        <v>1175</v>
      </c>
      <c r="K99" t="s">
        <v>1256</v>
      </c>
      <c r="O99" s="3" t="s">
        <v>69</v>
      </c>
      <c r="P99" s="127">
        <v>8.3000000000000007</v>
      </c>
      <c r="Q99" s="267">
        <v>5.3548387096774199</v>
      </c>
      <c r="R99" s="10">
        <v>8.4</v>
      </c>
      <c r="S99" s="3">
        <v>2</v>
      </c>
      <c r="T99" s="245">
        <v>8.1999999999999993</v>
      </c>
      <c r="U99" s="238" t="s">
        <v>1171</v>
      </c>
      <c r="Y99" s="10">
        <v>8</v>
      </c>
      <c r="AA99" s="201">
        <v>38</v>
      </c>
    </row>
    <row r="100" spans="1:1021">
      <c r="E100" s="123">
        <v>1866</v>
      </c>
      <c r="F100" s="269">
        <v>1911</v>
      </c>
      <c r="H100" t="s">
        <v>1257</v>
      </c>
      <c r="I100" t="s">
        <v>1175</v>
      </c>
      <c r="K100" t="s">
        <v>1256</v>
      </c>
      <c r="O100" s="3" t="s">
        <v>69</v>
      </c>
      <c r="P100" s="127">
        <v>8.3000000000000007</v>
      </c>
      <c r="Q100" s="267">
        <v>5.3548387096774199</v>
      </c>
      <c r="R100" s="10">
        <v>7</v>
      </c>
      <c r="S100" s="3">
        <v>2</v>
      </c>
      <c r="T100" s="245">
        <v>7.5</v>
      </c>
      <c r="U100" s="238" t="s">
        <v>1171</v>
      </c>
      <c r="Y100" s="10">
        <v>8</v>
      </c>
      <c r="AA100" s="201">
        <v>33</v>
      </c>
    </row>
    <row r="101" spans="1:1021">
      <c r="Q101" s="267">
        <v>0</v>
      </c>
      <c r="T101" s="245"/>
      <c r="U101" s="238" t="s">
        <v>1171</v>
      </c>
    </row>
    <row r="102" spans="1:1021">
      <c r="E102" s="123">
        <v>1870</v>
      </c>
      <c r="G102" t="s">
        <v>1258</v>
      </c>
      <c r="H102" t="s">
        <v>1259</v>
      </c>
      <c r="I102" t="s">
        <v>1175</v>
      </c>
      <c r="K102" t="s">
        <v>1260</v>
      </c>
      <c r="O102" s="3" t="s">
        <v>69</v>
      </c>
      <c r="P102" s="127">
        <v>6.9</v>
      </c>
      <c r="Q102" s="267">
        <v>4.4516129032258096</v>
      </c>
      <c r="R102" s="10">
        <v>5</v>
      </c>
      <c r="S102" s="3">
        <v>2</v>
      </c>
      <c r="T102" s="245">
        <v>8</v>
      </c>
      <c r="U102" s="238" t="s">
        <v>1171</v>
      </c>
      <c r="Y102" s="10">
        <v>11</v>
      </c>
      <c r="AA102" s="201">
        <v>13</v>
      </c>
    </row>
    <row r="103" spans="1:1021">
      <c r="Q103" s="267">
        <v>0</v>
      </c>
      <c r="T103" s="245"/>
      <c r="U103" s="238" t="s">
        <v>1171</v>
      </c>
    </row>
    <row r="104" spans="1:1021">
      <c r="A104" s="258"/>
      <c r="B104" s="258"/>
      <c r="C104" s="258"/>
      <c r="D104" s="258" t="s">
        <v>1261</v>
      </c>
      <c r="E104" s="259"/>
      <c r="F104" s="258"/>
      <c r="G104" s="258" t="s">
        <v>1262</v>
      </c>
      <c r="H104" s="258"/>
      <c r="I104" s="258"/>
      <c r="J104" s="258"/>
      <c r="K104" s="258" t="s">
        <v>1263</v>
      </c>
      <c r="L104" s="258"/>
      <c r="M104" s="260"/>
      <c r="N104" s="260"/>
      <c r="O104" s="261"/>
      <c r="P104" s="262"/>
      <c r="Q104" s="258"/>
      <c r="R104" s="263"/>
      <c r="S104" s="261"/>
      <c r="T104" s="245"/>
      <c r="U104" s="238" t="s">
        <v>1171</v>
      </c>
      <c r="V104" s="263"/>
      <c r="W104" s="263"/>
      <c r="X104" s="263"/>
      <c r="Y104" s="263"/>
      <c r="Z104" s="263"/>
      <c r="AA104" s="264"/>
      <c r="AB104" s="258"/>
      <c r="AC104" s="258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8"/>
      <c r="AN104" s="258"/>
      <c r="AO104" s="258"/>
      <c r="AP104" s="258"/>
      <c r="AQ104" s="258"/>
      <c r="AR104" s="258"/>
      <c r="AS104" s="258"/>
      <c r="AT104" s="258"/>
      <c r="AU104" s="258"/>
      <c r="AV104" s="258"/>
      <c r="AW104" s="258"/>
      <c r="AX104" s="258"/>
      <c r="AY104" s="258"/>
      <c r="AZ104" s="258"/>
      <c r="BA104" s="258"/>
      <c r="BB104" s="258"/>
      <c r="BC104" s="258"/>
      <c r="BD104" s="258"/>
      <c r="BE104" s="258"/>
      <c r="BF104" s="258"/>
      <c r="BG104" s="258"/>
      <c r="BH104" s="258"/>
      <c r="BI104" s="258"/>
      <c r="BJ104" s="258"/>
      <c r="BK104" s="258"/>
      <c r="BL104" s="258"/>
      <c r="BM104" s="258"/>
      <c r="BN104" s="258"/>
      <c r="BO104" s="258"/>
      <c r="BP104" s="258"/>
      <c r="BQ104" s="258"/>
      <c r="BR104" s="258"/>
      <c r="BS104" s="258"/>
      <c r="BT104" s="258"/>
      <c r="BU104" s="258"/>
      <c r="BV104" s="258"/>
      <c r="BW104" s="258"/>
      <c r="BX104" s="258"/>
      <c r="BY104" s="258"/>
      <c r="BZ104" s="258"/>
      <c r="CA104" s="258"/>
      <c r="CB104" s="258"/>
      <c r="CC104" s="258"/>
      <c r="CD104" s="258"/>
      <c r="CE104" s="258"/>
      <c r="CF104" s="258"/>
      <c r="CG104" s="258"/>
      <c r="CH104" s="258"/>
      <c r="CI104" s="258"/>
      <c r="CJ104" s="258"/>
      <c r="CK104" s="258"/>
      <c r="CL104" s="258"/>
      <c r="CM104" s="258"/>
      <c r="CN104" s="258"/>
      <c r="CO104" s="258"/>
      <c r="CP104" s="258"/>
      <c r="CQ104" s="258"/>
      <c r="CR104" s="258"/>
      <c r="CS104" s="258"/>
      <c r="CT104" s="258"/>
      <c r="CU104" s="258"/>
      <c r="CV104" s="258"/>
      <c r="CW104" s="258"/>
      <c r="CX104" s="258"/>
      <c r="CY104" s="258"/>
      <c r="CZ104" s="258"/>
      <c r="DA104" s="258"/>
      <c r="DB104" s="258"/>
      <c r="DC104" s="258"/>
      <c r="DD104" s="258"/>
      <c r="DE104" s="258"/>
      <c r="DF104" s="258"/>
      <c r="DG104" s="258"/>
      <c r="DH104" s="258"/>
      <c r="DI104" s="258"/>
      <c r="DJ104" s="258"/>
      <c r="DK104" s="258"/>
      <c r="DL104" s="258"/>
      <c r="DM104" s="258"/>
      <c r="DN104" s="258"/>
      <c r="DO104" s="258"/>
      <c r="DP104" s="258"/>
      <c r="DQ104" s="258"/>
      <c r="DR104" s="258"/>
      <c r="DS104" s="258"/>
      <c r="DT104" s="258"/>
      <c r="DU104" s="258"/>
      <c r="DV104" s="258"/>
      <c r="DW104" s="258"/>
      <c r="DX104" s="258"/>
      <c r="DY104" s="258"/>
      <c r="DZ104" s="258"/>
      <c r="EA104" s="258"/>
      <c r="EB104" s="258"/>
      <c r="EC104" s="258"/>
      <c r="ED104" s="258"/>
      <c r="EE104" s="258"/>
      <c r="EF104" s="258"/>
      <c r="EG104" s="258"/>
      <c r="EH104" s="258"/>
      <c r="EI104" s="258"/>
      <c r="EJ104" s="258"/>
      <c r="EK104" s="258"/>
      <c r="EL104" s="258"/>
      <c r="EM104" s="258"/>
      <c r="EN104" s="258"/>
      <c r="EO104" s="258"/>
      <c r="EP104" s="258"/>
      <c r="EQ104" s="258"/>
      <c r="ER104" s="258"/>
      <c r="ES104" s="258"/>
      <c r="ET104" s="258"/>
      <c r="EU104" s="258"/>
      <c r="EV104" s="258"/>
      <c r="EW104" s="258"/>
      <c r="EX104" s="258"/>
      <c r="EY104" s="258"/>
      <c r="EZ104" s="258"/>
      <c r="FA104" s="258"/>
      <c r="FB104" s="258"/>
      <c r="FC104" s="258"/>
      <c r="FD104" s="258"/>
      <c r="FE104" s="258"/>
      <c r="FF104" s="258"/>
      <c r="FG104" s="258"/>
      <c r="FH104" s="258"/>
      <c r="FI104" s="258"/>
      <c r="FJ104" s="258"/>
      <c r="FK104" s="258"/>
      <c r="FL104" s="258"/>
      <c r="FM104" s="258"/>
      <c r="FN104" s="258"/>
      <c r="FO104" s="258"/>
      <c r="FP104" s="258"/>
      <c r="FQ104" s="258"/>
      <c r="FR104" s="258"/>
      <c r="FS104" s="258"/>
      <c r="FT104" s="258"/>
      <c r="FU104" s="258"/>
      <c r="FV104" s="258"/>
      <c r="FW104" s="258"/>
      <c r="FX104" s="258"/>
      <c r="FY104" s="258"/>
      <c r="FZ104" s="258"/>
      <c r="GA104" s="258"/>
      <c r="GB104" s="258"/>
      <c r="GC104" s="258"/>
      <c r="GD104" s="258"/>
      <c r="GE104" s="258"/>
      <c r="GF104" s="258"/>
      <c r="GG104" s="258"/>
      <c r="GH104" s="258"/>
      <c r="GI104" s="258"/>
      <c r="GJ104" s="258"/>
      <c r="GK104" s="258"/>
      <c r="GL104" s="258"/>
      <c r="GM104" s="258"/>
      <c r="GN104" s="258"/>
      <c r="GO104" s="258"/>
      <c r="GP104" s="258"/>
      <c r="GQ104" s="258"/>
      <c r="GR104" s="258"/>
      <c r="GS104" s="258"/>
      <c r="GT104" s="258"/>
      <c r="GU104" s="258"/>
      <c r="GV104" s="258"/>
      <c r="GW104" s="258"/>
      <c r="GX104" s="258"/>
      <c r="GY104" s="258"/>
      <c r="GZ104" s="258"/>
      <c r="HA104" s="258"/>
      <c r="HB104" s="258"/>
      <c r="HC104" s="258"/>
      <c r="HD104" s="258"/>
      <c r="HE104" s="258"/>
      <c r="HF104" s="258"/>
      <c r="HG104" s="258"/>
      <c r="HH104" s="258"/>
      <c r="HI104" s="258"/>
      <c r="HJ104" s="258"/>
      <c r="HK104" s="258"/>
      <c r="HL104" s="258"/>
      <c r="HM104" s="258"/>
      <c r="HN104" s="258"/>
      <c r="HO104" s="258"/>
      <c r="HP104" s="258"/>
      <c r="HQ104" s="258"/>
      <c r="HR104" s="258"/>
      <c r="HS104" s="258"/>
      <c r="HT104" s="258"/>
      <c r="HU104" s="258"/>
      <c r="HV104" s="258"/>
      <c r="HW104" s="258"/>
      <c r="HX104" s="258"/>
      <c r="HY104" s="258"/>
      <c r="HZ104" s="258"/>
      <c r="IA104" s="258"/>
      <c r="IB104" s="258"/>
      <c r="IC104" s="258"/>
      <c r="ID104" s="258"/>
      <c r="IE104" s="258"/>
      <c r="IF104" s="258"/>
      <c r="IG104" s="258"/>
      <c r="IH104" s="258"/>
      <c r="II104" s="258"/>
      <c r="IJ104" s="258"/>
      <c r="IK104" s="258"/>
      <c r="IL104" s="258"/>
      <c r="IM104" s="258"/>
      <c r="IN104" s="258"/>
      <c r="IO104" s="258"/>
      <c r="IP104" s="258"/>
      <c r="IQ104" s="258"/>
      <c r="IR104" s="258"/>
      <c r="IS104" s="258"/>
      <c r="IT104" s="258"/>
      <c r="IU104" s="258"/>
      <c r="IV104" s="258"/>
      <c r="IW104" s="258"/>
      <c r="IX104" s="258"/>
      <c r="IY104" s="258"/>
      <c r="IZ104" s="258"/>
      <c r="JA104" s="258"/>
      <c r="JB104" s="258"/>
      <c r="JC104" s="258"/>
      <c r="JD104" s="258"/>
      <c r="JE104" s="258"/>
      <c r="JF104" s="258"/>
      <c r="JG104" s="258"/>
      <c r="JH104" s="258"/>
      <c r="JI104" s="258"/>
      <c r="JJ104" s="258"/>
      <c r="JK104" s="258"/>
      <c r="JL104" s="258"/>
      <c r="JM104" s="258"/>
      <c r="JN104" s="258"/>
      <c r="JO104" s="258"/>
      <c r="JP104" s="258"/>
      <c r="JQ104" s="258"/>
      <c r="JR104" s="258"/>
      <c r="JS104" s="258"/>
      <c r="JT104" s="258"/>
      <c r="JU104" s="258"/>
      <c r="JV104" s="258"/>
      <c r="JW104" s="258"/>
      <c r="JX104" s="258"/>
      <c r="JY104" s="258"/>
      <c r="JZ104" s="258"/>
      <c r="KA104" s="258"/>
      <c r="KB104" s="258"/>
      <c r="KC104" s="258"/>
      <c r="KD104" s="258"/>
      <c r="KE104" s="258"/>
      <c r="KF104" s="258"/>
      <c r="KG104" s="258"/>
      <c r="KH104" s="258"/>
      <c r="KI104" s="258"/>
      <c r="KJ104" s="258"/>
      <c r="KK104" s="258"/>
      <c r="KL104" s="258"/>
      <c r="KM104" s="258"/>
      <c r="KN104" s="258"/>
      <c r="KO104" s="258"/>
      <c r="KP104" s="258"/>
      <c r="KQ104" s="258"/>
      <c r="KR104" s="258"/>
      <c r="KS104" s="258"/>
      <c r="KT104" s="258"/>
      <c r="KU104" s="258"/>
      <c r="KV104" s="258"/>
      <c r="KW104" s="258"/>
      <c r="KX104" s="258"/>
      <c r="KY104" s="258"/>
      <c r="KZ104" s="258"/>
      <c r="LA104" s="258"/>
      <c r="LB104" s="258"/>
      <c r="LC104" s="258"/>
      <c r="LD104" s="258"/>
      <c r="LE104" s="258"/>
      <c r="LF104" s="258"/>
      <c r="LG104" s="258"/>
      <c r="LH104" s="258"/>
      <c r="LI104" s="258"/>
      <c r="LJ104" s="258"/>
      <c r="LK104" s="258"/>
      <c r="LL104" s="258"/>
      <c r="LM104" s="258"/>
      <c r="LN104" s="258"/>
      <c r="LO104" s="258"/>
      <c r="LP104" s="258"/>
      <c r="LQ104" s="258"/>
      <c r="LR104" s="258"/>
      <c r="LS104" s="258"/>
      <c r="LT104" s="258"/>
      <c r="LU104" s="258"/>
      <c r="LV104" s="258"/>
      <c r="LW104" s="258"/>
      <c r="LX104" s="258"/>
      <c r="LY104" s="258"/>
      <c r="LZ104" s="258"/>
      <c r="MA104" s="258"/>
      <c r="MB104" s="258"/>
      <c r="MC104" s="258"/>
      <c r="MD104" s="258"/>
      <c r="ME104" s="258"/>
      <c r="MF104" s="258"/>
      <c r="MG104" s="258"/>
      <c r="MH104" s="258"/>
      <c r="MI104" s="258"/>
      <c r="MJ104" s="258"/>
      <c r="MK104" s="258"/>
      <c r="ML104" s="258"/>
      <c r="MM104" s="258"/>
      <c r="MN104" s="258"/>
      <c r="MO104" s="258"/>
      <c r="MP104" s="258"/>
      <c r="MQ104" s="258"/>
      <c r="MR104" s="258"/>
      <c r="MS104" s="258"/>
      <c r="MT104" s="258"/>
      <c r="MU104" s="258"/>
      <c r="MV104" s="258"/>
      <c r="MW104" s="258"/>
      <c r="MX104" s="258"/>
      <c r="MY104" s="258"/>
      <c r="MZ104" s="258"/>
      <c r="NA104" s="258"/>
      <c r="NB104" s="258"/>
      <c r="NC104" s="258"/>
      <c r="ND104" s="258"/>
      <c r="NE104" s="258"/>
      <c r="NF104" s="258"/>
      <c r="NG104" s="258"/>
      <c r="NH104" s="258"/>
      <c r="NI104" s="258"/>
      <c r="NJ104" s="258"/>
      <c r="NK104" s="258"/>
      <c r="NL104" s="258"/>
      <c r="NM104" s="258"/>
      <c r="NN104" s="258"/>
      <c r="NO104" s="258"/>
      <c r="NP104" s="258"/>
      <c r="NQ104" s="258"/>
      <c r="NR104" s="258"/>
      <c r="NS104" s="258"/>
      <c r="NT104" s="258"/>
      <c r="NU104" s="258"/>
      <c r="NV104" s="258"/>
      <c r="NW104" s="258"/>
      <c r="NX104" s="258"/>
      <c r="NY104" s="258"/>
      <c r="NZ104" s="258"/>
      <c r="OA104" s="258"/>
      <c r="OB104" s="258"/>
      <c r="OC104" s="258"/>
      <c r="OD104" s="258"/>
      <c r="OE104" s="258"/>
      <c r="OF104" s="258"/>
      <c r="OG104" s="258"/>
      <c r="OH104" s="258"/>
      <c r="OI104" s="258"/>
      <c r="OJ104" s="258"/>
      <c r="OK104" s="258"/>
      <c r="OL104" s="258"/>
      <c r="OM104" s="258"/>
      <c r="ON104" s="258"/>
      <c r="OO104" s="258"/>
      <c r="OP104" s="258"/>
      <c r="OQ104" s="258"/>
      <c r="OR104" s="258"/>
      <c r="OS104" s="258"/>
      <c r="OT104" s="258"/>
      <c r="OU104" s="258"/>
      <c r="OV104" s="258"/>
      <c r="OW104" s="258"/>
      <c r="OX104" s="258"/>
      <c r="OY104" s="258"/>
      <c r="OZ104" s="258"/>
      <c r="PA104" s="258"/>
      <c r="PB104" s="258"/>
      <c r="PC104" s="258"/>
      <c r="PD104" s="258"/>
      <c r="PE104" s="258"/>
      <c r="PF104" s="258"/>
      <c r="PG104" s="258"/>
      <c r="PH104" s="258"/>
      <c r="PI104" s="258"/>
      <c r="PJ104" s="258"/>
      <c r="PK104" s="258"/>
      <c r="PL104" s="258"/>
      <c r="PM104" s="258"/>
      <c r="PN104" s="258"/>
      <c r="PO104" s="258"/>
      <c r="PP104" s="258"/>
      <c r="PQ104" s="258"/>
      <c r="PR104" s="258"/>
      <c r="PS104" s="258"/>
      <c r="PT104" s="258"/>
      <c r="PU104" s="258"/>
      <c r="PV104" s="258"/>
      <c r="PW104" s="258"/>
      <c r="PX104" s="258"/>
      <c r="PY104" s="258"/>
      <c r="PZ104" s="258"/>
      <c r="QA104" s="258"/>
      <c r="QB104" s="258"/>
      <c r="QC104" s="258"/>
      <c r="QD104" s="258"/>
      <c r="QE104" s="258"/>
      <c r="QF104" s="258"/>
      <c r="QG104" s="258"/>
      <c r="QH104" s="258"/>
      <c r="QI104" s="258"/>
      <c r="QJ104" s="258"/>
      <c r="QK104" s="258"/>
      <c r="QL104" s="258"/>
      <c r="QM104" s="258"/>
      <c r="QN104" s="258"/>
      <c r="QO104" s="258"/>
      <c r="QP104" s="258"/>
      <c r="QQ104" s="258"/>
      <c r="QR104" s="258"/>
      <c r="QS104" s="258"/>
      <c r="QT104" s="258"/>
      <c r="QU104" s="258"/>
      <c r="QV104" s="258"/>
      <c r="QW104" s="258"/>
      <c r="QX104" s="258"/>
      <c r="QY104" s="258"/>
      <c r="QZ104" s="258"/>
      <c r="RA104" s="258"/>
      <c r="RB104" s="258"/>
      <c r="RC104" s="258"/>
      <c r="RD104" s="258"/>
      <c r="RE104" s="258"/>
      <c r="RF104" s="258"/>
      <c r="RG104" s="258"/>
      <c r="RH104" s="258"/>
      <c r="RI104" s="258"/>
      <c r="RJ104" s="258"/>
      <c r="RK104" s="258"/>
      <c r="RL104" s="258"/>
      <c r="RM104" s="258"/>
      <c r="RN104" s="258"/>
      <c r="RO104" s="258"/>
      <c r="RP104" s="258"/>
      <c r="RQ104" s="258"/>
      <c r="RR104" s="258"/>
      <c r="RS104" s="258"/>
      <c r="RT104" s="258"/>
      <c r="RU104" s="258"/>
      <c r="RV104" s="258"/>
      <c r="RW104" s="258"/>
      <c r="RX104" s="258"/>
      <c r="RY104" s="258"/>
      <c r="RZ104" s="258"/>
      <c r="SA104" s="258"/>
      <c r="SB104" s="258"/>
      <c r="SC104" s="258"/>
      <c r="SD104" s="258"/>
      <c r="SE104" s="258"/>
      <c r="SF104" s="258"/>
      <c r="SG104" s="258"/>
      <c r="SH104" s="258"/>
      <c r="SI104" s="258"/>
      <c r="SJ104" s="258"/>
      <c r="SK104" s="258"/>
      <c r="SL104" s="258"/>
      <c r="SM104" s="258"/>
      <c r="SN104" s="258"/>
      <c r="SO104" s="258"/>
      <c r="SP104" s="258"/>
      <c r="SQ104" s="258"/>
      <c r="SR104" s="258"/>
      <c r="SS104" s="258"/>
      <c r="ST104" s="258"/>
      <c r="SU104" s="258"/>
      <c r="SV104" s="258"/>
      <c r="SW104" s="258"/>
      <c r="SX104" s="258"/>
      <c r="SY104" s="258"/>
      <c r="SZ104" s="258"/>
      <c r="TA104" s="258"/>
      <c r="TB104" s="258"/>
      <c r="TC104" s="258"/>
      <c r="TD104" s="258"/>
      <c r="TE104" s="258"/>
      <c r="TF104" s="258"/>
      <c r="TG104" s="258"/>
      <c r="TH104" s="258"/>
      <c r="TI104" s="258"/>
      <c r="TJ104" s="258"/>
      <c r="TK104" s="258"/>
      <c r="TL104" s="258"/>
      <c r="TM104" s="258"/>
      <c r="TN104" s="258"/>
      <c r="TO104" s="258"/>
      <c r="TP104" s="258"/>
      <c r="TQ104" s="258"/>
      <c r="TR104" s="258"/>
      <c r="TS104" s="258"/>
      <c r="TT104" s="258"/>
      <c r="TU104" s="258"/>
      <c r="TV104" s="258"/>
      <c r="TW104" s="258"/>
      <c r="TX104" s="258"/>
      <c r="TY104" s="258"/>
      <c r="TZ104" s="258"/>
      <c r="UA104" s="258"/>
      <c r="UB104" s="258"/>
      <c r="UC104" s="258"/>
      <c r="UD104" s="258"/>
      <c r="UE104" s="258"/>
      <c r="UF104" s="258"/>
      <c r="UG104" s="258"/>
      <c r="UH104" s="258"/>
      <c r="UI104" s="258"/>
      <c r="UJ104" s="258"/>
      <c r="UK104" s="258"/>
      <c r="UL104" s="258"/>
      <c r="UM104" s="258"/>
      <c r="UN104" s="258"/>
      <c r="UO104" s="258"/>
      <c r="UP104" s="258"/>
      <c r="UQ104" s="258"/>
      <c r="UR104" s="258"/>
      <c r="US104" s="258"/>
      <c r="UT104" s="258"/>
      <c r="UU104" s="258"/>
      <c r="UV104" s="258"/>
      <c r="UW104" s="258"/>
      <c r="UX104" s="258"/>
      <c r="UY104" s="258"/>
      <c r="UZ104" s="258"/>
      <c r="VA104" s="258"/>
      <c r="VB104" s="258"/>
      <c r="VC104" s="258"/>
      <c r="VD104" s="258"/>
      <c r="VE104" s="258"/>
      <c r="VF104" s="258"/>
      <c r="VG104" s="258"/>
      <c r="VH104" s="258"/>
      <c r="VI104" s="258"/>
      <c r="VJ104" s="258"/>
      <c r="VK104" s="258"/>
      <c r="VL104" s="258"/>
      <c r="VM104" s="258"/>
      <c r="VN104" s="258"/>
      <c r="VO104" s="258"/>
      <c r="VP104" s="258"/>
      <c r="VQ104" s="258"/>
      <c r="VR104" s="258"/>
      <c r="VS104" s="258"/>
      <c r="VT104" s="258"/>
      <c r="VU104" s="258"/>
      <c r="VV104" s="258"/>
      <c r="VW104" s="258"/>
      <c r="VX104" s="258"/>
      <c r="VY104" s="258"/>
      <c r="VZ104" s="258"/>
      <c r="WA104" s="258"/>
      <c r="WB104" s="258"/>
      <c r="WC104" s="258"/>
      <c r="WD104" s="258"/>
      <c r="WE104" s="258"/>
      <c r="WF104" s="258"/>
      <c r="WG104" s="258"/>
      <c r="WH104" s="258"/>
      <c r="WI104" s="258"/>
      <c r="WJ104" s="258"/>
      <c r="WK104" s="258"/>
      <c r="WL104" s="258"/>
      <c r="WM104" s="258"/>
      <c r="WN104" s="258"/>
      <c r="WO104" s="258"/>
      <c r="WP104" s="258"/>
      <c r="WQ104" s="258"/>
      <c r="WR104" s="258"/>
      <c r="WS104" s="258"/>
      <c r="WT104" s="258"/>
      <c r="WU104" s="258"/>
      <c r="WV104" s="258"/>
      <c r="WW104" s="258"/>
      <c r="WX104" s="258"/>
      <c r="WY104" s="258"/>
      <c r="WZ104" s="258"/>
      <c r="XA104" s="258"/>
      <c r="XB104" s="258"/>
      <c r="XC104" s="258"/>
      <c r="XD104" s="258"/>
      <c r="XE104" s="258"/>
      <c r="XF104" s="258"/>
      <c r="XG104" s="258"/>
      <c r="XH104" s="258"/>
      <c r="XI104" s="258"/>
      <c r="XJ104" s="258"/>
      <c r="XK104" s="258"/>
      <c r="XL104" s="258"/>
      <c r="XM104" s="258"/>
      <c r="XN104" s="258"/>
      <c r="XO104" s="258"/>
      <c r="XP104" s="258"/>
      <c r="XQ104" s="258"/>
      <c r="XR104" s="258"/>
      <c r="XS104" s="258"/>
      <c r="XT104" s="258"/>
      <c r="XU104" s="258"/>
      <c r="XV104" s="258"/>
      <c r="XW104" s="258"/>
      <c r="XX104" s="258"/>
      <c r="XY104" s="258"/>
      <c r="XZ104" s="258"/>
      <c r="YA104" s="258"/>
      <c r="YB104" s="258"/>
      <c r="YC104" s="258"/>
      <c r="YD104" s="258"/>
      <c r="YE104" s="258"/>
      <c r="YF104" s="258"/>
      <c r="YG104" s="258"/>
      <c r="YH104" s="258"/>
      <c r="YI104" s="258"/>
      <c r="YJ104" s="258"/>
      <c r="YK104" s="258"/>
      <c r="YL104" s="258"/>
      <c r="YM104" s="258"/>
      <c r="YN104" s="258"/>
      <c r="YO104" s="258"/>
      <c r="YP104" s="258"/>
      <c r="YQ104" s="258"/>
      <c r="YR104" s="258"/>
      <c r="YS104" s="258"/>
      <c r="YT104" s="258"/>
      <c r="YU104" s="258"/>
      <c r="YV104" s="258"/>
      <c r="YW104" s="258"/>
      <c r="YX104" s="258"/>
      <c r="YY104" s="258"/>
      <c r="YZ104" s="258"/>
      <c r="ZA104" s="258"/>
      <c r="ZB104" s="258"/>
      <c r="ZC104" s="258"/>
      <c r="ZD104" s="258"/>
      <c r="ZE104" s="258"/>
      <c r="ZF104" s="258"/>
      <c r="ZG104" s="258"/>
      <c r="ZH104" s="258"/>
      <c r="ZI104" s="258"/>
      <c r="ZJ104" s="258"/>
      <c r="ZK104" s="258"/>
      <c r="ZL104" s="258"/>
      <c r="ZM104" s="258"/>
      <c r="ZN104" s="258"/>
      <c r="ZO104" s="258"/>
      <c r="ZP104" s="258"/>
      <c r="ZQ104" s="258"/>
      <c r="ZR104" s="258"/>
      <c r="ZS104" s="258"/>
      <c r="ZT104" s="258"/>
      <c r="ZU104" s="258"/>
      <c r="ZV104" s="258"/>
      <c r="ZW104" s="258"/>
      <c r="ZX104" s="258"/>
      <c r="ZY104" s="258"/>
      <c r="ZZ104" s="258"/>
      <c r="AAA104" s="258"/>
      <c r="AAB104" s="258"/>
      <c r="AAC104" s="258"/>
      <c r="AAD104" s="258"/>
      <c r="AAE104" s="258"/>
      <c r="AAF104" s="258"/>
      <c r="AAG104" s="258"/>
      <c r="AAH104" s="258"/>
      <c r="AAI104" s="258"/>
      <c r="AAJ104" s="258"/>
      <c r="AAK104" s="258"/>
      <c r="AAL104" s="258"/>
      <c r="AAM104" s="258"/>
      <c r="AAN104" s="258"/>
      <c r="AAO104" s="258"/>
      <c r="AAP104" s="258"/>
      <c r="AAQ104" s="258"/>
      <c r="AAR104" s="258"/>
      <c r="AAS104" s="258"/>
      <c r="AAT104" s="258"/>
      <c r="AAU104" s="258"/>
      <c r="AAV104" s="258"/>
      <c r="AAW104" s="258"/>
      <c r="AAX104" s="258"/>
      <c r="AAY104" s="258"/>
      <c r="AAZ104" s="258"/>
      <c r="ABA104" s="258"/>
      <c r="ABB104" s="258"/>
      <c r="ABC104" s="258"/>
      <c r="ABD104" s="258"/>
      <c r="ABE104" s="258"/>
      <c r="ABF104" s="258"/>
      <c r="ABG104" s="258"/>
      <c r="ABH104" s="258"/>
      <c r="ABI104" s="258"/>
      <c r="ABJ104" s="258"/>
      <c r="ABK104" s="258"/>
      <c r="ABL104" s="258"/>
      <c r="ABM104" s="258"/>
      <c r="ABN104" s="258"/>
      <c r="ABO104" s="258"/>
      <c r="ABP104" s="258"/>
      <c r="ABQ104" s="258"/>
      <c r="ABR104" s="258"/>
      <c r="ABS104" s="258"/>
      <c r="ABT104" s="258"/>
      <c r="ABU104" s="258"/>
      <c r="ABV104" s="258"/>
      <c r="ABW104" s="258"/>
      <c r="ABX104" s="258"/>
      <c r="ABY104" s="258"/>
      <c r="ABZ104" s="258"/>
      <c r="ACA104" s="258"/>
      <c r="ACB104" s="258"/>
      <c r="ACC104" s="258"/>
      <c r="ACD104" s="258"/>
      <c r="ACE104" s="258"/>
      <c r="ACF104" s="258"/>
      <c r="ACG104" s="258"/>
      <c r="ACH104" s="258"/>
      <c r="ACI104" s="258"/>
      <c r="ACJ104" s="258"/>
      <c r="ACK104" s="258"/>
      <c r="ACL104" s="258"/>
      <c r="ACM104" s="258"/>
      <c r="ACN104" s="258"/>
      <c r="ACO104" s="258"/>
      <c r="ACP104" s="258"/>
      <c r="ACQ104" s="258"/>
      <c r="ACR104" s="258"/>
      <c r="ACS104" s="258"/>
      <c r="ACT104" s="258"/>
      <c r="ACU104" s="258"/>
      <c r="ACV104" s="258"/>
      <c r="ACW104" s="258"/>
      <c r="ACX104" s="258"/>
      <c r="ACY104" s="258"/>
      <c r="ACZ104" s="258"/>
      <c r="ADA104" s="258"/>
      <c r="ADB104" s="258"/>
      <c r="ADC104" s="258"/>
      <c r="ADD104" s="258"/>
      <c r="ADE104" s="258"/>
      <c r="ADF104" s="258"/>
      <c r="ADG104" s="258"/>
      <c r="ADH104" s="258"/>
      <c r="ADI104" s="258"/>
      <c r="ADJ104" s="258"/>
      <c r="ADK104" s="258"/>
      <c r="ADL104" s="258"/>
      <c r="ADM104" s="258"/>
      <c r="ADN104" s="258"/>
      <c r="ADO104" s="258"/>
      <c r="ADP104" s="258"/>
      <c r="ADQ104" s="258"/>
      <c r="ADR104" s="258"/>
      <c r="ADS104" s="258"/>
      <c r="ADT104" s="258"/>
      <c r="ADU104" s="258"/>
      <c r="ADV104" s="258"/>
      <c r="ADW104" s="258"/>
      <c r="ADX104" s="258"/>
      <c r="ADY104" s="258"/>
      <c r="ADZ104" s="258"/>
      <c r="AEA104" s="258"/>
      <c r="AEB104" s="258"/>
      <c r="AEC104" s="258"/>
      <c r="AED104" s="258"/>
      <c r="AEE104" s="258"/>
      <c r="AEF104" s="258"/>
      <c r="AEG104" s="258"/>
      <c r="AEH104" s="258"/>
      <c r="AEI104" s="258"/>
      <c r="AEJ104" s="258"/>
      <c r="AEK104" s="258"/>
      <c r="AEL104" s="258"/>
      <c r="AEM104" s="258"/>
      <c r="AEN104" s="258"/>
      <c r="AEO104" s="258"/>
      <c r="AEP104" s="258"/>
      <c r="AEQ104" s="258"/>
      <c r="AER104" s="258"/>
      <c r="AES104" s="258"/>
      <c r="AET104" s="258"/>
      <c r="AEU104" s="258"/>
      <c r="AEV104" s="258"/>
      <c r="AEW104" s="258"/>
      <c r="AEX104" s="258"/>
      <c r="AEY104" s="258"/>
      <c r="AEZ104" s="258"/>
      <c r="AFA104" s="258"/>
      <c r="AFB104" s="258"/>
      <c r="AFC104" s="258"/>
      <c r="AFD104" s="258"/>
      <c r="AFE104" s="258"/>
      <c r="AFF104" s="258"/>
      <c r="AFG104" s="258"/>
      <c r="AFH104" s="258"/>
      <c r="AFI104" s="258"/>
      <c r="AFJ104" s="258"/>
      <c r="AFK104" s="258"/>
      <c r="AFL104" s="258"/>
      <c r="AFM104" s="258"/>
      <c r="AFN104" s="258"/>
      <c r="AFO104" s="258"/>
      <c r="AFP104" s="258"/>
      <c r="AFQ104" s="258"/>
      <c r="AFR104" s="258"/>
      <c r="AFS104" s="258"/>
      <c r="AFT104" s="258"/>
      <c r="AFU104" s="258"/>
      <c r="AFV104" s="258"/>
      <c r="AFW104" s="258"/>
      <c r="AFX104" s="258"/>
      <c r="AFY104" s="258"/>
      <c r="AFZ104" s="258"/>
      <c r="AGA104" s="258"/>
      <c r="AGB104" s="258"/>
      <c r="AGC104" s="258"/>
      <c r="AGD104" s="258"/>
      <c r="AGE104" s="258"/>
      <c r="AGF104" s="258"/>
      <c r="AGG104" s="258"/>
      <c r="AGH104" s="258"/>
      <c r="AGI104" s="258"/>
      <c r="AGJ104" s="258"/>
      <c r="AGK104" s="258"/>
      <c r="AGL104" s="258"/>
      <c r="AGM104" s="258"/>
      <c r="AGN104" s="258"/>
      <c r="AGO104" s="258"/>
      <c r="AGP104" s="258"/>
      <c r="AGQ104" s="258"/>
      <c r="AGR104" s="258"/>
      <c r="AGS104" s="258"/>
      <c r="AGT104" s="258"/>
      <c r="AGU104" s="258"/>
      <c r="AGV104" s="258"/>
      <c r="AGW104" s="258"/>
      <c r="AGX104" s="258"/>
      <c r="AGY104" s="258"/>
      <c r="AGZ104" s="258"/>
      <c r="AHA104" s="258"/>
      <c r="AHB104" s="258"/>
      <c r="AHC104" s="258"/>
      <c r="AHD104" s="258"/>
      <c r="AHE104" s="258"/>
      <c r="AHF104" s="258"/>
      <c r="AHG104" s="258"/>
      <c r="AHH104" s="258"/>
      <c r="AHI104" s="258"/>
      <c r="AHJ104" s="258"/>
      <c r="AHK104" s="258"/>
      <c r="AHL104" s="258"/>
      <c r="AHM104" s="258"/>
      <c r="AHN104" s="258"/>
      <c r="AHO104" s="258"/>
      <c r="AHP104" s="258"/>
      <c r="AHQ104" s="258"/>
      <c r="AHR104" s="258"/>
      <c r="AHS104" s="258"/>
      <c r="AHT104" s="258"/>
      <c r="AHU104" s="258"/>
      <c r="AHV104" s="258"/>
      <c r="AHW104" s="258"/>
      <c r="AHX104" s="258"/>
      <c r="AHY104" s="258"/>
      <c r="AHZ104" s="258"/>
      <c r="AIA104" s="258"/>
      <c r="AIB104" s="258"/>
      <c r="AIC104" s="258"/>
      <c r="AID104" s="258"/>
      <c r="AIE104" s="258"/>
      <c r="AIF104" s="258"/>
      <c r="AIG104" s="258"/>
      <c r="AIH104" s="258"/>
      <c r="AII104" s="258"/>
      <c r="AIJ104" s="258"/>
      <c r="AIK104" s="258"/>
      <c r="AIL104" s="258"/>
      <c r="AIM104" s="258"/>
      <c r="AIN104" s="258"/>
      <c r="AIO104" s="258"/>
      <c r="AIP104" s="258"/>
      <c r="AIQ104" s="258"/>
      <c r="AIR104" s="258"/>
      <c r="AIS104" s="258"/>
      <c r="AIT104" s="258"/>
      <c r="AIU104" s="258"/>
      <c r="AIV104" s="258"/>
      <c r="AIW104" s="258"/>
      <c r="AIX104" s="258"/>
      <c r="AIY104" s="258"/>
      <c r="AIZ104" s="258"/>
      <c r="AJA104" s="258"/>
      <c r="AJB104" s="258"/>
      <c r="AJC104" s="258"/>
      <c r="AJD104" s="258"/>
      <c r="AJE104" s="258"/>
      <c r="AJF104" s="258"/>
      <c r="AJG104" s="258"/>
      <c r="AJH104" s="258"/>
      <c r="AJI104" s="258"/>
      <c r="AJJ104" s="258"/>
      <c r="AJK104" s="258"/>
      <c r="AJL104" s="258"/>
      <c r="AJM104" s="258"/>
      <c r="AJN104" s="258"/>
      <c r="AJO104" s="258"/>
      <c r="AJP104" s="258"/>
      <c r="AJQ104" s="258"/>
      <c r="AJR104" s="258"/>
      <c r="AJS104" s="258"/>
      <c r="AJT104" s="258"/>
      <c r="AJU104" s="258"/>
      <c r="AJV104" s="258"/>
      <c r="AJW104" s="258"/>
      <c r="AJX104" s="258"/>
      <c r="AJY104" s="258"/>
      <c r="AJZ104" s="258"/>
      <c r="AKA104" s="258"/>
      <c r="AKB104" s="258"/>
      <c r="AKC104" s="258"/>
      <c r="AKD104" s="258"/>
      <c r="AKE104" s="258"/>
      <c r="AKF104" s="258"/>
      <c r="AKG104" s="258"/>
      <c r="AKH104" s="258"/>
      <c r="AKI104" s="258"/>
      <c r="AKJ104" s="258"/>
      <c r="AKK104" s="258"/>
      <c r="AKL104" s="258"/>
      <c r="AKM104" s="258"/>
      <c r="AKN104" s="258"/>
      <c r="AKO104" s="258"/>
      <c r="AKP104" s="258"/>
      <c r="AKQ104" s="258"/>
      <c r="AKR104" s="258"/>
      <c r="AKS104" s="258"/>
      <c r="AKT104" s="258"/>
      <c r="AKU104" s="258"/>
      <c r="AKV104" s="258"/>
      <c r="AKW104" s="258"/>
      <c r="AKX104" s="258"/>
      <c r="AKY104" s="258"/>
      <c r="AKZ104" s="258"/>
      <c r="ALA104" s="258"/>
      <c r="ALB104" s="258"/>
      <c r="ALC104" s="258"/>
      <c r="ALD104" s="258"/>
      <c r="ALE104" s="258"/>
      <c r="ALF104" s="258"/>
      <c r="ALG104" s="258"/>
      <c r="ALH104" s="258"/>
      <c r="ALI104" s="258"/>
      <c r="ALJ104" s="258"/>
      <c r="ALK104" s="258"/>
      <c r="ALL104" s="258"/>
      <c r="ALM104" s="258"/>
      <c r="ALN104" s="258"/>
      <c r="ALO104" s="258"/>
      <c r="ALP104" s="258"/>
      <c r="ALQ104" s="258"/>
      <c r="ALR104" s="258"/>
      <c r="ALS104" s="258"/>
      <c r="ALT104" s="258"/>
      <c r="ALU104" s="258"/>
      <c r="ALV104" s="258"/>
      <c r="ALW104" s="258"/>
      <c r="ALX104" s="258"/>
      <c r="ALY104" s="258"/>
      <c r="ALZ104" s="258"/>
      <c r="AMA104" s="258"/>
      <c r="AMB104" s="258"/>
      <c r="AMC104" s="258"/>
      <c r="AMD104" s="258"/>
      <c r="AME104" s="258"/>
      <c r="AMF104" s="258"/>
      <c r="AMG104" s="258"/>
    </row>
    <row r="105" spans="1:1021">
      <c r="T105" s="245"/>
      <c r="U105" s="238" t="s">
        <v>1171</v>
      </c>
    </row>
    <row r="106" spans="1:1021">
      <c r="E106" s="123">
        <v>1876</v>
      </c>
      <c r="G106" t="s">
        <v>101</v>
      </c>
      <c r="H106" t="s">
        <v>1264</v>
      </c>
      <c r="I106" t="s">
        <v>1175</v>
      </c>
      <c r="K106" t="s">
        <v>1265</v>
      </c>
      <c r="O106" s="3" t="s">
        <v>69</v>
      </c>
      <c r="P106" s="127">
        <v>6.9</v>
      </c>
      <c r="Q106" s="267">
        <v>4.4516129032258096</v>
      </c>
      <c r="R106" s="10">
        <v>6</v>
      </c>
      <c r="S106" s="3">
        <v>2</v>
      </c>
      <c r="T106" s="245">
        <v>8</v>
      </c>
      <c r="U106" s="238" t="s">
        <v>1171</v>
      </c>
      <c r="Y106" s="10">
        <v>10</v>
      </c>
      <c r="AA106" s="201">
        <v>13</v>
      </c>
    </row>
    <row r="107" spans="1:1021">
      <c r="E107" s="123">
        <v>1876</v>
      </c>
      <c r="H107" t="s">
        <v>1264</v>
      </c>
      <c r="I107" t="s">
        <v>1168</v>
      </c>
      <c r="K107" t="s">
        <v>1265</v>
      </c>
      <c r="O107" s="3" t="s">
        <v>69</v>
      </c>
      <c r="P107" s="127">
        <v>6.9</v>
      </c>
      <c r="Q107" s="267">
        <v>4.4516129032258096</v>
      </c>
      <c r="R107" s="10">
        <v>6</v>
      </c>
      <c r="S107" s="3">
        <v>2</v>
      </c>
      <c r="T107" s="245">
        <v>8</v>
      </c>
      <c r="U107" s="238" t="s">
        <v>1171</v>
      </c>
      <c r="Y107" s="10">
        <v>10</v>
      </c>
      <c r="AA107" s="201">
        <v>12</v>
      </c>
    </row>
    <row r="108" spans="1:1021">
      <c r="E108" s="123">
        <v>1900</v>
      </c>
      <c r="H108" t="s">
        <v>1266</v>
      </c>
      <c r="I108" t="s">
        <v>1175</v>
      </c>
      <c r="K108" t="s">
        <v>1265</v>
      </c>
      <c r="O108" s="3" t="s">
        <v>69</v>
      </c>
      <c r="P108" s="127">
        <v>8.3000000000000007</v>
      </c>
      <c r="Q108" s="267">
        <v>5.3548387096774199</v>
      </c>
      <c r="R108" s="10">
        <v>8</v>
      </c>
      <c r="S108" s="3">
        <v>2</v>
      </c>
      <c r="T108" s="245">
        <v>12</v>
      </c>
      <c r="U108" s="238" t="s">
        <v>1171</v>
      </c>
      <c r="Y108" s="10">
        <v>16</v>
      </c>
      <c r="AA108" s="201">
        <v>19</v>
      </c>
    </row>
    <row r="109" spans="1:1021">
      <c r="E109" s="123">
        <v>1907</v>
      </c>
      <c r="H109" t="s">
        <v>1266</v>
      </c>
      <c r="K109" t="s">
        <v>1265</v>
      </c>
      <c r="O109" s="3" t="s">
        <v>69</v>
      </c>
      <c r="P109" s="127">
        <v>8.3000000000000007</v>
      </c>
      <c r="Q109" s="267">
        <v>5.3548387096774199</v>
      </c>
      <c r="R109" s="10">
        <v>9</v>
      </c>
      <c r="S109" s="3">
        <v>2</v>
      </c>
      <c r="T109" s="245">
        <v>12.5</v>
      </c>
      <c r="U109" s="238" t="s">
        <v>1171</v>
      </c>
      <c r="Y109" s="10">
        <v>16</v>
      </c>
      <c r="AA109" s="201">
        <v>18</v>
      </c>
    </row>
    <row r="110" spans="1:1021">
      <c r="Q110" s="267">
        <v>0</v>
      </c>
      <c r="T110" s="245"/>
      <c r="U110" s="238" t="s">
        <v>1171</v>
      </c>
    </row>
    <row r="111" spans="1:1021">
      <c r="E111" s="123">
        <v>1910</v>
      </c>
      <c r="G111" t="s">
        <v>1267</v>
      </c>
      <c r="H111" t="s">
        <v>1268</v>
      </c>
      <c r="K111" t="s">
        <v>1269</v>
      </c>
      <c r="O111" s="3" t="s">
        <v>75</v>
      </c>
      <c r="P111" s="127">
        <v>18.600000000000001</v>
      </c>
      <c r="Q111" s="267">
        <v>12</v>
      </c>
      <c r="R111" s="10">
        <v>35</v>
      </c>
      <c r="S111" s="3">
        <v>6</v>
      </c>
      <c r="T111" s="245">
        <v>15.8333333333333</v>
      </c>
      <c r="U111" s="238" t="s">
        <v>1171</v>
      </c>
      <c r="Y111" s="10">
        <v>60</v>
      </c>
      <c r="AA111" s="201">
        <v>50</v>
      </c>
    </row>
    <row r="112" spans="1:1021">
      <c r="E112" s="123">
        <v>1904</v>
      </c>
      <c r="H112" t="s">
        <v>1270</v>
      </c>
      <c r="I112" t="s">
        <v>1175</v>
      </c>
      <c r="K112" t="s">
        <v>1269</v>
      </c>
      <c r="O112" s="3" t="s">
        <v>69</v>
      </c>
      <c r="P112" s="127">
        <v>11.5</v>
      </c>
      <c r="Q112" s="267">
        <v>7.4193548387096797</v>
      </c>
      <c r="R112" s="10">
        <v>9</v>
      </c>
      <c r="S112" s="3">
        <v>3</v>
      </c>
      <c r="T112" s="245">
        <v>13</v>
      </c>
      <c r="U112" s="238" t="s">
        <v>1171</v>
      </c>
      <c r="Y112" s="10">
        <v>30</v>
      </c>
      <c r="AA112" s="201">
        <v>30</v>
      </c>
    </row>
    <row r="113" spans="3:31">
      <c r="P113" s="270"/>
      <c r="Q113" s="267"/>
      <c r="R113" s="271"/>
      <c r="S113" s="107"/>
      <c r="T113" s="271"/>
      <c r="AE113" s="91"/>
    </row>
    <row r="114" spans="3:31">
      <c r="P114" s="270"/>
      <c r="Q114" s="267"/>
      <c r="R114" s="271"/>
      <c r="S114" s="107"/>
      <c r="T114" s="271"/>
      <c r="AE114" s="91"/>
    </row>
    <row r="115" spans="3:31">
      <c r="P115" s="270"/>
      <c r="Q115" s="91"/>
      <c r="R115" s="271"/>
      <c r="S115" s="107"/>
      <c r="T115" s="272"/>
      <c r="AE115" s="91"/>
    </row>
    <row r="116" spans="3:31">
      <c r="P116" s="270"/>
      <c r="Q116" s="91"/>
      <c r="R116" s="271"/>
      <c r="S116" s="107"/>
      <c r="T116" s="272"/>
      <c r="AE116" s="91"/>
    </row>
    <row r="126" spans="3:31">
      <c r="C126" s="1"/>
      <c r="D126" s="3" t="s">
        <v>631</v>
      </c>
      <c r="E126" s="123" t="s">
        <v>635</v>
      </c>
      <c r="F126" s="3" t="s">
        <v>567</v>
      </c>
      <c r="H126" t="s">
        <v>1271</v>
      </c>
      <c r="L126" t="s">
        <v>1272</v>
      </c>
    </row>
    <row r="127" spans="3:31">
      <c r="C127" s="101" t="s">
        <v>1267</v>
      </c>
      <c r="D127" s="3" t="s">
        <v>1273</v>
      </c>
      <c r="E127" s="123" t="s">
        <v>1273</v>
      </c>
      <c r="F127" s="3" t="s">
        <v>1273</v>
      </c>
      <c r="H127" t="s">
        <v>1274</v>
      </c>
      <c r="L127" t="s">
        <v>1275</v>
      </c>
    </row>
    <row r="128" spans="3:31">
      <c r="C128" s="101" t="s">
        <v>1276</v>
      </c>
      <c r="D128" s="3" t="s">
        <v>1273</v>
      </c>
      <c r="E128" s="123" t="s">
        <v>1273</v>
      </c>
      <c r="F128" s="3" t="s">
        <v>1273</v>
      </c>
      <c r="H128" t="s">
        <v>1277</v>
      </c>
      <c r="L128" t="s">
        <v>1278</v>
      </c>
    </row>
    <row r="129" spans="3:8">
      <c r="H129" t="s">
        <v>1279</v>
      </c>
    </row>
    <row r="130" spans="3:8">
      <c r="C130" t="s">
        <v>1280</v>
      </c>
    </row>
    <row r="131" spans="3:8">
      <c r="C131" t="s">
        <v>1281</v>
      </c>
    </row>
    <row r="133" spans="3:8">
      <c r="C133" t="s">
        <v>1282</v>
      </c>
    </row>
    <row r="134" spans="3:8">
      <c r="C134" t="s">
        <v>1283</v>
      </c>
    </row>
    <row r="142" spans="3:8" customFormat="1">
      <c r="E142" s="123"/>
    </row>
    <row r="143" spans="3:8" customFormat="1">
      <c r="E143" s="123"/>
    </row>
    <row r="144" spans="3:8" customFormat="1">
      <c r="E144" s="123"/>
    </row>
    <row r="145" spans="5:5" customFormat="1">
      <c r="E145" s="123"/>
    </row>
    <row r="146" spans="5:5" customFormat="1">
      <c r="E146" s="123"/>
    </row>
    <row r="147" spans="5:5" customFormat="1">
      <c r="E147" s="123"/>
    </row>
    <row r="148" spans="5:5" customFormat="1">
      <c r="E148" s="123"/>
    </row>
  </sheetData>
  <conditionalFormatting sqref="V9:Z29 V31:Z112">
    <cfRule type="cellIs" dxfId="23" priority="6" stopIfTrue="1" operator="equal">
      <formula>0</formula>
    </cfRule>
  </conditionalFormatting>
  <conditionalFormatting sqref="T9:T29 T31:T112">
    <cfRule type="cellIs" dxfId="22" priority="3" stopIfTrue="1" operator="between">
      <formula>0</formula>
      <formula>16</formula>
    </cfRule>
  </conditionalFormatting>
  <conditionalFormatting sqref="T9:T29 T31:T112">
    <cfRule type="cellIs" dxfId="21" priority="4" stopIfTrue="1" operator="between">
      <formula>16</formula>
      <formula>18</formula>
    </cfRule>
  </conditionalFormatting>
  <conditionalFormatting sqref="T9:T29 T31:T112">
    <cfRule type="cellIs" dxfId="20" priority="5" stopIfTrue="1" operator="between">
      <formula>18</formula>
      <formula>20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30"/>
  <sheetViews>
    <sheetView workbookViewId="0"/>
  </sheetViews>
  <sheetFormatPr defaultRowHeight="14.25"/>
  <cols>
    <col min="1" max="9" width="10.75" customWidth="1"/>
  </cols>
  <sheetData>
    <row r="8" spans="3:8">
      <c r="E8" s="123"/>
    </row>
    <row r="9" spans="3:8">
      <c r="C9" s="1"/>
      <c r="D9" s="3" t="s">
        <v>631</v>
      </c>
      <c r="E9" s="123" t="s">
        <v>635</v>
      </c>
      <c r="F9" s="3" t="s">
        <v>567</v>
      </c>
      <c r="H9" t="s">
        <v>1271</v>
      </c>
    </row>
    <row r="10" spans="3:8">
      <c r="C10" s="101" t="s">
        <v>1267</v>
      </c>
      <c r="D10" s="3" t="s">
        <v>1273</v>
      </c>
      <c r="E10" s="123" t="s">
        <v>1273</v>
      </c>
      <c r="F10" s="3" t="s">
        <v>1273</v>
      </c>
      <c r="H10" t="s">
        <v>1274</v>
      </c>
    </row>
    <row r="11" spans="3:8">
      <c r="C11" s="101" t="s">
        <v>1276</v>
      </c>
      <c r="D11" s="3" t="s">
        <v>1273</v>
      </c>
      <c r="E11" s="123" t="s">
        <v>1273</v>
      </c>
      <c r="F11" s="3" t="s">
        <v>1273</v>
      </c>
      <c r="H11" t="s">
        <v>1277</v>
      </c>
    </row>
    <row r="12" spans="3:8">
      <c r="E12" s="123"/>
      <c r="H12" t="s">
        <v>1279</v>
      </c>
    </row>
    <row r="13" spans="3:8">
      <c r="C13" t="s">
        <v>1280</v>
      </c>
      <c r="E13" s="123"/>
    </row>
    <row r="14" spans="3:8">
      <c r="C14" t="s">
        <v>1281</v>
      </c>
      <c r="E14" s="123"/>
    </row>
    <row r="15" spans="3:8">
      <c r="E15" s="123"/>
    </row>
    <row r="16" spans="3:8">
      <c r="C16" t="s">
        <v>1282</v>
      </c>
      <c r="E16" s="123"/>
    </row>
    <row r="17" spans="2:9">
      <c r="C17" t="s">
        <v>1283</v>
      </c>
      <c r="E17" s="123"/>
    </row>
    <row r="18" spans="2:9">
      <c r="E18" s="123"/>
    </row>
    <row r="24" spans="2:9">
      <c r="C24" t="s">
        <v>1284</v>
      </c>
      <c r="H24" t="s">
        <v>1285</v>
      </c>
    </row>
    <row r="26" spans="2:9">
      <c r="B26">
        <v>1856</v>
      </c>
      <c r="C26" t="s">
        <v>1286</v>
      </c>
    </row>
    <row r="27" spans="2:9">
      <c r="B27">
        <v>1880</v>
      </c>
      <c r="C27" t="s">
        <v>1287</v>
      </c>
      <c r="D27" t="s">
        <v>1288</v>
      </c>
      <c r="H27" s="123" t="s">
        <v>1289</v>
      </c>
      <c r="I27" t="s">
        <v>1290</v>
      </c>
    </row>
    <row r="28" spans="2:9">
      <c r="H28" s="123" t="s">
        <v>1291</v>
      </c>
      <c r="I28">
        <v>13</v>
      </c>
    </row>
    <row r="29" spans="2:9">
      <c r="H29" s="123" t="s">
        <v>1292</v>
      </c>
      <c r="I29">
        <v>13</v>
      </c>
    </row>
    <row r="30" spans="2:9">
      <c r="H30" s="123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123"/>
    </row>
    <row r="5" spans="3:7">
      <c r="C5" s="123" t="s">
        <v>1293</v>
      </c>
    </row>
    <row r="6" spans="3:7">
      <c r="C6" s="123"/>
    </row>
    <row r="7" spans="3:7">
      <c r="C7" s="123"/>
    </row>
    <row r="8" spans="3:7">
      <c r="C8" s="123"/>
    </row>
    <row r="9" spans="3:7">
      <c r="C9" s="123"/>
    </row>
    <row r="10" spans="3:7">
      <c r="C10" s="123"/>
    </row>
    <row r="11" spans="3:7">
      <c r="C11" s="123"/>
    </row>
    <row r="12" spans="3:7">
      <c r="C12" s="123" t="s">
        <v>1294</v>
      </c>
      <c r="E12" t="s">
        <v>1295</v>
      </c>
    </row>
    <row r="13" spans="3:7">
      <c r="C13" s="123" t="s">
        <v>1296</v>
      </c>
    </row>
    <row r="14" spans="3:7">
      <c r="C14" s="123"/>
    </row>
    <row r="15" spans="3:7">
      <c r="C15" s="123"/>
      <c r="E15" t="s">
        <v>1297</v>
      </c>
      <c r="F15" t="s">
        <v>512</v>
      </c>
      <c r="G15" t="s">
        <v>1298</v>
      </c>
    </row>
    <row r="16" spans="3:7">
      <c r="C16" s="123"/>
      <c r="E16" t="s">
        <v>1299</v>
      </c>
      <c r="F16" t="s">
        <v>512</v>
      </c>
      <c r="G16" t="s">
        <v>1300</v>
      </c>
    </row>
    <row r="17" spans="3:7">
      <c r="C17" s="123"/>
      <c r="E17" t="s">
        <v>1297</v>
      </c>
      <c r="F17" t="s">
        <v>1301</v>
      </c>
      <c r="G17" t="s">
        <v>1302</v>
      </c>
    </row>
    <row r="18" spans="3:7">
      <c r="C18" s="123"/>
      <c r="E18" t="s">
        <v>1299</v>
      </c>
      <c r="F18" t="s">
        <v>1301</v>
      </c>
      <c r="G18" t="s">
        <v>1303</v>
      </c>
    </row>
    <row r="19" spans="3:7">
      <c r="C19" s="123"/>
      <c r="E19" t="s">
        <v>1304</v>
      </c>
      <c r="F19" t="s">
        <v>1301</v>
      </c>
      <c r="G19" t="s">
        <v>1305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Y110"/>
  <sheetViews>
    <sheetView topLeftCell="V4" workbookViewId="0">
      <selection activeCell="AC27" sqref="AC27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73" customWidth="1"/>
    <col min="21" max="24" width="10.75" customWidth="1"/>
    <col min="25" max="25" width="11.875" customWidth="1"/>
    <col min="26" max="1024" width="10.75" customWidth="1"/>
  </cols>
  <sheetData>
    <row r="6" spans="1:46" s="37" customFormat="1" ht="12.75">
      <c r="A6" s="19"/>
      <c r="B6" s="20" t="s">
        <v>0</v>
      </c>
      <c r="C6" s="21" t="s">
        <v>1</v>
      </c>
      <c r="D6" s="22" t="s">
        <v>2</v>
      </c>
      <c r="E6" s="22" t="s">
        <v>3</v>
      </c>
      <c r="F6" s="22" t="s">
        <v>4</v>
      </c>
      <c r="G6" s="23" t="s">
        <v>5</v>
      </c>
      <c r="H6" s="23" t="s">
        <v>6</v>
      </c>
      <c r="I6" s="23" t="s">
        <v>7</v>
      </c>
      <c r="J6" s="22" t="s">
        <v>8</v>
      </c>
      <c r="K6" s="25" t="s">
        <v>9</v>
      </c>
      <c r="L6" s="22" t="s">
        <v>10</v>
      </c>
      <c r="M6" s="26" t="s">
        <v>11</v>
      </c>
      <c r="N6" s="27" t="s">
        <v>12</v>
      </c>
      <c r="O6" s="22" t="s">
        <v>13</v>
      </c>
      <c r="P6" s="28" t="s">
        <v>14</v>
      </c>
      <c r="Q6" s="22" t="s">
        <v>15</v>
      </c>
      <c r="R6" s="29" t="s">
        <v>16</v>
      </c>
      <c r="S6" s="22" t="s">
        <v>17</v>
      </c>
      <c r="T6" s="274" t="s">
        <v>18</v>
      </c>
      <c r="U6" s="22" t="s">
        <v>19</v>
      </c>
      <c r="V6" s="30" t="s">
        <v>20</v>
      </c>
      <c r="W6" s="22" t="s">
        <v>21</v>
      </c>
      <c r="X6" s="275" t="s">
        <v>22</v>
      </c>
      <c r="Y6" s="32" t="s">
        <v>23</v>
      </c>
      <c r="Z6" s="32" t="s">
        <v>24</v>
      </c>
      <c r="AA6" s="33" t="s">
        <v>25</v>
      </c>
      <c r="AB6" s="33" t="s">
        <v>26</v>
      </c>
      <c r="AC6" s="22" t="s">
        <v>27</v>
      </c>
      <c r="AD6" s="22" t="s">
        <v>28</v>
      </c>
      <c r="AE6" s="22" t="s">
        <v>29</v>
      </c>
      <c r="AF6" s="22" t="s">
        <v>30</v>
      </c>
      <c r="AG6" s="22" t="s">
        <v>31</v>
      </c>
      <c r="AH6" s="22" t="s">
        <v>32</v>
      </c>
      <c r="AI6" s="34" t="s">
        <v>33</v>
      </c>
      <c r="AJ6" s="34" t="s">
        <v>34</v>
      </c>
      <c r="AK6" s="22" t="s">
        <v>35</v>
      </c>
      <c r="AL6" s="26" t="s">
        <v>36</v>
      </c>
      <c r="AM6" s="35" t="s">
        <v>37</v>
      </c>
      <c r="AN6" s="36" t="s">
        <v>38</v>
      </c>
    </row>
    <row r="9" spans="1:46" ht="13.35" customHeight="1">
      <c r="A9" s="276"/>
      <c r="C9" s="62" t="s">
        <v>1174</v>
      </c>
      <c r="D9" s="39">
        <v>1999</v>
      </c>
      <c r="E9" s="40"/>
      <c r="F9" s="39" t="s">
        <v>283</v>
      </c>
      <c r="G9" s="40" t="s">
        <v>284</v>
      </c>
      <c r="H9" s="41"/>
      <c r="I9" s="90" t="s">
        <v>230</v>
      </c>
      <c r="J9" s="43"/>
      <c r="K9" s="44">
        <v>2</v>
      </c>
      <c r="L9" s="40"/>
      <c r="M9" s="45"/>
      <c r="N9" s="46">
        <v>1150</v>
      </c>
      <c r="O9" s="39" t="s">
        <v>44</v>
      </c>
      <c r="P9" s="47">
        <v>180</v>
      </c>
      <c r="Q9" s="39" t="s">
        <v>75</v>
      </c>
      <c r="R9" s="48">
        <v>26.3</v>
      </c>
      <c r="S9" s="49">
        <v>17.533333333333299</v>
      </c>
      <c r="T9" s="277">
        <v>1.5</v>
      </c>
      <c r="U9" s="50">
        <v>24</v>
      </c>
      <c r="V9" s="51">
        <v>53</v>
      </c>
      <c r="W9" s="39">
        <v>4</v>
      </c>
      <c r="X9" s="52">
        <v>15.55</v>
      </c>
      <c r="Y9" s="100">
        <v>29000000</v>
      </c>
      <c r="Z9" s="54"/>
      <c r="AA9" s="55"/>
      <c r="AB9" s="56"/>
      <c r="AC9" s="77">
        <v>9.1999999999999993</v>
      </c>
      <c r="AD9" s="40">
        <v>39</v>
      </c>
      <c r="AE9" s="39">
        <v>76</v>
      </c>
      <c r="AF9" s="40"/>
      <c r="AG9" s="77" t="s">
        <v>132</v>
      </c>
      <c r="AH9" s="78"/>
      <c r="AI9" s="57"/>
      <c r="AJ9" s="58"/>
      <c r="AK9" s="39"/>
      <c r="AL9" s="59"/>
      <c r="AM9" s="60"/>
      <c r="AN9" s="61" t="s">
        <v>285</v>
      </c>
      <c r="AO9" s="97"/>
      <c r="AP9" s="97"/>
      <c r="AQ9" s="97"/>
      <c r="AR9" s="97"/>
      <c r="AS9" s="97"/>
      <c r="AT9" s="97"/>
    </row>
    <row r="10" spans="1:46">
      <c r="A10" s="278"/>
      <c r="C10" s="62" t="s">
        <v>1174</v>
      </c>
      <c r="D10" s="39">
        <v>1999</v>
      </c>
      <c r="E10" s="40"/>
      <c r="F10" s="39" t="s">
        <v>283</v>
      </c>
      <c r="G10" s="40" t="s">
        <v>286</v>
      </c>
      <c r="H10" s="41"/>
      <c r="I10" s="92" t="s">
        <v>236</v>
      </c>
      <c r="J10" s="43"/>
      <c r="K10" s="44">
        <v>2</v>
      </c>
      <c r="L10" s="40">
        <v>1</v>
      </c>
      <c r="M10" s="45"/>
      <c r="N10" s="46" t="s">
        <v>278</v>
      </c>
      <c r="O10" s="39"/>
      <c r="P10" s="47">
        <v>180</v>
      </c>
      <c r="Q10" s="39" t="s">
        <v>75</v>
      </c>
      <c r="R10" s="48">
        <v>26.3</v>
      </c>
      <c r="S10" s="49">
        <v>17.533333333333299</v>
      </c>
      <c r="T10" s="277">
        <v>1.5</v>
      </c>
      <c r="U10" s="50">
        <v>24</v>
      </c>
      <c r="V10" s="51">
        <v>51</v>
      </c>
      <c r="W10" s="39">
        <v>4</v>
      </c>
      <c r="X10" s="52">
        <v>15.61</v>
      </c>
      <c r="Y10" s="100">
        <v>29000000</v>
      </c>
      <c r="Z10" s="54"/>
      <c r="AA10" s="55"/>
      <c r="AB10" s="56"/>
      <c r="AC10" s="77">
        <v>11.44</v>
      </c>
      <c r="AD10" s="40">
        <v>66</v>
      </c>
      <c r="AE10" s="39">
        <v>77</v>
      </c>
      <c r="AF10" s="40"/>
      <c r="AG10" s="77" t="s">
        <v>132</v>
      </c>
      <c r="AH10" s="78"/>
      <c r="AI10" s="57"/>
      <c r="AJ10" s="58"/>
      <c r="AK10" s="39"/>
      <c r="AL10" s="59"/>
      <c r="AM10" s="60"/>
      <c r="AN10" s="61" t="s">
        <v>287</v>
      </c>
      <c r="AO10" s="97"/>
      <c r="AP10" s="97"/>
      <c r="AQ10" s="97"/>
      <c r="AR10" s="97"/>
      <c r="AS10" s="97"/>
      <c r="AT10" s="97"/>
    </row>
    <row r="11" spans="1:46">
      <c r="A11" s="278"/>
      <c r="C11" s="62" t="s">
        <v>1174</v>
      </c>
      <c r="D11" s="39">
        <v>1999</v>
      </c>
      <c r="E11" s="40"/>
      <c r="F11" s="39" t="s">
        <v>283</v>
      </c>
      <c r="G11" s="40" t="s">
        <v>288</v>
      </c>
      <c r="H11" s="41"/>
      <c r="I11" s="90" t="s">
        <v>230</v>
      </c>
      <c r="J11" s="43">
        <v>4</v>
      </c>
      <c r="K11" s="44">
        <v>2</v>
      </c>
      <c r="L11" s="40"/>
      <c r="M11" s="45"/>
      <c r="N11" s="46">
        <v>1150</v>
      </c>
      <c r="O11" s="39" t="s">
        <v>44</v>
      </c>
      <c r="P11" s="47">
        <v>180</v>
      </c>
      <c r="Q11" s="39" t="s">
        <v>75</v>
      </c>
      <c r="R11" s="48">
        <v>26.3</v>
      </c>
      <c r="S11" s="49">
        <v>17.533333333333299</v>
      </c>
      <c r="T11" s="277">
        <v>1.5</v>
      </c>
      <c r="U11" s="50">
        <v>24</v>
      </c>
      <c r="V11" s="51">
        <v>52</v>
      </c>
      <c r="W11" s="39">
        <v>4</v>
      </c>
      <c r="X11" s="52">
        <v>15.3</v>
      </c>
      <c r="Y11" s="100">
        <v>29000000</v>
      </c>
      <c r="Z11" s="54"/>
      <c r="AA11" s="55"/>
      <c r="AB11" s="56"/>
      <c r="AC11" s="77">
        <v>9.1999999999999993</v>
      </c>
      <c r="AD11" s="40">
        <v>39</v>
      </c>
      <c r="AE11" s="39">
        <v>76</v>
      </c>
      <c r="AF11" s="40"/>
      <c r="AG11" s="77" t="s">
        <v>132</v>
      </c>
      <c r="AH11" s="78"/>
      <c r="AI11" s="57"/>
      <c r="AJ11" s="58"/>
      <c r="AK11" s="39"/>
      <c r="AL11" s="59"/>
      <c r="AM11" s="60"/>
      <c r="AN11" s="61"/>
      <c r="AO11" s="95"/>
      <c r="AP11" s="94"/>
      <c r="AQ11" s="94"/>
      <c r="AR11" s="94"/>
      <c r="AS11" s="94"/>
      <c r="AT11" s="95"/>
    </row>
    <row r="13" spans="1:46" s="91" customFormat="1">
      <c r="A13" s="278"/>
      <c r="B13"/>
      <c r="C13" s="62" t="s">
        <v>1174</v>
      </c>
      <c r="D13" s="39">
        <v>1982</v>
      </c>
      <c r="E13" s="40">
        <v>1990</v>
      </c>
      <c r="F13" s="39" t="s">
        <v>267</v>
      </c>
      <c r="G13" s="40" t="s">
        <v>268</v>
      </c>
      <c r="H13" s="41"/>
      <c r="I13" s="90" t="s">
        <v>230</v>
      </c>
      <c r="J13" s="43"/>
      <c r="K13" s="44">
        <v>2</v>
      </c>
      <c r="L13" s="40"/>
      <c r="M13" s="45">
        <v>106</v>
      </c>
      <c r="N13" s="46">
        <v>1280</v>
      </c>
      <c r="O13" s="39" t="s">
        <v>44</v>
      </c>
      <c r="P13" s="47">
        <v>140</v>
      </c>
      <c r="Q13" s="39" t="s">
        <v>75</v>
      </c>
      <c r="R13" s="48">
        <v>24.7</v>
      </c>
      <c r="S13" s="279">
        <v>17</v>
      </c>
      <c r="T13" s="277">
        <v>1.45294117647059</v>
      </c>
      <c r="U13" s="50">
        <v>23.2470588235294</v>
      </c>
      <c r="V13" s="51">
        <v>55</v>
      </c>
      <c r="W13" s="39">
        <v>4</v>
      </c>
      <c r="X13" s="52">
        <v>17.149999999999999</v>
      </c>
      <c r="Y13" s="71"/>
      <c r="Z13" s="54"/>
      <c r="AA13" s="55"/>
      <c r="AB13" s="56"/>
      <c r="AC13" s="77">
        <v>13.6</v>
      </c>
      <c r="AD13" s="40">
        <v>78</v>
      </c>
      <c r="AE13" s="39">
        <v>92</v>
      </c>
      <c r="AF13" s="40"/>
      <c r="AG13" s="77" t="s">
        <v>132</v>
      </c>
      <c r="AH13" s="78"/>
      <c r="AI13" s="57"/>
      <c r="AJ13" s="58"/>
      <c r="AK13" s="39"/>
      <c r="AL13" s="59"/>
      <c r="AM13" s="60"/>
      <c r="AN13" s="61"/>
    </row>
    <row r="14" spans="1:46" s="97" customFormat="1">
      <c r="A14" s="278"/>
      <c r="B14"/>
      <c r="C14" s="62" t="s">
        <v>1174</v>
      </c>
      <c r="D14" s="39">
        <v>1982</v>
      </c>
      <c r="E14" s="40">
        <v>1990</v>
      </c>
      <c r="F14" s="39" t="s">
        <v>267</v>
      </c>
      <c r="G14" s="40" t="s">
        <v>269</v>
      </c>
      <c r="H14" s="41"/>
      <c r="I14" s="89" t="s">
        <v>209</v>
      </c>
      <c r="J14" s="43">
        <v>4</v>
      </c>
      <c r="K14" s="44">
        <v>2</v>
      </c>
      <c r="L14" s="40"/>
      <c r="M14" s="45"/>
      <c r="N14" s="46"/>
      <c r="O14" s="39"/>
      <c r="P14" s="47">
        <v>140</v>
      </c>
      <c r="Q14" s="39" t="s">
        <v>75</v>
      </c>
      <c r="R14" s="48">
        <v>24.7</v>
      </c>
      <c r="S14" s="279">
        <v>17</v>
      </c>
      <c r="T14" s="277">
        <v>1.45294117647059</v>
      </c>
      <c r="U14" s="50">
        <v>23.2470588235294</v>
      </c>
      <c r="V14" s="51">
        <v>45</v>
      </c>
      <c r="W14" s="39">
        <v>4</v>
      </c>
      <c r="X14" s="52">
        <v>14.65</v>
      </c>
      <c r="Y14" s="71"/>
      <c r="Z14" s="54"/>
      <c r="AA14" s="55"/>
      <c r="AB14" s="56"/>
      <c r="AC14" s="77">
        <v>13.6</v>
      </c>
      <c r="AD14" s="40">
        <v>78</v>
      </c>
      <c r="AE14" s="39">
        <v>92</v>
      </c>
      <c r="AF14" s="40"/>
      <c r="AG14" s="77" t="s">
        <v>132</v>
      </c>
      <c r="AH14" s="78"/>
      <c r="AI14" s="57"/>
      <c r="AJ14" s="58"/>
      <c r="AK14" s="39"/>
      <c r="AL14" s="59"/>
      <c r="AM14" s="60"/>
      <c r="AN14" s="61"/>
    </row>
    <row r="15" spans="1:46" s="91" customFormat="1">
      <c r="A15" s="280"/>
      <c r="B15"/>
      <c r="C15" s="62" t="s">
        <v>1174</v>
      </c>
      <c r="D15" s="39">
        <v>1990</v>
      </c>
      <c r="E15" s="40">
        <v>1999</v>
      </c>
      <c r="F15" s="39" t="s">
        <v>267</v>
      </c>
      <c r="G15" s="40" t="s">
        <v>270</v>
      </c>
      <c r="H15" s="41"/>
      <c r="I15" s="90" t="s">
        <v>230</v>
      </c>
      <c r="J15" s="43"/>
      <c r="K15" s="44">
        <v>2</v>
      </c>
      <c r="L15" s="40"/>
      <c r="M15" s="45">
        <v>106</v>
      </c>
      <c r="N15" s="46">
        <v>1280</v>
      </c>
      <c r="O15" s="39" t="s">
        <v>44</v>
      </c>
      <c r="P15" s="47">
        <v>140</v>
      </c>
      <c r="Q15" s="39" t="s">
        <v>75</v>
      </c>
      <c r="R15" s="48">
        <v>24.7</v>
      </c>
      <c r="S15" s="279">
        <v>17</v>
      </c>
      <c r="T15" s="277">
        <v>1.45294117647059</v>
      </c>
      <c r="U15" s="50">
        <v>23.2470588235294</v>
      </c>
      <c r="V15" s="51">
        <v>55</v>
      </c>
      <c r="W15" s="39">
        <v>4</v>
      </c>
      <c r="X15" s="52">
        <v>17.149999999999999</v>
      </c>
      <c r="Y15" s="71"/>
      <c r="Z15" s="54"/>
      <c r="AA15" s="55"/>
      <c r="AB15" s="56"/>
      <c r="AC15" s="77">
        <v>13.6</v>
      </c>
      <c r="AD15" s="40">
        <v>78</v>
      </c>
      <c r="AE15" s="39">
        <v>92</v>
      </c>
      <c r="AF15" s="40"/>
      <c r="AG15" s="77" t="s">
        <v>132</v>
      </c>
      <c r="AH15" s="78"/>
      <c r="AI15" s="57"/>
      <c r="AJ15" s="58"/>
      <c r="AK15" s="39"/>
      <c r="AL15" s="59"/>
      <c r="AM15" s="60"/>
      <c r="AN15" s="61"/>
    </row>
    <row r="16" spans="1:46" s="97" customFormat="1">
      <c r="A16" s="278"/>
      <c r="B16"/>
      <c r="C16" s="62" t="s">
        <v>1174</v>
      </c>
      <c r="D16" s="39">
        <v>1990</v>
      </c>
      <c r="E16" s="40">
        <v>1999</v>
      </c>
      <c r="F16" s="39" t="s">
        <v>267</v>
      </c>
      <c r="G16" s="40" t="s">
        <v>271</v>
      </c>
      <c r="H16" s="41"/>
      <c r="I16" s="89" t="s">
        <v>209</v>
      </c>
      <c r="J16" s="43">
        <v>4</v>
      </c>
      <c r="K16" s="44">
        <v>2</v>
      </c>
      <c r="L16" s="40"/>
      <c r="M16" s="45"/>
      <c r="N16" s="46"/>
      <c r="O16" s="39"/>
      <c r="P16" s="47">
        <v>140</v>
      </c>
      <c r="Q16" s="39" t="s">
        <v>75</v>
      </c>
      <c r="R16" s="48">
        <v>24.7</v>
      </c>
      <c r="S16" s="279">
        <v>17</v>
      </c>
      <c r="T16" s="277">
        <v>1.45294117647059</v>
      </c>
      <c r="U16" s="50">
        <v>23.2470588235294</v>
      </c>
      <c r="V16" s="51">
        <v>45</v>
      </c>
      <c r="W16" s="39">
        <v>4</v>
      </c>
      <c r="X16" s="52">
        <v>14.65</v>
      </c>
      <c r="Y16" s="71"/>
      <c r="Z16" s="54"/>
      <c r="AA16" s="55"/>
      <c r="AB16" s="56"/>
      <c r="AC16" s="77">
        <v>13.6</v>
      </c>
      <c r="AD16" s="40">
        <v>78</v>
      </c>
      <c r="AE16" s="39">
        <v>92</v>
      </c>
      <c r="AF16" s="40"/>
      <c r="AG16" s="77" t="s">
        <v>132</v>
      </c>
      <c r="AH16" s="78"/>
      <c r="AI16" s="57"/>
      <c r="AJ16" s="58"/>
      <c r="AK16" s="39"/>
      <c r="AL16" s="59"/>
      <c r="AM16" s="60"/>
      <c r="AN16" s="61"/>
    </row>
    <row r="17" spans="1:45" s="91" customFormat="1">
      <c r="A17" s="280"/>
      <c r="B17"/>
      <c r="C17" s="62" t="s">
        <v>1174</v>
      </c>
      <c r="D17" s="39">
        <v>1999</v>
      </c>
      <c r="E17" s="40">
        <v>2005</v>
      </c>
      <c r="F17" s="39" t="s">
        <v>267</v>
      </c>
      <c r="G17" s="40" t="s">
        <v>272</v>
      </c>
      <c r="H17" s="41"/>
      <c r="I17" s="90" t="s">
        <v>230</v>
      </c>
      <c r="J17" s="43"/>
      <c r="K17" s="44">
        <v>2</v>
      </c>
      <c r="L17" s="40"/>
      <c r="M17" s="45">
        <v>106</v>
      </c>
      <c r="N17" s="46">
        <v>1280</v>
      </c>
      <c r="O17" s="39" t="s">
        <v>44</v>
      </c>
      <c r="P17" s="47">
        <v>140</v>
      </c>
      <c r="Q17" s="39" t="s">
        <v>75</v>
      </c>
      <c r="R17" s="48">
        <v>24.7</v>
      </c>
      <c r="S17" s="279">
        <v>17</v>
      </c>
      <c r="T17" s="277">
        <v>1.45294117647059</v>
      </c>
      <c r="U17" s="50">
        <v>23.2470588235294</v>
      </c>
      <c r="V17" s="51">
        <v>55</v>
      </c>
      <c r="W17" s="39">
        <v>4</v>
      </c>
      <c r="X17" s="52">
        <v>17.149999999999999</v>
      </c>
      <c r="Y17" s="71"/>
      <c r="Z17" s="54"/>
      <c r="AA17" s="55"/>
      <c r="AB17" s="56"/>
      <c r="AC17" s="77">
        <v>13.6</v>
      </c>
      <c r="AD17" s="40">
        <v>78</v>
      </c>
      <c r="AE17" s="39">
        <v>92</v>
      </c>
      <c r="AF17" s="40"/>
      <c r="AG17" s="77" t="s">
        <v>132</v>
      </c>
      <c r="AH17" s="78"/>
      <c r="AI17" s="57"/>
      <c r="AJ17" s="58"/>
      <c r="AK17" s="39"/>
      <c r="AL17" s="59"/>
      <c r="AM17" s="60"/>
      <c r="AN17" s="61"/>
    </row>
    <row r="18" spans="1:45" s="97" customFormat="1">
      <c r="A18" s="278"/>
      <c r="B18"/>
      <c r="C18" s="62" t="s">
        <v>1174</v>
      </c>
      <c r="D18" s="39">
        <v>1999</v>
      </c>
      <c r="E18" s="40">
        <v>2005</v>
      </c>
      <c r="F18" s="39" t="s">
        <v>267</v>
      </c>
      <c r="G18" s="40" t="s">
        <v>273</v>
      </c>
      <c r="H18" s="41"/>
      <c r="I18" s="89" t="s">
        <v>209</v>
      </c>
      <c r="J18" s="43">
        <v>4</v>
      </c>
      <c r="K18" s="44">
        <v>2</v>
      </c>
      <c r="L18" s="40"/>
      <c r="M18" s="45"/>
      <c r="N18" s="46"/>
      <c r="O18" s="39"/>
      <c r="P18" s="47">
        <v>140</v>
      </c>
      <c r="Q18" s="39" t="s">
        <v>75</v>
      </c>
      <c r="R18" s="48">
        <v>24.7</v>
      </c>
      <c r="S18" s="279">
        <v>17</v>
      </c>
      <c r="T18" s="277">
        <v>1.45294117647059</v>
      </c>
      <c r="U18" s="50">
        <v>23.2470588235294</v>
      </c>
      <c r="V18" s="51">
        <v>45</v>
      </c>
      <c r="W18" s="39">
        <v>4</v>
      </c>
      <c r="X18" s="52">
        <v>14.65</v>
      </c>
      <c r="Y18" s="71"/>
      <c r="Z18" s="54"/>
      <c r="AA18" s="55"/>
      <c r="AB18" s="56"/>
      <c r="AC18" s="77">
        <v>13.6</v>
      </c>
      <c r="AD18" s="40">
        <v>78</v>
      </c>
      <c r="AE18" s="39">
        <v>92</v>
      </c>
      <c r="AF18" s="40"/>
      <c r="AG18" s="77" t="s">
        <v>132</v>
      </c>
      <c r="AH18" s="78"/>
      <c r="AI18" s="57"/>
      <c r="AJ18" s="58"/>
      <c r="AK18" s="39"/>
      <c r="AL18" s="59"/>
      <c r="AM18" s="60"/>
      <c r="AN18" s="61"/>
    </row>
    <row r="19" spans="1:45">
      <c r="T19"/>
    </row>
    <row r="20" spans="1:45" s="97" customFormat="1">
      <c r="A20" s="276"/>
      <c r="B20"/>
      <c r="C20" s="62" t="s">
        <v>1174</v>
      </c>
      <c r="D20" s="39">
        <v>1991</v>
      </c>
      <c r="E20" s="40">
        <v>2001</v>
      </c>
      <c r="F20" s="39" t="s">
        <v>274</v>
      </c>
      <c r="G20" s="40" t="s">
        <v>275</v>
      </c>
      <c r="H20" s="41"/>
      <c r="I20" s="90" t="s">
        <v>230</v>
      </c>
      <c r="J20" s="43"/>
      <c r="K20" s="44">
        <v>1</v>
      </c>
      <c r="L20" s="40">
        <v>1</v>
      </c>
      <c r="M20" s="45">
        <v>106</v>
      </c>
      <c r="N20" s="46">
        <v>1280</v>
      </c>
      <c r="O20" s="39" t="s">
        <v>44</v>
      </c>
      <c r="P20" s="47">
        <v>160</v>
      </c>
      <c r="Q20" s="39" t="s">
        <v>75</v>
      </c>
      <c r="R20" s="48">
        <v>24.9</v>
      </c>
      <c r="S20" s="49"/>
      <c r="T20" s="40" t="s">
        <v>421</v>
      </c>
      <c r="U20" s="50" t="s">
        <v>421</v>
      </c>
      <c r="V20" s="51">
        <v>62</v>
      </c>
      <c r="W20" s="39">
        <v>4</v>
      </c>
      <c r="X20" s="52">
        <v>15.98</v>
      </c>
      <c r="Y20" s="71"/>
      <c r="Z20" s="54"/>
      <c r="AA20" s="55"/>
      <c r="AB20" s="56"/>
      <c r="AC20" s="77">
        <v>1.92</v>
      </c>
      <c r="AD20" s="40">
        <v>0</v>
      </c>
      <c r="AE20" s="39">
        <v>24</v>
      </c>
      <c r="AF20" s="40"/>
      <c r="AG20" s="77" t="s">
        <v>132</v>
      </c>
      <c r="AH20" s="78"/>
      <c r="AI20" s="57">
        <v>0</v>
      </c>
      <c r="AJ20" s="58"/>
      <c r="AK20" s="39"/>
      <c r="AL20" s="59"/>
      <c r="AM20" s="60"/>
      <c r="AN20" s="61" t="s">
        <v>276</v>
      </c>
    </row>
    <row r="21" spans="1:45" s="97" customFormat="1">
      <c r="A21" s="276"/>
      <c r="B21"/>
      <c r="C21" s="62" t="s">
        <v>1174</v>
      </c>
      <c r="D21" s="39">
        <v>1991</v>
      </c>
      <c r="E21" s="40">
        <v>2001</v>
      </c>
      <c r="F21" s="39" t="s">
        <v>274</v>
      </c>
      <c r="G21" s="40" t="s">
        <v>277</v>
      </c>
      <c r="H21" s="41"/>
      <c r="I21" s="89" t="s">
        <v>209</v>
      </c>
      <c r="J21" s="43">
        <v>4</v>
      </c>
      <c r="K21" s="44">
        <v>2</v>
      </c>
      <c r="L21" s="40"/>
      <c r="M21" s="45"/>
      <c r="N21" s="64" t="s">
        <v>278</v>
      </c>
      <c r="O21" s="39"/>
      <c r="P21" s="47">
        <v>160</v>
      </c>
      <c r="Q21" s="39" t="s">
        <v>75</v>
      </c>
      <c r="R21" s="48">
        <v>24.9</v>
      </c>
      <c r="S21" s="49"/>
      <c r="T21" s="40" t="s">
        <v>421</v>
      </c>
      <c r="U21" s="50" t="s">
        <v>421</v>
      </c>
      <c r="V21" s="51">
        <v>42</v>
      </c>
      <c r="W21" s="39">
        <v>4</v>
      </c>
      <c r="X21" s="52">
        <v>12.38</v>
      </c>
      <c r="Y21" s="71"/>
      <c r="Z21" s="54"/>
      <c r="AA21" s="55"/>
      <c r="AB21" s="56"/>
      <c r="AC21" s="77">
        <v>7.52</v>
      </c>
      <c r="AD21" s="40">
        <v>0</v>
      </c>
      <c r="AE21" s="39">
        <v>94</v>
      </c>
      <c r="AF21" s="40"/>
      <c r="AG21" s="77" t="s">
        <v>132</v>
      </c>
      <c r="AH21" s="78"/>
      <c r="AI21" s="57">
        <v>0</v>
      </c>
      <c r="AJ21" s="58"/>
      <c r="AK21" s="39"/>
      <c r="AL21" s="59"/>
      <c r="AM21" s="60"/>
      <c r="AN21" s="61" t="s">
        <v>276</v>
      </c>
    </row>
    <row r="22" spans="1:45">
      <c r="T22"/>
    </row>
    <row r="23" spans="1:45" s="97" customFormat="1">
      <c r="A23" s="276"/>
      <c r="B23"/>
      <c r="C23" s="62" t="s">
        <v>1174</v>
      </c>
      <c r="D23" s="39">
        <v>1994</v>
      </c>
      <c r="E23" s="40">
        <v>2001</v>
      </c>
      <c r="F23" s="39" t="s">
        <v>279</v>
      </c>
      <c r="G23" s="40" t="s">
        <v>280</v>
      </c>
      <c r="H23" s="41"/>
      <c r="I23" s="90" t="s">
        <v>230</v>
      </c>
      <c r="J23" s="43"/>
      <c r="K23" s="44">
        <v>2</v>
      </c>
      <c r="L23" s="40"/>
      <c r="M23" s="45">
        <v>106</v>
      </c>
      <c r="N23" s="46">
        <v>1280</v>
      </c>
      <c r="O23" s="39" t="s">
        <v>44</v>
      </c>
      <c r="P23" s="47">
        <v>160</v>
      </c>
      <c r="Q23" s="39" t="s">
        <v>75</v>
      </c>
      <c r="R23" s="48">
        <v>24.9</v>
      </c>
      <c r="S23" s="49"/>
      <c r="T23" s="40" t="s">
        <v>421</v>
      </c>
      <c r="U23" s="50" t="s">
        <v>421</v>
      </c>
      <c r="V23" s="51">
        <v>62</v>
      </c>
      <c r="W23" s="39">
        <v>4</v>
      </c>
      <c r="X23" s="52">
        <v>17.3</v>
      </c>
      <c r="Y23" s="71"/>
      <c r="Z23" s="54"/>
      <c r="AA23" s="55"/>
      <c r="AB23" s="56"/>
      <c r="AC23" s="77">
        <v>7.2</v>
      </c>
      <c r="AD23" s="40">
        <v>28</v>
      </c>
      <c r="AE23" s="39">
        <v>62</v>
      </c>
      <c r="AF23" s="40"/>
      <c r="AG23" s="77" t="s">
        <v>132</v>
      </c>
      <c r="AH23" s="78"/>
      <c r="AI23" s="57">
        <v>0</v>
      </c>
      <c r="AJ23" s="58"/>
      <c r="AK23" s="39"/>
      <c r="AL23" s="59"/>
      <c r="AM23" s="60"/>
      <c r="AN23" s="61" t="s">
        <v>281</v>
      </c>
    </row>
    <row r="24" spans="1:45" s="97" customFormat="1">
      <c r="A24" s="276"/>
      <c r="B24"/>
      <c r="C24" s="62" t="s">
        <v>1174</v>
      </c>
      <c r="D24" s="39">
        <v>1994</v>
      </c>
      <c r="E24" s="40">
        <v>2001</v>
      </c>
      <c r="F24" s="39" t="s">
        <v>279</v>
      </c>
      <c r="G24" s="40" t="s">
        <v>282</v>
      </c>
      <c r="H24" s="41"/>
      <c r="I24" s="89" t="s">
        <v>209</v>
      </c>
      <c r="J24" s="43">
        <v>4</v>
      </c>
      <c r="K24" s="44">
        <v>2</v>
      </c>
      <c r="L24" s="40"/>
      <c r="M24" s="45"/>
      <c r="N24" s="64" t="s">
        <v>278</v>
      </c>
      <c r="O24" s="39"/>
      <c r="P24" s="47">
        <v>160</v>
      </c>
      <c r="Q24" s="39" t="s">
        <v>75</v>
      </c>
      <c r="R24" s="48">
        <v>24.9</v>
      </c>
      <c r="S24" s="49"/>
      <c r="T24" s="40" t="s">
        <v>421</v>
      </c>
      <c r="U24" s="50" t="s">
        <v>421</v>
      </c>
      <c r="V24" s="51">
        <v>42</v>
      </c>
      <c r="W24" s="39">
        <v>4</v>
      </c>
      <c r="X24" s="52">
        <v>12.3</v>
      </c>
      <c r="Y24" s="71"/>
      <c r="Z24" s="54"/>
      <c r="AA24" s="55"/>
      <c r="AB24" s="56"/>
      <c r="AC24" s="77">
        <v>7.2</v>
      </c>
      <c r="AD24" s="40">
        <v>28</v>
      </c>
      <c r="AE24" s="39">
        <v>62</v>
      </c>
      <c r="AF24" s="40"/>
      <c r="AG24" s="77" t="s">
        <v>132</v>
      </c>
      <c r="AH24" s="78"/>
      <c r="AI24" s="57">
        <v>0</v>
      </c>
      <c r="AJ24" s="58"/>
      <c r="AK24" s="39"/>
      <c r="AL24" s="59"/>
      <c r="AM24" s="60"/>
      <c r="AN24" s="61" t="s">
        <v>281</v>
      </c>
    </row>
    <row r="26" spans="1:45" s="83" customFormat="1">
      <c r="A26" s="281"/>
      <c r="B26"/>
      <c r="C26" s="62" t="s">
        <v>1174</v>
      </c>
      <c r="D26" s="39">
        <v>1960</v>
      </c>
      <c r="E26" s="40">
        <v>1968</v>
      </c>
      <c r="F26" s="39" t="s">
        <v>248</v>
      </c>
      <c r="G26" s="40" t="s">
        <v>249</v>
      </c>
      <c r="H26" s="41"/>
      <c r="I26" s="90" t="s">
        <v>230</v>
      </c>
      <c r="J26" s="43"/>
      <c r="K26" s="44">
        <v>2</v>
      </c>
      <c r="L26" s="40"/>
      <c r="M26" s="45"/>
      <c r="N26" s="46"/>
      <c r="O26" s="39"/>
      <c r="P26" s="47">
        <v>100</v>
      </c>
      <c r="Q26" s="39" t="s">
        <v>75</v>
      </c>
      <c r="R26" s="48">
        <v>24</v>
      </c>
      <c r="S26" s="279">
        <v>17</v>
      </c>
      <c r="T26" s="40">
        <v>1.4117647058823499</v>
      </c>
      <c r="U26" s="50">
        <v>22.588235294117599</v>
      </c>
      <c r="V26" s="51">
        <v>40</v>
      </c>
      <c r="W26" s="39">
        <v>4</v>
      </c>
      <c r="X26" s="52">
        <v>12.96</v>
      </c>
      <c r="Y26" s="71"/>
      <c r="Z26" s="54"/>
      <c r="AA26" s="55"/>
      <c r="AB26" s="56"/>
      <c r="AC26" s="77">
        <v>11.84</v>
      </c>
      <c r="AD26" s="40">
        <v>50</v>
      </c>
      <c r="AE26" s="39">
        <v>98</v>
      </c>
      <c r="AF26" s="40"/>
      <c r="AG26" s="77" t="s">
        <v>132</v>
      </c>
      <c r="AH26" s="78"/>
      <c r="AI26" s="57"/>
      <c r="AJ26" s="58"/>
      <c r="AK26" s="39"/>
      <c r="AL26" s="59"/>
      <c r="AM26" s="60"/>
      <c r="AN26" s="61" t="s">
        <v>250</v>
      </c>
      <c r="AP26" s="84"/>
      <c r="AQ26" s="84"/>
      <c r="AR26" s="84"/>
      <c r="AS26" s="84"/>
    </row>
    <row r="27" spans="1:45" s="91" customFormat="1">
      <c r="A27" s="282"/>
      <c r="B27"/>
      <c r="C27" s="62" t="s">
        <v>1174</v>
      </c>
      <c r="D27" s="39">
        <v>1960</v>
      </c>
      <c r="E27" s="40">
        <v>1968</v>
      </c>
      <c r="F27" s="39" t="s">
        <v>248</v>
      </c>
      <c r="G27" s="40" t="s">
        <v>251</v>
      </c>
      <c r="H27" s="41"/>
      <c r="I27" s="92" t="s">
        <v>236</v>
      </c>
      <c r="J27" s="43"/>
      <c r="K27" s="44">
        <v>2</v>
      </c>
      <c r="L27" s="40"/>
      <c r="M27" s="45">
        <v>80</v>
      </c>
      <c r="N27" s="46">
        <v>1100</v>
      </c>
      <c r="O27" s="39" t="s">
        <v>44</v>
      </c>
      <c r="P27" s="47">
        <v>100</v>
      </c>
      <c r="Q27" s="39" t="s">
        <v>75</v>
      </c>
      <c r="R27" s="48">
        <v>23.4</v>
      </c>
      <c r="S27" s="49">
        <v>15.6</v>
      </c>
      <c r="T27" s="40">
        <v>1.5</v>
      </c>
      <c r="U27" s="50">
        <v>24</v>
      </c>
      <c r="V27" s="51">
        <v>65</v>
      </c>
      <c r="W27" s="39">
        <v>4</v>
      </c>
      <c r="X27" s="52">
        <v>19.53</v>
      </c>
      <c r="Y27" s="71"/>
      <c r="Z27" s="54"/>
      <c r="AA27" s="55"/>
      <c r="AB27" s="56"/>
      <c r="AC27" s="77">
        <v>13.12</v>
      </c>
      <c r="AD27" s="40">
        <v>50</v>
      </c>
      <c r="AE27" s="39">
        <v>114</v>
      </c>
      <c r="AF27" s="40"/>
      <c r="AG27" s="77" t="s">
        <v>132</v>
      </c>
      <c r="AH27" s="78"/>
      <c r="AI27" s="57"/>
      <c r="AJ27" s="58"/>
      <c r="AK27" s="39"/>
      <c r="AL27" s="59"/>
      <c r="AM27" s="60"/>
      <c r="AN27" s="61"/>
    </row>
    <row r="28" spans="1:45" s="91" customFormat="1">
      <c r="A28" s="282"/>
      <c r="B28"/>
      <c r="C28" s="62" t="s">
        <v>1174</v>
      </c>
      <c r="D28" s="39">
        <v>1960</v>
      </c>
      <c r="E28" s="40">
        <v>1968</v>
      </c>
      <c r="F28" s="39" t="s">
        <v>248</v>
      </c>
      <c r="G28" s="40" t="s">
        <v>252</v>
      </c>
      <c r="H28" s="41"/>
      <c r="I28" s="89" t="s">
        <v>209</v>
      </c>
      <c r="J28" s="43">
        <v>4</v>
      </c>
      <c r="K28" s="44">
        <v>2</v>
      </c>
      <c r="L28" s="40"/>
      <c r="M28" s="45"/>
      <c r="N28" s="46"/>
      <c r="O28" s="39"/>
      <c r="P28" s="47">
        <v>100</v>
      </c>
      <c r="Q28" s="39" t="s">
        <v>75</v>
      </c>
      <c r="R28" s="48">
        <v>24</v>
      </c>
      <c r="S28" s="279">
        <v>17</v>
      </c>
      <c r="T28" s="40">
        <v>1.4117647058823499</v>
      </c>
      <c r="U28" s="50">
        <v>22.588235294117599</v>
      </c>
      <c r="V28" s="51">
        <v>40</v>
      </c>
      <c r="W28" s="39">
        <v>4</v>
      </c>
      <c r="X28" s="52">
        <v>12.96</v>
      </c>
      <c r="Y28" s="71"/>
      <c r="Z28" s="54"/>
      <c r="AA28" s="55"/>
      <c r="AB28" s="56"/>
      <c r="AC28" s="77">
        <v>11.84</v>
      </c>
      <c r="AD28" s="40">
        <v>50</v>
      </c>
      <c r="AE28" s="39">
        <v>98</v>
      </c>
      <c r="AF28" s="40"/>
      <c r="AG28" s="77" t="s">
        <v>132</v>
      </c>
      <c r="AH28" s="78"/>
      <c r="AI28" s="57"/>
      <c r="AJ28" s="58"/>
      <c r="AK28" s="39"/>
      <c r="AL28" s="59"/>
      <c r="AM28" s="60"/>
      <c r="AN28" s="61"/>
    </row>
    <row r="31" spans="1:45" s="83" customFormat="1">
      <c r="A31" s="280"/>
      <c r="B31"/>
      <c r="C31" s="62" t="s">
        <v>1174</v>
      </c>
      <c r="D31" s="39">
        <v>1949</v>
      </c>
      <c r="E31" s="40">
        <v>1961</v>
      </c>
      <c r="F31" s="39" t="s">
        <v>253</v>
      </c>
      <c r="G31" s="40" t="s">
        <v>254</v>
      </c>
      <c r="H31" s="93"/>
      <c r="I31" s="90" t="s">
        <v>230</v>
      </c>
      <c r="J31" s="43"/>
      <c r="K31" s="44">
        <v>3</v>
      </c>
      <c r="L31" s="40"/>
      <c r="M31" s="45">
        <v>35</v>
      </c>
      <c r="N31" s="46">
        <v>447</v>
      </c>
      <c r="O31" s="39" t="s">
        <v>44</v>
      </c>
      <c r="P31" s="47">
        <v>90</v>
      </c>
      <c r="Q31" s="39" t="s">
        <v>75</v>
      </c>
      <c r="R31" s="48">
        <v>22.6</v>
      </c>
      <c r="S31" s="283">
        <v>16</v>
      </c>
      <c r="T31" s="40">
        <v>1.4125000000000001</v>
      </c>
      <c r="U31" s="50">
        <v>22.6</v>
      </c>
      <c r="V31" s="51">
        <v>46</v>
      </c>
      <c r="W31" s="39">
        <v>4</v>
      </c>
      <c r="X31" s="52">
        <v>13.04</v>
      </c>
      <c r="Y31" s="71"/>
      <c r="Z31" s="66"/>
      <c r="AA31" s="55"/>
      <c r="AB31" s="56"/>
      <c r="AC31" s="77">
        <v>6.16</v>
      </c>
      <c r="AD31" s="40">
        <v>13</v>
      </c>
      <c r="AE31" s="39">
        <v>64</v>
      </c>
      <c r="AF31" s="40" t="s">
        <v>255</v>
      </c>
      <c r="AG31" s="77" t="s">
        <v>132</v>
      </c>
      <c r="AH31" s="78" t="s">
        <v>141</v>
      </c>
      <c r="AI31" s="57"/>
      <c r="AJ31" s="58"/>
      <c r="AK31" s="39"/>
      <c r="AL31" s="59"/>
      <c r="AM31" s="60"/>
      <c r="AN31" s="61" t="s">
        <v>256</v>
      </c>
    </row>
    <row r="32" spans="1:45" s="83" customFormat="1" ht="13.5" customHeight="1">
      <c r="A32" s="284"/>
      <c r="B32"/>
      <c r="C32" s="62" t="s">
        <v>1174</v>
      </c>
      <c r="D32" s="39">
        <v>1970</v>
      </c>
      <c r="E32" s="40">
        <v>1983</v>
      </c>
      <c r="F32" s="39" t="s">
        <v>253</v>
      </c>
      <c r="G32" s="40" t="s">
        <v>257</v>
      </c>
      <c r="H32" s="98" t="s">
        <v>254</v>
      </c>
      <c r="I32" s="90" t="s">
        <v>230</v>
      </c>
      <c r="J32" s="43"/>
      <c r="K32" s="44">
        <v>3</v>
      </c>
      <c r="L32" s="40"/>
      <c r="M32" s="45">
        <v>35</v>
      </c>
      <c r="N32" s="46">
        <v>447</v>
      </c>
      <c r="O32" s="39" t="s">
        <v>44</v>
      </c>
      <c r="P32" s="47">
        <v>90</v>
      </c>
      <c r="Q32" s="39" t="s">
        <v>75</v>
      </c>
      <c r="R32" s="48">
        <v>22.6</v>
      </c>
      <c r="S32" s="283">
        <v>16</v>
      </c>
      <c r="T32" s="40">
        <v>1.4125000000000001</v>
      </c>
      <c r="U32" s="50">
        <v>22.6</v>
      </c>
      <c r="V32" s="51">
        <v>46</v>
      </c>
      <c r="W32" s="39">
        <v>4</v>
      </c>
      <c r="X32" s="52">
        <v>13.04</v>
      </c>
      <c r="Y32" s="71"/>
      <c r="Z32" s="66"/>
      <c r="AA32" s="55"/>
      <c r="AB32" s="56"/>
      <c r="AC32" s="77">
        <v>6.16</v>
      </c>
      <c r="AD32" s="40">
        <v>13</v>
      </c>
      <c r="AE32" s="39">
        <v>64</v>
      </c>
      <c r="AF32" s="40" t="s">
        <v>255</v>
      </c>
      <c r="AG32" s="77" t="s">
        <v>132</v>
      </c>
      <c r="AH32" s="78" t="s">
        <v>141</v>
      </c>
      <c r="AI32" s="57"/>
      <c r="AJ32" s="58"/>
      <c r="AK32" s="39"/>
      <c r="AL32" s="59"/>
      <c r="AM32" s="60"/>
      <c r="AN32" s="61" t="s">
        <v>256</v>
      </c>
    </row>
    <row r="33" spans="1:45" s="83" customFormat="1">
      <c r="A33" s="284"/>
      <c r="B33"/>
      <c r="C33" s="62" t="s">
        <v>1174</v>
      </c>
      <c r="D33" s="39">
        <v>1949</v>
      </c>
      <c r="E33" s="40">
        <v>1961</v>
      </c>
      <c r="F33" s="39" t="s">
        <v>253</v>
      </c>
      <c r="G33" s="40" t="s">
        <v>258</v>
      </c>
      <c r="H33" s="93"/>
      <c r="I33" s="89" t="s">
        <v>209</v>
      </c>
      <c r="J33" s="43">
        <v>4</v>
      </c>
      <c r="K33" s="44">
        <v>3</v>
      </c>
      <c r="L33" s="40"/>
      <c r="M33" s="45"/>
      <c r="N33" s="46"/>
      <c r="O33" s="39"/>
      <c r="P33" s="47">
        <v>90</v>
      </c>
      <c r="Q33" s="39" t="s">
        <v>75</v>
      </c>
      <c r="R33" s="48">
        <v>23.3</v>
      </c>
      <c r="S33" s="283">
        <v>17</v>
      </c>
      <c r="T33" s="40">
        <v>1.3705882352941201</v>
      </c>
      <c r="U33" s="50">
        <v>21.9294117647059</v>
      </c>
      <c r="V33" s="51">
        <v>32</v>
      </c>
      <c r="W33" s="39">
        <v>4</v>
      </c>
      <c r="X33" s="52">
        <v>9.8800000000000008</v>
      </c>
      <c r="Y33" s="71"/>
      <c r="Z33" s="66"/>
      <c r="AA33" s="55"/>
      <c r="AB33" s="56"/>
      <c r="AC33" s="77">
        <v>7.52</v>
      </c>
      <c r="AD33" s="40"/>
      <c r="AE33" s="39">
        <v>94</v>
      </c>
      <c r="AF33" s="40"/>
      <c r="AG33" s="77" t="s">
        <v>132</v>
      </c>
      <c r="AH33" s="78"/>
      <c r="AI33" s="57"/>
      <c r="AJ33" s="58"/>
      <c r="AK33" s="39"/>
      <c r="AL33" s="59"/>
      <c r="AM33" s="60"/>
      <c r="AN33" s="61" t="s">
        <v>259</v>
      </c>
      <c r="AP33" s="84"/>
      <c r="AQ33" s="84"/>
      <c r="AR33" s="84"/>
      <c r="AS33" s="84"/>
    </row>
    <row r="34" spans="1:45" s="83" customFormat="1">
      <c r="A34" s="284"/>
      <c r="B34"/>
      <c r="C34" s="62" t="s">
        <v>1174</v>
      </c>
      <c r="D34" s="39">
        <v>1970</v>
      </c>
      <c r="E34" s="40">
        <v>1983</v>
      </c>
      <c r="F34" s="39" t="s">
        <v>253</v>
      </c>
      <c r="G34" s="40" t="s">
        <v>260</v>
      </c>
      <c r="H34" s="98" t="s">
        <v>258</v>
      </c>
      <c r="I34" s="89" t="s">
        <v>209</v>
      </c>
      <c r="J34" s="43">
        <v>4</v>
      </c>
      <c r="K34" s="44">
        <v>3</v>
      </c>
      <c r="L34" s="40"/>
      <c r="M34" s="45"/>
      <c r="N34" s="46"/>
      <c r="O34" s="39"/>
      <c r="P34" s="47">
        <v>90</v>
      </c>
      <c r="Q34" s="39" t="s">
        <v>75</v>
      </c>
      <c r="R34" s="48">
        <v>23.3</v>
      </c>
      <c r="S34" s="283">
        <v>17</v>
      </c>
      <c r="T34" s="40">
        <v>1.3705882352941201</v>
      </c>
      <c r="U34" s="50">
        <v>21.9294117647059</v>
      </c>
      <c r="V34" s="51">
        <v>32</v>
      </c>
      <c r="W34" s="39">
        <v>4</v>
      </c>
      <c r="X34" s="52">
        <v>9.8800000000000008</v>
      </c>
      <c r="Y34" s="71"/>
      <c r="Z34" s="66"/>
      <c r="AA34" s="55"/>
      <c r="AB34" s="56"/>
      <c r="AC34" s="77">
        <v>7.52</v>
      </c>
      <c r="AD34" s="40"/>
      <c r="AE34" s="39">
        <v>94</v>
      </c>
      <c r="AF34" s="40"/>
      <c r="AG34" s="77" t="s">
        <v>132</v>
      </c>
      <c r="AH34" s="78"/>
      <c r="AI34" s="57"/>
      <c r="AJ34" s="58"/>
      <c r="AK34" s="39"/>
      <c r="AL34" s="59"/>
      <c r="AM34" s="60"/>
      <c r="AN34" s="61" t="s">
        <v>259</v>
      </c>
      <c r="AP34" s="84"/>
      <c r="AQ34" s="84"/>
      <c r="AR34" s="84"/>
      <c r="AS34" s="84"/>
    </row>
    <row r="35" spans="1:45">
      <c r="T35"/>
    </row>
    <row r="36" spans="1:45" s="83" customFormat="1">
      <c r="A36" s="278"/>
      <c r="B36"/>
      <c r="C36" s="62" t="s">
        <v>1174</v>
      </c>
      <c r="D36" s="39">
        <v>1939</v>
      </c>
      <c r="E36" s="40">
        <v>1950</v>
      </c>
      <c r="F36" s="39" t="s">
        <v>240</v>
      </c>
      <c r="G36" s="40" t="s">
        <v>241</v>
      </c>
      <c r="H36" s="41"/>
      <c r="I36" s="90" t="s">
        <v>230</v>
      </c>
      <c r="J36" s="43"/>
      <c r="K36" s="44">
        <v>3</v>
      </c>
      <c r="L36" s="40"/>
      <c r="M36" s="45">
        <v>30</v>
      </c>
      <c r="N36" s="46">
        <v>373</v>
      </c>
      <c r="O36" s="39" t="s">
        <v>44</v>
      </c>
      <c r="P36" s="47">
        <v>90</v>
      </c>
      <c r="Q36" s="39" t="s">
        <v>75</v>
      </c>
      <c r="R36" s="48">
        <v>21</v>
      </c>
      <c r="S36" s="49">
        <v>14</v>
      </c>
      <c r="T36" s="40">
        <v>1.5</v>
      </c>
      <c r="U36" s="50">
        <v>24</v>
      </c>
      <c r="V36" s="51">
        <v>46</v>
      </c>
      <c r="W36" s="39">
        <v>4</v>
      </c>
      <c r="X36" s="52">
        <v>13.4</v>
      </c>
      <c r="Y36" s="71"/>
      <c r="Z36" s="66"/>
      <c r="AA36" s="55"/>
      <c r="AB36" s="67"/>
      <c r="AC36" s="77">
        <v>7.6</v>
      </c>
      <c r="AD36" s="40">
        <v>20</v>
      </c>
      <c r="AE36" s="39">
        <v>75</v>
      </c>
      <c r="AF36" s="40" t="s">
        <v>242</v>
      </c>
      <c r="AG36" s="77" t="s">
        <v>132</v>
      </c>
      <c r="AH36" s="78" t="s">
        <v>141</v>
      </c>
      <c r="AI36" s="57"/>
      <c r="AJ36" s="58"/>
      <c r="AK36" s="39"/>
      <c r="AL36" s="59"/>
      <c r="AM36" s="60"/>
      <c r="AN36" s="61"/>
    </row>
    <row r="37" spans="1:45" s="83" customFormat="1">
      <c r="A37" s="278"/>
      <c r="B37"/>
      <c r="C37" s="62" t="s">
        <v>1174</v>
      </c>
      <c r="D37" s="39">
        <v>1939</v>
      </c>
      <c r="E37" s="40">
        <v>1950</v>
      </c>
      <c r="F37" s="39" t="s">
        <v>240</v>
      </c>
      <c r="G37" s="40" t="s">
        <v>243</v>
      </c>
      <c r="H37" s="93"/>
      <c r="I37" s="89" t="s">
        <v>209</v>
      </c>
      <c r="J37" s="43">
        <v>4</v>
      </c>
      <c r="K37" s="44">
        <v>3</v>
      </c>
      <c r="L37" s="40"/>
      <c r="M37" s="45"/>
      <c r="N37" s="46"/>
      <c r="O37" s="39"/>
      <c r="P37" s="47">
        <v>90</v>
      </c>
      <c r="Q37" s="39" t="s">
        <v>75</v>
      </c>
      <c r="R37" s="48">
        <v>22.2</v>
      </c>
      <c r="S37" s="49">
        <v>14.8</v>
      </c>
      <c r="T37" s="40">
        <v>1.5</v>
      </c>
      <c r="U37" s="50">
        <v>24</v>
      </c>
      <c r="V37" s="51">
        <v>34</v>
      </c>
      <c r="W37" s="39">
        <v>4</v>
      </c>
      <c r="X37" s="52">
        <v>10.4</v>
      </c>
      <c r="Y37" s="71"/>
      <c r="Z37" s="66"/>
      <c r="AA37" s="55"/>
      <c r="AB37" s="56"/>
      <c r="AC37" s="77">
        <v>7.6</v>
      </c>
      <c r="AD37" s="40"/>
      <c r="AE37" s="39">
        <v>95</v>
      </c>
      <c r="AF37" s="40"/>
      <c r="AG37" s="77" t="s">
        <v>132</v>
      </c>
      <c r="AH37" s="78"/>
      <c r="AI37" s="57"/>
      <c r="AJ37" s="58"/>
      <c r="AK37" s="39"/>
      <c r="AL37" s="59"/>
      <c r="AM37" s="60"/>
      <c r="AN37" s="61"/>
    </row>
    <row r="39" spans="1:45" s="91" customFormat="1">
      <c r="A39" s="282"/>
      <c r="B39"/>
      <c r="C39" s="62" t="s">
        <v>1174</v>
      </c>
      <c r="D39" s="39">
        <v>1967</v>
      </c>
      <c r="E39" s="40">
        <v>1983</v>
      </c>
      <c r="F39" s="39" t="s">
        <v>228</v>
      </c>
      <c r="G39" s="40" t="s">
        <v>229</v>
      </c>
      <c r="H39" s="41"/>
      <c r="I39" s="90" t="s">
        <v>230</v>
      </c>
      <c r="J39" s="43"/>
      <c r="K39" s="44">
        <v>2</v>
      </c>
      <c r="L39" s="40"/>
      <c r="M39" s="45">
        <v>100</v>
      </c>
      <c r="N39" s="46">
        <v>1120</v>
      </c>
      <c r="O39" s="39" t="s">
        <v>44</v>
      </c>
      <c r="P39" s="47">
        <v>120</v>
      </c>
      <c r="Q39" s="39" t="s">
        <v>75</v>
      </c>
      <c r="R39" s="48">
        <v>24.7</v>
      </c>
      <c r="S39" s="49">
        <v>16.466666666666701</v>
      </c>
      <c r="T39" s="40">
        <v>1.5</v>
      </c>
      <c r="U39" s="50">
        <v>24</v>
      </c>
      <c r="V39" s="51">
        <v>49</v>
      </c>
      <c r="W39" s="39">
        <v>4</v>
      </c>
      <c r="X39" s="52">
        <v>15.49</v>
      </c>
      <c r="Y39" s="71"/>
      <c r="Z39" s="54"/>
      <c r="AA39" s="55"/>
      <c r="AB39" s="56"/>
      <c r="AC39" s="77">
        <v>12.96</v>
      </c>
      <c r="AD39" s="40">
        <v>64</v>
      </c>
      <c r="AE39" s="39">
        <v>98</v>
      </c>
      <c r="AF39" s="40"/>
      <c r="AG39" s="77" t="s">
        <v>132</v>
      </c>
      <c r="AH39" s="78"/>
      <c r="AI39" s="57"/>
      <c r="AJ39" s="58"/>
      <c r="AK39" s="39"/>
      <c r="AL39" s="59"/>
      <c r="AM39" s="60"/>
      <c r="AN39" s="61"/>
    </row>
    <row r="40" spans="1:45" s="91" customFormat="1">
      <c r="A40" s="282"/>
      <c r="B40"/>
      <c r="C40" s="62" t="s">
        <v>1174</v>
      </c>
      <c r="D40" s="39">
        <v>1967</v>
      </c>
      <c r="E40" s="40">
        <v>1983</v>
      </c>
      <c r="F40" s="39" t="s">
        <v>228</v>
      </c>
      <c r="G40" s="40" t="s">
        <v>231</v>
      </c>
      <c r="H40" s="41"/>
      <c r="I40" s="89" t="s">
        <v>209</v>
      </c>
      <c r="J40" s="43">
        <v>4</v>
      </c>
      <c r="K40" s="44">
        <v>2</v>
      </c>
      <c r="L40" s="40"/>
      <c r="M40" s="45"/>
      <c r="N40" s="46"/>
      <c r="O40" s="39"/>
      <c r="P40" s="47">
        <v>120</v>
      </c>
      <c r="Q40" s="39" t="s">
        <v>75</v>
      </c>
      <c r="R40" s="48">
        <v>24.7</v>
      </c>
      <c r="S40" s="49">
        <v>16.466666666666701</v>
      </c>
      <c r="T40" s="40">
        <v>1.5</v>
      </c>
      <c r="U40" s="50">
        <v>24</v>
      </c>
      <c r="V40" s="51">
        <v>29</v>
      </c>
      <c r="W40" s="39">
        <v>4</v>
      </c>
      <c r="X40" s="52">
        <v>10.49</v>
      </c>
      <c r="Y40" s="71"/>
      <c r="Z40" s="54"/>
      <c r="AA40" s="55"/>
      <c r="AB40" s="56"/>
      <c r="AC40" s="77">
        <v>12.96</v>
      </c>
      <c r="AD40" s="40">
        <v>64</v>
      </c>
      <c r="AE40" s="39">
        <v>98</v>
      </c>
      <c r="AF40" s="40"/>
      <c r="AG40" s="77" t="s">
        <v>132</v>
      </c>
      <c r="AH40" s="78"/>
      <c r="AI40" s="57"/>
      <c r="AJ40" s="58"/>
      <c r="AK40" s="39"/>
      <c r="AL40" s="59"/>
      <c r="AM40" s="60"/>
      <c r="AN40" s="61"/>
    </row>
    <row r="41" spans="1:45">
      <c r="Z41" t="s">
        <v>1306</v>
      </c>
      <c r="AA41" t="s">
        <v>1307</v>
      </c>
    </row>
    <row r="42" spans="1:45" s="97" customFormat="1">
      <c r="A42" s="276"/>
      <c r="B42"/>
      <c r="C42" s="62" t="s">
        <v>40</v>
      </c>
      <c r="D42" s="39">
        <v>2000</v>
      </c>
      <c r="E42" s="40">
        <v>2010</v>
      </c>
      <c r="F42" s="39" t="s">
        <v>293</v>
      </c>
      <c r="G42" s="40" t="s">
        <v>294</v>
      </c>
      <c r="H42" s="41"/>
      <c r="I42" s="90" t="s">
        <v>230</v>
      </c>
      <c r="J42" s="43"/>
      <c r="K42" s="44">
        <v>2</v>
      </c>
      <c r="L42" s="40"/>
      <c r="M42" s="45">
        <v>71</v>
      </c>
      <c r="N42" s="46">
        <v>1060</v>
      </c>
      <c r="O42" s="39" t="s">
        <v>44</v>
      </c>
      <c r="P42" s="47">
        <v>200</v>
      </c>
      <c r="Q42" s="39" t="s">
        <v>75</v>
      </c>
      <c r="R42" s="48">
        <v>26.9</v>
      </c>
      <c r="S42" s="49">
        <v>17.933333333333302</v>
      </c>
      <c r="T42" s="40">
        <v>1.5</v>
      </c>
      <c r="U42" s="50">
        <v>24</v>
      </c>
      <c r="V42" s="51">
        <v>65</v>
      </c>
      <c r="W42" s="39">
        <v>4</v>
      </c>
      <c r="X42" s="52">
        <v>19.25</v>
      </c>
      <c r="Y42" s="71"/>
      <c r="Z42" s="54"/>
      <c r="AA42" s="55"/>
      <c r="AB42" s="56"/>
      <c r="AC42" s="77">
        <v>12</v>
      </c>
      <c r="AD42" s="40">
        <v>25</v>
      </c>
      <c r="AE42" s="39">
        <v>125</v>
      </c>
      <c r="AF42" s="40"/>
      <c r="AG42" s="77" t="s">
        <v>132</v>
      </c>
      <c r="AH42" s="78"/>
      <c r="AI42" s="57"/>
      <c r="AJ42" s="58"/>
      <c r="AK42" s="39"/>
      <c r="AL42" s="59"/>
      <c r="AM42" s="60"/>
      <c r="AN42" s="61" t="s">
        <v>295</v>
      </c>
    </row>
    <row r="43" spans="1:45" s="97" customFormat="1">
      <c r="A43" s="278"/>
      <c r="B43"/>
      <c r="C43" s="62" t="s">
        <v>40</v>
      </c>
      <c r="D43" s="39">
        <v>2000</v>
      </c>
      <c r="E43" s="40">
        <v>2010</v>
      </c>
      <c r="F43" s="39" t="s">
        <v>293</v>
      </c>
      <c r="G43" s="40" t="s">
        <v>296</v>
      </c>
      <c r="H43" s="41"/>
      <c r="I43" s="92" t="s">
        <v>236</v>
      </c>
      <c r="J43" s="43"/>
      <c r="K43" s="44">
        <v>2</v>
      </c>
      <c r="L43" s="40"/>
      <c r="M43" s="45">
        <v>36</v>
      </c>
      <c r="N43" s="46">
        <v>530</v>
      </c>
      <c r="O43" s="39" t="s">
        <v>44</v>
      </c>
      <c r="P43" s="47">
        <v>200</v>
      </c>
      <c r="Q43" s="39" t="s">
        <v>75</v>
      </c>
      <c r="R43" s="48">
        <v>26.6</v>
      </c>
      <c r="S43" s="49">
        <v>17.733333333333299</v>
      </c>
      <c r="T43" s="40">
        <v>1.5</v>
      </c>
      <c r="U43" s="50">
        <v>24</v>
      </c>
      <c r="V43" s="51">
        <v>40</v>
      </c>
      <c r="W43" s="39">
        <v>4</v>
      </c>
      <c r="X43" s="52">
        <v>13.02</v>
      </c>
      <c r="Y43" s="71"/>
      <c r="Z43" s="54"/>
      <c r="AA43" s="55"/>
      <c r="AB43" s="56"/>
      <c r="AC43" s="77">
        <v>12.08</v>
      </c>
      <c r="AD43" s="40">
        <v>26</v>
      </c>
      <c r="AE43" s="39">
        <v>125</v>
      </c>
      <c r="AF43" s="40"/>
      <c r="AG43" s="77" t="s">
        <v>132</v>
      </c>
      <c r="AH43" s="78"/>
      <c r="AI43" s="57"/>
      <c r="AJ43" s="58"/>
      <c r="AK43" s="39"/>
      <c r="AL43" s="59"/>
      <c r="AM43" s="60"/>
      <c r="AN43" s="61"/>
    </row>
    <row r="44" spans="1:45" s="97" customFormat="1">
      <c r="A44" s="278"/>
      <c r="B44"/>
      <c r="C44" s="62" t="s">
        <v>40</v>
      </c>
      <c r="D44" s="39">
        <v>2000</v>
      </c>
      <c r="E44" s="40">
        <v>2010</v>
      </c>
      <c r="F44" s="39" t="s">
        <v>293</v>
      </c>
      <c r="G44" s="40" t="s">
        <v>297</v>
      </c>
      <c r="H44" s="41"/>
      <c r="I44" s="92" t="s">
        <v>236</v>
      </c>
      <c r="J44" s="43"/>
      <c r="K44" s="44">
        <v>2</v>
      </c>
      <c r="L44" s="40">
        <v>1</v>
      </c>
      <c r="M44" s="45"/>
      <c r="N44" s="64" t="s">
        <v>278</v>
      </c>
      <c r="O44" s="39"/>
      <c r="P44" s="47">
        <v>200</v>
      </c>
      <c r="Q44" s="39" t="s">
        <v>75</v>
      </c>
      <c r="R44" s="48">
        <v>26.6</v>
      </c>
      <c r="S44" s="49">
        <v>17.733333333333299</v>
      </c>
      <c r="T44" s="40">
        <v>1.5</v>
      </c>
      <c r="U44" s="50">
        <v>24</v>
      </c>
      <c r="V44" s="51">
        <v>41</v>
      </c>
      <c r="W44" s="39">
        <v>4</v>
      </c>
      <c r="X44" s="52">
        <v>12.73</v>
      </c>
      <c r="Y44" s="71"/>
      <c r="Z44" s="54"/>
      <c r="AA44" s="55"/>
      <c r="AB44" s="56"/>
      <c r="AC44" s="77">
        <v>9.92</v>
      </c>
      <c r="AD44" s="40">
        <v>24</v>
      </c>
      <c r="AE44" s="39">
        <v>100</v>
      </c>
      <c r="AF44" s="40"/>
      <c r="AG44" s="77" t="s">
        <v>132</v>
      </c>
      <c r="AH44" s="78"/>
      <c r="AI44" s="57"/>
      <c r="AJ44" s="58"/>
      <c r="AK44" s="39"/>
      <c r="AL44" s="59"/>
      <c r="AM44" s="60"/>
      <c r="AN44" s="61"/>
    </row>
    <row r="45" spans="1:45" s="95" customFormat="1">
      <c r="A45" s="278"/>
      <c r="B45"/>
      <c r="C45" s="62" t="s">
        <v>40</v>
      </c>
      <c r="D45" s="39">
        <v>2000</v>
      </c>
      <c r="E45" s="40">
        <v>2010</v>
      </c>
      <c r="F45" s="39" t="s">
        <v>293</v>
      </c>
      <c r="G45" s="40" t="s">
        <v>298</v>
      </c>
      <c r="H45" s="41"/>
      <c r="I45" s="90" t="s">
        <v>230</v>
      </c>
      <c r="J45" s="43">
        <v>4</v>
      </c>
      <c r="K45" s="44">
        <v>2</v>
      </c>
      <c r="L45" s="40"/>
      <c r="M45" s="45">
        <v>36</v>
      </c>
      <c r="N45" s="46">
        <v>530</v>
      </c>
      <c r="O45" s="39" t="s">
        <v>44</v>
      </c>
      <c r="P45" s="47">
        <v>200</v>
      </c>
      <c r="Q45" s="39" t="s">
        <v>75</v>
      </c>
      <c r="R45" s="48">
        <v>26.9</v>
      </c>
      <c r="S45" s="49">
        <v>17.933333333333302</v>
      </c>
      <c r="T45" s="40">
        <v>1.5</v>
      </c>
      <c r="U45" s="50">
        <v>24</v>
      </c>
      <c r="V45" s="51">
        <v>55</v>
      </c>
      <c r="W45" s="39">
        <v>4</v>
      </c>
      <c r="X45" s="52">
        <v>16.75</v>
      </c>
      <c r="Y45" s="71"/>
      <c r="Z45" s="54"/>
      <c r="AA45" s="55"/>
      <c r="AB45" s="56"/>
      <c r="AC45" s="77">
        <v>12</v>
      </c>
      <c r="AD45" s="40">
        <v>25</v>
      </c>
      <c r="AE45" s="39">
        <v>125</v>
      </c>
      <c r="AF45" s="40"/>
      <c r="AG45" s="77" t="s">
        <v>132</v>
      </c>
      <c r="AH45" s="78"/>
      <c r="AI45" s="57"/>
      <c r="AJ45" s="58"/>
      <c r="AK45" s="39"/>
      <c r="AL45" s="59"/>
      <c r="AM45" s="60"/>
      <c r="AN45" s="61"/>
      <c r="AP45" s="94"/>
      <c r="AQ45" s="94"/>
      <c r="AR45" s="94"/>
      <c r="AS45" s="94"/>
    </row>
    <row r="47" spans="1:45">
      <c r="A47" s="185"/>
      <c r="C47" s="62" t="s">
        <v>40</v>
      </c>
      <c r="D47" s="39">
        <v>2010</v>
      </c>
      <c r="E47" s="40"/>
      <c r="F47" s="39" t="s">
        <v>299</v>
      </c>
      <c r="G47" s="40" t="s">
        <v>300</v>
      </c>
      <c r="H47" s="41"/>
      <c r="I47" s="90" t="s">
        <v>230</v>
      </c>
      <c r="J47" s="43"/>
      <c r="K47" s="44">
        <v>1</v>
      </c>
      <c r="L47" s="63"/>
      <c r="M47" s="45">
        <v>71</v>
      </c>
      <c r="N47" s="46">
        <v>1060</v>
      </c>
      <c r="O47" s="39" t="s">
        <v>44</v>
      </c>
      <c r="P47" s="47">
        <v>200</v>
      </c>
      <c r="Q47" s="39" t="s">
        <v>75</v>
      </c>
      <c r="R47" s="48">
        <v>26.9</v>
      </c>
      <c r="S47" s="49">
        <v>17.933333333333302</v>
      </c>
      <c r="T47" s="40">
        <v>1.5</v>
      </c>
      <c r="U47" s="50">
        <v>24</v>
      </c>
      <c r="V47" s="51">
        <v>70</v>
      </c>
      <c r="W47" s="39">
        <v>4</v>
      </c>
      <c r="X47" s="52">
        <v>18.72</v>
      </c>
      <c r="Y47" s="53">
        <v>25250000</v>
      </c>
      <c r="Z47" s="54"/>
      <c r="AA47" s="55"/>
      <c r="AB47" s="56"/>
      <c r="AC47" s="77">
        <v>4.88</v>
      </c>
      <c r="AD47" s="40">
        <v>0</v>
      </c>
      <c r="AE47" s="39">
        <v>61</v>
      </c>
      <c r="AF47" s="40"/>
      <c r="AG47" s="77" t="s">
        <v>132</v>
      </c>
      <c r="AH47" s="78"/>
      <c r="AI47" s="57"/>
      <c r="AJ47" s="58"/>
      <c r="AK47" s="39"/>
      <c r="AL47" s="59"/>
      <c r="AM47" s="60"/>
      <c r="AN47" s="61" t="s">
        <v>301</v>
      </c>
      <c r="AO47" s="3"/>
    </row>
    <row r="48" spans="1:45">
      <c r="A48" s="185"/>
      <c r="C48" s="62" t="s">
        <v>40</v>
      </c>
      <c r="D48" s="39">
        <v>2010</v>
      </c>
      <c r="E48" s="40"/>
      <c r="F48" s="39" t="s">
        <v>299</v>
      </c>
      <c r="G48" s="63" t="s">
        <v>302</v>
      </c>
      <c r="H48" s="41"/>
      <c r="I48" s="92" t="s">
        <v>236</v>
      </c>
      <c r="J48" s="43"/>
      <c r="K48" s="44">
        <v>2</v>
      </c>
      <c r="L48" s="63"/>
      <c r="M48" s="45">
        <v>71</v>
      </c>
      <c r="N48" s="64">
        <v>1060</v>
      </c>
      <c r="O48" s="39" t="s">
        <v>44</v>
      </c>
      <c r="P48" s="47">
        <v>200</v>
      </c>
      <c r="Q48" s="39" t="s">
        <v>75</v>
      </c>
      <c r="R48" s="48">
        <v>26.9</v>
      </c>
      <c r="S48" s="49">
        <v>17.933333333333302</v>
      </c>
      <c r="T48" s="40">
        <v>1.5</v>
      </c>
      <c r="U48" s="50">
        <v>24</v>
      </c>
      <c r="V48" s="51">
        <v>67</v>
      </c>
      <c r="W48" s="39">
        <v>4</v>
      </c>
      <c r="X48" s="52">
        <v>18.329999999999998</v>
      </c>
      <c r="Y48" s="53">
        <v>25250000</v>
      </c>
      <c r="Z48" s="54"/>
      <c r="AA48" s="55"/>
      <c r="AB48" s="67"/>
      <c r="AC48" s="77">
        <v>6.32</v>
      </c>
      <c r="AD48" s="40">
        <v>0</v>
      </c>
      <c r="AE48" s="39">
        <v>79</v>
      </c>
      <c r="AF48" s="40"/>
      <c r="AG48" s="77" t="s">
        <v>132</v>
      </c>
      <c r="AH48" s="78"/>
      <c r="AI48" s="57"/>
      <c r="AJ48" s="58"/>
      <c r="AK48" s="39"/>
      <c r="AL48" s="59"/>
      <c r="AM48" s="60"/>
      <c r="AN48" s="73"/>
      <c r="AO48" s="3"/>
    </row>
    <row r="49" spans="1:44">
      <c r="A49" s="185"/>
      <c r="C49" s="62" t="s">
        <v>40</v>
      </c>
      <c r="D49" s="39">
        <v>2010</v>
      </c>
      <c r="E49" s="40"/>
      <c r="F49" s="39" t="s">
        <v>299</v>
      </c>
      <c r="G49" s="63" t="s">
        <v>303</v>
      </c>
      <c r="H49" s="41"/>
      <c r="I49" s="79" t="s">
        <v>135</v>
      </c>
      <c r="J49" s="43"/>
      <c r="K49" s="44">
        <v>2</v>
      </c>
      <c r="L49" s="40">
        <v>4</v>
      </c>
      <c r="M49" s="45"/>
      <c r="N49" s="64" t="s">
        <v>278</v>
      </c>
      <c r="O49" s="39"/>
      <c r="P49" s="47">
        <v>200</v>
      </c>
      <c r="Q49" s="39" t="s">
        <v>75</v>
      </c>
      <c r="R49" s="48">
        <v>26.9</v>
      </c>
      <c r="S49" s="49">
        <v>17.933333333333302</v>
      </c>
      <c r="T49" s="40">
        <v>1.5</v>
      </c>
      <c r="U49" s="50">
        <v>24</v>
      </c>
      <c r="V49" s="51">
        <v>69</v>
      </c>
      <c r="W49" s="39">
        <v>4</v>
      </c>
      <c r="X49" s="52">
        <v>17.79</v>
      </c>
      <c r="Y49" s="53">
        <v>25250000</v>
      </c>
      <c r="Z49" s="54"/>
      <c r="AA49" s="55"/>
      <c r="AB49" s="67"/>
      <c r="AC49" s="77">
        <v>2.16</v>
      </c>
      <c r="AD49" s="40">
        <v>0</v>
      </c>
      <c r="AE49" s="39">
        <v>27</v>
      </c>
      <c r="AF49" s="40"/>
      <c r="AG49" s="77" t="s">
        <v>132</v>
      </c>
      <c r="AH49" s="78"/>
      <c r="AI49" s="57"/>
      <c r="AJ49" s="58"/>
      <c r="AK49" s="39"/>
      <c r="AL49" s="59"/>
      <c r="AM49" s="60"/>
      <c r="AN49" s="73"/>
      <c r="AO49" s="3"/>
    </row>
    <row r="50" spans="1:44">
      <c r="A50" s="185"/>
      <c r="C50" s="62" t="s">
        <v>40</v>
      </c>
      <c r="D50" s="39">
        <v>2010</v>
      </c>
      <c r="E50" s="40"/>
      <c r="F50" s="39" t="s">
        <v>299</v>
      </c>
      <c r="G50" s="63" t="s">
        <v>304</v>
      </c>
      <c r="H50" s="41"/>
      <c r="I50" s="90" t="s">
        <v>230</v>
      </c>
      <c r="J50" s="43">
        <v>4</v>
      </c>
      <c r="K50" s="44">
        <v>2</v>
      </c>
      <c r="L50" s="63"/>
      <c r="M50" s="45">
        <v>71</v>
      </c>
      <c r="N50" s="64">
        <v>1060</v>
      </c>
      <c r="O50" s="39" t="s">
        <v>44</v>
      </c>
      <c r="P50" s="47">
        <v>200</v>
      </c>
      <c r="Q50" s="39" t="s">
        <v>75</v>
      </c>
      <c r="R50" s="48">
        <v>26.9</v>
      </c>
      <c r="S50" s="49">
        <v>17.933333333333302</v>
      </c>
      <c r="T50" s="40">
        <v>1.5</v>
      </c>
      <c r="U50" s="50">
        <v>24</v>
      </c>
      <c r="V50" s="51">
        <v>70</v>
      </c>
      <c r="W50" s="39">
        <v>4</v>
      </c>
      <c r="X50" s="52">
        <v>18.98</v>
      </c>
      <c r="Y50" s="53">
        <v>25250000</v>
      </c>
      <c r="Z50" s="54"/>
      <c r="AA50" s="55"/>
      <c r="AB50" s="67"/>
      <c r="AC50" s="77">
        <v>5.92</v>
      </c>
      <c r="AD50" s="40">
        <v>0</v>
      </c>
      <c r="AE50" s="39">
        <v>74</v>
      </c>
      <c r="AF50" s="40"/>
      <c r="AG50" s="77" t="s">
        <v>132</v>
      </c>
      <c r="AH50" s="78"/>
      <c r="AI50" s="57"/>
      <c r="AJ50" s="58"/>
      <c r="AK50" s="39"/>
      <c r="AL50" s="59"/>
      <c r="AM50" s="60"/>
      <c r="AN50" s="73"/>
      <c r="AO50" s="3"/>
    </row>
    <row r="52" spans="1:44" s="95" customFormat="1">
      <c r="A52" s="278"/>
      <c r="B52"/>
      <c r="C52" s="62" t="s">
        <v>40</v>
      </c>
      <c r="D52" s="39">
        <v>1948</v>
      </c>
      <c r="E52" s="40">
        <v>1955</v>
      </c>
      <c r="F52" s="39" t="s">
        <v>244</v>
      </c>
      <c r="G52" s="40" t="s">
        <v>245</v>
      </c>
      <c r="H52" s="41"/>
      <c r="I52" s="90" t="s">
        <v>230</v>
      </c>
      <c r="J52" s="43"/>
      <c r="K52" s="44">
        <v>2</v>
      </c>
      <c r="L52" s="40"/>
      <c r="M52" s="45">
        <v>15</v>
      </c>
      <c r="N52" s="46">
        <v>507</v>
      </c>
      <c r="O52" s="39" t="s">
        <v>44</v>
      </c>
      <c r="P52" s="47">
        <v>135</v>
      </c>
      <c r="Q52" s="39" t="s">
        <v>75</v>
      </c>
      <c r="R52" s="48">
        <v>23.3</v>
      </c>
      <c r="S52" s="49">
        <v>15.533333333333299</v>
      </c>
      <c r="T52" s="40">
        <v>1.5</v>
      </c>
      <c r="U52" s="50">
        <v>24</v>
      </c>
      <c r="V52" s="51">
        <v>46</v>
      </c>
      <c r="W52" s="39">
        <v>4</v>
      </c>
      <c r="X52" s="52">
        <v>12.1</v>
      </c>
      <c r="Y52" s="71"/>
      <c r="Z52" s="66"/>
      <c r="AA52" s="55"/>
      <c r="AB52" s="56"/>
      <c r="AC52" s="77">
        <v>2.4</v>
      </c>
      <c r="AD52" s="40">
        <v>0</v>
      </c>
      <c r="AE52" s="39">
        <v>30</v>
      </c>
      <c r="AF52" s="40"/>
      <c r="AG52" s="77" t="s">
        <v>132</v>
      </c>
      <c r="AH52" s="78"/>
      <c r="AI52" s="57"/>
      <c r="AJ52" s="58"/>
      <c r="AK52" s="39"/>
      <c r="AL52" s="59"/>
      <c r="AM52" s="60"/>
      <c r="AN52" s="61"/>
      <c r="AO52" s="94"/>
      <c r="AP52" s="94"/>
      <c r="AQ52" s="94"/>
      <c r="AR52" s="94"/>
    </row>
    <row r="53" spans="1:44" s="97" customFormat="1">
      <c r="A53" s="278"/>
      <c r="B53"/>
      <c r="C53" s="62" t="s">
        <v>40</v>
      </c>
      <c r="D53" s="39">
        <v>1948</v>
      </c>
      <c r="E53" s="40">
        <v>1955</v>
      </c>
      <c r="F53" s="39" t="s">
        <v>244</v>
      </c>
      <c r="G53" s="40" t="s">
        <v>246</v>
      </c>
      <c r="H53" s="41"/>
      <c r="I53" s="92" t="s">
        <v>236</v>
      </c>
      <c r="J53" s="43"/>
      <c r="K53" s="44">
        <v>3</v>
      </c>
      <c r="L53" s="40"/>
      <c r="M53" s="45"/>
      <c r="N53" s="46"/>
      <c r="O53" s="39"/>
      <c r="P53" s="47">
        <v>135</v>
      </c>
      <c r="Q53" s="39" t="s">
        <v>75</v>
      </c>
      <c r="R53" s="48">
        <v>23</v>
      </c>
      <c r="S53" s="49">
        <v>15.3333333333333</v>
      </c>
      <c r="T53" s="40">
        <v>1.5</v>
      </c>
      <c r="U53" s="50">
        <v>24</v>
      </c>
      <c r="V53" s="51">
        <v>47</v>
      </c>
      <c r="W53" s="39">
        <v>4</v>
      </c>
      <c r="X53" s="52">
        <v>13.27</v>
      </c>
      <c r="Y53" s="71"/>
      <c r="Z53" s="66"/>
      <c r="AA53" s="55"/>
      <c r="AB53" s="56"/>
      <c r="AC53" s="77">
        <v>6.08</v>
      </c>
      <c r="AD53" s="40">
        <v>0</v>
      </c>
      <c r="AE53" s="39">
        <v>76</v>
      </c>
      <c r="AF53" s="40"/>
      <c r="AG53" s="77" t="s">
        <v>132</v>
      </c>
      <c r="AH53" s="78"/>
      <c r="AI53" s="57"/>
      <c r="AJ53" s="58"/>
      <c r="AK53" s="39"/>
      <c r="AL53" s="59"/>
      <c r="AM53" s="60"/>
      <c r="AN53" s="61"/>
      <c r="AO53" s="96"/>
    </row>
    <row r="54" spans="1:44" s="97" customFormat="1">
      <c r="A54" s="278"/>
      <c r="B54"/>
      <c r="C54" s="62" t="s">
        <v>40</v>
      </c>
      <c r="D54" s="39">
        <v>1948</v>
      </c>
      <c r="E54" s="40">
        <v>1955</v>
      </c>
      <c r="F54" s="39" t="s">
        <v>244</v>
      </c>
      <c r="G54" s="40" t="s">
        <v>247</v>
      </c>
      <c r="H54" s="41"/>
      <c r="I54" s="90" t="s">
        <v>230</v>
      </c>
      <c r="J54" s="43">
        <v>4</v>
      </c>
      <c r="K54" s="44">
        <v>3</v>
      </c>
      <c r="L54" s="40"/>
      <c r="M54" s="45">
        <v>15</v>
      </c>
      <c r="N54" s="46">
        <v>507</v>
      </c>
      <c r="O54" s="39" t="s">
        <v>44</v>
      </c>
      <c r="P54" s="47">
        <v>135</v>
      </c>
      <c r="Q54" s="39" t="s">
        <v>75</v>
      </c>
      <c r="R54" s="48">
        <v>23.3</v>
      </c>
      <c r="S54" s="49">
        <v>15.533333333333299</v>
      </c>
      <c r="T54" s="40">
        <v>1.5</v>
      </c>
      <c r="U54" s="50">
        <v>24</v>
      </c>
      <c r="V54" s="51">
        <v>45</v>
      </c>
      <c r="W54" s="39">
        <v>4</v>
      </c>
      <c r="X54" s="52">
        <v>12.69</v>
      </c>
      <c r="Y54" s="71"/>
      <c r="Z54" s="66"/>
      <c r="AA54" s="55"/>
      <c r="AB54" s="56"/>
      <c r="AC54" s="77">
        <v>5.76</v>
      </c>
      <c r="AD54" s="40">
        <v>0</v>
      </c>
      <c r="AE54" s="39">
        <v>72</v>
      </c>
      <c r="AF54" s="40"/>
      <c r="AG54" s="77" t="s">
        <v>132</v>
      </c>
      <c r="AH54" s="78"/>
      <c r="AI54" s="57"/>
      <c r="AJ54" s="58"/>
      <c r="AK54" s="39"/>
      <c r="AL54" s="59"/>
      <c r="AM54" s="60"/>
      <c r="AN54" s="61"/>
      <c r="AO54" s="96"/>
    </row>
    <row r="56" spans="1:44">
      <c r="A56" s="278"/>
      <c r="C56" s="62" t="s">
        <v>40</v>
      </c>
      <c r="D56" s="39">
        <v>1963</v>
      </c>
      <c r="E56" s="40">
        <v>1981</v>
      </c>
      <c r="F56" s="39" t="s">
        <v>261</v>
      </c>
      <c r="G56" s="40" t="s">
        <v>262</v>
      </c>
      <c r="H56" s="41"/>
      <c r="I56" s="90" t="s">
        <v>230</v>
      </c>
      <c r="J56" s="43"/>
      <c r="K56" s="44">
        <v>2</v>
      </c>
      <c r="L56" s="40"/>
      <c r="M56" s="45">
        <v>10</v>
      </c>
      <c r="N56" s="46">
        <v>170</v>
      </c>
      <c r="O56" s="39" t="s">
        <v>44</v>
      </c>
      <c r="P56" s="47">
        <v>115</v>
      </c>
      <c r="Q56" s="39" t="s">
        <v>75</v>
      </c>
      <c r="R56" s="48">
        <v>17.5</v>
      </c>
      <c r="S56" s="49">
        <v>11.6666666666667</v>
      </c>
      <c r="T56" s="40">
        <v>1.5</v>
      </c>
      <c r="U56" s="50">
        <v>24</v>
      </c>
      <c r="V56" s="51">
        <v>26</v>
      </c>
      <c r="W56" s="39">
        <v>4</v>
      </c>
      <c r="X56" s="52">
        <v>7.28</v>
      </c>
      <c r="Y56" s="71"/>
      <c r="Z56" s="54"/>
      <c r="AA56" s="55"/>
      <c r="AB56" s="56"/>
      <c r="AC56" s="77">
        <v>3.12</v>
      </c>
      <c r="AD56" s="40">
        <v>15</v>
      </c>
      <c r="AE56" s="39">
        <v>24</v>
      </c>
      <c r="AF56" s="40"/>
      <c r="AG56" s="77" t="s">
        <v>132</v>
      </c>
      <c r="AH56" s="78"/>
      <c r="AI56" s="57"/>
      <c r="AJ56" s="58"/>
      <c r="AK56" s="39"/>
      <c r="AL56" s="59"/>
      <c r="AM56" s="60"/>
      <c r="AN56" s="61" t="s">
        <v>263</v>
      </c>
      <c r="AO56" s="3"/>
    </row>
    <row r="57" spans="1:44">
      <c r="A57" s="278"/>
      <c r="C57" s="62" t="s">
        <v>40</v>
      </c>
      <c r="D57" s="39">
        <v>1963</v>
      </c>
      <c r="E57" s="40">
        <v>1981</v>
      </c>
      <c r="F57" s="39" t="s">
        <v>261</v>
      </c>
      <c r="G57" s="40" t="s">
        <v>264</v>
      </c>
      <c r="H57" s="41"/>
      <c r="I57" s="92" t="s">
        <v>236</v>
      </c>
      <c r="J57" s="43"/>
      <c r="K57" s="44">
        <v>1</v>
      </c>
      <c r="L57" s="40"/>
      <c r="M57" s="45"/>
      <c r="N57" s="46"/>
      <c r="O57" s="39"/>
      <c r="P57" s="47">
        <v>115</v>
      </c>
      <c r="Q57" s="39" t="s">
        <v>75</v>
      </c>
      <c r="R57" s="48">
        <v>17.399999999999999</v>
      </c>
      <c r="S57" s="49">
        <v>11.6</v>
      </c>
      <c r="T57" s="40">
        <v>1.5</v>
      </c>
      <c r="U57" s="50">
        <v>24</v>
      </c>
      <c r="V57" s="51">
        <v>16</v>
      </c>
      <c r="W57" s="39">
        <v>4</v>
      </c>
      <c r="X57" s="52">
        <v>4.5999999999999996</v>
      </c>
      <c r="Y57" s="71"/>
      <c r="Z57" s="54"/>
      <c r="AA57" s="55"/>
      <c r="AB57" s="56"/>
      <c r="AC57" s="77">
        <v>2.4</v>
      </c>
      <c r="AD57" s="40">
        <v>0</v>
      </c>
      <c r="AE57" s="39">
        <v>30</v>
      </c>
      <c r="AF57" s="40"/>
      <c r="AG57" s="77" t="s">
        <v>132</v>
      </c>
      <c r="AH57" s="78"/>
      <c r="AI57" s="57"/>
      <c r="AJ57" s="58"/>
      <c r="AK57" s="39"/>
      <c r="AL57" s="59"/>
      <c r="AM57" s="60"/>
      <c r="AN57" s="61"/>
      <c r="AO57" s="3"/>
    </row>
    <row r="58" spans="1:44">
      <c r="A58" s="276"/>
      <c r="C58" s="62" t="s">
        <v>40</v>
      </c>
      <c r="D58" s="39">
        <v>1963</v>
      </c>
      <c r="E58" s="40">
        <v>1981</v>
      </c>
      <c r="F58" s="39" t="s">
        <v>261</v>
      </c>
      <c r="G58" s="40" t="s">
        <v>265</v>
      </c>
      <c r="H58" s="41"/>
      <c r="I58" s="92" t="s">
        <v>236</v>
      </c>
      <c r="J58" s="43"/>
      <c r="K58" s="44">
        <v>2</v>
      </c>
      <c r="L58" s="40"/>
      <c r="M58" s="45"/>
      <c r="N58" s="46"/>
      <c r="O58" s="39"/>
      <c r="P58" s="47">
        <v>115</v>
      </c>
      <c r="Q58" s="39" t="s">
        <v>75</v>
      </c>
      <c r="R58" s="48">
        <v>17.399999999999999</v>
      </c>
      <c r="S58" s="49">
        <v>11.6</v>
      </c>
      <c r="T58" s="40">
        <v>1.5</v>
      </c>
      <c r="U58" s="50">
        <v>24</v>
      </c>
      <c r="V58" s="51">
        <v>16</v>
      </c>
      <c r="W58" s="39">
        <v>4</v>
      </c>
      <c r="X58" s="52">
        <v>5.48</v>
      </c>
      <c r="Y58" s="71"/>
      <c r="Z58" s="54"/>
      <c r="AA58" s="55"/>
      <c r="AB58" s="56"/>
      <c r="AC58" s="77">
        <v>5.92</v>
      </c>
      <c r="AD58" s="40">
        <v>20</v>
      </c>
      <c r="AE58" s="39">
        <v>54</v>
      </c>
      <c r="AF58" s="40"/>
      <c r="AG58" s="77" t="s">
        <v>132</v>
      </c>
      <c r="AH58" s="78"/>
      <c r="AI58" s="57"/>
      <c r="AJ58" s="58"/>
      <c r="AK58" s="39"/>
      <c r="AL58" s="59"/>
      <c r="AM58" s="60"/>
      <c r="AN58" s="61"/>
      <c r="AO58" s="3"/>
    </row>
    <row r="59" spans="1:44">
      <c r="A59" s="276"/>
      <c r="C59" s="62" t="s">
        <v>40</v>
      </c>
      <c r="D59" s="39">
        <v>1963</v>
      </c>
      <c r="E59" s="40">
        <v>1981</v>
      </c>
      <c r="F59" s="39" t="s">
        <v>261</v>
      </c>
      <c r="G59" s="40" t="s">
        <v>266</v>
      </c>
      <c r="H59" s="41"/>
      <c r="I59" s="90" t="s">
        <v>230</v>
      </c>
      <c r="J59" s="43">
        <v>4</v>
      </c>
      <c r="K59" s="44">
        <v>2</v>
      </c>
      <c r="L59" s="40"/>
      <c r="M59" s="45">
        <v>10</v>
      </c>
      <c r="N59" s="46">
        <v>170</v>
      </c>
      <c r="O59" s="39" t="s">
        <v>44</v>
      </c>
      <c r="P59" s="47">
        <v>115</v>
      </c>
      <c r="Q59" s="39" t="s">
        <v>75</v>
      </c>
      <c r="R59" s="48">
        <v>17.5</v>
      </c>
      <c r="S59" s="49">
        <v>11.6666666666667</v>
      </c>
      <c r="T59" s="40">
        <v>1.5</v>
      </c>
      <c r="U59" s="50">
        <v>24</v>
      </c>
      <c r="V59" s="51">
        <v>21</v>
      </c>
      <c r="W59" s="39">
        <v>4</v>
      </c>
      <c r="X59" s="52">
        <v>6.51</v>
      </c>
      <c r="Y59" s="71"/>
      <c r="Z59" s="54"/>
      <c r="AA59" s="55"/>
      <c r="AB59" s="56"/>
      <c r="AC59" s="77">
        <v>5.04</v>
      </c>
      <c r="AD59" s="40">
        <v>17</v>
      </c>
      <c r="AE59" s="39">
        <v>46</v>
      </c>
      <c r="AF59" s="40"/>
      <c r="AG59" s="77" t="s">
        <v>132</v>
      </c>
      <c r="AH59" s="78"/>
      <c r="AI59" s="57"/>
      <c r="AJ59" s="58"/>
      <c r="AK59" s="39"/>
      <c r="AL59" s="59"/>
      <c r="AM59" s="60"/>
      <c r="AN59" s="61"/>
      <c r="AO59" s="3"/>
    </row>
    <row r="61" spans="1:44">
      <c r="A61" s="276"/>
      <c r="C61" s="62" t="s">
        <v>40</v>
      </c>
      <c r="D61" s="39">
        <v>1966</v>
      </c>
      <c r="E61" s="40">
        <v>1981</v>
      </c>
      <c r="F61" s="39" t="s">
        <v>341</v>
      </c>
      <c r="G61" s="40" t="s">
        <v>342</v>
      </c>
      <c r="H61" s="41"/>
      <c r="I61" s="90" t="s">
        <v>230</v>
      </c>
      <c r="J61" s="43"/>
      <c r="K61" s="44">
        <v>2</v>
      </c>
      <c r="L61" s="40"/>
      <c r="M61" s="45">
        <v>79</v>
      </c>
      <c r="N61" s="46">
        <v>910</v>
      </c>
      <c r="O61" s="39" t="s">
        <v>323</v>
      </c>
      <c r="P61" s="47">
        <v>140</v>
      </c>
      <c r="Q61" s="39" t="s">
        <v>75</v>
      </c>
      <c r="R61" s="48">
        <v>19.600000000000001</v>
      </c>
      <c r="S61" s="49">
        <v>13.0666666666667</v>
      </c>
      <c r="T61" s="40">
        <v>1.5</v>
      </c>
      <c r="U61" s="50">
        <v>24</v>
      </c>
      <c r="V61" s="51">
        <v>62</v>
      </c>
      <c r="W61" s="39">
        <v>4</v>
      </c>
      <c r="X61" s="52">
        <v>16.48</v>
      </c>
      <c r="Y61" s="71"/>
      <c r="Z61" s="54"/>
      <c r="AA61" s="55"/>
      <c r="AB61" s="56"/>
      <c r="AC61" s="77">
        <v>3.92</v>
      </c>
      <c r="AD61" s="40">
        <v>15</v>
      </c>
      <c r="AE61" s="39">
        <v>34</v>
      </c>
      <c r="AF61" s="40"/>
      <c r="AG61" s="77" t="s">
        <v>132</v>
      </c>
      <c r="AH61" s="78"/>
      <c r="AI61" s="57"/>
      <c r="AJ61" s="58"/>
      <c r="AK61" s="39"/>
      <c r="AL61" s="59"/>
      <c r="AM61" s="60"/>
      <c r="AN61" s="61" t="s">
        <v>343</v>
      </c>
      <c r="AO61" s="3"/>
    </row>
    <row r="62" spans="1:44">
      <c r="A62" s="276"/>
      <c r="C62" s="62" t="s">
        <v>40</v>
      </c>
      <c r="D62" s="39">
        <v>1966</v>
      </c>
      <c r="E62" s="40">
        <v>1981</v>
      </c>
      <c r="F62" s="39" t="s">
        <v>341</v>
      </c>
      <c r="G62" s="40" t="s">
        <v>344</v>
      </c>
      <c r="H62" s="41"/>
      <c r="I62" s="92" t="s">
        <v>236</v>
      </c>
      <c r="J62" s="43"/>
      <c r="K62" s="44">
        <v>1</v>
      </c>
      <c r="L62" s="40"/>
      <c r="M62" s="45"/>
      <c r="N62" s="46"/>
      <c r="O62" s="39"/>
      <c r="P62" s="47">
        <v>140</v>
      </c>
      <c r="Q62" s="39" t="s">
        <v>75</v>
      </c>
      <c r="R62" s="48">
        <v>21</v>
      </c>
      <c r="S62" s="49">
        <v>14</v>
      </c>
      <c r="T62" s="40">
        <v>1.5</v>
      </c>
      <c r="U62" s="50">
        <v>24</v>
      </c>
      <c r="V62" s="51">
        <v>29</v>
      </c>
      <c r="W62" s="39">
        <v>4</v>
      </c>
      <c r="X62" s="52">
        <v>7.99</v>
      </c>
      <c r="Y62" s="71"/>
      <c r="Z62" s="54"/>
      <c r="AA62" s="55"/>
      <c r="AB62" s="56"/>
      <c r="AC62" s="77">
        <v>2.96</v>
      </c>
      <c r="AD62" s="40">
        <v>0</v>
      </c>
      <c r="AE62" s="39">
        <v>37</v>
      </c>
      <c r="AF62" s="40"/>
      <c r="AG62" s="77" t="s">
        <v>132</v>
      </c>
      <c r="AH62" s="78"/>
      <c r="AI62" s="57"/>
      <c r="AJ62" s="58"/>
      <c r="AK62" s="39"/>
      <c r="AL62" s="59"/>
      <c r="AM62" s="60"/>
      <c r="AN62" s="61"/>
      <c r="AO62" s="3"/>
    </row>
    <row r="63" spans="1:44">
      <c r="A63" s="278"/>
      <c r="C63" s="62" t="s">
        <v>40</v>
      </c>
      <c r="D63" s="39">
        <v>1966</v>
      </c>
      <c r="E63" s="40">
        <v>1981</v>
      </c>
      <c r="F63" s="39" t="s">
        <v>341</v>
      </c>
      <c r="G63" s="40" t="s">
        <v>345</v>
      </c>
      <c r="H63" s="41"/>
      <c r="I63" s="92" t="s">
        <v>236</v>
      </c>
      <c r="J63" s="43"/>
      <c r="K63" s="44">
        <v>2</v>
      </c>
      <c r="L63" s="40"/>
      <c r="M63" s="45"/>
      <c r="N63" s="46"/>
      <c r="O63" s="39"/>
      <c r="P63" s="47">
        <v>140</v>
      </c>
      <c r="Q63" s="39" t="s">
        <v>75</v>
      </c>
      <c r="R63" s="48">
        <v>21</v>
      </c>
      <c r="S63" s="49">
        <v>14</v>
      </c>
      <c r="T63" s="40">
        <v>1.5</v>
      </c>
      <c r="U63" s="50">
        <v>24</v>
      </c>
      <c r="V63" s="51">
        <v>30</v>
      </c>
      <c r="W63" s="39">
        <v>4</v>
      </c>
      <c r="X63" s="52">
        <v>9.14</v>
      </c>
      <c r="Y63" s="71"/>
      <c r="Z63" s="54"/>
      <c r="AA63" s="55"/>
      <c r="AB63" s="56"/>
      <c r="AC63" s="77">
        <v>6.56</v>
      </c>
      <c r="AD63" s="40">
        <v>26</v>
      </c>
      <c r="AE63" s="39">
        <v>56</v>
      </c>
      <c r="AF63" s="40"/>
      <c r="AG63" s="77" t="s">
        <v>132</v>
      </c>
      <c r="AH63" s="78"/>
      <c r="AI63" s="57"/>
      <c r="AJ63" s="58"/>
      <c r="AK63" s="39"/>
      <c r="AL63" s="59"/>
      <c r="AM63" s="60"/>
      <c r="AN63" s="61"/>
      <c r="AO63" s="3"/>
    </row>
    <row r="64" spans="1:44">
      <c r="A64" s="278"/>
      <c r="C64" s="62" t="s">
        <v>40</v>
      </c>
      <c r="D64" s="39">
        <v>1966</v>
      </c>
      <c r="E64" s="40">
        <v>1981</v>
      </c>
      <c r="F64" s="39" t="s">
        <v>341</v>
      </c>
      <c r="G64" s="40" t="s">
        <v>346</v>
      </c>
      <c r="H64" s="41"/>
      <c r="I64" s="79" t="s">
        <v>135</v>
      </c>
      <c r="J64" s="43"/>
      <c r="K64" s="44">
        <v>2</v>
      </c>
      <c r="L64" s="40">
        <v>3</v>
      </c>
      <c r="M64" s="45"/>
      <c r="N64" s="46"/>
      <c r="O64" s="39"/>
      <c r="P64" s="47">
        <v>140</v>
      </c>
      <c r="Q64" s="39" t="s">
        <v>75</v>
      </c>
      <c r="R64" s="48">
        <v>21</v>
      </c>
      <c r="S64" s="49">
        <v>14</v>
      </c>
      <c r="T64" s="40">
        <v>1.5</v>
      </c>
      <c r="U64" s="50">
        <v>24</v>
      </c>
      <c r="V64" s="51">
        <v>30</v>
      </c>
      <c r="W64" s="39">
        <v>4</v>
      </c>
      <c r="X64" s="52">
        <v>8.74</v>
      </c>
      <c r="Y64" s="71"/>
      <c r="Z64" s="54"/>
      <c r="AA64" s="55"/>
      <c r="AB64" s="56"/>
      <c r="AC64" s="77">
        <v>4.96</v>
      </c>
      <c r="AD64" s="40">
        <v>20</v>
      </c>
      <c r="AE64" s="39">
        <v>42</v>
      </c>
      <c r="AF64" s="40"/>
      <c r="AG64" s="77" t="s">
        <v>132</v>
      </c>
      <c r="AH64" s="78"/>
      <c r="AI64" s="57"/>
      <c r="AJ64" s="58"/>
      <c r="AK64" s="39"/>
      <c r="AL64" s="59"/>
      <c r="AM64" s="60"/>
      <c r="AN64" s="61" t="s">
        <v>347</v>
      </c>
      <c r="AO64" s="3"/>
    </row>
    <row r="65" spans="1:51">
      <c r="A65" s="278"/>
      <c r="C65" s="62" t="s">
        <v>40</v>
      </c>
      <c r="D65" s="39">
        <v>1966</v>
      </c>
      <c r="E65" s="40">
        <v>1981</v>
      </c>
      <c r="F65" s="39" t="s">
        <v>341</v>
      </c>
      <c r="G65" s="40" t="s">
        <v>348</v>
      </c>
      <c r="H65" s="41"/>
      <c r="I65" s="89" t="s">
        <v>209</v>
      </c>
      <c r="J65" s="43">
        <v>4</v>
      </c>
      <c r="K65" s="44">
        <v>2</v>
      </c>
      <c r="L65" s="40"/>
      <c r="M65" s="45"/>
      <c r="N65" s="46"/>
      <c r="O65" s="39"/>
      <c r="P65" s="47">
        <v>140</v>
      </c>
      <c r="Q65" s="39" t="s">
        <v>75</v>
      </c>
      <c r="R65" s="48">
        <v>19.600000000000001</v>
      </c>
      <c r="S65" s="49">
        <v>13.0666666666667</v>
      </c>
      <c r="T65" s="40">
        <v>1.5</v>
      </c>
      <c r="U65" s="50">
        <v>24</v>
      </c>
      <c r="V65" s="51">
        <v>29</v>
      </c>
      <c r="W65" s="39">
        <v>4</v>
      </c>
      <c r="X65" s="52">
        <v>8.99</v>
      </c>
      <c r="Y65" s="71"/>
      <c r="Z65" s="54"/>
      <c r="AA65" s="55"/>
      <c r="AB65" s="56"/>
      <c r="AC65" s="77">
        <v>6.96</v>
      </c>
      <c r="AD65" s="40">
        <v>25</v>
      </c>
      <c r="AE65" s="39">
        <v>62</v>
      </c>
      <c r="AF65" s="40"/>
      <c r="AG65" s="77" t="s">
        <v>132</v>
      </c>
      <c r="AH65" s="78"/>
      <c r="AI65" s="57"/>
      <c r="AJ65" s="58"/>
      <c r="AK65" s="39"/>
      <c r="AL65" s="59"/>
      <c r="AM65" s="60"/>
      <c r="AN65" s="61"/>
      <c r="AO65" s="3"/>
    </row>
    <row r="67" spans="1:51">
      <c r="A67" s="278"/>
      <c r="C67" s="38" t="s">
        <v>40</v>
      </c>
      <c r="D67" s="39">
        <v>1914</v>
      </c>
      <c r="E67" s="40">
        <v>1931</v>
      </c>
      <c r="F67" s="39" t="s">
        <v>93</v>
      </c>
      <c r="G67" s="40" t="s">
        <v>94</v>
      </c>
      <c r="H67" s="41"/>
      <c r="I67" s="72" t="s">
        <v>62</v>
      </c>
      <c r="J67" s="43"/>
      <c r="K67" s="44"/>
      <c r="L67" s="40"/>
      <c r="M67" s="45">
        <v>124</v>
      </c>
      <c r="N67" s="46">
        <v>600</v>
      </c>
      <c r="O67" s="39" t="s">
        <v>44</v>
      </c>
      <c r="P67" s="47">
        <v>60</v>
      </c>
      <c r="Q67" s="39" t="s">
        <v>45</v>
      </c>
      <c r="R67" s="48">
        <v>9.3000000000000007</v>
      </c>
      <c r="S67" s="49">
        <v>6.2</v>
      </c>
      <c r="T67" s="40">
        <v>1.5</v>
      </c>
      <c r="U67" s="50">
        <v>24</v>
      </c>
      <c r="V67" s="51">
        <v>68</v>
      </c>
      <c r="W67" s="39" t="s">
        <v>95</v>
      </c>
      <c r="X67" s="52">
        <v>18</v>
      </c>
      <c r="Y67" s="53"/>
      <c r="Z67" s="54"/>
      <c r="AA67" s="55"/>
      <c r="AB67" s="56"/>
      <c r="AC67" s="39"/>
      <c r="AD67" s="40"/>
      <c r="AE67" s="39"/>
      <c r="AF67" s="40"/>
      <c r="AG67" s="39"/>
      <c r="AH67" s="40"/>
      <c r="AI67" s="57"/>
      <c r="AJ67" s="58"/>
      <c r="AK67" s="39"/>
      <c r="AL67" s="59"/>
      <c r="AM67" s="60"/>
      <c r="AN67" s="61"/>
      <c r="AP67" s="3"/>
      <c r="AQ67" s="3"/>
      <c r="AR67" s="3"/>
      <c r="AS67" s="3"/>
      <c r="AY67" s="3"/>
    </row>
    <row r="68" spans="1:51">
      <c r="A68" s="278"/>
      <c r="C68" s="38" t="s">
        <v>40</v>
      </c>
      <c r="D68" s="39">
        <v>1914</v>
      </c>
      <c r="E68" s="40">
        <v>1931</v>
      </c>
      <c r="F68" s="39" t="s">
        <v>96</v>
      </c>
      <c r="G68" s="40" t="s">
        <v>97</v>
      </c>
      <c r="H68" s="41"/>
      <c r="I68" s="72" t="s">
        <v>62</v>
      </c>
      <c r="J68" s="43"/>
      <c r="K68" s="44"/>
      <c r="L68" s="40"/>
      <c r="M68" s="45">
        <v>124</v>
      </c>
      <c r="N68" s="46">
        <v>600</v>
      </c>
      <c r="O68" s="39" t="s">
        <v>44</v>
      </c>
      <c r="P68" s="47">
        <v>60</v>
      </c>
      <c r="Q68" s="39" t="s">
        <v>45</v>
      </c>
      <c r="R68" s="48">
        <v>9.3000000000000007</v>
      </c>
      <c r="S68" s="49">
        <v>6.2</v>
      </c>
      <c r="T68" s="40">
        <v>1.5</v>
      </c>
      <c r="U68" s="50">
        <v>24</v>
      </c>
      <c r="V68" s="51">
        <v>68</v>
      </c>
      <c r="W68" s="39" t="s">
        <v>63</v>
      </c>
      <c r="X68" s="52">
        <v>18</v>
      </c>
      <c r="Y68" s="53"/>
      <c r="Z68" s="54"/>
      <c r="AA68" s="55"/>
      <c r="AB68" s="56"/>
      <c r="AC68" s="39"/>
      <c r="AD68" s="40"/>
      <c r="AE68" s="39"/>
      <c r="AF68" s="40"/>
      <c r="AG68" s="39"/>
      <c r="AH68" s="40"/>
      <c r="AI68" s="57"/>
      <c r="AJ68" s="58"/>
      <c r="AK68" s="39"/>
      <c r="AL68" s="59"/>
      <c r="AM68" s="60"/>
      <c r="AN68" s="61"/>
      <c r="AP68" s="3"/>
      <c r="AQ68" s="3"/>
      <c r="AR68" s="3"/>
      <c r="AS68" s="3"/>
      <c r="AY68" s="3"/>
    </row>
    <row r="69" spans="1:51">
      <c r="A69" s="278"/>
      <c r="C69" s="38" t="s">
        <v>40</v>
      </c>
      <c r="D69" s="39">
        <v>1914</v>
      </c>
      <c r="E69" s="40">
        <v>1931</v>
      </c>
      <c r="F69" s="39" t="s">
        <v>98</v>
      </c>
      <c r="G69" s="40" t="s">
        <v>99</v>
      </c>
      <c r="H69" s="41"/>
      <c r="I69" s="42" t="s">
        <v>43</v>
      </c>
      <c r="J69" s="43"/>
      <c r="K69" s="44"/>
      <c r="L69" s="40"/>
      <c r="M69" s="45">
        <v>138</v>
      </c>
      <c r="N69" s="46">
        <v>665</v>
      </c>
      <c r="O69" s="39" t="s">
        <v>44</v>
      </c>
      <c r="P69" s="47">
        <v>100</v>
      </c>
      <c r="Q69" s="39" t="s">
        <v>45</v>
      </c>
      <c r="R69" s="48">
        <v>14</v>
      </c>
      <c r="S69" s="49">
        <v>9.3333333333333304</v>
      </c>
      <c r="T69" s="40">
        <v>1.5</v>
      </c>
      <c r="U69" s="50">
        <v>24</v>
      </c>
      <c r="V69" s="51">
        <v>91.4</v>
      </c>
      <c r="W69" s="39">
        <v>4</v>
      </c>
      <c r="X69" s="52">
        <v>17</v>
      </c>
      <c r="Y69" s="53"/>
      <c r="Z69" s="54"/>
      <c r="AA69" s="55"/>
      <c r="AB69" s="56"/>
      <c r="AC69" s="39"/>
      <c r="AD69" s="40"/>
      <c r="AE69" s="39"/>
      <c r="AF69" s="40"/>
      <c r="AG69" s="39"/>
      <c r="AH69" s="40"/>
      <c r="AI69" s="57"/>
      <c r="AJ69" s="58"/>
      <c r="AK69" s="39"/>
      <c r="AL69" s="59"/>
      <c r="AM69" s="60"/>
      <c r="AN69" s="61"/>
      <c r="AP69" s="3"/>
      <c r="AQ69" s="3"/>
      <c r="AR69" s="3"/>
      <c r="AS69" s="3"/>
      <c r="AY69" s="3"/>
    </row>
    <row r="71" spans="1:51">
      <c r="A71" s="285"/>
      <c r="C71" s="38" t="s">
        <v>40</v>
      </c>
      <c r="D71" s="39">
        <v>1942</v>
      </c>
      <c r="E71" s="63">
        <v>1955</v>
      </c>
      <c r="F71" s="39" t="s">
        <v>67</v>
      </c>
      <c r="G71" s="63" t="s">
        <v>68</v>
      </c>
      <c r="H71" s="41"/>
      <c r="I71" s="42" t="s">
        <v>43</v>
      </c>
      <c r="J71" s="43"/>
      <c r="K71" s="44"/>
      <c r="L71" s="63"/>
      <c r="M71" s="45">
        <v>203</v>
      </c>
      <c r="N71" s="64">
        <v>2580</v>
      </c>
      <c r="O71" s="39" t="s">
        <v>44</v>
      </c>
      <c r="P71" s="65">
        <v>135</v>
      </c>
      <c r="Q71" s="39" t="s">
        <v>69</v>
      </c>
      <c r="R71" s="69">
        <v>15.2</v>
      </c>
      <c r="S71" s="49">
        <v>10.133333333333301</v>
      </c>
      <c r="T71" s="40">
        <v>1.5</v>
      </c>
      <c r="U71" s="50">
        <v>24</v>
      </c>
      <c r="V71" s="51">
        <v>102</v>
      </c>
      <c r="W71" s="39" t="s">
        <v>70</v>
      </c>
      <c r="X71" s="52">
        <v>19</v>
      </c>
      <c r="Y71" s="53">
        <v>575000</v>
      </c>
      <c r="Z71" s="66"/>
      <c r="AA71" s="55"/>
      <c r="AB71" s="67"/>
      <c r="AC71" s="39"/>
      <c r="AD71" s="40"/>
      <c r="AE71" s="39"/>
      <c r="AF71" s="40"/>
      <c r="AG71" s="39"/>
      <c r="AH71" s="40"/>
      <c r="AI71" s="57"/>
      <c r="AJ71" s="58"/>
      <c r="AK71" s="39"/>
      <c r="AL71" s="59"/>
      <c r="AM71" s="60"/>
      <c r="AN71" s="61" t="s">
        <v>71</v>
      </c>
      <c r="AP71" s="3"/>
      <c r="AQ71" s="3"/>
      <c r="AR71" s="3"/>
      <c r="AS71" s="3"/>
      <c r="AY71" s="3"/>
    </row>
    <row r="73" spans="1:51">
      <c r="A73" s="276"/>
      <c r="C73" s="62" t="s">
        <v>40</v>
      </c>
      <c r="D73" s="39">
        <v>1962</v>
      </c>
      <c r="E73" s="63">
        <v>1967</v>
      </c>
      <c r="F73" s="39" t="s">
        <v>101</v>
      </c>
      <c r="G73" s="63" t="s">
        <v>104</v>
      </c>
      <c r="H73" s="41"/>
      <c r="I73" s="70" t="s">
        <v>56</v>
      </c>
      <c r="J73" s="43"/>
      <c r="K73" s="44"/>
      <c r="L73" s="63"/>
      <c r="M73" s="45">
        <v>250</v>
      </c>
      <c r="N73" s="64">
        <v>3200</v>
      </c>
      <c r="O73" s="39" t="s">
        <v>44</v>
      </c>
      <c r="P73" s="65">
        <v>120</v>
      </c>
      <c r="Q73" s="39" t="s">
        <v>75</v>
      </c>
      <c r="R73" s="69">
        <v>15.5</v>
      </c>
      <c r="S73" s="49"/>
      <c r="T73" s="40" t="s">
        <v>421</v>
      </c>
      <c r="U73" s="50" t="s">
        <v>421</v>
      </c>
      <c r="V73" s="51">
        <v>74</v>
      </c>
      <c r="W73" s="39">
        <v>4</v>
      </c>
      <c r="X73" s="52">
        <v>18.5</v>
      </c>
      <c r="Y73" s="71"/>
      <c r="Z73" s="54"/>
      <c r="AA73" s="55"/>
      <c r="AB73" s="67"/>
      <c r="AC73" s="39"/>
      <c r="AD73" s="40"/>
      <c r="AE73" s="39"/>
      <c r="AF73" s="40"/>
      <c r="AG73" s="39"/>
      <c r="AH73" s="40"/>
      <c r="AI73" s="57"/>
      <c r="AJ73" s="58"/>
      <c r="AK73" s="39"/>
      <c r="AL73" s="59"/>
      <c r="AM73" s="60"/>
      <c r="AN73" s="61" t="s">
        <v>105</v>
      </c>
      <c r="AP73" s="3"/>
      <c r="AQ73" s="3"/>
      <c r="AR73" s="3"/>
      <c r="AS73" s="3"/>
      <c r="AY73" s="3"/>
    </row>
    <row r="79" spans="1:51">
      <c r="N79" s="96"/>
      <c r="O79" s="113" t="s">
        <v>376</v>
      </c>
    </row>
    <row r="80" spans="1:51">
      <c r="N80" s="119" t="s">
        <v>380</v>
      </c>
      <c r="O80" s="120" t="s">
        <v>381</v>
      </c>
      <c r="Q80" t="s">
        <v>400</v>
      </c>
      <c r="R80" t="s">
        <v>380</v>
      </c>
    </row>
    <row r="81" spans="14:22">
      <c r="N81" s="3">
        <v>1</v>
      </c>
      <c r="O81" s="127">
        <v>1.5</v>
      </c>
      <c r="Q81" s="286">
        <v>1</v>
      </c>
      <c r="R81" s="287">
        <v>0.66666666666666696</v>
      </c>
    </row>
    <row r="82" spans="14:22">
      <c r="N82" s="3">
        <v>2</v>
      </c>
      <c r="O82" s="127">
        <v>3</v>
      </c>
      <c r="Q82" s="286">
        <v>2</v>
      </c>
      <c r="R82" s="287">
        <v>1.3333333333333299</v>
      </c>
      <c r="T82" s="273">
        <v>1150</v>
      </c>
      <c r="V82">
        <v>256</v>
      </c>
    </row>
    <row r="83" spans="14:22">
      <c r="N83" s="3">
        <v>3</v>
      </c>
      <c r="O83" s="127">
        <v>4.5</v>
      </c>
      <c r="Q83" s="286">
        <v>3</v>
      </c>
      <c r="R83" s="287">
        <v>2</v>
      </c>
    </row>
    <row r="84" spans="14:22">
      <c r="N84" s="3">
        <v>4</v>
      </c>
      <c r="O84" s="127">
        <v>6</v>
      </c>
      <c r="Q84" s="286">
        <v>4</v>
      </c>
      <c r="R84" s="287">
        <v>2.6666666666666701</v>
      </c>
    </row>
    <row r="85" spans="14:22">
      <c r="N85" s="3">
        <v>5</v>
      </c>
      <c r="O85" s="127">
        <v>7.5</v>
      </c>
      <c r="Q85" s="286">
        <v>5</v>
      </c>
      <c r="R85" s="287">
        <v>3.3333333333333299</v>
      </c>
    </row>
    <row r="86" spans="14:22">
      <c r="N86" s="3">
        <v>6</v>
      </c>
      <c r="O86" s="127">
        <v>9</v>
      </c>
      <c r="Q86" s="286">
        <v>6</v>
      </c>
      <c r="R86" s="287">
        <v>4</v>
      </c>
    </row>
    <row r="87" spans="14:22">
      <c r="N87" s="3">
        <v>7</v>
      </c>
      <c r="O87" s="127">
        <v>10.5</v>
      </c>
      <c r="Q87" s="286">
        <v>7</v>
      </c>
      <c r="R87" s="287">
        <v>4.6666666666666696</v>
      </c>
      <c r="T87" s="273">
        <v>26300</v>
      </c>
    </row>
    <row r="88" spans="14:22">
      <c r="N88" s="3">
        <v>8</v>
      </c>
      <c r="O88" s="127">
        <v>12</v>
      </c>
      <c r="Q88" s="286">
        <v>8</v>
      </c>
      <c r="R88" s="287">
        <v>5.3333333333333304</v>
      </c>
    </row>
    <row r="89" spans="14:22">
      <c r="N89" s="3">
        <v>9</v>
      </c>
      <c r="O89" s="127">
        <v>13.5</v>
      </c>
      <c r="Q89" s="286">
        <v>9</v>
      </c>
      <c r="R89" s="287">
        <v>6</v>
      </c>
    </row>
    <row r="90" spans="14:22">
      <c r="N90" s="3">
        <v>10</v>
      </c>
      <c r="O90" s="127">
        <v>15</v>
      </c>
      <c r="Q90" s="286">
        <v>10</v>
      </c>
      <c r="R90" s="287">
        <v>6.6666666666666696</v>
      </c>
    </row>
    <row r="91" spans="14:22">
      <c r="N91" s="3">
        <v>11</v>
      </c>
      <c r="O91" s="127">
        <v>16.5</v>
      </c>
      <c r="Q91" s="286">
        <v>11</v>
      </c>
      <c r="R91" s="287">
        <v>7.3333333333333304</v>
      </c>
    </row>
    <row r="92" spans="14:22">
      <c r="N92" s="3">
        <v>12</v>
      </c>
      <c r="O92" s="127">
        <v>18</v>
      </c>
      <c r="Q92" s="286">
        <v>12</v>
      </c>
      <c r="R92" s="287">
        <v>8</v>
      </c>
    </row>
    <row r="93" spans="14:22">
      <c r="N93" s="3">
        <v>13</v>
      </c>
      <c r="O93" s="127">
        <v>19.5</v>
      </c>
      <c r="Q93" s="286">
        <v>13</v>
      </c>
      <c r="R93" s="287">
        <v>8.6666666666666696</v>
      </c>
    </row>
    <row r="94" spans="14:22">
      <c r="N94" s="3">
        <v>14</v>
      </c>
      <c r="O94" s="127">
        <v>21</v>
      </c>
      <c r="Q94" s="286">
        <v>14</v>
      </c>
      <c r="R94" s="287">
        <v>9.3333333333333304</v>
      </c>
    </row>
    <row r="95" spans="14:22">
      <c r="N95" s="3">
        <v>15</v>
      </c>
      <c r="O95" s="127">
        <v>22.5</v>
      </c>
      <c r="Q95" s="286">
        <v>15</v>
      </c>
      <c r="R95" s="287">
        <v>10</v>
      </c>
    </row>
    <row r="96" spans="14:22">
      <c r="N96" s="3">
        <v>16</v>
      </c>
      <c r="O96" s="127">
        <v>24</v>
      </c>
      <c r="Q96" s="286">
        <v>16</v>
      </c>
      <c r="R96" s="287">
        <v>10.6666666666667</v>
      </c>
    </row>
    <row r="97" spans="14:18">
      <c r="N97" s="3">
        <v>17</v>
      </c>
      <c r="O97" s="127">
        <v>25.5</v>
      </c>
      <c r="Q97" s="286">
        <v>17</v>
      </c>
      <c r="R97" s="287">
        <v>11.3333333333333</v>
      </c>
    </row>
    <row r="98" spans="14:18">
      <c r="N98" s="3">
        <v>18</v>
      </c>
      <c r="O98" s="127">
        <v>27</v>
      </c>
      <c r="Q98" s="286">
        <v>18</v>
      </c>
      <c r="R98" s="287">
        <v>12</v>
      </c>
    </row>
    <row r="99" spans="14:18">
      <c r="N99" s="3">
        <v>19</v>
      </c>
      <c r="O99" s="127">
        <v>28.5</v>
      </c>
      <c r="Q99" s="286">
        <v>19</v>
      </c>
      <c r="R99" s="287">
        <v>12.6666666666667</v>
      </c>
    </row>
    <row r="100" spans="14:18">
      <c r="N100" s="3">
        <v>20</v>
      </c>
      <c r="O100" s="127">
        <v>30</v>
      </c>
      <c r="Q100" s="286">
        <v>20</v>
      </c>
      <c r="R100" s="287">
        <v>13.3333333333333</v>
      </c>
    </row>
    <row r="101" spans="14:18">
      <c r="N101" s="3">
        <v>21</v>
      </c>
      <c r="O101" s="127">
        <v>31.5</v>
      </c>
      <c r="Q101" s="286">
        <v>21</v>
      </c>
      <c r="R101" s="287">
        <v>14</v>
      </c>
    </row>
    <row r="102" spans="14:18">
      <c r="N102" s="3">
        <v>22</v>
      </c>
      <c r="O102" s="127">
        <v>33</v>
      </c>
      <c r="Q102" s="286">
        <v>22</v>
      </c>
      <c r="R102" s="287">
        <v>14.6666666666667</v>
      </c>
    </row>
    <row r="103" spans="14:18">
      <c r="N103" s="3">
        <v>23</v>
      </c>
      <c r="O103" s="127">
        <v>34.5</v>
      </c>
      <c r="Q103" s="286">
        <v>23</v>
      </c>
      <c r="R103" s="287">
        <v>15.3333333333333</v>
      </c>
    </row>
    <row r="104" spans="14:18">
      <c r="N104" s="3">
        <v>24</v>
      </c>
      <c r="O104" s="127">
        <v>36</v>
      </c>
      <c r="Q104" s="286">
        <v>24</v>
      </c>
      <c r="R104" s="287">
        <v>16</v>
      </c>
    </row>
    <row r="105" spans="14:18">
      <c r="Q105" s="286">
        <v>25</v>
      </c>
      <c r="R105" s="287">
        <v>16.6666666666667</v>
      </c>
    </row>
    <row r="106" spans="14:18">
      <c r="Q106" s="286">
        <v>26</v>
      </c>
      <c r="R106" s="287">
        <v>17.3333333333333</v>
      </c>
    </row>
    <row r="107" spans="14:18">
      <c r="Q107" s="286">
        <v>27</v>
      </c>
      <c r="R107" s="287">
        <v>18</v>
      </c>
    </row>
    <row r="108" spans="14:18">
      <c r="Q108" s="286">
        <v>28</v>
      </c>
      <c r="R108" s="287">
        <v>18.6666666666667</v>
      </c>
    </row>
    <row r="109" spans="14:18">
      <c r="Q109" s="286">
        <v>29</v>
      </c>
      <c r="R109" s="287">
        <v>19.3333333333333</v>
      </c>
    </row>
    <row r="110" spans="14:18">
      <c r="Q110" s="286">
        <v>30</v>
      </c>
      <c r="R110" s="287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6"/>
  <sheetViews>
    <sheetView workbookViewId="0"/>
  </sheetViews>
  <sheetFormatPr defaultRowHeight="14.25"/>
  <cols>
    <col min="1" max="1" width="10.75" style="130" customWidth="1"/>
    <col min="2" max="2" width="10.75" style="3" customWidth="1"/>
    <col min="3" max="3" width="12.875" style="3" customWidth="1"/>
    <col min="4" max="5" width="10.75" style="3" customWidth="1"/>
    <col min="6" max="6" width="7.25" style="3" customWidth="1"/>
    <col min="7" max="7" width="5.875" style="3" customWidth="1"/>
    <col min="8" max="8" width="7.25" style="3" customWidth="1"/>
    <col min="9" max="9" width="5.875" style="3" customWidth="1"/>
    <col min="10" max="11" width="10.75" style="3" customWidth="1"/>
    <col min="12" max="12" width="6.625" style="158" customWidth="1"/>
    <col min="13" max="13" width="8.125" style="3" customWidth="1"/>
    <col min="14" max="14" width="10.75" style="159" customWidth="1"/>
    <col min="15" max="16" width="10.75" style="3" customWidth="1"/>
    <col min="17" max="17" width="10.75" style="160" customWidth="1"/>
    <col min="18" max="18" width="8.625" style="146" customWidth="1"/>
    <col min="19" max="19" width="10.75" style="162" customWidth="1"/>
    <col min="20" max="20" width="16.25" style="162" customWidth="1"/>
    <col min="21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63" t="s">
        <v>651</v>
      </c>
      <c r="O3"/>
      <c r="R3" s="184" t="s">
        <v>653</v>
      </c>
      <c r="T3" s="166" t="s">
        <v>654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88" t="s">
        <v>0</v>
      </c>
      <c r="B9" s="21" t="s">
        <v>1</v>
      </c>
      <c r="C9" s="21" t="s">
        <v>659</v>
      </c>
      <c r="D9" s="23" t="s">
        <v>2</v>
      </c>
      <c r="E9" s="23" t="s">
        <v>3</v>
      </c>
      <c r="F9" s="23" t="s">
        <v>1308</v>
      </c>
      <c r="G9" s="23" t="s">
        <v>1309</v>
      </c>
      <c r="H9" s="289" t="s">
        <v>1310</v>
      </c>
      <c r="I9" s="289" t="s">
        <v>1309</v>
      </c>
      <c r="J9" s="289" t="s">
        <v>660</v>
      </c>
      <c r="K9" s="290" t="s">
        <v>11</v>
      </c>
      <c r="L9" s="291" t="s">
        <v>12</v>
      </c>
      <c r="M9" s="23" t="s">
        <v>13</v>
      </c>
      <c r="N9" s="292" t="s">
        <v>14</v>
      </c>
      <c r="O9" s="23" t="s">
        <v>15</v>
      </c>
      <c r="P9" s="23" t="s">
        <v>478</v>
      </c>
      <c r="Q9" s="293" t="s">
        <v>16</v>
      </c>
      <c r="R9" s="23" t="s">
        <v>661</v>
      </c>
      <c r="S9" s="294" t="s">
        <v>20</v>
      </c>
      <c r="T9" s="295" t="s">
        <v>22</v>
      </c>
      <c r="U9" s="290" t="s">
        <v>36</v>
      </c>
      <c r="V9" s="296" t="s">
        <v>37</v>
      </c>
      <c r="W9" s="297" t="s">
        <v>23</v>
      </c>
      <c r="X9" s="297" t="s">
        <v>24</v>
      </c>
      <c r="Y9" s="298" t="s">
        <v>25</v>
      </c>
      <c r="Z9" s="298" t="s">
        <v>26</v>
      </c>
      <c r="AA9" s="299" t="s">
        <v>38</v>
      </c>
      <c r="AB9" s="300"/>
      <c r="AC9" s="300"/>
      <c r="AD9" s="300"/>
      <c r="AE9" s="300"/>
      <c r="AF9" s="300"/>
      <c r="AG9" s="300"/>
      <c r="AH9" s="300"/>
      <c r="AI9" s="300"/>
      <c r="AJ9" s="300"/>
      <c r="AK9" s="300"/>
      <c r="AL9" s="300"/>
      <c r="AM9" s="300"/>
      <c r="AN9" s="300"/>
      <c r="AO9" s="300"/>
      <c r="AP9" s="300"/>
      <c r="AQ9" s="300"/>
      <c r="AR9" s="300"/>
      <c r="AS9" s="300"/>
      <c r="AT9" s="300"/>
      <c r="AU9" s="300"/>
      <c r="AV9" s="300"/>
      <c r="AW9" s="300"/>
      <c r="AX9" s="300"/>
      <c r="AY9" s="300"/>
      <c r="AZ9" s="300"/>
      <c r="BA9" s="300"/>
      <c r="BB9" s="300"/>
      <c r="BC9" s="300"/>
      <c r="BD9" s="300"/>
      <c r="BE9" s="300"/>
      <c r="BF9" s="300"/>
      <c r="BG9" s="300"/>
      <c r="BH9" s="300"/>
      <c r="BI9" s="300"/>
      <c r="BJ9" s="300"/>
      <c r="BK9" s="300"/>
      <c r="BL9" s="300"/>
      <c r="BM9" s="300"/>
      <c r="BN9" s="300"/>
      <c r="BO9" s="300"/>
      <c r="BP9" s="300"/>
      <c r="BQ9" s="300"/>
      <c r="BR9" s="300"/>
      <c r="BS9" s="300"/>
      <c r="BT9" s="300"/>
      <c r="BU9" s="300"/>
      <c r="BV9" s="300"/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0"/>
      <c r="CJ9" s="300"/>
      <c r="CK9" s="300"/>
      <c r="CL9" s="300"/>
      <c r="CM9" s="300"/>
      <c r="CN9" s="300"/>
      <c r="CO9" s="300"/>
      <c r="CP9" s="300"/>
      <c r="CQ9" s="300"/>
      <c r="CR9" s="300"/>
      <c r="CS9" s="300"/>
      <c r="CT9" s="300"/>
      <c r="CU9" s="300"/>
      <c r="CV9" s="300"/>
      <c r="CW9" s="300"/>
      <c r="CX9" s="300"/>
      <c r="CY9" s="300"/>
      <c r="CZ9" s="300"/>
      <c r="DA9" s="300"/>
      <c r="DB9" s="300"/>
      <c r="DC9" s="300"/>
      <c r="DD9" s="300"/>
      <c r="DE9" s="300"/>
      <c r="DF9" s="300"/>
      <c r="DG9" s="300"/>
      <c r="DH9" s="300"/>
      <c r="DI9" s="300"/>
      <c r="DJ9" s="300"/>
      <c r="DK9" s="300"/>
      <c r="DL9" s="300"/>
      <c r="DM9" s="300"/>
      <c r="DN9" s="300"/>
      <c r="DO9" s="300"/>
      <c r="DP9" s="300"/>
      <c r="DQ9" s="300"/>
      <c r="DR9" s="300"/>
      <c r="DS9" s="300"/>
      <c r="DT9" s="300"/>
      <c r="DU9" s="300"/>
      <c r="DV9" s="300"/>
      <c r="DW9" s="300"/>
      <c r="DX9" s="300"/>
      <c r="DY9" s="300"/>
      <c r="DZ9" s="300"/>
      <c r="EA9" s="300"/>
      <c r="EB9" s="300"/>
      <c r="EC9" s="300"/>
      <c r="ED9" s="300"/>
      <c r="EE9" s="300"/>
      <c r="EF9" s="300"/>
      <c r="EG9" s="300"/>
      <c r="EH9" s="300"/>
      <c r="EI9" s="300"/>
      <c r="EJ9" s="300"/>
      <c r="EK9" s="300"/>
      <c r="EL9" s="300"/>
      <c r="EM9" s="300"/>
      <c r="EN9" s="300"/>
      <c r="EO9" s="300"/>
      <c r="EP9" s="300"/>
      <c r="EQ9" s="300"/>
      <c r="ER9" s="300"/>
      <c r="ES9" s="300"/>
      <c r="ET9" s="300"/>
      <c r="EU9" s="300"/>
      <c r="EV9" s="300"/>
      <c r="EW9" s="300"/>
      <c r="EX9" s="300"/>
      <c r="EY9" s="300"/>
      <c r="EZ9" s="300"/>
      <c r="FA9" s="300"/>
      <c r="FB9" s="300"/>
      <c r="FC9" s="300"/>
      <c r="FD9" s="300"/>
      <c r="FE9" s="300"/>
      <c r="FF9" s="300"/>
      <c r="FG9" s="300"/>
      <c r="FH9" s="300"/>
      <c r="FI9" s="300"/>
      <c r="FJ9" s="300"/>
      <c r="FK9" s="300"/>
      <c r="FL9" s="300"/>
      <c r="FM9" s="300"/>
      <c r="FN9" s="300"/>
      <c r="FO9" s="300"/>
      <c r="FP9" s="300"/>
      <c r="FQ9" s="300"/>
      <c r="FR9" s="300"/>
      <c r="FS9" s="300"/>
      <c r="FT9" s="300"/>
      <c r="FU9" s="300"/>
      <c r="FV9" s="300"/>
      <c r="FW9" s="300"/>
      <c r="FX9" s="300"/>
      <c r="FY9" s="300"/>
      <c r="FZ9" s="300"/>
      <c r="GA9" s="300"/>
      <c r="GB9" s="300"/>
      <c r="GC9" s="300"/>
      <c r="GD9" s="300"/>
      <c r="GE9" s="300"/>
      <c r="GF9" s="300"/>
      <c r="GG9" s="300"/>
      <c r="GH9" s="300"/>
      <c r="GI9" s="300"/>
      <c r="GJ9" s="300"/>
      <c r="GK9" s="300"/>
      <c r="GL9" s="300"/>
      <c r="GM9" s="300"/>
      <c r="GN9" s="300"/>
      <c r="GO9" s="300"/>
      <c r="GP9" s="300"/>
      <c r="GQ9" s="300"/>
      <c r="GR9" s="300"/>
      <c r="GS9" s="300"/>
      <c r="GT9" s="300"/>
      <c r="GU9" s="300"/>
      <c r="GV9" s="300"/>
      <c r="GW9" s="300"/>
      <c r="GX9" s="300"/>
      <c r="GY9" s="300"/>
      <c r="GZ9" s="300"/>
      <c r="HA9" s="300"/>
      <c r="HB9" s="300"/>
      <c r="HC9" s="300"/>
      <c r="HD9" s="300"/>
      <c r="HE9" s="300"/>
      <c r="HF9" s="300"/>
      <c r="HG9" s="300"/>
      <c r="HH9" s="300"/>
      <c r="HI9" s="300"/>
      <c r="HJ9" s="300"/>
      <c r="HK9" s="300"/>
      <c r="HL9" s="300"/>
      <c r="HM9" s="300"/>
      <c r="HN9" s="300"/>
      <c r="HO9" s="300"/>
      <c r="HP9" s="300"/>
      <c r="HQ9" s="300"/>
      <c r="HR9" s="300"/>
      <c r="HS9" s="300"/>
      <c r="HT9" s="300"/>
      <c r="HU9" s="300"/>
      <c r="HV9" s="300"/>
      <c r="HW9" s="300"/>
      <c r="HX9" s="300"/>
      <c r="HY9" s="300"/>
      <c r="HZ9" s="300"/>
      <c r="IA9" s="300"/>
      <c r="IB9" s="300"/>
      <c r="IC9" s="300"/>
      <c r="ID9" s="300"/>
      <c r="IE9" s="300"/>
      <c r="IF9" s="300"/>
      <c r="IG9" s="300"/>
      <c r="IH9" s="300"/>
      <c r="II9" s="300"/>
      <c r="IJ9" s="300"/>
      <c r="IK9" s="300"/>
      <c r="IL9" s="300"/>
      <c r="IM9" s="300"/>
      <c r="IN9" s="300"/>
      <c r="IO9" s="300"/>
      <c r="IP9" s="300"/>
      <c r="IQ9" s="300"/>
      <c r="IR9" s="300"/>
      <c r="IS9" s="300"/>
      <c r="IT9" s="300"/>
      <c r="IU9" s="300"/>
      <c r="IV9" s="300"/>
      <c r="IW9" s="300"/>
      <c r="IX9" s="300"/>
      <c r="IY9" s="300"/>
      <c r="IZ9" s="300"/>
      <c r="JA9" s="300"/>
      <c r="JB9" s="300"/>
      <c r="JC9" s="300"/>
      <c r="JD9" s="300"/>
      <c r="JE9" s="300"/>
      <c r="JF9" s="300"/>
      <c r="JG9" s="300"/>
      <c r="JH9" s="300"/>
      <c r="JI9" s="300"/>
      <c r="JJ9" s="300"/>
      <c r="JK9" s="300"/>
      <c r="JL9" s="300"/>
      <c r="JM9" s="300"/>
      <c r="JN9" s="300"/>
      <c r="JO9" s="300"/>
      <c r="JP9" s="300"/>
      <c r="JQ9" s="300"/>
      <c r="JR9" s="300"/>
      <c r="JS9" s="300"/>
      <c r="JT9" s="300"/>
      <c r="JU9" s="300"/>
      <c r="JV9" s="300"/>
      <c r="JW9" s="300"/>
      <c r="JX9" s="300"/>
      <c r="JY9" s="300"/>
      <c r="JZ9" s="300"/>
      <c r="KA9" s="300"/>
      <c r="KB9" s="300"/>
      <c r="KC9" s="300"/>
      <c r="KD9" s="300"/>
      <c r="KE9" s="300"/>
      <c r="KF9" s="300"/>
      <c r="KG9" s="300"/>
      <c r="KH9" s="300"/>
      <c r="KI9" s="300"/>
      <c r="KJ9" s="300"/>
      <c r="KK9" s="300"/>
      <c r="KL9" s="300"/>
      <c r="KM9" s="300"/>
      <c r="KN9" s="300"/>
      <c r="KO9" s="300"/>
      <c r="KP9" s="300"/>
      <c r="KQ9" s="300"/>
      <c r="KR9" s="300"/>
      <c r="KS9" s="300"/>
      <c r="KT9" s="300"/>
      <c r="KU9" s="300"/>
      <c r="KV9" s="300"/>
      <c r="KW9" s="300"/>
      <c r="KX9" s="300"/>
      <c r="KY9" s="300"/>
      <c r="KZ9" s="300"/>
      <c r="LA9" s="300"/>
      <c r="LB9" s="300"/>
      <c r="LC9" s="300"/>
      <c r="LD9" s="300"/>
      <c r="LE9" s="300"/>
      <c r="LF9" s="300"/>
      <c r="LG9" s="300"/>
      <c r="LH9" s="300"/>
      <c r="LI9" s="300"/>
      <c r="LJ9" s="300"/>
      <c r="LK9" s="300"/>
      <c r="LL9" s="300"/>
      <c r="LM9" s="300"/>
      <c r="LN9" s="300"/>
      <c r="LO9" s="300"/>
      <c r="LP9" s="300"/>
      <c r="LQ9" s="300"/>
      <c r="LR9" s="300"/>
      <c r="LS9" s="300"/>
      <c r="LT9" s="300"/>
      <c r="LU9" s="300"/>
      <c r="LV9" s="300"/>
      <c r="LW9" s="300"/>
      <c r="LX9" s="300"/>
      <c r="LY9" s="300"/>
      <c r="LZ9" s="300"/>
      <c r="MA9" s="300"/>
      <c r="MB9" s="300"/>
      <c r="MC9" s="300"/>
      <c r="MD9" s="300"/>
      <c r="ME9" s="300"/>
      <c r="MF9" s="300"/>
      <c r="MG9" s="300"/>
      <c r="MH9" s="300"/>
      <c r="MI9" s="300"/>
      <c r="MJ9" s="300"/>
      <c r="MK9" s="300"/>
      <c r="ML9" s="300"/>
      <c r="MM9" s="300"/>
      <c r="MN9" s="300"/>
      <c r="MO9" s="300"/>
      <c r="MP9" s="300"/>
      <c r="MQ9" s="300"/>
      <c r="MR9" s="300"/>
      <c r="MS9" s="300"/>
      <c r="MT9" s="300"/>
      <c r="MU9" s="300"/>
      <c r="MV9" s="300"/>
      <c r="MW9" s="300"/>
      <c r="MX9" s="300"/>
      <c r="MY9" s="300"/>
      <c r="MZ9" s="300"/>
      <c r="NA9" s="300"/>
      <c r="NB9" s="300"/>
      <c r="NC9" s="300"/>
      <c r="ND9" s="300"/>
      <c r="NE9" s="300"/>
      <c r="NF9" s="300"/>
      <c r="NG9" s="300"/>
      <c r="NH9" s="300"/>
      <c r="NI9" s="300"/>
      <c r="NJ9" s="300"/>
      <c r="NK9" s="300"/>
      <c r="NL9" s="300"/>
      <c r="NM9" s="300"/>
      <c r="NN9" s="300"/>
      <c r="NO9" s="300"/>
      <c r="NP9" s="300"/>
      <c r="NQ9" s="300"/>
      <c r="NR9" s="300"/>
      <c r="NS9" s="300"/>
      <c r="NT9" s="300"/>
      <c r="NU9" s="300"/>
      <c r="NV9" s="300"/>
      <c r="NW9" s="300"/>
      <c r="NX9" s="300"/>
      <c r="NY9" s="300"/>
      <c r="NZ9" s="300"/>
      <c r="OA9" s="300"/>
      <c r="OB9" s="300"/>
      <c r="OC9" s="300"/>
      <c r="OD9" s="300"/>
      <c r="OE9" s="300"/>
      <c r="OF9" s="300"/>
      <c r="OG9" s="300"/>
      <c r="OH9" s="300"/>
      <c r="OI9" s="300"/>
      <c r="OJ9" s="300"/>
      <c r="OK9" s="300"/>
      <c r="OL9" s="300"/>
      <c r="OM9" s="300"/>
      <c r="ON9" s="300"/>
      <c r="OO9" s="300"/>
      <c r="OP9" s="300"/>
      <c r="OQ9" s="300"/>
      <c r="OR9" s="300"/>
      <c r="OS9" s="300"/>
      <c r="OT9" s="300"/>
      <c r="OU9" s="300"/>
      <c r="OV9" s="300"/>
      <c r="OW9" s="300"/>
      <c r="OX9" s="300"/>
      <c r="OY9" s="300"/>
      <c r="OZ9" s="300"/>
      <c r="PA9" s="300"/>
      <c r="PB9" s="300"/>
      <c r="PC9" s="300"/>
      <c r="PD9" s="300"/>
      <c r="PE9" s="300"/>
      <c r="PF9" s="300"/>
      <c r="PG9" s="300"/>
      <c r="PH9" s="300"/>
      <c r="PI9" s="300"/>
      <c r="PJ9" s="300"/>
      <c r="PK9" s="300"/>
      <c r="PL9" s="300"/>
      <c r="PM9" s="300"/>
      <c r="PN9" s="300"/>
      <c r="PO9" s="300"/>
      <c r="PP9" s="300"/>
      <c r="PQ9" s="300"/>
      <c r="PR9" s="300"/>
      <c r="PS9" s="300"/>
      <c r="PT9" s="300"/>
      <c r="PU9" s="300"/>
      <c r="PV9" s="300"/>
      <c r="PW9" s="300"/>
      <c r="PX9" s="300"/>
      <c r="PY9" s="300"/>
      <c r="PZ9" s="300"/>
      <c r="QA9" s="300"/>
      <c r="QB9" s="300"/>
      <c r="QC9" s="300"/>
      <c r="QD9" s="300"/>
      <c r="QE9" s="300"/>
      <c r="QF9" s="300"/>
      <c r="QG9" s="300"/>
      <c r="QH9" s="300"/>
      <c r="QI9" s="300"/>
      <c r="QJ9" s="300"/>
      <c r="QK9" s="300"/>
      <c r="QL9" s="300"/>
      <c r="QM9" s="300"/>
      <c r="QN9" s="300"/>
      <c r="QO9" s="300"/>
      <c r="QP9" s="300"/>
      <c r="QQ9" s="300"/>
      <c r="QR9" s="300"/>
      <c r="QS9" s="300"/>
      <c r="QT9" s="300"/>
      <c r="QU9" s="300"/>
      <c r="QV9" s="300"/>
      <c r="QW9" s="300"/>
      <c r="QX9" s="300"/>
      <c r="QY9" s="300"/>
      <c r="QZ9" s="300"/>
      <c r="RA9" s="300"/>
      <c r="RB9" s="300"/>
      <c r="RC9" s="300"/>
      <c r="RD9" s="300"/>
      <c r="RE9" s="300"/>
      <c r="RF9" s="300"/>
      <c r="RG9" s="300"/>
      <c r="RH9" s="300"/>
      <c r="RI9" s="300"/>
      <c r="RJ9" s="300"/>
      <c r="RK9" s="300"/>
      <c r="RL9" s="300"/>
      <c r="RM9" s="300"/>
      <c r="RN9" s="300"/>
      <c r="RO9" s="300"/>
      <c r="RP9" s="300"/>
      <c r="RQ9" s="300"/>
      <c r="RR9" s="300"/>
      <c r="RS9" s="300"/>
      <c r="RT9" s="300"/>
      <c r="RU9" s="300"/>
      <c r="RV9" s="300"/>
      <c r="RW9" s="300"/>
      <c r="RX9" s="300"/>
      <c r="RY9" s="300"/>
      <c r="RZ9" s="300"/>
      <c r="SA9" s="300"/>
      <c r="SB9" s="300"/>
      <c r="SC9" s="300"/>
      <c r="SD9" s="300"/>
      <c r="SE9" s="300"/>
      <c r="SF9" s="300"/>
      <c r="SG9" s="300"/>
      <c r="SH9" s="300"/>
      <c r="SI9" s="300"/>
      <c r="SJ9" s="300"/>
      <c r="SK9" s="300"/>
      <c r="SL9" s="300"/>
      <c r="SM9" s="300"/>
      <c r="SN9" s="300"/>
      <c r="SO9" s="300"/>
      <c r="SP9" s="300"/>
      <c r="SQ9" s="300"/>
      <c r="SR9" s="300"/>
      <c r="SS9" s="300"/>
      <c r="ST9" s="300"/>
      <c r="SU9" s="300"/>
      <c r="SV9" s="300"/>
      <c r="SW9" s="300"/>
      <c r="SX9" s="300"/>
      <c r="SY9" s="300"/>
      <c r="SZ9" s="300"/>
      <c r="TA9" s="300"/>
      <c r="TB9" s="300"/>
      <c r="TC9" s="300"/>
      <c r="TD9" s="300"/>
      <c r="TE9" s="300"/>
      <c r="TF9" s="300"/>
      <c r="TG9" s="300"/>
      <c r="TH9" s="300"/>
      <c r="TI9" s="300"/>
      <c r="TJ9" s="300"/>
      <c r="TK9" s="300"/>
      <c r="TL9" s="300"/>
      <c r="TM9" s="300"/>
      <c r="TN9" s="300"/>
      <c r="TO9" s="300"/>
      <c r="TP9" s="300"/>
      <c r="TQ9" s="300"/>
      <c r="TR9" s="300"/>
      <c r="TS9" s="300"/>
      <c r="TT9" s="300"/>
      <c r="TU9" s="300"/>
      <c r="TV9" s="300"/>
      <c r="TW9" s="300"/>
      <c r="TX9" s="300"/>
      <c r="TY9" s="300"/>
      <c r="TZ9" s="300"/>
      <c r="UA9" s="300"/>
      <c r="UB9" s="300"/>
      <c r="UC9" s="300"/>
      <c r="UD9" s="300"/>
      <c r="UE9" s="300"/>
      <c r="UF9" s="300"/>
      <c r="UG9" s="300"/>
      <c r="UH9" s="300"/>
      <c r="UI9" s="300"/>
      <c r="UJ9" s="300"/>
      <c r="UK9" s="300"/>
      <c r="UL9" s="300"/>
      <c r="UM9" s="300"/>
      <c r="UN9" s="300"/>
      <c r="UO9" s="300"/>
      <c r="UP9" s="300"/>
      <c r="UQ9" s="300"/>
      <c r="UR9" s="300"/>
      <c r="US9" s="300"/>
      <c r="UT9" s="300"/>
      <c r="UU9" s="300"/>
      <c r="UV9" s="300"/>
      <c r="UW9" s="300"/>
      <c r="UX9" s="300"/>
      <c r="UY9" s="300"/>
      <c r="UZ9" s="300"/>
      <c r="VA9" s="300"/>
      <c r="VB9" s="300"/>
      <c r="VC9" s="300"/>
      <c r="VD9" s="300"/>
      <c r="VE9" s="300"/>
      <c r="VF9" s="300"/>
      <c r="VG9" s="300"/>
      <c r="VH9" s="300"/>
      <c r="VI9" s="300"/>
      <c r="VJ9" s="300"/>
      <c r="VK9" s="300"/>
      <c r="VL9" s="300"/>
      <c r="VM9" s="300"/>
      <c r="VN9" s="300"/>
      <c r="VO9" s="300"/>
      <c r="VP9" s="300"/>
      <c r="VQ9" s="300"/>
      <c r="VR9" s="300"/>
      <c r="VS9" s="300"/>
      <c r="VT9" s="300"/>
      <c r="VU9" s="300"/>
      <c r="VV9" s="300"/>
      <c r="VW9" s="300"/>
      <c r="VX9" s="300"/>
      <c r="VY9" s="300"/>
      <c r="VZ9" s="300"/>
      <c r="WA9" s="300"/>
      <c r="WB9" s="300"/>
      <c r="WC9" s="300"/>
      <c r="WD9" s="300"/>
      <c r="WE9" s="300"/>
      <c r="WF9" s="300"/>
      <c r="WG9" s="300"/>
      <c r="WH9" s="300"/>
      <c r="WI9" s="300"/>
      <c r="WJ9" s="300"/>
      <c r="WK9" s="300"/>
      <c r="WL9" s="300"/>
      <c r="WM9" s="300"/>
      <c r="WN9" s="300"/>
      <c r="WO9" s="300"/>
      <c r="WP9" s="300"/>
      <c r="WQ9" s="300"/>
      <c r="WR9" s="300"/>
      <c r="WS9" s="300"/>
      <c r="WT9" s="300"/>
      <c r="WU9" s="300"/>
      <c r="WV9" s="300"/>
      <c r="WW9" s="300"/>
      <c r="WX9" s="300"/>
      <c r="WY9" s="300"/>
      <c r="WZ9" s="300"/>
      <c r="XA9" s="300"/>
      <c r="XB9" s="300"/>
      <c r="XC9" s="300"/>
      <c r="XD9" s="300"/>
      <c r="XE9" s="300"/>
      <c r="XF9" s="300"/>
      <c r="XG9" s="300"/>
      <c r="XH9" s="300"/>
      <c r="XI9" s="300"/>
      <c r="XJ9" s="300"/>
      <c r="XK9" s="300"/>
      <c r="XL9" s="300"/>
      <c r="XM9" s="300"/>
      <c r="XN9" s="300"/>
      <c r="XO9" s="300"/>
      <c r="XP9" s="300"/>
      <c r="XQ9" s="300"/>
      <c r="XR9" s="300"/>
      <c r="XS9" s="300"/>
      <c r="XT9" s="300"/>
      <c r="XU9" s="300"/>
      <c r="XV9" s="300"/>
      <c r="XW9" s="300"/>
      <c r="XX9" s="300"/>
      <c r="XY9" s="300"/>
      <c r="XZ9" s="300"/>
      <c r="YA9" s="300"/>
      <c r="YB9" s="300"/>
      <c r="YC9" s="300"/>
      <c r="YD9" s="300"/>
      <c r="YE9" s="300"/>
      <c r="YF9" s="300"/>
      <c r="YG9" s="300"/>
      <c r="YH9" s="300"/>
      <c r="YI9" s="300"/>
      <c r="YJ9" s="300"/>
      <c r="YK9" s="300"/>
      <c r="YL9" s="300"/>
      <c r="YM9" s="300"/>
      <c r="YN9" s="300"/>
      <c r="YO9" s="300"/>
      <c r="YP9" s="300"/>
      <c r="YQ9" s="300"/>
      <c r="YR9" s="300"/>
      <c r="YS9" s="300"/>
      <c r="YT9" s="300"/>
      <c r="YU9" s="300"/>
      <c r="YV9" s="300"/>
      <c r="YW9" s="300"/>
      <c r="YX9" s="300"/>
      <c r="YY9" s="300"/>
      <c r="YZ9" s="300"/>
      <c r="ZA9" s="300"/>
      <c r="ZB9" s="300"/>
      <c r="ZC9" s="300"/>
      <c r="ZD9" s="300"/>
      <c r="ZE9" s="300"/>
      <c r="ZF9" s="300"/>
      <c r="ZG9" s="300"/>
      <c r="ZH9" s="300"/>
      <c r="ZI9" s="300"/>
      <c r="ZJ9" s="300"/>
      <c r="ZK9" s="300"/>
      <c r="ZL9" s="300"/>
      <c r="ZM9" s="300"/>
      <c r="ZN9" s="300"/>
      <c r="ZO9" s="300"/>
      <c r="ZP9" s="300"/>
      <c r="ZQ9" s="300"/>
      <c r="ZR9" s="300"/>
      <c r="ZS9" s="300"/>
      <c r="ZT9" s="300"/>
      <c r="ZU9" s="300"/>
      <c r="ZV9" s="300"/>
      <c r="ZW9" s="300"/>
      <c r="ZX9" s="300"/>
      <c r="ZY9" s="300"/>
      <c r="ZZ9" s="300"/>
      <c r="AAA9" s="300"/>
      <c r="AAB9" s="300"/>
      <c r="AAC9" s="300"/>
      <c r="AAD9" s="300"/>
      <c r="AAE9" s="300"/>
      <c r="AAF9" s="300"/>
      <c r="AAG9" s="300"/>
      <c r="AAH9" s="300"/>
      <c r="AAI9" s="300"/>
      <c r="AAJ9" s="300"/>
      <c r="AAK9" s="300"/>
      <c r="AAL9" s="300"/>
      <c r="AAM9" s="300"/>
      <c r="AAN9" s="300"/>
      <c r="AAO9" s="300"/>
      <c r="AAP9" s="300"/>
      <c r="AAQ9" s="300"/>
      <c r="AAR9" s="300"/>
      <c r="AAS9" s="300"/>
      <c r="AAT9" s="300"/>
      <c r="AAU9" s="300"/>
      <c r="AAV9" s="300"/>
      <c r="AAW9" s="300"/>
      <c r="AAX9" s="300"/>
      <c r="AAY9" s="300"/>
      <c r="AAZ9" s="300"/>
      <c r="ABA9" s="300"/>
      <c r="ABB9" s="300"/>
      <c r="ABC9" s="300"/>
      <c r="ABD9" s="300"/>
      <c r="ABE9" s="300"/>
      <c r="ABF9" s="300"/>
      <c r="ABG9" s="300"/>
      <c r="ABH9" s="300"/>
      <c r="ABI9" s="300"/>
      <c r="ABJ9" s="300"/>
      <c r="ABK9" s="300"/>
      <c r="ABL9" s="300"/>
      <c r="ABM9" s="300"/>
      <c r="ABN9" s="300"/>
      <c r="ABO9" s="300"/>
      <c r="ABP9" s="300"/>
      <c r="ABQ9" s="300"/>
      <c r="ABR9" s="300"/>
      <c r="ABS9" s="300"/>
      <c r="ABT9" s="300"/>
      <c r="ABU9" s="300"/>
      <c r="ABV9" s="300"/>
      <c r="ABW9" s="300"/>
      <c r="ABX9" s="300"/>
      <c r="ABY9" s="300"/>
      <c r="ABZ9" s="300"/>
      <c r="ACA9" s="300"/>
      <c r="ACB9" s="300"/>
      <c r="ACC9" s="300"/>
      <c r="ACD9" s="300"/>
      <c r="ACE9" s="300"/>
      <c r="ACF9" s="300"/>
      <c r="ACG9" s="300"/>
      <c r="ACH9" s="300"/>
      <c r="ACI9" s="300"/>
      <c r="ACJ9" s="300"/>
      <c r="ACK9" s="300"/>
      <c r="ACL9" s="300"/>
      <c r="ACM9" s="300"/>
      <c r="ACN9" s="300"/>
      <c r="ACO9" s="300"/>
      <c r="ACP9" s="300"/>
      <c r="ACQ9" s="300"/>
      <c r="ACR9" s="300"/>
      <c r="ACS9" s="300"/>
      <c r="ACT9" s="300"/>
      <c r="ACU9" s="300"/>
      <c r="ACV9" s="300"/>
      <c r="ACW9" s="300"/>
      <c r="ACX9" s="300"/>
      <c r="ACY9" s="300"/>
      <c r="ACZ9" s="300"/>
      <c r="ADA9" s="300"/>
      <c r="ADB9" s="300"/>
      <c r="ADC9" s="300"/>
      <c r="ADD9" s="300"/>
      <c r="ADE9" s="300"/>
      <c r="ADF9" s="300"/>
      <c r="ADG9" s="300"/>
      <c r="ADH9" s="300"/>
      <c r="ADI9" s="300"/>
      <c r="ADJ9" s="300"/>
      <c r="ADK9" s="300"/>
      <c r="ADL9" s="300"/>
      <c r="ADM9" s="300"/>
      <c r="ADN9" s="300"/>
      <c r="ADO9" s="300"/>
      <c r="ADP9" s="300"/>
      <c r="ADQ9" s="300"/>
      <c r="ADR9" s="300"/>
      <c r="ADS9" s="300"/>
      <c r="ADT9" s="300"/>
      <c r="ADU9" s="300"/>
      <c r="ADV9" s="300"/>
      <c r="ADW9" s="300"/>
      <c r="ADX9" s="300"/>
      <c r="ADY9" s="300"/>
      <c r="ADZ9" s="300"/>
      <c r="AEA9" s="300"/>
      <c r="AEB9" s="300"/>
      <c r="AEC9" s="300"/>
      <c r="AED9" s="300"/>
      <c r="AEE9" s="300"/>
      <c r="AEF9" s="300"/>
      <c r="AEG9" s="300"/>
      <c r="AEH9" s="300"/>
      <c r="AEI9" s="300"/>
      <c r="AEJ9" s="300"/>
      <c r="AEK9" s="300"/>
      <c r="AEL9" s="300"/>
      <c r="AEM9" s="300"/>
      <c r="AEN9" s="300"/>
      <c r="AEO9" s="300"/>
      <c r="AEP9" s="300"/>
      <c r="AEQ9" s="300"/>
      <c r="AER9" s="300"/>
      <c r="AES9" s="300"/>
      <c r="AET9" s="300"/>
      <c r="AEU9" s="300"/>
      <c r="AEV9" s="300"/>
      <c r="AEW9" s="300"/>
      <c r="AEX9" s="300"/>
      <c r="AEY9" s="300"/>
      <c r="AEZ9" s="300"/>
      <c r="AFA9" s="300"/>
      <c r="AFB9" s="300"/>
      <c r="AFC9" s="300"/>
      <c r="AFD9" s="300"/>
      <c r="AFE9" s="300"/>
      <c r="AFF9" s="300"/>
      <c r="AFG9" s="300"/>
      <c r="AFH9" s="300"/>
      <c r="AFI9" s="300"/>
      <c r="AFJ9" s="300"/>
      <c r="AFK9" s="300"/>
      <c r="AFL9" s="300"/>
      <c r="AFM9" s="300"/>
      <c r="AFN9" s="300"/>
      <c r="AFO9" s="300"/>
      <c r="AFP9" s="300"/>
      <c r="AFQ9" s="300"/>
      <c r="AFR9" s="300"/>
      <c r="AFS9" s="300"/>
      <c r="AFT9" s="300"/>
      <c r="AFU9" s="300"/>
      <c r="AFV9" s="300"/>
      <c r="AFW9" s="300"/>
      <c r="AFX9" s="300"/>
      <c r="AFY9" s="300"/>
      <c r="AFZ9" s="300"/>
      <c r="AGA9" s="300"/>
      <c r="AGB9" s="300"/>
      <c r="AGC9" s="300"/>
      <c r="AGD9" s="300"/>
      <c r="AGE9" s="300"/>
      <c r="AGF9" s="300"/>
      <c r="AGG9" s="300"/>
      <c r="AGH9" s="300"/>
      <c r="AGI9" s="300"/>
      <c r="AGJ9" s="300"/>
      <c r="AGK9" s="300"/>
      <c r="AGL9" s="300"/>
      <c r="AGM9" s="300"/>
      <c r="AGN9" s="300"/>
      <c r="AGO9" s="300"/>
      <c r="AGP9" s="300"/>
      <c r="AGQ9" s="300"/>
      <c r="AGR9" s="300"/>
      <c r="AGS9" s="300"/>
      <c r="AGT9" s="300"/>
      <c r="AGU9" s="300"/>
      <c r="AGV9" s="300"/>
      <c r="AGW9" s="300"/>
      <c r="AGX9" s="300"/>
      <c r="AGY9" s="300"/>
      <c r="AGZ9" s="300"/>
      <c r="AHA9" s="300"/>
      <c r="AHB9" s="300"/>
      <c r="AHC9" s="300"/>
      <c r="AHD9" s="300"/>
      <c r="AHE9" s="300"/>
      <c r="AHF9" s="300"/>
      <c r="AHG9" s="300"/>
      <c r="AHH9" s="300"/>
      <c r="AHI9" s="300"/>
      <c r="AHJ9" s="300"/>
      <c r="AHK9" s="300"/>
      <c r="AHL9" s="300"/>
      <c r="AHM9" s="300"/>
      <c r="AHN9" s="300"/>
      <c r="AHO9" s="300"/>
      <c r="AHP9" s="300"/>
      <c r="AHQ9" s="300"/>
      <c r="AHR9" s="300"/>
      <c r="AHS9" s="300"/>
      <c r="AHT9" s="300"/>
      <c r="AHU9" s="300"/>
      <c r="AHV9" s="300"/>
      <c r="AHW9" s="300"/>
      <c r="AHX9" s="300"/>
      <c r="AHY9" s="300"/>
      <c r="AHZ9" s="300"/>
      <c r="AIA9" s="300"/>
      <c r="AIB9" s="300"/>
      <c r="AIC9" s="300"/>
      <c r="AID9" s="300"/>
      <c r="AIE9" s="300"/>
      <c r="AIF9" s="300"/>
      <c r="AIG9" s="300"/>
      <c r="AIH9" s="300"/>
      <c r="AII9" s="300"/>
      <c r="AIJ9" s="300"/>
      <c r="AIK9" s="300"/>
      <c r="AIL9" s="300"/>
      <c r="AIM9" s="300"/>
      <c r="AIN9" s="300"/>
      <c r="AIO9" s="300"/>
      <c r="AIP9" s="300"/>
      <c r="AIQ9" s="300"/>
      <c r="AIR9" s="300"/>
      <c r="AIS9" s="300"/>
      <c r="AIT9" s="300"/>
      <c r="AIU9" s="300"/>
      <c r="AIV9" s="300"/>
      <c r="AIW9" s="300"/>
      <c r="AIX9" s="300"/>
      <c r="AIY9" s="300"/>
      <c r="AIZ9" s="300"/>
      <c r="AJA9" s="300"/>
      <c r="AJB9" s="300"/>
      <c r="AJC9" s="300"/>
      <c r="AJD9" s="300"/>
      <c r="AJE9" s="300"/>
      <c r="AJF9" s="300"/>
      <c r="AJG9" s="300"/>
      <c r="AJH9" s="300"/>
      <c r="AJI9" s="300"/>
      <c r="AJJ9" s="300"/>
      <c r="AJK9" s="300"/>
      <c r="AJL9" s="300"/>
      <c r="AJM9" s="300"/>
      <c r="AJN9" s="300"/>
      <c r="AJO9" s="300"/>
      <c r="AJP9" s="300"/>
      <c r="AJQ9" s="300"/>
      <c r="AJR9" s="300"/>
      <c r="AJS9" s="300"/>
      <c r="AJT9" s="300"/>
      <c r="AJU9" s="300"/>
      <c r="AJV9" s="300"/>
      <c r="AJW9" s="300"/>
      <c r="AJX9" s="300"/>
      <c r="AJY9" s="300"/>
      <c r="AJZ9" s="300"/>
      <c r="AKA9" s="300"/>
      <c r="AKB9" s="300"/>
      <c r="AKC9" s="300"/>
      <c r="AKD9" s="300"/>
      <c r="AKE9" s="300"/>
      <c r="AKF9" s="300"/>
      <c r="AKG9" s="300"/>
      <c r="AKH9" s="300"/>
      <c r="AKI9" s="300"/>
      <c r="AKJ9" s="300"/>
      <c r="AKK9" s="300"/>
      <c r="AKL9" s="300"/>
      <c r="AKM9" s="300"/>
      <c r="AKN9" s="300"/>
      <c r="AKO9" s="300"/>
      <c r="AKP9" s="300"/>
      <c r="AKQ9" s="300"/>
      <c r="AKR9" s="300"/>
      <c r="AKS9" s="300"/>
      <c r="AKT9" s="300"/>
      <c r="AKU9" s="300"/>
      <c r="AKV9" s="300"/>
      <c r="AKW9" s="300"/>
      <c r="AKX9" s="300"/>
      <c r="AKY9" s="300"/>
      <c r="AKZ9" s="300"/>
      <c r="ALA9" s="300"/>
      <c r="ALB9" s="300"/>
      <c r="ALC9" s="300"/>
      <c r="ALD9" s="300"/>
      <c r="ALE9" s="300"/>
      <c r="ALF9" s="300"/>
      <c r="ALG9" s="300"/>
      <c r="ALH9" s="300"/>
      <c r="ALI9" s="300"/>
      <c r="ALJ9" s="300"/>
      <c r="ALK9" s="300"/>
      <c r="ALL9" s="300"/>
      <c r="ALM9" s="300"/>
      <c r="ALN9" s="300"/>
      <c r="ALO9" s="300"/>
      <c r="ALP9" s="300"/>
      <c r="ALQ9" s="300"/>
      <c r="ALR9" s="300"/>
      <c r="ALS9" s="300"/>
      <c r="ALT9" s="300"/>
      <c r="ALU9" s="300"/>
      <c r="ALV9" s="300"/>
      <c r="ALW9" s="300"/>
    </row>
    <row r="12" spans="1:1024" hidden="1">
      <c r="A12" s="301" t="s">
        <v>1311</v>
      </c>
      <c r="B12" s="302"/>
      <c r="C12" s="302"/>
      <c r="D12" s="302">
        <v>1955</v>
      </c>
      <c r="E12" s="302"/>
      <c r="F12" s="302" t="s">
        <v>1312</v>
      </c>
      <c r="G12" s="302">
        <v>1</v>
      </c>
      <c r="H12" s="302"/>
      <c r="I12" s="302"/>
      <c r="J12" s="302" t="s">
        <v>1313</v>
      </c>
      <c r="K12" s="302"/>
      <c r="L12" s="303">
        <v>1350</v>
      </c>
      <c r="M12" s="302" t="s">
        <v>323</v>
      </c>
      <c r="N12" s="304">
        <v>90</v>
      </c>
      <c r="O12" s="302" t="s">
        <v>690</v>
      </c>
      <c r="P12" s="302" t="s">
        <v>681</v>
      </c>
      <c r="Q12" s="305">
        <v>12.6</v>
      </c>
      <c r="R12" s="306">
        <v>8.4</v>
      </c>
      <c r="S12" s="307">
        <v>60</v>
      </c>
      <c r="T12" s="307">
        <v>13</v>
      </c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  <c r="BG12" s="302"/>
      <c r="BH12" s="302"/>
      <c r="BI12" s="302"/>
      <c r="BJ12" s="302"/>
      <c r="BK12" s="302"/>
      <c r="BL12" s="302"/>
      <c r="BM12" s="302"/>
      <c r="BN12" s="302"/>
      <c r="BO12" s="302"/>
      <c r="BP12" s="302"/>
      <c r="BQ12" s="302"/>
      <c r="BR12" s="302"/>
      <c r="BS12" s="302"/>
      <c r="BT12" s="302"/>
      <c r="BU12" s="302"/>
      <c r="BV12" s="302"/>
      <c r="BW12" s="302"/>
      <c r="BX12" s="302"/>
      <c r="BY12" s="302"/>
      <c r="BZ12" s="302"/>
      <c r="CA12" s="302"/>
      <c r="CB12" s="302"/>
      <c r="CC12" s="302"/>
      <c r="CD12" s="302"/>
      <c r="CE12" s="302"/>
      <c r="CF12" s="302"/>
      <c r="CG12" s="302"/>
      <c r="CH12" s="302"/>
      <c r="CI12" s="302"/>
      <c r="CJ12" s="302"/>
      <c r="CK12" s="302"/>
      <c r="CL12" s="302"/>
      <c r="CM12" s="302"/>
      <c r="CN12" s="302"/>
      <c r="CO12" s="302"/>
      <c r="CP12" s="302"/>
      <c r="CQ12" s="302"/>
      <c r="CR12" s="302"/>
      <c r="CS12" s="302"/>
      <c r="CT12" s="302"/>
      <c r="CU12" s="302"/>
      <c r="CV12" s="302"/>
      <c r="CW12" s="302"/>
      <c r="CX12" s="302"/>
      <c r="CY12" s="302"/>
      <c r="CZ12" s="302"/>
      <c r="DA12" s="302"/>
      <c r="DB12" s="302"/>
      <c r="DC12" s="302"/>
      <c r="DD12" s="302"/>
      <c r="DE12" s="302"/>
      <c r="DF12" s="302"/>
      <c r="DG12" s="302"/>
      <c r="DH12" s="302"/>
      <c r="DI12" s="302"/>
      <c r="DJ12" s="302"/>
      <c r="DK12" s="302"/>
      <c r="DL12" s="302"/>
      <c r="DM12" s="302"/>
      <c r="DN12" s="302"/>
      <c r="DO12" s="302"/>
      <c r="DP12" s="302"/>
      <c r="DQ12" s="302"/>
      <c r="DR12" s="302"/>
      <c r="DS12" s="302"/>
      <c r="DT12" s="302"/>
      <c r="DU12" s="302"/>
      <c r="DV12" s="302"/>
      <c r="DW12" s="302"/>
      <c r="DX12" s="302"/>
      <c r="DY12" s="302"/>
      <c r="DZ12" s="302"/>
      <c r="EA12" s="302"/>
      <c r="EB12" s="302"/>
      <c r="EC12" s="302"/>
      <c r="ED12" s="302"/>
      <c r="EE12" s="302"/>
      <c r="EF12" s="302"/>
      <c r="EG12" s="302"/>
      <c r="EH12" s="302"/>
      <c r="EI12" s="302"/>
      <c r="EJ12" s="302"/>
      <c r="EK12" s="302"/>
      <c r="EL12" s="302"/>
      <c r="EM12" s="302"/>
      <c r="EN12" s="302"/>
      <c r="EO12" s="302"/>
      <c r="EP12" s="302"/>
      <c r="EQ12" s="302"/>
      <c r="ER12" s="302"/>
      <c r="ES12" s="302"/>
      <c r="ET12" s="302"/>
      <c r="EU12" s="302"/>
      <c r="EV12" s="302"/>
      <c r="EW12" s="302"/>
      <c r="EX12" s="302"/>
      <c r="EY12" s="302"/>
      <c r="EZ12" s="302"/>
      <c r="FA12" s="302"/>
      <c r="FB12" s="302"/>
      <c r="FC12" s="302"/>
      <c r="FD12" s="302"/>
      <c r="FE12" s="302"/>
      <c r="FF12" s="302"/>
      <c r="FG12" s="302"/>
      <c r="FH12" s="302"/>
      <c r="FI12" s="302"/>
      <c r="FJ12" s="302"/>
      <c r="FK12" s="302"/>
      <c r="FL12" s="302"/>
      <c r="FM12" s="302"/>
      <c r="FN12" s="302"/>
      <c r="FO12" s="302"/>
      <c r="FP12" s="302"/>
      <c r="FQ12" s="302"/>
      <c r="FR12" s="302"/>
      <c r="FS12" s="302"/>
      <c r="FT12" s="302"/>
      <c r="FU12" s="302"/>
      <c r="FV12" s="302"/>
      <c r="FW12" s="302"/>
      <c r="FX12" s="302"/>
      <c r="FY12" s="302"/>
      <c r="FZ12" s="302"/>
      <c r="GA12" s="302"/>
      <c r="GB12" s="302"/>
      <c r="GC12" s="302"/>
      <c r="GD12" s="302"/>
      <c r="GE12" s="302"/>
      <c r="GF12" s="302"/>
      <c r="GG12" s="302"/>
      <c r="GH12" s="302"/>
      <c r="GI12" s="302"/>
      <c r="GJ12" s="302"/>
      <c r="GK12" s="302"/>
      <c r="GL12" s="302"/>
      <c r="GM12" s="302"/>
      <c r="GN12" s="302"/>
      <c r="GO12" s="302"/>
      <c r="GP12" s="302"/>
      <c r="GQ12" s="302"/>
      <c r="GR12" s="302"/>
      <c r="GS12" s="302"/>
      <c r="GT12" s="302"/>
      <c r="GU12" s="302"/>
      <c r="GV12" s="302"/>
      <c r="GW12" s="302"/>
      <c r="GX12" s="302"/>
      <c r="GY12" s="302"/>
      <c r="GZ12" s="302"/>
      <c r="HA12" s="302"/>
      <c r="HB12" s="302"/>
      <c r="HC12" s="302"/>
      <c r="HD12" s="302"/>
      <c r="HE12" s="302"/>
      <c r="HF12" s="302"/>
      <c r="HG12" s="302"/>
      <c r="HH12" s="302"/>
      <c r="HI12" s="302"/>
      <c r="HJ12" s="302"/>
      <c r="HK12" s="302"/>
      <c r="HL12" s="302"/>
      <c r="HM12" s="302"/>
      <c r="HN12" s="302"/>
      <c r="HO12" s="302"/>
      <c r="HP12" s="302"/>
      <c r="HQ12" s="302"/>
      <c r="HR12" s="302"/>
      <c r="HS12" s="302"/>
      <c r="HT12" s="302"/>
      <c r="HU12" s="302"/>
      <c r="HV12" s="302"/>
      <c r="HW12" s="302"/>
      <c r="HX12" s="302"/>
      <c r="HY12" s="302"/>
      <c r="HZ12" s="302"/>
      <c r="IA12" s="302"/>
      <c r="IB12" s="302"/>
      <c r="IC12" s="302"/>
      <c r="ID12" s="302"/>
      <c r="IE12" s="302"/>
      <c r="IF12" s="302"/>
      <c r="IG12" s="302"/>
      <c r="IH12" s="302"/>
      <c r="II12" s="302"/>
      <c r="IJ12" s="302"/>
      <c r="IK12" s="302"/>
      <c r="IL12" s="302"/>
      <c r="IM12" s="302"/>
      <c r="IN12" s="302"/>
      <c r="IO12" s="302"/>
      <c r="IP12" s="302"/>
      <c r="IQ12" s="302"/>
      <c r="IR12" s="302"/>
      <c r="IS12" s="302"/>
      <c r="IT12" s="302"/>
      <c r="IU12" s="302"/>
      <c r="IV12" s="302"/>
      <c r="IW12" s="302"/>
      <c r="IX12" s="302"/>
      <c r="IY12" s="302"/>
      <c r="IZ12" s="302"/>
      <c r="JA12" s="302"/>
      <c r="JB12" s="302"/>
      <c r="JC12" s="302"/>
      <c r="JD12" s="302"/>
      <c r="JE12" s="302"/>
      <c r="JF12" s="302"/>
      <c r="JG12" s="302"/>
      <c r="JH12" s="302"/>
      <c r="JI12" s="302"/>
      <c r="JJ12" s="302"/>
      <c r="JK12" s="302"/>
      <c r="JL12" s="302"/>
      <c r="JM12" s="302"/>
      <c r="JN12" s="302"/>
      <c r="JO12" s="302"/>
      <c r="JP12" s="302"/>
      <c r="JQ12" s="302"/>
      <c r="JR12" s="302"/>
      <c r="JS12" s="302"/>
      <c r="JT12" s="302"/>
      <c r="JU12" s="302"/>
      <c r="JV12" s="302"/>
      <c r="JW12" s="302"/>
      <c r="JX12" s="302"/>
      <c r="JY12" s="302"/>
      <c r="JZ12" s="302"/>
      <c r="KA12" s="302"/>
      <c r="KB12" s="302"/>
      <c r="KC12" s="302"/>
      <c r="KD12" s="302"/>
      <c r="KE12" s="302"/>
      <c r="KF12" s="302"/>
      <c r="KG12" s="302"/>
      <c r="KH12" s="302"/>
      <c r="KI12" s="302"/>
      <c r="KJ12" s="302"/>
      <c r="KK12" s="302"/>
      <c r="KL12" s="302"/>
      <c r="KM12" s="302"/>
      <c r="KN12" s="302"/>
      <c r="KO12" s="302"/>
      <c r="KP12" s="302"/>
      <c r="KQ12" s="302"/>
      <c r="KR12" s="302"/>
      <c r="KS12" s="302"/>
      <c r="KT12" s="302"/>
      <c r="KU12" s="302"/>
      <c r="KV12" s="302"/>
      <c r="KW12" s="302"/>
      <c r="KX12" s="302"/>
      <c r="KY12" s="302"/>
      <c r="KZ12" s="302"/>
      <c r="LA12" s="302"/>
      <c r="LB12" s="302"/>
      <c r="LC12" s="302"/>
      <c r="LD12" s="302"/>
      <c r="LE12" s="302"/>
      <c r="LF12" s="302"/>
      <c r="LG12" s="302"/>
      <c r="LH12" s="302"/>
      <c r="LI12" s="302"/>
      <c r="LJ12" s="302"/>
      <c r="LK12" s="302"/>
      <c r="LL12" s="302"/>
      <c r="LM12" s="302"/>
      <c r="LN12" s="302"/>
      <c r="LO12" s="302"/>
      <c r="LP12" s="302"/>
      <c r="LQ12" s="302"/>
      <c r="LR12" s="302"/>
      <c r="LS12" s="302"/>
      <c r="LT12" s="302"/>
      <c r="LU12" s="302"/>
      <c r="LV12" s="302"/>
      <c r="LW12" s="302"/>
      <c r="LX12" s="302"/>
      <c r="LY12" s="302"/>
      <c r="LZ12" s="302"/>
      <c r="MA12" s="302"/>
      <c r="MB12" s="302"/>
      <c r="MC12" s="302"/>
      <c r="MD12" s="302"/>
      <c r="ME12" s="302"/>
      <c r="MF12" s="302"/>
      <c r="MG12" s="302"/>
      <c r="MH12" s="302"/>
      <c r="MI12" s="302"/>
      <c r="MJ12" s="302"/>
      <c r="MK12" s="302"/>
      <c r="ML12" s="302"/>
      <c r="MM12" s="302"/>
      <c r="MN12" s="302"/>
      <c r="MO12" s="302"/>
      <c r="MP12" s="302"/>
      <c r="MQ12" s="302"/>
      <c r="MR12" s="302"/>
      <c r="MS12" s="302"/>
      <c r="MT12" s="302"/>
      <c r="MU12" s="302"/>
      <c r="MV12" s="302"/>
      <c r="MW12" s="302"/>
      <c r="MX12" s="302"/>
      <c r="MY12" s="302"/>
      <c r="MZ12" s="302"/>
      <c r="NA12" s="302"/>
      <c r="NB12" s="302"/>
      <c r="NC12" s="302"/>
      <c r="ND12" s="302"/>
      <c r="NE12" s="302"/>
      <c r="NF12" s="302"/>
      <c r="NG12" s="302"/>
      <c r="NH12" s="302"/>
      <c r="NI12" s="302"/>
      <c r="NJ12" s="302"/>
      <c r="NK12" s="302"/>
      <c r="NL12" s="302"/>
      <c r="NM12" s="302"/>
      <c r="NN12" s="302"/>
      <c r="NO12" s="302"/>
      <c r="NP12" s="302"/>
      <c r="NQ12" s="302"/>
      <c r="NR12" s="302"/>
      <c r="NS12" s="302"/>
      <c r="NT12" s="302"/>
      <c r="NU12" s="302"/>
      <c r="NV12" s="302"/>
      <c r="NW12" s="302"/>
      <c r="NX12" s="302"/>
      <c r="NY12" s="302"/>
      <c r="NZ12" s="302"/>
      <c r="OA12" s="302"/>
      <c r="OB12" s="302"/>
      <c r="OC12" s="302"/>
      <c r="OD12" s="302"/>
      <c r="OE12" s="302"/>
      <c r="OF12" s="302"/>
      <c r="OG12" s="302"/>
      <c r="OH12" s="302"/>
      <c r="OI12" s="302"/>
      <c r="OJ12" s="302"/>
      <c r="OK12" s="302"/>
      <c r="OL12" s="302"/>
      <c r="OM12" s="302"/>
      <c r="ON12" s="302"/>
      <c r="OO12" s="302"/>
      <c r="OP12" s="302"/>
      <c r="OQ12" s="302"/>
      <c r="OR12" s="302"/>
      <c r="OS12" s="302"/>
      <c r="OT12" s="302"/>
      <c r="OU12" s="302"/>
      <c r="OV12" s="302"/>
      <c r="OW12" s="302"/>
      <c r="OX12" s="302"/>
      <c r="OY12" s="302"/>
      <c r="OZ12" s="302"/>
      <c r="PA12" s="302"/>
      <c r="PB12" s="302"/>
      <c r="PC12" s="302"/>
      <c r="PD12" s="302"/>
      <c r="PE12" s="302"/>
      <c r="PF12" s="302"/>
      <c r="PG12" s="302"/>
      <c r="PH12" s="302"/>
      <c r="PI12" s="302"/>
      <c r="PJ12" s="302"/>
      <c r="PK12" s="302"/>
      <c r="PL12" s="302"/>
      <c r="PM12" s="302"/>
      <c r="PN12" s="302"/>
      <c r="PO12" s="302"/>
      <c r="PP12" s="302"/>
      <c r="PQ12" s="302"/>
      <c r="PR12" s="302"/>
      <c r="PS12" s="302"/>
      <c r="PT12" s="302"/>
      <c r="PU12" s="302"/>
      <c r="PV12" s="302"/>
      <c r="PW12" s="302"/>
      <c r="PX12" s="302"/>
      <c r="PY12" s="302"/>
      <c r="PZ12" s="302"/>
      <c r="QA12" s="302"/>
      <c r="QB12" s="302"/>
      <c r="QC12" s="302"/>
      <c r="QD12" s="302"/>
      <c r="QE12" s="302"/>
      <c r="QF12" s="302"/>
      <c r="QG12" s="302"/>
      <c r="QH12" s="302"/>
      <c r="QI12" s="302"/>
      <c r="QJ12" s="302"/>
      <c r="QK12" s="302"/>
      <c r="QL12" s="302"/>
      <c r="QM12" s="302"/>
      <c r="QN12" s="302"/>
      <c r="QO12" s="302"/>
      <c r="QP12" s="302"/>
      <c r="QQ12" s="302"/>
      <c r="QR12" s="302"/>
      <c r="QS12" s="302"/>
      <c r="QT12" s="302"/>
      <c r="QU12" s="302"/>
      <c r="QV12" s="302"/>
      <c r="QW12" s="302"/>
      <c r="QX12" s="302"/>
      <c r="QY12" s="302"/>
      <c r="QZ12" s="302"/>
      <c r="RA12" s="302"/>
      <c r="RB12" s="302"/>
      <c r="RC12" s="302"/>
      <c r="RD12" s="302"/>
      <c r="RE12" s="302"/>
      <c r="RF12" s="302"/>
      <c r="RG12" s="302"/>
      <c r="RH12" s="302"/>
      <c r="RI12" s="302"/>
      <c r="RJ12" s="302"/>
      <c r="RK12" s="302"/>
      <c r="RL12" s="302"/>
      <c r="RM12" s="302"/>
      <c r="RN12" s="302"/>
      <c r="RO12" s="302"/>
      <c r="RP12" s="302"/>
      <c r="RQ12" s="302"/>
      <c r="RR12" s="302"/>
      <c r="RS12" s="302"/>
      <c r="RT12" s="302"/>
      <c r="RU12" s="302"/>
      <c r="RV12" s="302"/>
      <c r="RW12" s="302"/>
      <c r="RX12" s="302"/>
      <c r="RY12" s="302"/>
      <c r="RZ12" s="302"/>
      <c r="SA12" s="302"/>
      <c r="SB12" s="302"/>
      <c r="SC12" s="302"/>
      <c r="SD12" s="302"/>
      <c r="SE12" s="302"/>
      <c r="SF12" s="302"/>
      <c r="SG12" s="302"/>
      <c r="SH12" s="302"/>
      <c r="SI12" s="302"/>
      <c r="SJ12" s="302"/>
      <c r="SK12" s="302"/>
      <c r="SL12" s="302"/>
      <c r="SM12" s="302"/>
      <c r="SN12" s="302"/>
      <c r="SO12" s="302"/>
      <c r="SP12" s="302"/>
      <c r="SQ12" s="302"/>
      <c r="SR12" s="302"/>
      <c r="SS12" s="302"/>
      <c r="ST12" s="302"/>
      <c r="SU12" s="302"/>
      <c r="SV12" s="302"/>
      <c r="SW12" s="302"/>
      <c r="SX12" s="302"/>
      <c r="SY12" s="302"/>
      <c r="SZ12" s="302"/>
      <c r="TA12" s="302"/>
      <c r="TB12" s="302"/>
      <c r="TC12" s="302"/>
      <c r="TD12" s="302"/>
      <c r="TE12" s="302"/>
      <c r="TF12" s="302"/>
      <c r="TG12" s="302"/>
      <c r="TH12" s="302"/>
      <c r="TI12" s="302"/>
      <c r="TJ12" s="302"/>
      <c r="TK12" s="302"/>
      <c r="TL12" s="302"/>
      <c r="TM12" s="302"/>
      <c r="TN12" s="302"/>
      <c r="TO12" s="302"/>
      <c r="TP12" s="302"/>
      <c r="TQ12" s="302"/>
      <c r="TR12" s="302"/>
      <c r="TS12" s="302"/>
      <c r="TT12" s="302"/>
      <c r="TU12" s="302"/>
      <c r="TV12" s="302"/>
      <c r="TW12" s="302"/>
      <c r="TX12" s="302"/>
      <c r="TY12" s="302"/>
      <c r="TZ12" s="302"/>
      <c r="UA12" s="302"/>
      <c r="UB12" s="302"/>
      <c r="UC12" s="302"/>
      <c r="UD12" s="302"/>
      <c r="UE12" s="302"/>
      <c r="UF12" s="302"/>
      <c r="UG12" s="302"/>
      <c r="UH12" s="302"/>
      <c r="UI12" s="302"/>
      <c r="UJ12" s="302"/>
      <c r="UK12" s="302"/>
      <c r="UL12" s="302"/>
      <c r="UM12" s="302"/>
      <c r="UN12" s="302"/>
      <c r="UO12" s="302"/>
      <c r="UP12" s="302"/>
      <c r="UQ12" s="302"/>
      <c r="UR12" s="302"/>
      <c r="US12" s="302"/>
      <c r="UT12" s="302"/>
      <c r="UU12" s="302"/>
      <c r="UV12" s="302"/>
      <c r="UW12" s="302"/>
      <c r="UX12" s="302"/>
      <c r="UY12" s="302"/>
      <c r="UZ12" s="302"/>
      <c r="VA12" s="302"/>
      <c r="VB12" s="302"/>
      <c r="VC12" s="302"/>
      <c r="VD12" s="302"/>
      <c r="VE12" s="302"/>
      <c r="VF12" s="302"/>
      <c r="VG12" s="302"/>
      <c r="VH12" s="302"/>
      <c r="VI12" s="302"/>
      <c r="VJ12" s="302"/>
      <c r="VK12" s="302"/>
      <c r="VL12" s="302"/>
      <c r="VM12" s="302"/>
      <c r="VN12" s="302"/>
      <c r="VO12" s="302"/>
      <c r="VP12" s="302"/>
      <c r="VQ12" s="302"/>
      <c r="VR12" s="302"/>
      <c r="VS12" s="302"/>
      <c r="VT12" s="302"/>
      <c r="VU12" s="302"/>
      <c r="VV12" s="302"/>
      <c r="VW12" s="302"/>
      <c r="VX12" s="302"/>
      <c r="VY12" s="302"/>
      <c r="VZ12" s="302"/>
      <c r="WA12" s="302"/>
      <c r="WB12" s="302"/>
      <c r="WC12" s="302"/>
      <c r="WD12" s="302"/>
      <c r="WE12" s="302"/>
      <c r="WF12" s="302"/>
      <c r="WG12" s="302"/>
      <c r="WH12" s="302"/>
      <c r="WI12" s="302"/>
      <c r="WJ12" s="302"/>
      <c r="WK12" s="302"/>
      <c r="WL12" s="302"/>
      <c r="WM12" s="302"/>
      <c r="WN12" s="302"/>
      <c r="WO12" s="302"/>
      <c r="WP12" s="302"/>
      <c r="WQ12" s="302"/>
      <c r="WR12" s="302"/>
      <c r="WS12" s="302"/>
      <c r="WT12" s="302"/>
      <c r="WU12" s="302"/>
      <c r="WV12" s="302"/>
      <c r="WW12" s="302"/>
      <c r="WX12" s="302"/>
      <c r="WY12" s="302"/>
      <c r="WZ12" s="302"/>
      <c r="XA12" s="302"/>
      <c r="XB12" s="302"/>
      <c r="XC12" s="302"/>
      <c r="XD12" s="302"/>
      <c r="XE12" s="302"/>
      <c r="XF12" s="302"/>
      <c r="XG12" s="302"/>
      <c r="XH12" s="302"/>
      <c r="XI12" s="302"/>
      <c r="XJ12" s="302"/>
      <c r="XK12" s="302"/>
      <c r="XL12" s="302"/>
      <c r="XM12" s="302"/>
      <c r="XN12" s="302"/>
      <c r="XO12" s="302"/>
      <c r="XP12" s="302"/>
      <c r="XQ12" s="302"/>
      <c r="XR12" s="302"/>
      <c r="XS12" s="302"/>
      <c r="XT12" s="302"/>
      <c r="XU12" s="302"/>
      <c r="XV12" s="302"/>
      <c r="XW12" s="302"/>
      <c r="XX12" s="302"/>
      <c r="XY12" s="302"/>
      <c r="XZ12" s="302"/>
      <c r="YA12" s="302"/>
      <c r="YB12" s="302"/>
      <c r="YC12" s="302"/>
      <c r="YD12" s="302"/>
      <c r="YE12" s="302"/>
      <c r="YF12" s="302"/>
      <c r="YG12" s="302"/>
      <c r="YH12" s="302"/>
      <c r="YI12" s="302"/>
      <c r="YJ12" s="302"/>
      <c r="YK12" s="302"/>
      <c r="YL12" s="302"/>
      <c r="YM12" s="302"/>
      <c r="YN12" s="302"/>
      <c r="YO12" s="302"/>
      <c r="YP12" s="302"/>
      <c r="YQ12" s="302"/>
      <c r="YR12" s="302"/>
      <c r="YS12" s="302"/>
      <c r="YT12" s="302"/>
      <c r="YU12" s="302"/>
      <c r="YV12" s="302"/>
      <c r="YW12" s="302"/>
      <c r="YX12" s="302"/>
      <c r="YY12" s="302"/>
      <c r="YZ12" s="302"/>
      <c r="ZA12" s="302"/>
      <c r="ZB12" s="302"/>
      <c r="ZC12" s="302"/>
      <c r="ZD12" s="302"/>
      <c r="ZE12" s="302"/>
      <c r="ZF12" s="302"/>
      <c r="ZG12" s="302"/>
      <c r="ZH12" s="302"/>
      <c r="ZI12" s="302"/>
      <c r="ZJ12" s="302"/>
      <c r="ZK12" s="302"/>
      <c r="ZL12" s="302"/>
      <c r="ZM12" s="302"/>
      <c r="ZN12" s="302"/>
      <c r="ZO12" s="302"/>
      <c r="ZP12" s="302"/>
      <c r="ZQ12" s="302"/>
      <c r="ZR12" s="302"/>
      <c r="ZS12" s="302"/>
      <c r="ZT12" s="302"/>
      <c r="ZU12" s="302"/>
      <c r="ZV12" s="302"/>
      <c r="ZW12" s="302"/>
      <c r="ZX12" s="302"/>
      <c r="ZY12" s="302"/>
      <c r="ZZ12" s="302"/>
      <c r="AAA12" s="302"/>
      <c r="AAB12" s="302"/>
      <c r="AAC12" s="302"/>
      <c r="AAD12" s="302"/>
      <c r="AAE12" s="302"/>
      <c r="AAF12" s="302"/>
      <c r="AAG12" s="302"/>
      <c r="AAH12" s="302"/>
      <c r="AAI12" s="302"/>
      <c r="AAJ12" s="302"/>
      <c r="AAK12" s="302"/>
      <c r="AAL12" s="302"/>
      <c r="AAM12" s="302"/>
      <c r="AAN12" s="302"/>
      <c r="AAO12" s="302"/>
      <c r="AAP12" s="302"/>
      <c r="AAQ12" s="302"/>
      <c r="AAR12" s="302"/>
      <c r="AAS12" s="302"/>
      <c r="AAT12" s="302"/>
      <c r="AAU12" s="302"/>
      <c r="AAV12" s="302"/>
      <c r="AAW12" s="302"/>
      <c r="AAX12" s="302"/>
      <c r="AAY12" s="302"/>
      <c r="AAZ12" s="302"/>
      <c r="ABA12" s="302"/>
      <c r="ABB12" s="302"/>
      <c r="ABC12" s="302"/>
      <c r="ABD12" s="302"/>
      <c r="ABE12" s="302"/>
      <c r="ABF12" s="302"/>
      <c r="ABG12" s="302"/>
      <c r="ABH12" s="302"/>
      <c r="ABI12" s="302"/>
      <c r="ABJ12" s="302"/>
      <c r="ABK12" s="302"/>
      <c r="ABL12" s="302"/>
      <c r="ABM12" s="302"/>
      <c r="ABN12" s="302"/>
      <c r="ABO12" s="302"/>
      <c r="ABP12" s="302"/>
      <c r="ABQ12" s="302"/>
      <c r="ABR12" s="302"/>
      <c r="ABS12" s="302"/>
      <c r="ABT12" s="302"/>
      <c r="ABU12" s="302"/>
      <c r="ABV12" s="302"/>
      <c r="ABW12" s="302"/>
      <c r="ABX12" s="302"/>
      <c r="ABY12" s="302"/>
      <c r="ABZ12" s="302"/>
      <c r="ACA12" s="302"/>
      <c r="ACB12" s="302"/>
      <c r="ACC12" s="302"/>
      <c r="ACD12" s="302"/>
      <c r="ACE12" s="302"/>
      <c r="ACF12" s="302"/>
      <c r="ACG12" s="302"/>
      <c r="ACH12" s="302"/>
      <c r="ACI12" s="302"/>
      <c r="ACJ12" s="302"/>
      <c r="ACK12" s="302"/>
      <c r="ACL12" s="302"/>
      <c r="ACM12" s="302"/>
      <c r="ACN12" s="302"/>
      <c r="ACO12" s="302"/>
      <c r="ACP12" s="302"/>
      <c r="ACQ12" s="302"/>
      <c r="ACR12" s="302"/>
      <c r="ACS12" s="302"/>
      <c r="ACT12" s="302"/>
      <c r="ACU12" s="302"/>
      <c r="ACV12" s="302"/>
      <c r="ACW12" s="302"/>
      <c r="ACX12" s="302"/>
      <c r="ACY12" s="302"/>
      <c r="ACZ12" s="302"/>
      <c r="ADA12" s="302"/>
      <c r="ADB12" s="302"/>
      <c r="ADC12" s="302"/>
      <c r="ADD12" s="302"/>
      <c r="ADE12" s="302"/>
      <c r="ADF12" s="302"/>
      <c r="ADG12" s="302"/>
      <c r="ADH12" s="302"/>
      <c r="ADI12" s="302"/>
      <c r="ADJ12" s="302"/>
      <c r="ADK12" s="302"/>
      <c r="ADL12" s="302"/>
      <c r="ADM12" s="302"/>
      <c r="ADN12" s="302"/>
      <c r="ADO12" s="302"/>
      <c r="ADP12" s="302"/>
      <c r="ADQ12" s="302"/>
      <c r="ADR12" s="302"/>
      <c r="ADS12" s="302"/>
      <c r="ADT12" s="302"/>
      <c r="ADU12" s="302"/>
      <c r="ADV12" s="302"/>
      <c r="ADW12" s="302"/>
      <c r="ADX12" s="302"/>
      <c r="ADY12" s="302"/>
      <c r="ADZ12" s="302"/>
      <c r="AEA12" s="302"/>
      <c r="AEB12" s="302"/>
      <c r="AEC12" s="302"/>
      <c r="AED12" s="302"/>
      <c r="AEE12" s="302"/>
      <c r="AEF12" s="302"/>
      <c r="AEG12" s="302"/>
      <c r="AEH12" s="302"/>
      <c r="AEI12" s="302"/>
      <c r="AEJ12" s="302"/>
      <c r="AEK12" s="302"/>
      <c r="AEL12" s="302"/>
      <c r="AEM12" s="302"/>
      <c r="AEN12" s="302"/>
      <c r="AEO12" s="302"/>
      <c r="AEP12" s="302"/>
      <c r="AEQ12" s="302"/>
      <c r="AER12" s="302"/>
      <c r="AES12" s="302"/>
      <c r="AET12" s="302"/>
      <c r="AEU12" s="302"/>
      <c r="AEV12" s="302"/>
      <c r="AEW12" s="302"/>
      <c r="AEX12" s="302"/>
      <c r="AEY12" s="302"/>
      <c r="AEZ12" s="302"/>
      <c r="AFA12" s="302"/>
      <c r="AFB12" s="302"/>
      <c r="AFC12" s="302"/>
      <c r="AFD12" s="302"/>
      <c r="AFE12" s="302"/>
      <c r="AFF12" s="302"/>
      <c r="AFG12" s="302"/>
      <c r="AFH12" s="302"/>
      <c r="AFI12" s="302"/>
      <c r="AFJ12" s="302"/>
      <c r="AFK12" s="302"/>
      <c r="AFL12" s="302"/>
      <c r="AFM12" s="302"/>
      <c r="AFN12" s="302"/>
      <c r="AFO12" s="302"/>
      <c r="AFP12" s="302"/>
      <c r="AFQ12" s="302"/>
      <c r="AFR12" s="302"/>
      <c r="AFS12" s="302"/>
      <c r="AFT12" s="302"/>
      <c r="AFU12" s="302"/>
      <c r="AFV12" s="302"/>
      <c r="AFW12" s="302"/>
      <c r="AFX12" s="302"/>
      <c r="AFY12" s="302"/>
      <c r="AFZ12" s="302"/>
      <c r="AGA12" s="302"/>
      <c r="AGB12" s="302"/>
      <c r="AGC12" s="302"/>
      <c r="AGD12" s="302"/>
      <c r="AGE12" s="302"/>
      <c r="AGF12" s="302"/>
      <c r="AGG12" s="302"/>
      <c r="AGH12" s="302"/>
      <c r="AGI12" s="302"/>
      <c r="AGJ12" s="302"/>
      <c r="AGK12" s="302"/>
      <c r="AGL12" s="302"/>
      <c r="AGM12" s="302"/>
      <c r="AGN12" s="302"/>
      <c r="AGO12" s="302"/>
      <c r="AGP12" s="302"/>
      <c r="AGQ12" s="302"/>
      <c r="AGR12" s="302"/>
      <c r="AGS12" s="302"/>
      <c r="AGT12" s="302"/>
      <c r="AGU12" s="302"/>
      <c r="AGV12" s="302"/>
      <c r="AGW12" s="302"/>
      <c r="AGX12" s="302"/>
      <c r="AGY12" s="302"/>
      <c r="AGZ12" s="302"/>
      <c r="AHA12" s="302"/>
      <c r="AHB12" s="302"/>
      <c r="AHC12" s="302"/>
      <c r="AHD12" s="302"/>
      <c r="AHE12" s="302"/>
      <c r="AHF12" s="302"/>
      <c r="AHG12" s="302"/>
      <c r="AHH12" s="302"/>
      <c r="AHI12" s="302"/>
      <c r="AHJ12" s="302"/>
      <c r="AHK12" s="302"/>
      <c r="AHL12" s="302"/>
      <c r="AHM12" s="302"/>
      <c r="AHN12" s="302"/>
      <c r="AHO12" s="302"/>
      <c r="AHP12" s="302"/>
      <c r="AHQ12" s="302"/>
      <c r="AHR12" s="302"/>
      <c r="AHS12" s="302"/>
      <c r="AHT12" s="302"/>
      <c r="AHU12" s="302"/>
      <c r="AHV12" s="302"/>
      <c r="AHW12" s="302"/>
      <c r="AHX12" s="302"/>
      <c r="AHY12" s="302"/>
      <c r="AHZ12" s="302"/>
      <c r="AIA12" s="302"/>
      <c r="AIB12" s="302"/>
      <c r="AIC12" s="302"/>
      <c r="AID12" s="302"/>
      <c r="AIE12" s="302"/>
      <c r="AIF12" s="302"/>
      <c r="AIG12" s="302"/>
      <c r="AIH12" s="302"/>
      <c r="AII12" s="302"/>
      <c r="AIJ12" s="302"/>
      <c r="AIK12" s="302"/>
      <c r="AIL12" s="302"/>
      <c r="AIM12" s="302"/>
      <c r="AIN12" s="302"/>
      <c r="AIO12" s="302"/>
      <c r="AIP12" s="302"/>
      <c r="AIQ12" s="302"/>
      <c r="AIR12" s="302"/>
      <c r="AIS12" s="302"/>
      <c r="AIT12" s="302"/>
      <c r="AIU12" s="302"/>
      <c r="AIV12" s="302"/>
      <c r="AIW12" s="302"/>
      <c r="AIX12" s="302"/>
      <c r="AIY12" s="302"/>
      <c r="AIZ12" s="302"/>
      <c r="AJA12" s="302"/>
      <c r="AJB12" s="302"/>
      <c r="AJC12" s="302"/>
      <c r="AJD12" s="302"/>
      <c r="AJE12" s="302"/>
      <c r="AJF12" s="302"/>
      <c r="AJG12" s="302"/>
      <c r="AJH12" s="302"/>
      <c r="AJI12" s="302"/>
      <c r="AJJ12" s="302"/>
      <c r="AJK12" s="302"/>
      <c r="AJL12" s="302"/>
      <c r="AJM12" s="302"/>
      <c r="AJN12" s="302"/>
      <c r="AJO12" s="302"/>
      <c r="AJP12" s="302"/>
      <c r="AJQ12" s="302"/>
      <c r="AJR12" s="302"/>
      <c r="AJS12" s="302"/>
      <c r="AJT12" s="302"/>
      <c r="AJU12" s="302"/>
      <c r="AJV12" s="302"/>
      <c r="AJW12" s="302"/>
      <c r="AJX12" s="302"/>
      <c r="AJY12" s="302"/>
      <c r="AJZ12" s="302"/>
      <c r="AKA12" s="302"/>
      <c r="AKB12" s="302"/>
      <c r="AKC12" s="302"/>
      <c r="AKD12" s="302"/>
      <c r="AKE12" s="302"/>
      <c r="AKF12" s="302"/>
      <c r="AKG12" s="302"/>
      <c r="AKH12" s="302"/>
      <c r="AKI12" s="302"/>
      <c r="AKJ12" s="302"/>
      <c r="AKK12" s="302"/>
      <c r="AKL12" s="302"/>
      <c r="AKM12" s="302"/>
      <c r="AKN12" s="302"/>
      <c r="AKO12" s="302"/>
      <c r="AKP12" s="302"/>
      <c r="AKQ12" s="302"/>
      <c r="AKR12" s="302"/>
      <c r="AKS12" s="302"/>
      <c r="AKT12" s="302"/>
      <c r="AKU12" s="302"/>
      <c r="AKV12" s="302"/>
      <c r="AKW12" s="302"/>
      <c r="AKX12" s="302"/>
      <c r="AKY12" s="302"/>
      <c r="AKZ12" s="302"/>
      <c r="ALA12" s="302"/>
      <c r="ALB12" s="302"/>
      <c r="ALC12" s="302"/>
      <c r="ALD12" s="302"/>
      <c r="ALE12" s="302"/>
      <c r="ALF12" s="302"/>
      <c r="ALG12" s="302"/>
      <c r="ALH12" s="302"/>
      <c r="ALI12" s="302"/>
      <c r="ALJ12" s="302"/>
      <c r="ALK12" s="302"/>
      <c r="ALL12" s="302"/>
      <c r="ALM12" s="302"/>
      <c r="ALN12" s="302"/>
      <c r="ALO12" s="302"/>
      <c r="ALP12" s="302"/>
      <c r="ALQ12" s="302"/>
      <c r="ALR12" s="302"/>
      <c r="ALS12" s="302"/>
      <c r="ALT12" s="302"/>
      <c r="ALU12" s="302"/>
      <c r="ALV12" s="302"/>
      <c r="ALW12" s="302"/>
      <c r="ALX12" s="302"/>
      <c r="ALY12" s="302"/>
      <c r="ALZ12" s="302"/>
      <c r="AMA12" s="302"/>
      <c r="AMB12" s="308"/>
      <c r="AMC12" s="308"/>
      <c r="AMD12" s="308"/>
      <c r="AME12" s="308"/>
      <c r="AMF12" s="308"/>
      <c r="AMG12" s="308"/>
      <c r="AMH12" s="308"/>
      <c r="AMI12" s="308"/>
      <c r="AMJ12" s="308"/>
    </row>
    <row r="13" spans="1:1024">
      <c r="D13" s="3">
        <v>1954</v>
      </c>
      <c r="F13" s="3" t="s">
        <v>704</v>
      </c>
      <c r="G13" s="3">
        <v>54</v>
      </c>
      <c r="J13" s="3" t="s">
        <v>705</v>
      </c>
      <c r="L13" s="158">
        <v>590</v>
      </c>
      <c r="M13" s="3" t="s">
        <v>323</v>
      </c>
      <c r="N13" s="159">
        <v>80</v>
      </c>
      <c r="O13" s="3" t="s">
        <v>690</v>
      </c>
      <c r="P13" s="3" t="s">
        <v>41</v>
      </c>
      <c r="Q13" s="160">
        <v>11.3</v>
      </c>
      <c r="R13" s="187">
        <v>7.5333333333333297</v>
      </c>
      <c r="S13" s="162">
        <v>57</v>
      </c>
      <c r="T13" s="162">
        <v>15</v>
      </c>
    </row>
    <row r="14" spans="1:1024" hidden="1">
      <c r="A14" s="301" t="s">
        <v>1314</v>
      </c>
      <c r="B14" s="302"/>
      <c r="C14" s="302"/>
      <c r="D14" s="302"/>
      <c r="E14" s="302"/>
      <c r="F14" s="302" t="s">
        <v>1315</v>
      </c>
      <c r="G14" s="302">
        <v>5</v>
      </c>
      <c r="H14" s="302"/>
      <c r="I14" s="302"/>
      <c r="J14" s="302" t="s">
        <v>1316</v>
      </c>
      <c r="K14" s="302"/>
      <c r="L14" s="303"/>
      <c r="M14" s="302" t="s">
        <v>323</v>
      </c>
      <c r="N14" s="304"/>
      <c r="O14" s="302"/>
      <c r="P14" s="302"/>
      <c r="Q14" s="305"/>
      <c r="R14" s="306" t="s">
        <v>493</v>
      </c>
      <c r="S14" s="307"/>
      <c r="T14" s="307"/>
      <c r="U14" s="302"/>
      <c r="V14" s="302"/>
      <c r="W14" s="302"/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302"/>
      <c r="AI14" s="302"/>
      <c r="AJ14" s="302"/>
      <c r="AK14" s="302"/>
      <c r="AL14" s="302"/>
      <c r="AM14" s="302"/>
      <c r="AN14" s="302"/>
      <c r="AO14" s="302"/>
      <c r="AP14" s="302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  <c r="BG14" s="302"/>
      <c r="BH14" s="302"/>
      <c r="BI14" s="302"/>
      <c r="BJ14" s="302"/>
      <c r="BK14" s="302"/>
      <c r="BL14" s="302"/>
      <c r="BM14" s="302"/>
      <c r="BN14" s="302"/>
      <c r="BO14" s="302"/>
      <c r="BP14" s="302"/>
      <c r="BQ14" s="302"/>
      <c r="BR14" s="302"/>
      <c r="BS14" s="302"/>
      <c r="BT14" s="302"/>
      <c r="BU14" s="302"/>
      <c r="BV14" s="302"/>
      <c r="BW14" s="302"/>
      <c r="BX14" s="302"/>
      <c r="BY14" s="302"/>
      <c r="BZ14" s="302"/>
      <c r="CA14" s="302"/>
      <c r="CB14" s="302"/>
      <c r="CC14" s="302"/>
      <c r="CD14" s="302"/>
      <c r="CE14" s="302"/>
      <c r="CF14" s="302"/>
      <c r="CG14" s="302"/>
      <c r="CH14" s="302"/>
      <c r="CI14" s="302"/>
      <c r="CJ14" s="302"/>
      <c r="CK14" s="302"/>
      <c r="CL14" s="302"/>
      <c r="CM14" s="302"/>
      <c r="CN14" s="302"/>
      <c r="CO14" s="302"/>
      <c r="CP14" s="302"/>
      <c r="CQ14" s="302"/>
      <c r="CR14" s="302"/>
      <c r="CS14" s="302"/>
      <c r="CT14" s="302"/>
      <c r="CU14" s="302"/>
      <c r="CV14" s="302"/>
      <c r="CW14" s="302"/>
      <c r="CX14" s="302"/>
      <c r="CY14" s="302"/>
      <c r="CZ14" s="302"/>
      <c r="DA14" s="302"/>
      <c r="DB14" s="302"/>
      <c r="DC14" s="302"/>
      <c r="DD14" s="302"/>
      <c r="DE14" s="302"/>
      <c r="DF14" s="302"/>
      <c r="DG14" s="302"/>
      <c r="DH14" s="302"/>
      <c r="DI14" s="302"/>
      <c r="DJ14" s="302"/>
      <c r="DK14" s="302"/>
      <c r="DL14" s="302"/>
      <c r="DM14" s="302"/>
      <c r="DN14" s="302"/>
      <c r="DO14" s="302"/>
      <c r="DP14" s="302"/>
      <c r="DQ14" s="302"/>
      <c r="DR14" s="302"/>
      <c r="DS14" s="302"/>
      <c r="DT14" s="302"/>
      <c r="DU14" s="302"/>
      <c r="DV14" s="302"/>
      <c r="DW14" s="302"/>
      <c r="DX14" s="302"/>
      <c r="DY14" s="302"/>
      <c r="DZ14" s="302"/>
      <c r="EA14" s="302"/>
      <c r="EB14" s="302"/>
      <c r="EC14" s="302"/>
      <c r="ED14" s="302"/>
      <c r="EE14" s="302"/>
      <c r="EF14" s="302"/>
      <c r="EG14" s="302"/>
      <c r="EH14" s="302"/>
      <c r="EI14" s="302"/>
      <c r="EJ14" s="302"/>
      <c r="EK14" s="302"/>
      <c r="EL14" s="302"/>
      <c r="EM14" s="302"/>
      <c r="EN14" s="302"/>
      <c r="EO14" s="302"/>
      <c r="EP14" s="302"/>
      <c r="EQ14" s="302"/>
      <c r="ER14" s="302"/>
      <c r="ES14" s="302"/>
      <c r="ET14" s="302"/>
      <c r="EU14" s="302"/>
      <c r="EV14" s="302"/>
      <c r="EW14" s="302"/>
      <c r="EX14" s="302"/>
      <c r="EY14" s="302"/>
      <c r="EZ14" s="302"/>
      <c r="FA14" s="302"/>
      <c r="FB14" s="302"/>
      <c r="FC14" s="302"/>
      <c r="FD14" s="302"/>
      <c r="FE14" s="302"/>
      <c r="FF14" s="302"/>
      <c r="FG14" s="302"/>
      <c r="FH14" s="302"/>
      <c r="FI14" s="302"/>
      <c r="FJ14" s="302"/>
      <c r="FK14" s="302"/>
      <c r="FL14" s="302"/>
      <c r="FM14" s="302"/>
      <c r="FN14" s="302"/>
      <c r="FO14" s="302"/>
      <c r="FP14" s="302"/>
      <c r="FQ14" s="302"/>
      <c r="FR14" s="302"/>
      <c r="FS14" s="302"/>
      <c r="FT14" s="302"/>
      <c r="FU14" s="302"/>
      <c r="FV14" s="302"/>
      <c r="FW14" s="302"/>
      <c r="FX14" s="302"/>
      <c r="FY14" s="302"/>
      <c r="FZ14" s="302"/>
      <c r="GA14" s="302"/>
      <c r="GB14" s="302"/>
      <c r="GC14" s="302"/>
      <c r="GD14" s="302"/>
      <c r="GE14" s="302"/>
      <c r="GF14" s="302"/>
      <c r="GG14" s="302"/>
      <c r="GH14" s="302"/>
      <c r="GI14" s="302"/>
      <c r="GJ14" s="302"/>
      <c r="GK14" s="302"/>
      <c r="GL14" s="302"/>
      <c r="GM14" s="302"/>
      <c r="GN14" s="302"/>
      <c r="GO14" s="302"/>
      <c r="GP14" s="302"/>
      <c r="GQ14" s="302"/>
      <c r="GR14" s="302"/>
      <c r="GS14" s="302"/>
      <c r="GT14" s="302"/>
      <c r="GU14" s="302"/>
      <c r="GV14" s="302"/>
      <c r="GW14" s="302"/>
      <c r="GX14" s="302"/>
      <c r="GY14" s="302"/>
      <c r="GZ14" s="302"/>
      <c r="HA14" s="302"/>
      <c r="HB14" s="302"/>
      <c r="HC14" s="302"/>
      <c r="HD14" s="302"/>
      <c r="HE14" s="302"/>
      <c r="HF14" s="302"/>
      <c r="HG14" s="302"/>
      <c r="HH14" s="302"/>
      <c r="HI14" s="302"/>
      <c r="HJ14" s="302"/>
      <c r="HK14" s="302"/>
      <c r="HL14" s="302"/>
      <c r="HM14" s="302"/>
      <c r="HN14" s="302"/>
      <c r="HO14" s="302"/>
      <c r="HP14" s="302"/>
      <c r="HQ14" s="302"/>
      <c r="HR14" s="302"/>
      <c r="HS14" s="302"/>
      <c r="HT14" s="302"/>
      <c r="HU14" s="302"/>
      <c r="HV14" s="302"/>
      <c r="HW14" s="302"/>
      <c r="HX14" s="302"/>
      <c r="HY14" s="302"/>
      <c r="HZ14" s="302"/>
      <c r="IA14" s="302"/>
      <c r="IB14" s="302"/>
      <c r="IC14" s="302"/>
      <c r="ID14" s="302"/>
      <c r="IE14" s="302"/>
      <c r="IF14" s="302"/>
      <c r="IG14" s="302"/>
      <c r="IH14" s="302"/>
      <c r="II14" s="302"/>
      <c r="IJ14" s="302"/>
      <c r="IK14" s="302"/>
      <c r="IL14" s="302"/>
      <c r="IM14" s="302"/>
      <c r="IN14" s="302"/>
      <c r="IO14" s="302"/>
      <c r="IP14" s="302"/>
      <c r="IQ14" s="302"/>
      <c r="IR14" s="302"/>
      <c r="IS14" s="302"/>
      <c r="IT14" s="302"/>
      <c r="IU14" s="302"/>
      <c r="IV14" s="302"/>
      <c r="IW14" s="302"/>
      <c r="IX14" s="302"/>
      <c r="IY14" s="302"/>
      <c r="IZ14" s="302"/>
      <c r="JA14" s="302"/>
      <c r="JB14" s="302"/>
      <c r="JC14" s="302"/>
      <c r="JD14" s="302"/>
      <c r="JE14" s="302"/>
      <c r="JF14" s="302"/>
      <c r="JG14" s="302"/>
      <c r="JH14" s="302"/>
      <c r="JI14" s="302"/>
      <c r="JJ14" s="302"/>
      <c r="JK14" s="302"/>
      <c r="JL14" s="302"/>
      <c r="JM14" s="302"/>
      <c r="JN14" s="302"/>
      <c r="JO14" s="302"/>
      <c r="JP14" s="302"/>
      <c r="JQ14" s="302"/>
      <c r="JR14" s="302"/>
      <c r="JS14" s="302"/>
      <c r="JT14" s="302"/>
      <c r="JU14" s="302"/>
      <c r="JV14" s="302"/>
      <c r="JW14" s="302"/>
      <c r="JX14" s="302"/>
      <c r="JY14" s="302"/>
      <c r="JZ14" s="302"/>
      <c r="KA14" s="302"/>
      <c r="KB14" s="302"/>
      <c r="KC14" s="302"/>
      <c r="KD14" s="302"/>
      <c r="KE14" s="302"/>
      <c r="KF14" s="302"/>
      <c r="KG14" s="302"/>
      <c r="KH14" s="302"/>
      <c r="KI14" s="302"/>
      <c r="KJ14" s="302"/>
      <c r="KK14" s="302"/>
      <c r="KL14" s="302"/>
      <c r="KM14" s="302"/>
      <c r="KN14" s="302"/>
      <c r="KO14" s="302"/>
      <c r="KP14" s="302"/>
      <c r="KQ14" s="302"/>
      <c r="KR14" s="302"/>
      <c r="KS14" s="302"/>
      <c r="KT14" s="302"/>
      <c r="KU14" s="302"/>
      <c r="KV14" s="302"/>
      <c r="KW14" s="302"/>
      <c r="KX14" s="302"/>
      <c r="KY14" s="302"/>
      <c r="KZ14" s="302"/>
      <c r="LA14" s="302"/>
      <c r="LB14" s="302"/>
      <c r="LC14" s="302"/>
      <c r="LD14" s="302"/>
      <c r="LE14" s="302"/>
      <c r="LF14" s="302"/>
      <c r="LG14" s="302"/>
      <c r="LH14" s="302"/>
      <c r="LI14" s="302"/>
      <c r="LJ14" s="302"/>
      <c r="LK14" s="302"/>
      <c r="LL14" s="302"/>
      <c r="LM14" s="302"/>
      <c r="LN14" s="302"/>
      <c r="LO14" s="302"/>
      <c r="LP14" s="302"/>
      <c r="LQ14" s="302"/>
      <c r="LR14" s="302"/>
      <c r="LS14" s="302"/>
      <c r="LT14" s="302"/>
      <c r="LU14" s="302"/>
      <c r="LV14" s="302"/>
      <c r="LW14" s="302"/>
      <c r="LX14" s="302"/>
      <c r="LY14" s="302"/>
      <c r="LZ14" s="302"/>
      <c r="MA14" s="302"/>
      <c r="MB14" s="302"/>
      <c r="MC14" s="302"/>
      <c r="MD14" s="302"/>
      <c r="ME14" s="302"/>
      <c r="MF14" s="302"/>
      <c r="MG14" s="302"/>
      <c r="MH14" s="302"/>
      <c r="MI14" s="302"/>
      <c r="MJ14" s="302"/>
      <c r="MK14" s="302"/>
      <c r="ML14" s="302"/>
      <c r="MM14" s="302"/>
      <c r="MN14" s="302"/>
      <c r="MO14" s="302"/>
      <c r="MP14" s="302"/>
      <c r="MQ14" s="302"/>
      <c r="MR14" s="302"/>
      <c r="MS14" s="302"/>
      <c r="MT14" s="302"/>
      <c r="MU14" s="302"/>
      <c r="MV14" s="302"/>
      <c r="MW14" s="302"/>
      <c r="MX14" s="302"/>
      <c r="MY14" s="302"/>
      <c r="MZ14" s="302"/>
      <c r="NA14" s="302"/>
      <c r="NB14" s="302"/>
      <c r="NC14" s="302"/>
      <c r="ND14" s="302"/>
      <c r="NE14" s="302"/>
      <c r="NF14" s="302"/>
      <c r="NG14" s="302"/>
      <c r="NH14" s="302"/>
      <c r="NI14" s="302"/>
      <c r="NJ14" s="302"/>
      <c r="NK14" s="302"/>
      <c r="NL14" s="302"/>
      <c r="NM14" s="302"/>
      <c r="NN14" s="302"/>
      <c r="NO14" s="302"/>
      <c r="NP14" s="302"/>
      <c r="NQ14" s="302"/>
      <c r="NR14" s="302"/>
      <c r="NS14" s="302"/>
      <c r="NT14" s="302"/>
      <c r="NU14" s="302"/>
      <c r="NV14" s="302"/>
      <c r="NW14" s="302"/>
      <c r="NX14" s="302"/>
      <c r="NY14" s="302"/>
      <c r="NZ14" s="302"/>
      <c r="OA14" s="302"/>
      <c r="OB14" s="302"/>
      <c r="OC14" s="302"/>
      <c r="OD14" s="302"/>
      <c r="OE14" s="302"/>
      <c r="OF14" s="302"/>
      <c r="OG14" s="302"/>
      <c r="OH14" s="302"/>
      <c r="OI14" s="302"/>
      <c r="OJ14" s="302"/>
      <c r="OK14" s="302"/>
      <c r="OL14" s="302"/>
      <c r="OM14" s="302"/>
      <c r="ON14" s="302"/>
      <c r="OO14" s="302"/>
      <c r="OP14" s="302"/>
      <c r="OQ14" s="302"/>
      <c r="OR14" s="302"/>
      <c r="OS14" s="302"/>
      <c r="OT14" s="302"/>
      <c r="OU14" s="302"/>
      <c r="OV14" s="302"/>
      <c r="OW14" s="302"/>
      <c r="OX14" s="302"/>
      <c r="OY14" s="302"/>
      <c r="OZ14" s="302"/>
      <c r="PA14" s="302"/>
      <c r="PB14" s="302"/>
      <c r="PC14" s="302"/>
      <c r="PD14" s="302"/>
      <c r="PE14" s="302"/>
      <c r="PF14" s="302"/>
      <c r="PG14" s="302"/>
      <c r="PH14" s="302"/>
      <c r="PI14" s="302"/>
      <c r="PJ14" s="302"/>
      <c r="PK14" s="302"/>
      <c r="PL14" s="302"/>
      <c r="PM14" s="302"/>
      <c r="PN14" s="302"/>
      <c r="PO14" s="302"/>
      <c r="PP14" s="302"/>
      <c r="PQ14" s="302"/>
      <c r="PR14" s="302"/>
      <c r="PS14" s="302"/>
      <c r="PT14" s="302"/>
      <c r="PU14" s="302"/>
      <c r="PV14" s="302"/>
      <c r="PW14" s="302"/>
      <c r="PX14" s="302"/>
      <c r="PY14" s="302"/>
      <c r="PZ14" s="302"/>
      <c r="QA14" s="302"/>
      <c r="QB14" s="302"/>
      <c r="QC14" s="302"/>
      <c r="QD14" s="302"/>
      <c r="QE14" s="302"/>
      <c r="QF14" s="302"/>
      <c r="QG14" s="302"/>
      <c r="QH14" s="302"/>
      <c r="QI14" s="302"/>
      <c r="QJ14" s="302"/>
      <c r="QK14" s="302"/>
      <c r="QL14" s="302"/>
      <c r="QM14" s="302"/>
      <c r="QN14" s="302"/>
      <c r="QO14" s="302"/>
      <c r="QP14" s="302"/>
      <c r="QQ14" s="302"/>
      <c r="QR14" s="302"/>
      <c r="QS14" s="302"/>
      <c r="QT14" s="302"/>
      <c r="QU14" s="302"/>
      <c r="QV14" s="302"/>
      <c r="QW14" s="302"/>
      <c r="QX14" s="302"/>
      <c r="QY14" s="302"/>
      <c r="QZ14" s="302"/>
      <c r="RA14" s="302"/>
      <c r="RB14" s="302"/>
      <c r="RC14" s="302"/>
      <c r="RD14" s="302"/>
      <c r="RE14" s="302"/>
      <c r="RF14" s="302"/>
      <c r="RG14" s="302"/>
      <c r="RH14" s="302"/>
      <c r="RI14" s="302"/>
      <c r="RJ14" s="302"/>
      <c r="RK14" s="302"/>
      <c r="RL14" s="302"/>
      <c r="RM14" s="302"/>
      <c r="RN14" s="302"/>
      <c r="RO14" s="302"/>
      <c r="RP14" s="302"/>
      <c r="RQ14" s="302"/>
      <c r="RR14" s="302"/>
      <c r="RS14" s="302"/>
      <c r="RT14" s="302"/>
      <c r="RU14" s="302"/>
      <c r="RV14" s="302"/>
      <c r="RW14" s="302"/>
      <c r="RX14" s="302"/>
      <c r="RY14" s="302"/>
      <c r="RZ14" s="302"/>
      <c r="SA14" s="302"/>
      <c r="SB14" s="302"/>
      <c r="SC14" s="302"/>
      <c r="SD14" s="302"/>
      <c r="SE14" s="302"/>
      <c r="SF14" s="302"/>
      <c r="SG14" s="302"/>
      <c r="SH14" s="302"/>
      <c r="SI14" s="302"/>
      <c r="SJ14" s="302"/>
      <c r="SK14" s="302"/>
      <c r="SL14" s="302"/>
      <c r="SM14" s="302"/>
      <c r="SN14" s="302"/>
      <c r="SO14" s="302"/>
      <c r="SP14" s="302"/>
      <c r="SQ14" s="302"/>
      <c r="SR14" s="302"/>
      <c r="SS14" s="302"/>
      <c r="ST14" s="302"/>
      <c r="SU14" s="302"/>
      <c r="SV14" s="302"/>
      <c r="SW14" s="302"/>
      <c r="SX14" s="302"/>
      <c r="SY14" s="302"/>
      <c r="SZ14" s="302"/>
      <c r="TA14" s="302"/>
      <c r="TB14" s="302"/>
      <c r="TC14" s="302"/>
      <c r="TD14" s="302"/>
      <c r="TE14" s="302"/>
      <c r="TF14" s="302"/>
      <c r="TG14" s="302"/>
      <c r="TH14" s="302"/>
      <c r="TI14" s="302"/>
      <c r="TJ14" s="302"/>
      <c r="TK14" s="302"/>
      <c r="TL14" s="302"/>
      <c r="TM14" s="302"/>
      <c r="TN14" s="302"/>
      <c r="TO14" s="302"/>
      <c r="TP14" s="302"/>
      <c r="TQ14" s="302"/>
      <c r="TR14" s="302"/>
      <c r="TS14" s="302"/>
      <c r="TT14" s="302"/>
      <c r="TU14" s="302"/>
      <c r="TV14" s="302"/>
      <c r="TW14" s="302"/>
      <c r="TX14" s="302"/>
      <c r="TY14" s="302"/>
      <c r="TZ14" s="302"/>
      <c r="UA14" s="302"/>
      <c r="UB14" s="302"/>
      <c r="UC14" s="302"/>
      <c r="UD14" s="302"/>
      <c r="UE14" s="302"/>
      <c r="UF14" s="302"/>
      <c r="UG14" s="302"/>
      <c r="UH14" s="302"/>
      <c r="UI14" s="302"/>
      <c r="UJ14" s="302"/>
      <c r="UK14" s="302"/>
      <c r="UL14" s="302"/>
      <c r="UM14" s="302"/>
      <c r="UN14" s="302"/>
      <c r="UO14" s="302"/>
      <c r="UP14" s="302"/>
      <c r="UQ14" s="302"/>
      <c r="UR14" s="302"/>
      <c r="US14" s="302"/>
      <c r="UT14" s="302"/>
      <c r="UU14" s="302"/>
      <c r="UV14" s="302"/>
      <c r="UW14" s="302"/>
      <c r="UX14" s="302"/>
      <c r="UY14" s="302"/>
      <c r="UZ14" s="302"/>
      <c r="VA14" s="302"/>
      <c r="VB14" s="302"/>
      <c r="VC14" s="302"/>
      <c r="VD14" s="302"/>
      <c r="VE14" s="302"/>
      <c r="VF14" s="302"/>
      <c r="VG14" s="302"/>
      <c r="VH14" s="302"/>
      <c r="VI14" s="302"/>
      <c r="VJ14" s="302"/>
      <c r="VK14" s="302"/>
      <c r="VL14" s="302"/>
      <c r="VM14" s="302"/>
      <c r="VN14" s="302"/>
      <c r="VO14" s="302"/>
      <c r="VP14" s="302"/>
      <c r="VQ14" s="302"/>
      <c r="VR14" s="302"/>
      <c r="VS14" s="302"/>
      <c r="VT14" s="302"/>
      <c r="VU14" s="302"/>
      <c r="VV14" s="302"/>
      <c r="VW14" s="302"/>
      <c r="VX14" s="302"/>
      <c r="VY14" s="302"/>
      <c r="VZ14" s="302"/>
      <c r="WA14" s="302"/>
      <c r="WB14" s="302"/>
      <c r="WC14" s="302"/>
      <c r="WD14" s="302"/>
      <c r="WE14" s="302"/>
      <c r="WF14" s="302"/>
      <c r="WG14" s="302"/>
      <c r="WH14" s="302"/>
      <c r="WI14" s="302"/>
      <c r="WJ14" s="302"/>
      <c r="WK14" s="302"/>
      <c r="WL14" s="302"/>
      <c r="WM14" s="302"/>
      <c r="WN14" s="302"/>
      <c r="WO14" s="302"/>
      <c r="WP14" s="302"/>
      <c r="WQ14" s="302"/>
      <c r="WR14" s="302"/>
      <c r="WS14" s="302"/>
      <c r="WT14" s="302"/>
      <c r="WU14" s="302"/>
      <c r="WV14" s="302"/>
      <c r="WW14" s="302"/>
      <c r="WX14" s="302"/>
      <c r="WY14" s="302"/>
      <c r="WZ14" s="302"/>
      <c r="XA14" s="302"/>
      <c r="XB14" s="302"/>
      <c r="XC14" s="302"/>
      <c r="XD14" s="302"/>
      <c r="XE14" s="302"/>
      <c r="XF14" s="302"/>
      <c r="XG14" s="302"/>
      <c r="XH14" s="302"/>
      <c r="XI14" s="302"/>
      <c r="XJ14" s="302"/>
      <c r="XK14" s="302"/>
      <c r="XL14" s="302"/>
      <c r="XM14" s="302"/>
      <c r="XN14" s="302"/>
      <c r="XO14" s="302"/>
      <c r="XP14" s="302"/>
      <c r="XQ14" s="302"/>
      <c r="XR14" s="302"/>
      <c r="XS14" s="302"/>
      <c r="XT14" s="302"/>
      <c r="XU14" s="302"/>
      <c r="XV14" s="302"/>
      <c r="XW14" s="302"/>
      <c r="XX14" s="302"/>
      <c r="XY14" s="302"/>
      <c r="XZ14" s="302"/>
      <c r="YA14" s="302"/>
      <c r="YB14" s="302"/>
      <c r="YC14" s="302"/>
      <c r="YD14" s="302"/>
      <c r="YE14" s="302"/>
      <c r="YF14" s="302"/>
      <c r="YG14" s="302"/>
      <c r="YH14" s="302"/>
      <c r="YI14" s="302"/>
      <c r="YJ14" s="302"/>
      <c r="YK14" s="302"/>
      <c r="YL14" s="302"/>
      <c r="YM14" s="302"/>
      <c r="YN14" s="302"/>
      <c r="YO14" s="302"/>
      <c r="YP14" s="302"/>
      <c r="YQ14" s="302"/>
      <c r="YR14" s="302"/>
      <c r="YS14" s="302"/>
      <c r="YT14" s="302"/>
      <c r="YU14" s="302"/>
      <c r="YV14" s="302"/>
      <c r="YW14" s="302"/>
      <c r="YX14" s="302"/>
      <c r="YY14" s="302"/>
      <c r="YZ14" s="302"/>
      <c r="ZA14" s="302"/>
      <c r="ZB14" s="302"/>
      <c r="ZC14" s="302"/>
      <c r="ZD14" s="302"/>
      <c r="ZE14" s="302"/>
      <c r="ZF14" s="302"/>
      <c r="ZG14" s="302"/>
      <c r="ZH14" s="302"/>
      <c r="ZI14" s="302"/>
      <c r="ZJ14" s="302"/>
      <c r="ZK14" s="302"/>
      <c r="ZL14" s="302"/>
      <c r="ZM14" s="302"/>
      <c r="ZN14" s="302"/>
      <c r="ZO14" s="302"/>
      <c r="ZP14" s="302"/>
      <c r="ZQ14" s="302"/>
      <c r="ZR14" s="302"/>
      <c r="ZS14" s="302"/>
      <c r="ZT14" s="302"/>
      <c r="ZU14" s="302"/>
      <c r="ZV14" s="302"/>
      <c r="ZW14" s="302"/>
      <c r="ZX14" s="302"/>
      <c r="ZY14" s="302"/>
      <c r="ZZ14" s="302"/>
      <c r="AAA14" s="302"/>
      <c r="AAB14" s="302"/>
      <c r="AAC14" s="302"/>
      <c r="AAD14" s="302"/>
      <c r="AAE14" s="302"/>
      <c r="AAF14" s="302"/>
      <c r="AAG14" s="302"/>
      <c r="AAH14" s="302"/>
      <c r="AAI14" s="302"/>
      <c r="AAJ14" s="302"/>
      <c r="AAK14" s="302"/>
      <c r="AAL14" s="302"/>
      <c r="AAM14" s="302"/>
      <c r="AAN14" s="302"/>
      <c r="AAO14" s="302"/>
      <c r="AAP14" s="302"/>
      <c r="AAQ14" s="302"/>
      <c r="AAR14" s="302"/>
      <c r="AAS14" s="302"/>
      <c r="AAT14" s="302"/>
      <c r="AAU14" s="302"/>
      <c r="AAV14" s="302"/>
      <c r="AAW14" s="302"/>
      <c r="AAX14" s="302"/>
      <c r="AAY14" s="302"/>
      <c r="AAZ14" s="302"/>
      <c r="ABA14" s="302"/>
      <c r="ABB14" s="302"/>
      <c r="ABC14" s="302"/>
      <c r="ABD14" s="302"/>
      <c r="ABE14" s="302"/>
      <c r="ABF14" s="302"/>
      <c r="ABG14" s="302"/>
      <c r="ABH14" s="302"/>
      <c r="ABI14" s="302"/>
      <c r="ABJ14" s="302"/>
      <c r="ABK14" s="302"/>
      <c r="ABL14" s="302"/>
      <c r="ABM14" s="302"/>
      <c r="ABN14" s="302"/>
      <c r="ABO14" s="302"/>
      <c r="ABP14" s="302"/>
      <c r="ABQ14" s="302"/>
      <c r="ABR14" s="302"/>
      <c r="ABS14" s="302"/>
      <c r="ABT14" s="302"/>
      <c r="ABU14" s="302"/>
      <c r="ABV14" s="302"/>
      <c r="ABW14" s="302"/>
      <c r="ABX14" s="302"/>
      <c r="ABY14" s="302"/>
      <c r="ABZ14" s="302"/>
      <c r="ACA14" s="302"/>
      <c r="ACB14" s="302"/>
      <c r="ACC14" s="302"/>
      <c r="ACD14" s="302"/>
      <c r="ACE14" s="302"/>
      <c r="ACF14" s="302"/>
      <c r="ACG14" s="302"/>
      <c r="ACH14" s="302"/>
      <c r="ACI14" s="302"/>
      <c r="ACJ14" s="302"/>
      <c r="ACK14" s="302"/>
      <c r="ACL14" s="302"/>
      <c r="ACM14" s="302"/>
      <c r="ACN14" s="302"/>
      <c r="ACO14" s="302"/>
      <c r="ACP14" s="302"/>
      <c r="ACQ14" s="302"/>
      <c r="ACR14" s="302"/>
      <c r="ACS14" s="302"/>
      <c r="ACT14" s="302"/>
      <c r="ACU14" s="302"/>
      <c r="ACV14" s="302"/>
      <c r="ACW14" s="302"/>
      <c r="ACX14" s="302"/>
      <c r="ACY14" s="302"/>
      <c r="ACZ14" s="302"/>
      <c r="ADA14" s="302"/>
      <c r="ADB14" s="302"/>
      <c r="ADC14" s="302"/>
      <c r="ADD14" s="302"/>
      <c r="ADE14" s="302"/>
      <c r="ADF14" s="302"/>
      <c r="ADG14" s="302"/>
      <c r="ADH14" s="302"/>
      <c r="ADI14" s="302"/>
      <c r="ADJ14" s="302"/>
      <c r="ADK14" s="302"/>
      <c r="ADL14" s="302"/>
      <c r="ADM14" s="302"/>
      <c r="ADN14" s="302"/>
      <c r="ADO14" s="302"/>
      <c r="ADP14" s="302"/>
      <c r="ADQ14" s="302"/>
      <c r="ADR14" s="302"/>
      <c r="ADS14" s="302"/>
      <c r="ADT14" s="302"/>
      <c r="ADU14" s="302"/>
      <c r="ADV14" s="302"/>
      <c r="ADW14" s="302"/>
      <c r="ADX14" s="302"/>
      <c r="ADY14" s="302"/>
      <c r="ADZ14" s="302"/>
      <c r="AEA14" s="302"/>
      <c r="AEB14" s="302"/>
      <c r="AEC14" s="302"/>
      <c r="AED14" s="302"/>
      <c r="AEE14" s="302"/>
      <c r="AEF14" s="302"/>
      <c r="AEG14" s="302"/>
      <c r="AEH14" s="302"/>
      <c r="AEI14" s="302"/>
      <c r="AEJ14" s="302"/>
      <c r="AEK14" s="302"/>
      <c r="AEL14" s="302"/>
      <c r="AEM14" s="302"/>
      <c r="AEN14" s="302"/>
      <c r="AEO14" s="302"/>
      <c r="AEP14" s="302"/>
      <c r="AEQ14" s="302"/>
      <c r="AER14" s="302"/>
      <c r="AES14" s="302"/>
      <c r="AET14" s="302"/>
      <c r="AEU14" s="302"/>
      <c r="AEV14" s="302"/>
      <c r="AEW14" s="302"/>
      <c r="AEX14" s="302"/>
      <c r="AEY14" s="302"/>
      <c r="AEZ14" s="302"/>
      <c r="AFA14" s="302"/>
      <c r="AFB14" s="302"/>
      <c r="AFC14" s="302"/>
      <c r="AFD14" s="302"/>
      <c r="AFE14" s="302"/>
      <c r="AFF14" s="302"/>
      <c r="AFG14" s="302"/>
      <c r="AFH14" s="302"/>
      <c r="AFI14" s="302"/>
      <c r="AFJ14" s="302"/>
      <c r="AFK14" s="302"/>
      <c r="AFL14" s="302"/>
      <c r="AFM14" s="302"/>
      <c r="AFN14" s="302"/>
      <c r="AFO14" s="302"/>
      <c r="AFP14" s="302"/>
      <c r="AFQ14" s="302"/>
      <c r="AFR14" s="302"/>
      <c r="AFS14" s="302"/>
      <c r="AFT14" s="302"/>
      <c r="AFU14" s="302"/>
      <c r="AFV14" s="302"/>
      <c r="AFW14" s="302"/>
      <c r="AFX14" s="302"/>
      <c r="AFY14" s="302"/>
      <c r="AFZ14" s="302"/>
      <c r="AGA14" s="302"/>
      <c r="AGB14" s="302"/>
      <c r="AGC14" s="302"/>
      <c r="AGD14" s="302"/>
      <c r="AGE14" s="302"/>
      <c r="AGF14" s="302"/>
      <c r="AGG14" s="302"/>
      <c r="AGH14" s="302"/>
      <c r="AGI14" s="302"/>
      <c r="AGJ14" s="302"/>
      <c r="AGK14" s="302"/>
      <c r="AGL14" s="302"/>
      <c r="AGM14" s="302"/>
      <c r="AGN14" s="302"/>
      <c r="AGO14" s="302"/>
      <c r="AGP14" s="302"/>
      <c r="AGQ14" s="302"/>
      <c r="AGR14" s="302"/>
      <c r="AGS14" s="302"/>
      <c r="AGT14" s="302"/>
      <c r="AGU14" s="302"/>
      <c r="AGV14" s="302"/>
      <c r="AGW14" s="302"/>
      <c r="AGX14" s="302"/>
      <c r="AGY14" s="302"/>
      <c r="AGZ14" s="302"/>
      <c r="AHA14" s="302"/>
      <c r="AHB14" s="302"/>
      <c r="AHC14" s="302"/>
      <c r="AHD14" s="302"/>
      <c r="AHE14" s="302"/>
      <c r="AHF14" s="302"/>
      <c r="AHG14" s="302"/>
      <c r="AHH14" s="302"/>
      <c r="AHI14" s="302"/>
      <c r="AHJ14" s="302"/>
      <c r="AHK14" s="302"/>
      <c r="AHL14" s="302"/>
      <c r="AHM14" s="302"/>
      <c r="AHN14" s="302"/>
      <c r="AHO14" s="302"/>
      <c r="AHP14" s="302"/>
      <c r="AHQ14" s="302"/>
      <c r="AHR14" s="302"/>
      <c r="AHS14" s="302"/>
      <c r="AHT14" s="302"/>
      <c r="AHU14" s="302"/>
      <c r="AHV14" s="302"/>
      <c r="AHW14" s="302"/>
      <c r="AHX14" s="302"/>
      <c r="AHY14" s="302"/>
      <c r="AHZ14" s="302"/>
      <c r="AIA14" s="302"/>
      <c r="AIB14" s="302"/>
      <c r="AIC14" s="302"/>
      <c r="AID14" s="302"/>
      <c r="AIE14" s="302"/>
      <c r="AIF14" s="302"/>
      <c r="AIG14" s="302"/>
      <c r="AIH14" s="302"/>
      <c r="AII14" s="302"/>
      <c r="AIJ14" s="302"/>
      <c r="AIK14" s="302"/>
      <c r="AIL14" s="302"/>
      <c r="AIM14" s="302"/>
      <c r="AIN14" s="302"/>
      <c r="AIO14" s="302"/>
      <c r="AIP14" s="302"/>
      <c r="AIQ14" s="302"/>
      <c r="AIR14" s="302"/>
      <c r="AIS14" s="302"/>
      <c r="AIT14" s="302"/>
      <c r="AIU14" s="302"/>
      <c r="AIV14" s="302"/>
      <c r="AIW14" s="302"/>
      <c r="AIX14" s="302"/>
      <c r="AIY14" s="302"/>
      <c r="AIZ14" s="302"/>
      <c r="AJA14" s="302"/>
      <c r="AJB14" s="302"/>
      <c r="AJC14" s="302"/>
      <c r="AJD14" s="302"/>
      <c r="AJE14" s="302"/>
      <c r="AJF14" s="302"/>
      <c r="AJG14" s="302"/>
      <c r="AJH14" s="302"/>
      <c r="AJI14" s="302"/>
      <c r="AJJ14" s="302"/>
      <c r="AJK14" s="302"/>
      <c r="AJL14" s="302"/>
      <c r="AJM14" s="302"/>
      <c r="AJN14" s="302"/>
      <c r="AJO14" s="302"/>
      <c r="AJP14" s="302"/>
      <c r="AJQ14" s="302"/>
      <c r="AJR14" s="302"/>
      <c r="AJS14" s="302"/>
      <c r="AJT14" s="302"/>
      <c r="AJU14" s="302"/>
      <c r="AJV14" s="302"/>
      <c r="AJW14" s="302"/>
      <c r="AJX14" s="302"/>
      <c r="AJY14" s="302"/>
      <c r="AJZ14" s="302"/>
      <c r="AKA14" s="302"/>
      <c r="AKB14" s="302"/>
      <c r="AKC14" s="302"/>
      <c r="AKD14" s="302"/>
      <c r="AKE14" s="302"/>
      <c r="AKF14" s="302"/>
      <c r="AKG14" s="302"/>
      <c r="AKH14" s="302"/>
      <c r="AKI14" s="302"/>
      <c r="AKJ14" s="302"/>
      <c r="AKK14" s="302"/>
      <c r="AKL14" s="302"/>
      <c r="AKM14" s="302"/>
      <c r="AKN14" s="302"/>
      <c r="AKO14" s="302"/>
      <c r="AKP14" s="302"/>
      <c r="AKQ14" s="302"/>
      <c r="AKR14" s="302"/>
      <c r="AKS14" s="302"/>
      <c r="AKT14" s="302"/>
      <c r="AKU14" s="302"/>
      <c r="AKV14" s="302"/>
      <c r="AKW14" s="302"/>
      <c r="AKX14" s="302"/>
      <c r="AKY14" s="302"/>
      <c r="AKZ14" s="302"/>
      <c r="ALA14" s="302"/>
      <c r="ALB14" s="302"/>
      <c r="ALC14" s="302"/>
      <c r="ALD14" s="302"/>
      <c r="ALE14" s="302"/>
      <c r="ALF14" s="302"/>
      <c r="ALG14" s="302"/>
      <c r="ALH14" s="302"/>
      <c r="ALI14" s="302"/>
      <c r="ALJ14" s="302"/>
      <c r="ALK14" s="302"/>
      <c r="ALL14" s="302"/>
      <c r="ALM14" s="302"/>
      <c r="ALN14" s="302"/>
      <c r="ALO14" s="302"/>
      <c r="ALP14" s="302"/>
      <c r="ALQ14" s="302"/>
      <c r="ALR14" s="302"/>
      <c r="ALS14" s="302"/>
      <c r="ALT14" s="302"/>
      <c r="ALU14" s="302"/>
      <c r="ALV14" s="302"/>
      <c r="ALW14" s="302"/>
      <c r="ALX14" s="302"/>
      <c r="ALY14" s="302"/>
      <c r="ALZ14" s="302"/>
      <c r="AMA14" s="302"/>
      <c r="AMB14" s="308"/>
      <c r="AMC14" s="308"/>
      <c r="AMD14" s="308"/>
      <c r="AME14" s="308"/>
      <c r="AMF14" s="308"/>
      <c r="AMG14" s="308"/>
      <c r="AMH14" s="308"/>
      <c r="AMI14" s="308"/>
      <c r="AMJ14" s="308"/>
    </row>
    <row r="15" spans="1:1024">
      <c r="D15" s="3">
        <v>1956</v>
      </c>
      <c r="F15" s="3" t="s">
        <v>709</v>
      </c>
      <c r="G15" s="3">
        <v>5</v>
      </c>
      <c r="J15" s="3" t="s">
        <v>710</v>
      </c>
      <c r="L15" s="158">
        <v>1425</v>
      </c>
      <c r="M15" s="3" t="s">
        <v>323</v>
      </c>
      <c r="N15" s="159">
        <v>100</v>
      </c>
      <c r="O15" s="3" t="s">
        <v>75</v>
      </c>
      <c r="P15" s="3" t="s">
        <v>708</v>
      </c>
      <c r="Q15" s="160">
        <v>15.4</v>
      </c>
      <c r="R15" s="187">
        <v>10.266666666666699</v>
      </c>
      <c r="S15" s="162">
        <v>84</v>
      </c>
      <c r="T15" s="162">
        <v>14</v>
      </c>
    </row>
    <row r="16" spans="1:1024" hidden="1">
      <c r="A16" s="301" t="s">
        <v>1317</v>
      </c>
      <c r="B16" s="302"/>
      <c r="C16" s="302"/>
      <c r="D16" s="302"/>
      <c r="E16" s="302"/>
      <c r="F16" s="302" t="s">
        <v>1318</v>
      </c>
      <c r="G16" s="302">
        <v>1</v>
      </c>
      <c r="H16" s="302"/>
      <c r="I16" s="302"/>
      <c r="J16" s="302"/>
      <c r="K16" s="302"/>
      <c r="L16" s="303"/>
      <c r="M16" s="302" t="s">
        <v>323</v>
      </c>
      <c r="N16" s="304"/>
      <c r="O16" s="302"/>
      <c r="P16" s="302"/>
      <c r="Q16" s="305"/>
      <c r="R16" s="306" t="s">
        <v>493</v>
      </c>
      <c r="S16" s="307"/>
      <c r="T16" s="307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2"/>
      <c r="AH16" s="302"/>
      <c r="AI16" s="302"/>
      <c r="AJ16" s="302"/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302"/>
      <c r="AW16" s="302"/>
      <c r="AX16" s="302"/>
      <c r="AY16" s="302"/>
      <c r="AZ16" s="302"/>
      <c r="BA16" s="302"/>
      <c r="BB16" s="302"/>
      <c r="BC16" s="302"/>
      <c r="BD16" s="302"/>
      <c r="BE16" s="302"/>
      <c r="BF16" s="302"/>
      <c r="BG16" s="302"/>
      <c r="BH16" s="302"/>
      <c r="BI16" s="302"/>
      <c r="BJ16" s="302"/>
      <c r="BK16" s="302"/>
      <c r="BL16" s="302"/>
      <c r="BM16" s="302"/>
      <c r="BN16" s="302"/>
      <c r="BO16" s="302"/>
      <c r="BP16" s="302"/>
      <c r="BQ16" s="302"/>
      <c r="BR16" s="302"/>
      <c r="BS16" s="302"/>
      <c r="BT16" s="302"/>
      <c r="BU16" s="302"/>
      <c r="BV16" s="302"/>
      <c r="BW16" s="302"/>
      <c r="BX16" s="302"/>
      <c r="BY16" s="302"/>
      <c r="BZ16" s="302"/>
      <c r="CA16" s="302"/>
      <c r="CB16" s="302"/>
      <c r="CC16" s="302"/>
      <c r="CD16" s="302"/>
      <c r="CE16" s="302"/>
      <c r="CF16" s="302"/>
      <c r="CG16" s="302"/>
      <c r="CH16" s="302"/>
      <c r="CI16" s="302"/>
      <c r="CJ16" s="302"/>
      <c r="CK16" s="302"/>
      <c r="CL16" s="302"/>
      <c r="CM16" s="302"/>
      <c r="CN16" s="302"/>
      <c r="CO16" s="302"/>
      <c r="CP16" s="302"/>
      <c r="CQ16" s="302"/>
      <c r="CR16" s="302"/>
      <c r="CS16" s="302"/>
      <c r="CT16" s="302"/>
      <c r="CU16" s="302"/>
      <c r="CV16" s="302"/>
      <c r="CW16" s="302"/>
      <c r="CX16" s="302"/>
      <c r="CY16" s="302"/>
      <c r="CZ16" s="302"/>
      <c r="DA16" s="302"/>
      <c r="DB16" s="302"/>
      <c r="DC16" s="302"/>
      <c r="DD16" s="302"/>
      <c r="DE16" s="302"/>
      <c r="DF16" s="302"/>
      <c r="DG16" s="302"/>
      <c r="DH16" s="302"/>
      <c r="DI16" s="302"/>
      <c r="DJ16" s="302"/>
      <c r="DK16" s="302"/>
      <c r="DL16" s="302"/>
      <c r="DM16" s="302"/>
      <c r="DN16" s="302"/>
      <c r="DO16" s="302"/>
      <c r="DP16" s="302"/>
      <c r="DQ16" s="302"/>
      <c r="DR16" s="302"/>
      <c r="DS16" s="302"/>
      <c r="DT16" s="302"/>
      <c r="DU16" s="302"/>
      <c r="DV16" s="302"/>
      <c r="DW16" s="302"/>
      <c r="DX16" s="302"/>
      <c r="DY16" s="302"/>
      <c r="DZ16" s="302"/>
      <c r="EA16" s="302"/>
      <c r="EB16" s="302"/>
      <c r="EC16" s="302"/>
      <c r="ED16" s="302"/>
      <c r="EE16" s="302"/>
      <c r="EF16" s="302"/>
      <c r="EG16" s="302"/>
      <c r="EH16" s="302"/>
      <c r="EI16" s="302"/>
      <c r="EJ16" s="302"/>
      <c r="EK16" s="302"/>
      <c r="EL16" s="302"/>
      <c r="EM16" s="302"/>
      <c r="EN16" s="302"/>
      <c r="EO16" s="302"/>
      <c r="EP16" s="302"/>
      <c r="EQ16" s="302"/>
      <c r="ER16" s="302"/>
      <c r="ES16" s="302"/>
      <c r="ET16" s="302"/>
      <c r="EU16" s="302"/>
      <c r="EV16" s="302"/>
      <c r="EW16" s="302"/>
      <c r="EX16" s="302"/>
      <c r="EY16" s="302"/>
      <c r="EZ16" s="302"/>
      <c r="FA16" s="302"/>
      <c r="FB16" s="302"/>
      <c r="FC16" s="302"/>
      <c r="FD16" s="302"/>
      <c r="FE16" s="302"/>
      <c r="FF16" s="302"/>
      <c r="FG16" s="302"/>
      <c r="FH16" s="302"/>
      <c r="FI16" s="302"/>
      <c r="FJ16" s="302"/>
      <c r="FK16" s="302"/>
      <c r="FL16" s="302"/>
      <c r="FM16" s="302"/>
      <c r="FN16" s="302"/>
      <c r="FO16" s="302"/>
      <c r="FP16" s="302"/>
      <c r="FQ16" s="302"/>
      <c r="FR16" s="302"/>
      <c r="FS16" s="302"/>
      <c r="FT16" s="302"/>
      <c r="FU16" s="302"/>
      <c r="FV16" s="302"/>
      <c r="FW16" s="302"/>
      <c r="FX16" s="302"/>
      <c r="FY16" s="302"/>
      <c r="FZ16" s="302"/>
      <c r="GA16" s="302"/>
      <c r="GB16" s="302"/>
      <c r="GC16" s="302"/>
      <c r="GD16" s="302"/>
      <c r="GE16" s="302"/>
      <c r="GF16" s="302"/>
      <c r="GG16" s="302"/>
      <c r="GH16" s="302"/>
      <c r="GI16" s="302"/>
      <c r="GJ16" s="302"/>
      <c r="GK16" s="302"/>
      <c r="GL16" s="302"/>
      <c r="GM16" s="302"/>
      <c r="GN16" s="302"/>
      <c r="GO16" s="302"/>
      <c r="GP16" s="302"/>
      <c r="GQ16" s="302"/>
      <c r="GR16" s="302"/>
      <c r="GS16" s="302"/>
      <c r="GT16" s="302"/>
      <c r="GU16" s="302"/>
      <c r="GV16" s="302"/>
      <c r="GW16" s="302"/>
      <c r="GX16" s="302"/>
      <c r="GY16" s="302"/>
      <c r="GZ16" s="302"/>
      <c r="HA16" s="302"/>
      <c r="HB16" s="302"/>
      <c r="HC16" s="302"/>
      <c r="HD16" s="302"/>
      <c r="HE16" s="302"/>
      <c r="HF16" s="302"/>
      <c r="HG16" s="302"/>
      <c r="HH16" s="302"/>
      <c r="HI16" s="302"/>
      <c r="HJ16" s="302"/>
      <c r="HK16" s="302"/>
      <c r="HL16" s="302"/>
      <c r="HM16" s="302"/>
      <c r="HN16" s="302"/>
      <c r="HO16" s="302"/>
      <c r="HP16" s="302"/>
      <c r="HQ16" s="302"/>
      <c r="HR16" s="302"/>
      <c r="HS16" s="302"/>
      <c r="HT16" s="302"/>
      <c r="HU16" s="302"/>
      <c r="HV16" s="302"/>
      <c r="HW16" s="302"/>
      <c r="HX16" s="302"/>
      <c r="HY16" s="302"/>
      <c r="HZ16" s="302"/>
      <c r="IA16" s="302"/>
      <c r="IB16" s="302"/>
      <c r="IC16" s="302"/>
      <c r="ID16" s="302"/>
      <c r="IE16" s="302"/>
      <c r="IF16" s="302"/>
      <c r="IG16" s="302"/>
      <c r="IH16" s="302"/>
      <c r="II16" s="302"/>
      <c r="IJ16" s="302"/>
      <c r="IK16" s="302"/>
      <c r="IL16" s="302"/>
      <c r="IM16" s="302"/>
      <c r="IN16" s="302"/>
      <c r="IO16" s="302"/>
      <c r="IP16" s="302"/>
      <c r="IQ16" s="302"/>
      <c r="IR16" s="302"/>
      <c r="IS16" s="302"/>
      <c r="IT16" s="302"/>
      <c r="IU16" s="302"/>
      <c r="IV16" s="302"/>
      <c r="IW16" s="302"/>
      <c r="IX16" s="302"/>
      <c r="IY16" s="302"/>
      <c r="IZ16" s="302"/>
      <c r="JA16" s="302"/>
      <c r="JB16" s="302"/>
      <c r="JC16" s="302"/>
      <c r="JD16" s="302"/>
      <c r="JE16" s="302"/>
      <c r="JF16" s="302"/>
      <c r="JG16" s="302"/>
      <c r="JH16" s="302"/>
      <c r="JI16" s="302"/>
      <c r="JJ16" s="302"/>
      <c r="JK16" s="302"/>
      <c r="JL16" s="302"/>
      <c r="JM16" s="302"/>
      <c r="JN16" s="302"/>
      <c r="JO16" s="302"/>
      <c r="JP16" s="302"/>
      <c r="JQ16" s="302"/>
      <c r="JR16" s="302"/>
      <c r="JS16" s="302"/>
      <c r="JT16" s="302"/>
      <c r="JU16" s="302"/>
      <c r="JV16" s="302"/>
      <c r="JW16" s="302"/>
      <c r="JX16" s="302"/>
      <c r="JY16" s="302"/>
      <c r="JZ16" s="302"/>
      <c r="KA16" s="302"/>
      <c r="KB16" s="302"/>
      <c r="KC16" s="302"/>
      <c r="KD16" s="302"/>
      <c r="KE16" s="302"/>
      <c r="KF16" s="302"/>
      <c r="KG16" s="302"/>
      <c r="KH16" s="302"/>
      <c r="KI16" s="302"/>
      <c r="KJ16" s="302"/>
      <c r="KK16" s="302"/>
      <c r="KL16" s="302"/>
      <c r="KM16" s="302"/>
      <c r="KN16" s="302"/>
      <c r="KO16" s="302"/>
      <c r="KP16" s="302"/>
      <c r="KQ16" s="302"/>
      <c r="KR16" s="302"/>
      <c r="KS16" s="302"/>
      <c r="KT16" s="302"/>
      <c r="KU16" s="302"/>
      <c r="KV16" s="302"/>
      <c r="KW16" s="302"/>
      <c r="KX16" s="302"/>
      <c r="KY16" s="302"/>
      <c r="KZ16" s="302"/>
      <c r="LA16" s="302"/>
      <c r="LB16" s="302"/>
      <c r="LC16" s="302"/>
      <c r="LD16" s="302"/>
      <c r="LE16" s="302"/>
      <c r="LF16" s="302"/>
      <c r="LG16" s="302"/>
      <c r="LH16" s="302"/>
      <c r="LI16" s="302"/>
      <c r="LJ16" s="302"/>
      <c r="LK16" s="302"/>
      <c r="LL16" s="302"/>
      <c r="LM16" s="302"/>
      <c r="LN16" s="302"/>
      <c r="LO16" s="302"/>
      <c r="LP16" s="302"/>
      <c r="LQ16" s="302"/>
      <c r="LR16" s="302"/>
      <c r="LS16" s="302"/>
      <c r="LT16" s="302"/>
      <c r="LU16" s="302"/>
      <c r="LV16" s="302"/>
      <c r="LW16" s="302"/>
      <c r="LX16" s="302"/>
      <c r="LY16" s="302"/>
      <c r="LZ16" s="302"/>
      <c r="MA16" s="302"/>
      <c r="MB16" s="302"/>
      <c r="MC16" s="302"/>
      <c r="MD16" s="302"/>
      <c r="ME16" s="302"/>
      <c r="MF16" s="302"/>
      <c r="MG16" s="302"/>
      <c r="MH16" s="302"/>
      <c r="MI16" s="302"/>
      <c r="MJ16" s="302"/>
      <c r="MK16" s="302"/>
      <c r="ML16" s="302"/>
      <c r="MM16" s="302"/>
      <c r="MN16" s="302"/>
      <c r="MO16" s="302"/>
      <c r="MP16" s="302"/>
      <c r="MQ16" s="302"/>
      <c r="MR16" s="302"/>
      <c r="MS16" s="302"/>
      <c r="MT16" s="302"/>
      <c r="MU16" s="302"/>
      <c r="MV16" s="302"/>
      <c r="MW16" s="302"/>
      <c r="MX16" s="302"/>
      <c r="MY16" s="302"/>
      <c r="MZ16" s="302"/>
      <c r="NA16" s="302"/>
      <c r="NB16" s="302"/>
      <c r="NC16" s="302"/>
      <c r="ND16" s="302"/>
      <c r="NE16" s="302"/>
      <c r="NF16" s="302"/>
      <c r="NG16" s="302"/>
      <c r="NH16" s="302"/>
      <c r="NI16" s="302"/>
      <c r="NJ16" s="302"/>
      <c r="NK16" s="302"/>
      <c r="NL16" s="302"/>
      <c r="NM16" s="302"/>
      <c r="NN16" s="302"/>
      <c r="NO16" s="302"/>
      <c r="NP16" s="302"/>
      <c r="NQ16" s="302"/>
      <c r="NR16" s="302"/>
      <c r="NS16" s="302"/>
      <c r="NT16" s="302"/>
      <c r="NU16" s="302"/>
      <c r="NV16" s="302"/>
      <c r="NW16" s="302"/>
      <c r="NX16" s="302"/>
      <c r="NY16" s="302"/>
      <c r="NZ16" s="302"/>
      <c r="OA16" s="302"/>
      <c r="OB16" s="302"/>
      <c r="OC16" s="302"/>
      <c r="OD16" s="302"/>
      <c r="OE16" s="302"/>
      <c r="OF16" s="302"/>
      <c r="OG16" s="302"/>
      <c r="OH16" s="302"/>
      <c r="OI16" s="302"/>
      <c r="OJ16" s="302"/>
      <c r="OK16" s="302"/>
      <c r="OL16" s="302"/>
      <c r="OM16" s="302"/>
      <c r="ON16" s="302"/>
      <c r="OO16" s="302"/>
      <c r="OP16" s="302"/>
      <c r="OQ16" s="302"/>
      <c r="OR16" s="302"/>
      <c r="OS16" s="302"/>
      <c r="OT16" s="302"/>
      <c r="OU16" s="302"/>
      <c r="OV16" s="302"/>
      <c r="OW16" s="302"/>
      <c r="OX16" s="302"/>
      <c r="OY16" s="302"/>
      <c r="OZ16" s="302"/>
      <c r="PA16" s="302"/>
      <c r="PB16" s="302"/>
      <c r="PC16" s="302"/>
      <c r="PD16" s="302"/>
      <c r="PE16" s="302"/>
      <c r="PF16" s="302"/>
      <c r="PG16" s="302"/>
      <c r="PH16" s="302"/>
      <c r="PI16" s="302"/>
      <c r="PJ16" s="302"/>
      <c r="PK16" s="302"/>
      <c r="PL16" s="302"/>
      <c r="PM16" s="302"/>
      <c r="PN16" s="302"/>
      <c r="PO16" s="302"/>
      <c r="PP16" s="302"/>
      <c r="PQ16" s="302"/>
      <c r="PR16" s="302"/>
      <c r="PS16" s="302"/>
      <c r="PT16" s="302"/>
      <c r="PU16" s="302"/>
      <c r="PV16" s="302"/>
      <c r="PW16" s="302"/>
      <c r="PX16" s="302"/>
      <c r="PY16" s="302"/>
      <c r="PZ16" s="302"/>
      <c r="QA16" s="302"/>
      <c r="QB16" s="302"/>
      <c r="QC16" s="302"/>
      <c r="QD16" s="302"/>
      <c r="QE16" s="302"/>
      <c r="QF16" s="302"/>
      <c r="QG16" s="302"/>
      <c r="QH16" s="302"/>
      <c r="QI16" s="302"/>
      <c r="QJ16" s="302"/>
      <c r="QK16" s="302"/>
      <c r="QL16" s="302"/>
      <c r="QM16" s="302"/>
      <c r="QN16" s="302"/>
      <c r="QO16" s="302"/>
      <c r="QP16" s="302"/>
      <c r="QQ16" s="302"/>
      <c r="QR16" s="302"/>
      <c r="QS16" s="302"/>
      <c r="QT16" s="302"/>
      <c r="QU16" s="302"/>
      <c r="QV16" s="302"/>
      <c r="QW16" s="302"/>
      <c r="QX16" s="302"/>
      <c r="QY16" s="302"/>
      <c r="QZ16" s="302"/>
      <c r="RA16" s="302"/>
      <c r="RB16" s="302"/>
      <c r="RC16" s="302"/>
      <c r="RD16" s="302"/>
      <c r="RE16" s="302"/>
      <c r="RF16" s="302"/>
      <c r="RG16" s="302"/>
      <c r="RH16" s="302"/>
      <c r="RI16" s="302"/>
      <c r="RJ16" s="302"/>
      <c r="RK16" s="302"/>
      <c r="RL16" s="302"/>
      <c r="RM16" s="302"/>
      <c r="RN16" s="302"/>
      <c r="RO16" s="302"/>
      <c r="RP16" s="302"/>
      <c r="RQ16" s="302"/>
      <c r="RR16" s="302"/>
      <c r="RS16" s="302"/>
      <c r="RT16" s="302"/>
      <c r="RU16" s="302"/>
      <c r="RV16" s="302"/>
      <c r="RW16" s="302"/>
      <c r="RX16" s="302"/>
      <c r="RY16" s="302"/>
      <c r="RZ16" s="302"/>
      <c r="SA16" s="302"/>
      <c r="SB16" s="302"/>
      <c r="SC16" s="302"/>
      <c r="SD16" s="302"/>
      <c r="SE16" s="302"/>
      <c r="SF16" s="302"/>
      <c r="SG16" s="302"/>
      <c r="SH16" s="302"/>
      <c r="SI16" s="302"/>
      <c r="SJ16" s="302"/>
      <c r="SK16" s="302"/>
      <c r="SL16" s="302"/>
      <c r="SM16" s="302"/>
      <c r="SN16" s="302"/>
      <c r="SO16" s="302"/>
      <c r="SP16" s="302"/>
      <c r="SQ16" s="302"/>
      <c r="SR16" s="302"/>
      <c r="SS16" s="302"/>
      <c r="ST16" s="302"/>
      <c r="SU16" s="302"/>
      <c r="SV16" s="302"/>
      <c r="SW16" s="302"/>
      <c r="SX16" s="302"/>
      <c r="SY16" s="302"/>
      <c r="SZ16" s="302"/>
      <c r="TA16" s="302"/>
      <c r="TB16" s="302"/>
      <c r="TC16" s="302"/>
      <c r="TD16" s="302"/>
      <c r="TE16" s="302"/>
      <c r="TF16" s="302"/>
      <c r="TG16" s="302"/>
      <c r="TH16" s="302"/>
      <c r="TI16" s="302"/>
      <c r="TJ16" s="302"/>
      <c r="TK16" s="302"/>
      <c r="TL16" s="302"/>
      <c r="TM16" s="302"/>
      <c r="TN16" s="302"/>
      <c r="TO16" s="302"/>
      <c r="TP16" s="302"/>
      <c r="TQ16" s="302"/>
      <c r="TR16" s="302"/>
      <c r="TS16" s="302"/>
      <c r="TT16" s="302"/>
      <c r="TU16" s="302"/>
      <c r="TV16" s="302"/>
      <c r="TW16" s="302"/>
      <c r="TX16" s="302"/>
      <c r="TY16" s="302"/>
      <c r="TZ16" s="302"/>
      <c r="UA16" s="302"/>
      <c r="UB16" s="302"/>
      <c r="UC16" s="302"/>
      <c r="UD16" s="302"/>
      <c r="UE16" s="302"/>
      <c r="UF16" s="302"/>
      <c r="UG16" s="302"/>
      <c r="UH16" s="302"/>
      <c r="UI16" s="302"/>
      <c r="UJ16" s="302"/>
      <c r="UK16" s="302"/>
      <c r="UL16" s="302"/>
      <c r="UM16" s="302"/>
      <c r="UN16" s="302"/>
      <c r="UO16" s="302"/>
      <c r="UP16" s="302"/>
      <c r="UQ16" s="302"/>
      <c r="UR16" s="302"/>
      <c r="US16" s="302"/>
      <c r="UT16" s="302"/>
      <c r="UU16" s="302"/>
      <c r="UV16" s="302"/>
      <c r="UW16" s="302"/>
      <c r="UX16" s="302"/>
      <c r="UY16" s="302"/>
      <c r="UZ16" s="302"/>
      <c r="VA16" s="302"/>
      <c r="VB16" s="302"/>
      <c r="VC16" s="302"/>
      <c r="VD16" s="302"/>
      <c r="VE16" s="302"/>
      <c r="VF16" s="302"/>
      <c r="VG16" s="302"/>
      <c r="VH16" s="302"/>
      <c r="VI16" s="302"/>
      <c r="VJ16" s="302"/>
      <c r="VK16" s="302"/>
      <c r="VL16" s="302"/>
      <c r="VM16" s="302"/>
      <c r="VN16" s="302"/>
      <c r="VO16" s="302"/>
      <c r="VP16" s="302"/>
      <c r="VQ16" s="302"/>
      <c r="VR16" s="302"/>
      <c r="VS16" s="302"/>
      <c r="VT16" s="302"/>
      <c r="VU16" s="302"/>
      <c r="VV16" s="302"/>
      <c r="VW16" s="302"/>
      <c r="VX16" s="302"/>
      <c r="VY16" s="302"/>
      <c r="VZ16" s="302"/>
      <c r="WA16" s="302"/>
      <c r="WB16" s="302"/>
      <c r="WC16" s="302"/>
      <c r="WD16" s="302"/>
      <c r="WE16" s="302"/>
      <c r="WF16" s="302"/>
      <c r="WG16" s="302"/>
      <c r="WH16" s="302"/>
      <c r="WI16" s="302"/>
      <c r="WJ16" s="302"/>
      <c r="WK16" s="302"/>
      <c r="WL16" s="302"/>
      <c r="WM16" s="302"/>
      <c r="WN16" s="302"/>
      <c r="WO16" s="302"/>
      <c r="WP16" s="302"/>
      <c r="WQ16" s="302"/>
      <c r="WR16" s="302"/>
      <c r="WS16" s="302"/>
      <c r="WT16" s="302"/>
      <c r="WU16" s="302"/>
      <c r="WV16" s="302"/>
      <c r="WW16" s="302"/>
      <c r="WX16" s="302"/>
      <c r="WY16" s="302"/>
      <c r="WZ16" s="302"/>
      <c r="XA16" s="302"/>
      <c r="XB16" s="302"/>
      <c r="XC16" s="302"/>
      <c r="XD16" s="302"/>
      <c r="XE16" s="302"/>
      <c r="XF16" s="302"/>
      <c r="XG16" s="302"/>
      <c r="XH16" s="302"/>
      <c r="XI16" s="302"/>
      <c r="XJ16" s="302"/>
      <c r="XK16" s="302"/>
      <c r="XL16" s="302"/>
      <c r="XM16" s="302"/>
      <c r="XN16" s="302"/>
      <c r="XO16" s="302"/>
      <c r="XP16" s="302"/>
      <c r="XQ16" s="302"/>
      <c r="XR16" s="302"/>
      <c r="XS16" s="302"/>
      <c r="XT16" s="302"/>
      <c r="XU16" s="302"/>
      <c r="XV16" s="302"/>
      <c r="XW16" s="302"/>
      <c r="XX16" s="302"/>
      <c r="XY16" s="302"/>
      <c r="XZ16" s="302"/>
      <c r="YA16" s="302"/>
      <c r="YB16" s="302"/>
      <c r="YC16" s="302"/>
      <c r="YD16" s="302"/>
      <c r="YE16" s="302"/>
      <c r="YF16" s="302"/>
      <c r="YG16" s="302"/>
      <c r="YH16" s="302"/>
      <c r="YI16" s="302"/>
      <c r="YJ16" s="302"/>
      <c r="YK16" s="302"/>
      <c r="YL16" s="302"/>
      <c r="YM16" s="302"/>
      <c r="YN16" s="302"/>
      <c r="YO16" s="302"/>
      <c r="YP16" s="302"/>
      <c r="YQ16" s="302"/>
      <c r="YR16" s="302"/>
      <c r="YS16" s="302"/>
      <c r="YT16" s="302"/>
      <c r="YU16" s="302"/>
      <c r="YV16" s="302"/>
      <c r="YW16" s="302"/>
      <c r="YX16" s="302"/>
      <c r="YY16" s="302"/>
      <c r="YZ16" s="302"/>
      <c r="ZA16" s="302"/>
      <c r="ZB16" s="302"/>
      <c r="ZC16" s="302"/>
      <c r="ZD16" s="302"/>
      <c r="ZE16" s="302"/>
      <c r="ZF16" s="302"/>
      <c r="ZG16" s="302"/>
      <c r="ZH16" s="302"/>
      <c r="ZI16" s="302"/>
      <c r="ZJ16" s="302"/>
      <c r="ZK16" s="302"/>
      <c r="ZL16" s="302"/>
      <c r="ZM16" s="302"/>
      <c r="ZN16" s="302"/>
      <c r="ZO16" s="302"/>
      <c r="ZP16" s="302"/>
      <c r="ZQ16" s="302"/>
      <c r="ZR16" s="302"/>
      <c r="ZS16" s="302"/>
      <c r="ZT16" s="302"/>
      <c r="ZU16" s="302"/>
      <c r="ZV16" s="302"/>
      <c r="ZW16" s="302"/>
      <c r="ZX16" s="302"/>
      <c r="ZY16" s="302"/>
      <c r="ZZ16" s="302"/>
      <c r="AAA16" s="302"/>
      <c r="AAB16" s="302"/>
      <c r="AAC16" s="302"/>
      <c r="AAD16" s="302"/>
      <c r="AAE16" s="302"/>
      <c r="AAF16" s="302"/>
      <c r="AAG16" s="302"/>
      <c r="AAH16" s="302"/>
      <c r="AAI16" s="302"/>
      <c r="AAJ16" s="302"/>
      <c r="AAK16" s="302"/>
      <c r="AAL16" s="302"/>
      <c r="AAM16" s="302"/>
      <c r="AAN16" s="302"/>
      <c r="AAO16" s="302"/>
      <c r="AAP16" s="302"/>
      <c r="AAQ16" s="302"/>
      <c r="AAR16" s="302"/>
      <c r="AAS16" s="302"/>
      <c r="AAT16" s="302"/>
      <c r="AAU16" s="302"/>
      <c r="AAV16" s="302"/>
      <c r="AAW16" s="302"/>
      <c r="AAX16" s="302"/>
      <c r="AAY16" s="302"/>
      <c r="AAZ16" s="302"/>
      <c r="ABA16" s="302"/>
      <c r="ABB16" s="302"/>
      <c r="ABC16" s="302"/>
      <c r="ABD16" s="302"/>
      <c r="ABE16" s="302"/>
      <c r="ABF16" s="302"/>
      <c r="ABG16" s="302"/>
      <c r="ABH16" s="302"/>
      <c r="ABI16" s="302"/>
      <c r="ABJ16" s="302"/>
      <c r="ABK16" s="302"/>
      <c r="ABL16" s="302"/>
      <c r="ABM16" s="302"/>
      <c r="ABN16" s="302"/>
      <c r="ABO16" s="302"/>
      <c r="ABP16" s="302"/>
      <c r="ABQ16" s="302"/>
      <c r="ABR16" s="302"/>
      <c r="ABS16" s="302"/>
      <c r="ABT16" s="302"/>
      <c r="ABU16" s="302"/>
      <c r="ABV16" s="302"/>
      <c r="ABW16" s="302"/>
      <c r="ABX16" s="302"/>
      <c r="ABY16" s="302"/>
      <c r="ABZ16" s="302"/>
      <c r="ACA16" s="302"/>
      <c r="ACB16" s="302"/>
      <c r="ACC16" s="302"/>
      <c r="ACD16" s="302"/>
      <c r="ACE16" s="302"/>
      <c r="ACF16" s="302"/>
      <c r="ACG16" s="302"/>
      <c r="ACH16" s="302"/>
      <c r="ACI16" s="302"/>
      <c r="ACJ16" s="302"/>
      <c r="ACK16" s="302"/>
      <c r="ACL16" s="302"/>
      <c r="ACM16" s="302"/>
      <c r="ACN16" s="302"/>
      <c r="ACO16" s="302"/>
      <c r="ACP16" s="302"/>
      <c r="ACQ16" s="302"/>
      <c r="ACR16" s="302"/>
      <c r="ACS16" s="302"/>
      <c r="ACT16" s="302"/>
      <c r="ACU16" s="302"/>
      <c r="ACV16" s="302"/>
      <c r="ACW16" s="302"/>
      <c r="ACX16" s="302"/>
      <c r="ACY16" s="302"/>
      <c r="ACZ16" s="302"/>
      <c r="ADA16" s="302"/>
      <c r="ADB16" s="302"/>
      <c r="ADC16" s="302"/>
      <c r="ADD16" s="302"/>
      <c r="ADE16" s="302"/>
      <c r="ADF16" s="302"/>
      <c r="ADG16" s="302"/>
      <c r="ADH16" s="302"/>
      <c r="ADI16" s="302"/>
      <c r="ADJ16" s="302"/>
      <c r="ADK16" s="302"/>
      <c r="ADL16" s="302"/>
      <c r="ADM16" s="302"/>
      <c r="ADN16" s="302"/>
      <c r="ADO16" s="302"/>
      <c r="ADP16" s="302"/>
      <c r="ADQ16" s="302"/>
      <c r="ADR16" s="302"/>
      <c r="ADS16" s="302"/>
      <c r="ADT16" s="302"/>
      <c r="ADU16" s="302"/>
      <c r="ADV16" s="302"/>
      <c r="ADW16" s="302"/>
      <c r="ADX16" s="302"/>
      <c r="ADY16" s="302"/>
      <c r="ADZ16" s="302"/>
      <c r="AEA16" s="302"/>
      <c r="AEB16" s="302"/>
      <c r="AEC16" s="302"/>
      <c r="AED16" s="302"/>
      <c r="AEE16" s="302"/>
      <c r="AEF16" s="302"/>
      <c r="AEG16" s="302"/>
      <c r="AEH16" s="302"/>
      <c r="AEI16" s="302"/>
      <c r="AEJ16" s="302"/>
      <c r="AEK16" s="302"/>
      <c r="AEL16" s="302"/>
      <c r="AEM16" s="302"/>
      <c r="AEN16" s="302"/>
      <c r="AEO16" s="302"/>
      <c r="AEP16" s="302"/>
      <c r="AEQ16" s="302"/>
      <c r="AER16" s="302"/>
      <c r="AES16" s="302"/>
      <c r="AET16" s="302"/>
      <c r="AEU16" s="302"/>
      <c r="AEV16" s="302"/>
      <c r="AEW16" s="302"/>
      <c r="AEX16" s="302"/>
      <c r="AEY16" s="302"/>
      <c r="AEZ16" s="302"/>
      <c r="AFA16" s="302"/>
      <c r="AFB16" s="302"/>
      <c r="AFC16" s="302"/>
      <c r="AFD16" s="302"/>
      <c r="AFE16" s="302"/>
      <c r="AFF16" s="302"/>
      <c r="AFG16" s="302"/>
      <c r="AFH16" s="302"/>
      <c r="AFI16" s="302"/>
      <c r="AFJ16" s="302"/>
      <c r="AFK16" s="302"/>
      <c r="AFL16" s="302"/>
      <c r="AFM16" s="302"/>
      <c r="AFN16" s="302"/>
      <c r="AFO16" s="302"/>
      <c r="AFP16" s="302"/>
      <c r="AFQ16" s="302"/>
      <c r="AFR16" s="302"/>
      <c r="AFS16" s="302"/>
      <c r="AFT16" s="302"/>
      <c r="AFU16" s="302"/>
      <c r="AFV16" s="302"/>
      <c r="AFW16" s="302"/>
      <c r="AFX16" s="302"/>
      <c r="AFY16" s="302"/>
      <c r="AFZ16" s="302"/>
      <c r="AGA16" s="302"/>
      <c r="AGB16" s="302"/>
      <c r="AGC16" s="302"/>
      <c r="AGD16" s="302"/>
      <c r="AGE16" s="302"/>
      <c r="AGF16" s="302"/>
      <c r="AGG16" s="302"/>
      <c r="AGH16" s="302"/>
      <c r="AGI16" s="302"/>
      <c r="AGJ16" s="302"/>
      <c r="AGK16" s="302"/>
      <c r="AGL16" s="302"/>
      <c r="AGM16" s="302"/>
      <c r="AGN16" s="302"/>
      <c r="AGO16" s="302"/>
      <c r="AGP16" s="302"/>
      <c r="AGQ16" s="302"/>
      <c r="AGR16" s="302"/>
      <c r="AGS16" s="302"/>
      <c r="AGT16" s="302"/>
      <c r="AGU16" s="302"/>
      <c r="AGV16" s="302"/>
      <c r="AGW16" s="302"/>
      <c r="AGX16" s="302"/>
      <c r="AGY16" s="302"/>
      <c r="AGZ16" s="302"/>
      <c r="AHA16" s="302"/>
      <c r="AHB16" s="302"/>
      <c r="AHC16" s="302"/>
      <c r="AHD16" s="302"/>
      <c r="AHE16" s="302"/>
      <c r="AHF16" s="302"/>
      <c r="AHG16" s="302"/>
      <c r="AHH16" s="302"/>
      <c r="AHI16" s="302"/>
      <c r="AHJ16" s="302"/>
      <c r="AHK16" s="302"/>
      <c r="AHL16" s="302"/>
      <c r="AHM16" s="302"/>
      <c r="AHN16" s="302"/>
      <c r="AHO16" s="302"/>
      <c r="AHP16" s="302"/>
      <c r="AHQ16" s="302"/>
      <c r="AHR16" s="302"/>
      <c r="AHS16" s="302"/>
      <c r="AHT16" s="302"/>
      <c r="AHU16" s="302"/>
      <c r="AHV16" s="302"/>
      <c r="AHW16" s="302"/>
      <c r="AHX16" s="302"/>
      <c r="AHY16" s="302"/>
      <c r="AHZ16" s="302"/>
      <c r="AIA16" s="302"/>
      <c r="AIB16" s="302"/>
      <c r="AIC16" s="302"/>
      <c r="AID16" s="302"/>
      <c r="AIE16" s="302"/>
      <c r="AIF16" s="302"/>
      <c r="AIG16" s="302"/>
      <c r="AIH16" s="302"/>
      <c r="AII16" s="302"/>
      <c r="AIJ16" s="302"/>
      <c r="AIK16" s="302"/>
      <c r="AIL16" s="302"/>
      <c r="AIM16" s="302"/>
      <c r="AIN16" s="302"/>
      <c r="AIO16" s="302"/>
      <c r="AIP16" s="302"/>
      <c r="AIQ16" s="302"/>
      <c r="AIR16" s="302"/>
      <c r="AIS16" s="302"/>
      <c r="AIT16" s="302"/>
      <c r="AIU16" s="302"/>
      <c r="AIV16" s="302"/>
      <c r="AIW16" s="302"/>
      <c r="AIX16" s="302"/>
      <c r="AIY16" s="302"/>
      <c r="AIZ16" s="302"/>
      <c r="AJA16" s="302"/>
      <c r="AJB16" s="302"/>
      <c r="AJC16" s="302"/>
      <c r="AJD16" s="302"/>
      <c r="AJE16" s="302"/>
      <c r="AJF16" s="302"/>
      <c r="AJG16" s="302"/>
      <c r="AJH16" s="302"/>
      <c r="AJI16" s="302"/>
      <c r="AJJ16" s="302"/>
      <c r="AJK16" s="302"/>
      <c r="AJL16" s="302"/>
      <c r="AJM16" s="302"/>
      <c r="AJN16" s="302"/>
      <c r="AJO16" s="302"/>
      <c r="AJP16" s="302"/>
      <c r="AJQ16" s="302"/>
      <c r="AJR16" s="302"/>
      <c r="AJS16" s="302"/>
      <c r="AJT16" s="302"/>
      <c r="AJU16" s="302"/>
      <c r="AJV16" s="302"/>
      <c r="AJW16" s="302"/>
      <c r="AJX16" s="302"/>
      <c r="AJY16" s="302"/>
      <c r="AJZ16" s="302"/>
      <c r="AKA16" s="302"/>
      <c r="AKB16" s="302"/>
      <c r="AKC16" s="302"/>
      <c r="AKD16" s="302"/>
      <c r="AKE16" s="302"/>
      <c r="AKF16" s="302"/>
      <c r="AKG16" s="302"/>
      <c r="AKH16" s="302"/>
      <c r="AKI16" s="302"/>
      <c r="AKJ16" s="302"/>
      <c r="AKK16" s="302"/>
      <c r="AKL16" s="302"/>
      <c r="AKM16" s="302"/>
      <c r="AKN16" s="302"/>
      <c r="AKO16" s="302"/>
      <c r="AKP16" s="302"/>
      <c r="AKQ16" s="302"/>
      <c r="AKR16" s="302"/>
      <c r="AKS16" s="302"/>
      <c r="AKT16" s="302"/>
      <c r="AKU16" s="302"/>
      <c r="AKV16" s="302"/>
      <c r="AKW16" s="302"/>
      <c r="AKX16" s="302"/>
      <c r="AKY16" s="302"/>
      <c r="AKZ16" s="302"/>
      <c r="ALA16" s="302"/>
      <c r="ALB16" s="302"/>
      <c r="ALC16" s="302"/>
      <c r="ALD16" s="302"/>
      <c r="ALE16" s="302"/>
      <c r="ALF16" s="302"/>
      <c r="ALG16" s="302"/>
      <c r="ALH16" s="302"/>
      <c r="ALI16" s="302"/>
      <c r="ALJ16" s="302"/>
      <c r="ALK16" s="302"/>
      <c r="ALL16" s="302"/>
      <c r="ALM16" s="302"/>
      <c r="ALN16" s="302"/>
      <c r="ALO16" s="302"/>
      <c r="ALP16" s="302"/>
      <c r="ALQ16" s="302"/>
      <c r="ALR16" s="302"/>
      <c r="ALS16" s="302"/>
      <c r="ALT16" s="302"/>
      <c r="ALU16" s="302"/>
      <c r="ALV16" s="302"/>
      <c r="ALW16" s="302"/>
      <c r="ALX16" s="302"/>
      <c r="ALY16" s="302"/>
      <c r="ALZ16" s="302"/>
      <c r="AMA16" s="302"/>
      <c r="AMB16" s="308"/>
      <c r="AMC16" s="308"/>
      <c r="AMD16" s="308"/>
      <c r="AME16" s="308"/>
      <c r="AMF16" s="308"/>
      <c r="AMG16" s="308"/>
      <c r="AMH16" s="308"/>
      <c r="AMI16" s="308"/>
      <c r="AMJ16" s="308"/>
    </row>
    <row r="17" spans="1:1024" hidden="1">
      <c r="A17" s="301" t="s">
        <v>1319</v>
      </c>
      <c r="B17" s="302"/>
      <c r="C17" s="302"/>
      <c r="D17" s="302"/>
      <c r="E17" s="302"/>
      <c r="F17" s="302" t="s">
        <v>1320</v>
      </c>
      <c r="G17" s="302">
        <v>1</v>
      </c>
      <c r="H17" s="302"/>
      <c r="I17" s="302"/>
      <c r="J17" s="302"/>
      <c r="K17" s="302"/>
      <c r="L17" s="303"/>
      <c r="M17" s="302" t="s">
        <v>323</v>
      </c>
      <c r="N17" s="304"/>
      <c r="O17" s="302"/>
      <c r="P17" s="302"/>
      <c r="Q17" s="305"/>
      <c r="R17" s="306" t="s">
        <v>493</v>
      </c>
      <c r="S17" s="307"/>
      <c r="T17" s="307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  <c r="BN17" s="302"/>
      <c r="BO17" s="302"/>
      <c r="BP17" s="302"/>
      <c r="BQ17" s="302"/>
      <c r="BR17" s="302"/>
      <c r="BS17" s="302"/>
      <c r="BT17" s="302"/>
      <c r="BU17" s="302"/>
      <c r="BV17" s="302"/>
      <c r="BW17" s="302"/>
      <c r="BX17" s="302"/>
      <c r="BY17" s="302"/>
      <c r="BZ17" s="302"/>
      <c r="CA17" s="302"/>
      <c r="CB17" s="302"/>
      <c r="CC17" s="302"/>
      <c r="CD17" s="302"/>
      <c r="CE17" s="302"/>
      <c r="CF17" s="302"/>
      <c r="CG17" s="302"/>
      <c r="CH17" s="302"/>
      <c r="CI17" s="302"/>
      <c r="CJ17" s="302"/>
      <c r="CK17" s="302"/>
      <c r="CL17" s="302"/>
      <c r="CM17" s="302"/>
      <c r="CN17" s="302"/>
      <c r="CO17" s="302"/>
      <c r="CP17" s="302"/>
      <c r="CQ17" s="302"/>
      <c r="CR17" s="302"/>
      <c r="CS17" s="302"/>
      <c r="CT17" s="302"/>
      <c r="CU17" s="302"/>
      <c r="CV17" s="302"/>
      <c r="CW17" s="302"/>
      <c r="CX17" s="302"/>
      <c r="CY17" s="302"/>
      <c r="CZ17" s="302"/>
      <c r="DA17" s="302"/>
      <c r="DB17" s="302"/>
      <c r="DC17" s="302"/>
      <c r="DD17" s="302"/>
      <c r="DE17" s="302"/>
      <c r="DF17" s="302"/>
      <c r="DG17" s="302"/>
      <c r="DH17" s="302"/>
      <c r="DI17" s="302"/>
      <c r="DJ17" s="302"/>
      <c r="DK17" s="302"/>
      <c r="DL17" s="302"/>
      <c r="DM17" s="302"/>
      <c r="DN17" s="302"/>
      <c r="DO17" s="302"/>
      <c r="DP17" s="302"/>
      <c r="DQ17" s="302"/>
      <c r="DR17" s="302"/>
      <c r="DS17" s="302"/>
      <c r="DT17" s="302"/>
      <c r="DU17" s="302"/>
      <c r="DV17" s="302"/>
      <c r="DW17" s="302"/>
      <c r="DX17" s="302"/>
      <c r="DY17" s="302"/>
      <c r="DZ17" s="302"/>
      <c r="EA17" s="302"/>
      <c r="EB17" s="302"/>
      <c r="EC17" s="302"/>
      <c r="ED17" s="302"/>
      <c r="EE17" s="302"/>
      <c r="EF17" s="302"/>
      <c r="EG17" s="302"/>
      <c r="EH17" s="302"/>
      <c r="EI17" s="302"/>
      <c r="EJ17" s="302"/>
      <c r="EK17" s="302"/>
      <c r="EL17" s="302"/>
      <c r="EM17" s="302"/>
      <c r="EN17" s="302"/>
      <c r="EO17" s="302"/>
      <c r="EP17" s="302"/>
      <c r="EQ17" s="302"/>
      <c r="ER17" s="302"/>
      <c r="ES17" s="302"/>
      <c r="ET17" s="302"/>
      <c r="EU17" s="302"/>
      <c r="EV17" s="302"/>
      <c r="EW17" s="302"/>
      <c r="EX17" s="302"/>
      <c r="EY17" s="302"/>
      <c r="EZ17" s="302"/>
      <c r="FA17" s="302"/>
      <c r="FB17" s="302"/>
      <c r="FC17" s="302"/>
      <c r="FD17" s="302"/>
      <c r="FE17" s="302"/>
      <c r="FF17" s="302"/>
      <c r="FG17" s="302"/>
      <c r="FH17" s="302"/>
      <c r="FI17" s="302"/>
      <c r="FJ17" s="302"/>
      <c r="FK17" s="302"/>
      <c r="FL17" s="302"/>
      <c r="FM17" s="302"/>
      <c r="FN17" s="302"/>
      <c r="FO17" s="302"/>
      <c r="FP17" s="302"/>
      <c r="FQ17" s="302"/>
      <c r="FR17" s="302"/>
      <c r="FS17" s="302"/>
      <c r="FT17" s="302"/>
      <c r="FU17" s="302"/>
      <c r="FV17" s="302"/>
      <c r="FW17" s="302"/>
      <c r="FX17" s="302"/>
      <c r="FY17" s="302"/>
      <c r="FZ17" s="302"/>
      <c r="GA17" s="302"/>
      <c r="GB17" s="302"/>
      <c r="GC17" s="302"/>
      <c r="GD17" s="302"/>
      <c r="GE17" s="302"/>
      <c r="GF17" s="302"/>
      <c r="GG17" s="302"/>
      <c r="GH17" s="302"/>
      <c r="GI17" s="302"/>
      <c r="GJ17" s="302"/>
      <c r="GK17" s="302"/>
      <c r="GL17" s="302"/>
      <c r="GM17" s="302"/>
      <c r="GN17" s="302"/>
      <c r="GO17" s="302"/>
      <c r="GP17" s="302"/>
      <c r="GQ17" s="302"/>
      <c r="GR17" s="302"/>
      <c r="GS17" s="302"/>
      <c r="GT17" s="302"/>
      <c r="GU17" s="302"/>
      <c r="GV17" s="302"/>
      <c r="GW17" s="302"/>
      <c r="GX17" s="302"/>
      <c r="GY17" s="302"/>
      <c r="GZ17" s="302"/>
      <c r="HA17" s="302"/>
      <c r="HB17" s="302"/>
      <c r="HC17" s="302"/>
      <c r="HD17" s="302"/>
      <c r="HE17" s="302"/>
      <c r="HF17" s="302"/>
      <c r="HG17" s="302"/>
      <c r="HH17" s="302"/>
      <c r="HI17" s="302"/>
      <c r="HJ17" s="302"/>
      <c r="HK17" s="302"/>
      <c r="HL17" s="302"/>
      <c r="HM17" s="302"/>
      <c r="HN17" s="302"/>
      <c r="HO17" s="302"/>
      <c r="HP17" s="302"/>
      <c r="HQ17" s="302"/>
      <c r="HR17" s="302"/>
      <c r="HS17" s="302"/>
      <c r="HT17" s="302"/>
      <c r="HU17" s="302"/>
      <c r="HV17" s="302"/>
      <c r="HW17" s="302"/>
      <c r="HX17" s="302"/>
      <c r="HY17" s="302"/>
      <c r="HZ17" s="302"/>
      <c r="IA17" s="302"/>
      <c r="IB17" s="302"/>
      <c r="IC17" s="302"/>
      <c r="ID17" s="302"/>
      <c r="IE17" s="302"/>
      <c r="IF17" s="302"/>
      <c r="IG17" s="302"/>
      <c r="IH17" s="302"/>
      <c r="II17" s="302"/>
      <c r="IJ17" s="302"/>
      <c r="IK17" s="302"/>
      <c r="IL17" s="302"/>
      <c r="IM17" s="302"/>
      <c r="IN17" s="302"/>
      <c r="IO17" s="302"/>
      <c r="IP17" s="302"/>
      <c r="IQ17" s="302"/>
      <c r="IR17" s="302"/>
      <c r="IS17" s="302"/>
      <c r="IT17" s="302"/>
      <c r="IU17" s="302"/>
      <c r="IV17" s="302"/>
      <c r="IW17" s="302"/>
      <c r="IX17" s="302"/>
      <c r="IY17" s="302"/>
      <c r="IZ17" s="302"/>
      <c r="JA17" s="302"/>
      <c r="JB17" s="302"/>
      <c r="JC17" s="302"/>
      <c r="JD17" s="302"/>
      <c r="JE17" s="302"/>
      <c r="JF17" s="302"/>
      <c r="JG17" s="302"/>
      <c r="JH17" s="302"/>
      <c r="JI17" s="302"/>
      <c r="JJ17" s="302"/>
      <c r="JK17" s="302"/>
      <c r="JL17" s="302"/>
      <c r="JM17" s="302"/>
      <c r="JN17" s="302"/>
      <c r="JO17" s="302"/>
      <c r="JP17" s="302"/>
      <c r="JQ17" s="302"/>
      <c r="JR17" s="302"/>
      <c r="JS17" s="302"/>
      <c r="JT17" s="302"/>
      <c r="JU17" s="302"/>
      <c r="JV17" s="302"/>
      <c r="JW17" s="302"/>
      <c r="JX17" s="302"/>
      <c r="JY17" s="302"/>
      <c r="JZ17" s="302"/>
      <c r="KA17" s="302"/>
      <c r="KB17" s="302"/>
      <c r="KC17" s="302"/>
      <c r="KD17" s="302"/>
      <c r="KE17" s="302"/>
      <c r="KF17" s="302"/>
      <c r="KG17" s="302"/>
      <c r="KH17" s="302"/>
      <c r="KI17" s="302"/>
      <c r="KJ17" s="302"/>
      <c r="KK17" s="302"/>
      <c r="KL17" s="302"/>
      <c r="KM17" s="302"/>
      <c r="KN17" s="302"/>
      <c r="KO17" s="302"/>
      <c r="KP17" s="302"/>
      <c r="KQ17" s="302"/>
      <c r="KR17" s="302"/>
      <c r="KS17" s="302"/>
      <c r="KT17" s="302"/>
      <c r="KU17" s="302"/>
      <c r="KV17" s="302"/>
      <c r="KW17" s="302"/>
      <c r="KX17" s="302"/>
      <c r="KY17" s="302"/>
      <c r="KZ17" s="302"/>
      <c r="LA17" s="302"/>
      <c r="LB17" s="302"/>
      <c r="LC17" s="302"/>
      <c r="LD17" s="302"/>
      <c r="LE17" s="302"/>
      <c r="LF17" s="302"/>
      <c r="LG17" s="302"/>
      <c r="LH17" s="302"/>
      <c r="LI17" s="302"/>
      <c r="LJ17" s="302"/>
      <c r="LK17" s="302"/>
      <c r="LL17" s="302"/>
      <c r="LM17" s="302"/>
      <c r="LN17" s="302"/>
      <c r="LO17" s="302"/>
      <c r="LP17" s="302"/>
      <c r="LQ17" s="302"/>
      <c r="LR17" s="302"/>
      <c r="LS17" s="302"/>
      <c r="LT17" s="302"/>
      <c r="LU17" s="302"/>
      <c r="LV17" s="302"/>
      <c r="LW17" s="302"/>
      <c r="LX17" s="302"/>
      <c r="LY17" s="302"/>
      <c r="LZ17" s="302"/>
      <c r="MA17" s="302"/>
      <c r="MB17" s="302"/>
      <c r="MC17" s="302"/>
      <c r="MD17" s="302"/>
      <c r="ME17" s="302"/>
      <c r="MF17" s="302"/>
      <c r="MG17" s="302"/>
      <c r="MH17" s="302"/>
      <c r="MI17" s="302"/>
      <c r="MJ17" s="302"/>
      <c r="MK17" s="302"/>
      <c r="ML17" s="302"/>
      <c r="MM17" s="302"/>
      <c r="MN17" s="302"/>
      <c r="MO17" s="302"/>
      <c r="MP17" s="302"/>
      <c r="MQ17" s="302"/>
      <c r="MR17" s="302"/>
      <c r="MS17" s="302"/>
      <c r="MT17" s="302"/>
      <c r="MU17" s="302"/>
      <c r="MV17" s="302"/>
      <c r="MW17" s="302"/>
      <c r="MX17" s="302"/>
      <c r="MY17" s="302"/>
      <c r="MZ17" s="302"/>
      <c r="NA17" s="302"/>
      <c r="NB17" s="302"/>
      <c r="NC17" s="302"/>
      <c r="ND17" s="302"/>
      <c r="NE17" s="302"/>
      <c r="NF17" s="302"/>
      <c r="NG17" s="302"/>
      <c r="NH17" s="302"/>
      <c r="NI17" s="302"/>
      <c r="NJ17" s="302"/>
      <c r="NK17" s="302"/>
      <c r="NL17" s="302"/>
      <c r="NM17" s="302"/>
      <c r="NN17" s="302"/>
      <c r="NO17" s="302"/>
      <c r="NP17" s="302"/>
      <c r="NQ17" s="302"/>
      <c r="NR17" s="302"/>
      <c r="NS17" s="302"/>
      <c r="NT17" s="302"/>
      <c r="NU17" s="302"/>
      <c r="NV17" s="302"/>
      <c r="NW17" s="302"/>
      <c r="NX17" s="302"/>
      <c r="NY17" s="302"/>
      <c r="NZ17" s="302"/>
      <c r="OA17" s="302"/>
      <c r="OB17" s="302"/>
      <c r="OC17" s="302"/>
      <c r="OD17" s="302"/>
      <c r="OE17" s="302"/>
      <c r="OF17" s="302"/>
      <c r="OG17" s="302"/>
      <c r="OH17" s="302"/>
      <c r="OI17" s="302"/>
      <c r="OJ17" s="302"/>
      <c r="OK17" s="302"/>
      <c r="OL17" s="302"/>
      <c r="OM17" s="302"/>
      <c r="ON17" s="302"/>
      <c r="OO17" s="302"/>
      <c r="OP17" s="302"/>
      <c r="OQ17" s="302"/>
      <c r="OR17" s="302"/>
      <c r="OS17" s="302"/>
      <c r="OT17" s="302"/>
      <c r="OU17" s="302"/>
      <c r="OV17" s="302"/>
      <c r="OW17" s="302"/>
      <c r="OX17" s="302"/>
      <c r="OY17" s="302"/>
      <c r="OZ17" s="302"/>
      <c r="PA17" s="302"/>
      <c r="PB17" s="302"/>
      <c r="PC17" s="302"/>
      <c r="PD17" s="302"/>
      <c r="PE17" s="302"/>
      <c r="PF17" s="302"/>
      <c r="PG17" s="302"/>
      <c r="PH17" s="302"/>
      <c r="PI17" s="302"/>
      <c r="PJ17" s="302"/>
      <c r="PK17" s="302"/>
      <c r="PL17" s="302"/>
      <c r="PM17" s="302"/>
      <c r="PN17" s="302"/>
      <c r="PO17" s="302"/>
      <c r="PP17" s="302"/>
      <c r="PQ17" s="302"/>
      <c r="PR17" s="302"/>
      <c r="PS17" s="302"/>
      <c r="PT17" s="302"/>
      <c r="PU17" s="302"/>
      <c r="PV17" s="302"/>
      <c r="PW17" s="302"/>
      <c r="PX17" s="302"/>
      <c r="PY17" s="302"/>
      <c r="PZ17" s="302"/>
      <c r="QA17" s="302"/>
      <c r="QB17" s="302"/>
      <c r="QC17" s="302"/>
      <c r="QD17" s="302"/>
      <c r="QE17" s="302"/>
      <c r="QF17" s="302"/>
      <c r="QG17" s="302"/>
      <c r="QH17" s="302"/>
      <c r="QI17" s="302"/>
      <c r="QJ17" s="302"/>
      <c r="QK17" s="302"/>
      <c r="QL17" s="302"/>
      <c r="QM17" s="302"/>
      <c r="QN17" s="302"/>
      <c r="QO17" s="302"/>
      <c r="QP17" s="302"/>
      <c r="QQ17" s="302"/>
      <c r="QR17" s="302"/>
      <c r="QS17" s="302"/>
      <c r="QT17" s="302"/>
      <c r="QU17" s="302"/>
      <c r="QV17" s="302"/>
      <c r="QW17" s="302"/>
      <c r="QX17" s="302"/>
      <c r="QY17" s="302"/>
      <c r="QZ17" s="302"/>
      <c r="RA17" s="302"/>
      <c r="RB17" s="302"/>
      <c r="RC17" s="302"/>
      <c r="RD17" s="302"/>
      <c r="RE17" s="302"/>
      <c r="RF17" s="302"/>
      <c r="RG17" s="302"/>
      <c r="RH17" s="302"/>
      <c r="RI17" s="302"/>
      <c r="RJ17" s="302"/>
      <c r="RK17" s="302"/>
      <c r="RL17" s="302"/>
      <c r="RM17" s="302"/>
      <c r="RN17" s="302"/>
      <c r="RO17" s="302"/>
      <c r="RP17" s="302"/>
      <c r="RQ17" s="302"/>
      <c r="RR17" s="302"/>
      <c r="RS17" s="302"/>
      <c r="RT17" s="302"/>
      <c r="RU17" s="302"/>
      <c r="RV17" s="302"/>
      <c r="RW17" s="302"/>
      <c r="RX17" s="302"/>
      <c r="RY17" s="302"/>
      <c r="RZ17" s="302"/>
      <c r="SA17" s="302"/>
      <c r="SB17" s="302"/>
      <c r="SC17" s="302"/>
      <c r="SD17" s="302"/>
      <c r="SE17" s="302"/>
      <c r="SF17" s="302"/>
      <c r="SG17" s="302"/>
      <c r="SH17" s="302"/>
      <c r="SI17" s="302"/>
      <c r="SJ17" s="302"/>
      <c r="SK17" s="302"/>
      <c r="SL17" s="302"/>
      <c r="SM17" s="302"/>
      <c r="SN17" s="302"/>
      <c r="SO17" s="302"/>
      <c r="SP17" s="302"/>
      <c r="SQ17" s="302"/>
      <c r="SR17" s="302"/>
      <c r="SS17" s="302"/>
      <c r="ST17" s="302"/>
      <c r="SU17" s="302"/>
      <c r="SV17" s="302"/>
      <c r="SW17" s="302"/>
      <c r="SX17" s="302"/>
      <c r="SY17" s="302"/>
      <c r="SZ17" s="302"/>
      <c r="TA17" s="302"/>
      <c r="TB17" s="302"/>
      <c r="TC17" s="302"/>
      <c r="TD17" s="302"/>
      <c r="TE17" s="302"/>
      <c r="TF17" s="302"/>
      <c r="TG17" s="302"/>
      <c r="TH17" s="302"/>
      <c r="TI17" s="302"/>
      <c r="TJ17" s="302"/>
      <c r="TK17" s="302"/>
      <c r="TL17" s="302"/>
      <c r="TM17" s="302"/>
      <c r="TN17" s="302"/>
      <c r="TO17" s="302"/>
      <c r="TP17" s="302"/>
      <c r="TQ17" s="302"/>
      <c r="TR17" s="302"/>
      <c r="TS17" s="302"/>
      <c r="TT17" s="302"/>
      <c r="TU17" s="302"/>
      <c r="TV17" s="302"/>
      <c r="TW17" s="302"/>
      <c r="TX17" s="302"/>
      <c r="TY17" s="302"/>
      <c r="TZ17" s="302"/>
      <c r="UA17" s="302"/>
      <c r="UB17" s="302"/>
      <c r="UC17" s="302"/>
      <c r="UD17" s="302"/>
      <c r="UE17" s="302"/>
      <c r="UF17" s="302"/>
      <c r="UG17" s="302"/>
      <c r="UH17" s="302"/>
      <c r="UI17" s="302"/>
      <c r="UJ17" s="302"/>
      <c r="UK17" s="302"/>
      <c r="UL17" s="302"/>
      <c r="UM17" s="302"/>
      <c r="UN17" s="302"/>
      <c r="UO17" s="302"/>
      <c r="UP17" s="302"/>
      <c r="UQ17" s="302"/>
      <c r="UR17" s="302"/>
      <c r="US17" s="302"/>
      <c r="UT17" s="302"/>
      <c r="UU17" s="302"/>
      <c r="UV17" s="302"/>
      <c r="UW17" s="302"/>
      <c r="UX17" s="302"/>
      <c r="UY17" s="302"/>
      <c r="UZ17" s="302"/>
      <c r="VA17" s="302"/>
      <c r="VB17" s="302"/>
      <c r="VC17" s="302"/>
      <c r="VD17" s="302"/>
      <c r="VE17" s="302"/>
      <c r="VF17" s="302"/>
      <c r="VG17" s="302"/>
      <c r="VH17" s="302"/>
      <c r="VI17" s="302"/>
      <c r="VJ17" s="302"/>
      <c r="VK17" s="302"/>
      <c r="VL17" s="302"/>
      <c r="VM17" s="302"/>
      <c r="VN17" s="302"/>
      <c r="VO17" s="302"/>
      <c r="VP17" s="302"/>
      <c r="VQ17" s="302"/>
      <c r="VR17" s="302"/>
      <c r="VS17" s="302"/>
      <c r="VT17" s="302"/>
      <c r="VU17" s="302"/>
      <c r="VV17" s="302"/>
      <c r="VW17" s="302"/>
      <c r="VX17" s="302"/>
      <c r="VY17" s="302"/>
      <c r="VZ17" s="302"/>
      <c r="WA17" s="302"/>
      <c r="WB17" s="302"/>
      <c r="WC17" s="302"/>
      <c r="WD17" s="302"/>
      <c r="WE17" s="302"/>
      <c r="WF17" s="302"/>
      <c r="WG17" s="302"/>
      <c r="WH17" s="302"/>
      <c r="WI17" s="302"/>
      <c r="WJ17" s="302"/>
      <c r="WK17" s="302"/>
      <c r="WL17" s="302"/>
      <c r="WM17" s="302"/>
      <c r="WN17" s="302"/>
      <c r="WO17" s="302"/>
      <c r="WP17" s="302"/>
      <c r="WQ17" s="302"/>
      <c r="WR17" s="302"/>
      <c r="WS17" s="302"/>
      <c r="WT17" s="302"/>
      <c r="WU17" s="302"/>
      <c r="WV17" s="302"/>
      <c r="WW17" s="302"/>
      <c r="WX17" s="302"/>
      <c r="WY17" s="302"/>
      <c r="WZ17" s="302"/>
      <c r="XA17" s="302"/>
      <c r="XB17" s="302"/>
      <c r="XC17" s="302"/>
      <c r="XD17" s="302"/>
      <c r="XE17" s="302"/>
      <c r="XF17" s="302"/>
      <c r="XG17" s="302"/>
      <c r="XH17" s="302"/>
      <c r="XI17" s="302"/>
      <c r="XJ17" s="302"/>
      <c r="XK17" s="302"/>
      <c r="XL17" s="302"/>
      <c r="XM17" s="302"/>
      <c r="XN17" s="302"/>
      <c r="XO17" s="302"/>
      <c r="XP17" s="302"/>
      <c r="XQ17" s="302"/>
      <c r="XR17" s="302"/>
      <c r="XS17" s="302"/>
      <c r="XT17" s="302"/>
      <c r="XU17" s="302"/>
      <c r="XV17" s="302"/>
      <c r="XW17" s="302"/>
      <c r="XX17" s="302"/>
      <c r="XY17" s="302"/>
      <c r="XZ17" s="302"/>
      <c r="YA17" s="302"/>
      <c r="YB17" s="302"/>
      <c r="YC17" s="302"/>
      <c r="YD17" s="302"/>
      <c r="YE17" s="302"/>
      <c r="YF17" s="302"/>
      <c r="YG17" s="302"/>
      <c r="YH17" s="302"/>
      <c r="YI17" s="302"/>
      <c r="YJ17" s="302"/>
      <c r="YK17" s="302"/>
      <c r="YL17" s="302"/>
      <c r="YM17" s="302"/>
      <c r="YN17" s="302"/>
      <c r="YO17" s="302"/>
      <c r="YP17" s="302"/>
      <c r="YQ17" s="302"/>
      <c r="YR17" s="302"/>
      <c r="YS17" s="302"/>
      <c r="YT17" s="302"/>
      <c r="YU17" s="302"/>
      <c r="YV17" s="302"/>
      <c r="YW17" s="302"/>
      <c r="YX17" s="302"/>
      <c r="YY17" s="302"/>
      <c r="YZ17" s="302"/>
      <c r="ZA17" s="302"/>
      <c r="ZB17" s="302"/>
      <c r="ZC17" s="302"/>
      <c r="ZD17" s="302"/>
      <c r="ZE17" s="302"/>
      <c r="ZF17" s="302"/>
      <c r="ZG17" s="302"/>
      <c r="ZH17" s="302"/>
      <c r="ZI17" s="302"/>
      <c r="ZJ17" s="302"/>
      <c r="ZK17" s="302"/>
      <c r="ZL17" s="302"/>
      <c r="ZM17" s="302"/>
      <c r="ZN17" s="302"/>
      <c r="ZO17" s="302"/>
      <c r="ZP17" s="302"/>
      <c r="ZQ17" s="302"/>
      <c r="ZR17" s="302"/>
      <c r="ZS17" s="302"/>
      <c r="ZT17" s="302"/>
      <c r="ZU17" s="302"/>
      <c r="ZV17" s="302"/>
      <c r="ZW17" s="302"/>
      <c r="ZX17" s="302"/>
      <c r="ZY17" s="302"/>
      <c r="ZZ17" s="302"/>
      <c r="AAA17" s="302"/>
      <c r="AAB17" s="302"/>
      <c r="AAC17" s="302"/>
      <c r="AAD17" s="302"/>
      <c r="AAE17" s="302"/>
      <c r="AAF17" s="302"/>
      <c r="AAG17" s="302"/>
      <c r="AAH17" s="302"/>
      <c r="AAI17" s="302"/>
      <c r="AAJ17" s="302"/>
      <c r="AAK17" s="302"/>
      <c r="AAL17" s="302"/>
      <c r="AAM17" s="302"/>
      <c r="AAN17" s="302"/>
      <c r="AAO17" s="302"/>
      <c r="AAP17" s="302"/>
      <c r="AAQ17" s="302"/>
      <c r="AAR17" s="302"/>
      <c r="AAS17" s="302"/>
      <c r="AAT17" s="302"/>
      <c r="AAU17" s="302"/>
      <c r="AAV17" s="302"/>
      <c r="AAW17" s="302"/>
      <c r="AAX17" s="302"/>
      <c r="AAY17" s="302"/>
      <c r="AAZ17" s="302"/>
      <c r="ABA17" s="302"/>
      <c r="ABB17" s="302"/>
      <c r="ABC17" s="302"/>
      <c r="ABD17" s="302"/>
      <c r="ABE17" s="302"/>
      <c r="ABF17" s="302"/>
      <c r="ABG17" s="302"/>
      <c r="ABH17" s="302"/>
      <c r="ABI17" s="302"/>
      <c r="ABJ17" s="302"/>
      <c r="ABK17" s="302"/>
      <c r="ABL17" s="302"/>
      <c r="ABM17" s="302"/>
      <c r="ABN17" s="302"/>
      <c r="ABO17" s="302"/>
      <c r="ABP17" s="302"/>
      <c r="ABQ17" s="302"/>
      <c r="ABR17" s="302"/>
      <c r="ABS17" s="302"/>
      <c r="ABT17" s="302"/>
      <c r="ABU17" s="302"/>
      <c r="ABV17" s="302"/>
      <c r="ABW17" s="302"/>
      <c r="ABX17" s="302"/>
      <c r="ABY17" s="302"/>
      <c r="ABZ17" s="302"/>
      <c r="ACA17" s="302"/>
      <c r="ACB17" s="302"/>
      <c r="ACC17" s="302"/>
      <c r="ACD17" s="302"/>
      <c r="ACE17" s="302"/>
      <c r="ACF17" s="302"/>
      <c r="ACG17" s="302"/>
      <c r="ACH17" s="302"/>
      <c r="ACI17" s="302"/>
      <c r="ACJ17" s="302"/>
      <c r="ACK17" s="302"/>
      <c r="ACL17" s="302"/>
      <c r="ACM17" s="302"/>
      <c r="ACN17" s="302"/>
      <c r="ACO17" s="302"/>
      <c r="ACP17" s="302"/>
      <c r="ACQ17" s="302"/>
      <c r="ACR17" s="302"/>
      <c r="ACS17" s="302"/>
      <c r="ACT17" s="302"/>
      <c r="ACU17" s="302"/>
      <c r="ACV17" s="302"/>
      <c r="ACW17" s="302"/>
      <c r="ACX17" s="302"/>
      <c r="ACY17" s="302"/>
      <c r="ACZ17" s="302"/>
      <c r="ADA17" s="302"/>
      <c r="ADB17" s="302"/>
      <c r="ADC17" s="302"/>
      <c r="ADD17" s="302"/>
      <c r="ADE17" s="302"/>
      <c r="ADF17" s="302"/>
      <c r="ADG17" s="302"/>
      <c r="ADH17" s="302"/>
      <c r="ADI17" s="302"/>
      <c r="ADJ17" s="302"/>
      <c r="ADK17" s="302"/>
      <c r="ADL17" s="302"/>
      <c r="ADM17" s="302"/>
      <c r="ADN17" s="302"/>
      <c r="ADO17" s="302"/>
      <c r="ADP17" s="302"/>
      <c r="ADQ17" s="302"/>
      <c r="ADR17" s="302"/>
      <c r="ADS17" s="302"/>
      <c r="ADT17" s="302"/>
      <c r="ADU17" s="302"/>
      <c r="ADV17" s="302"/>
      <c r="ADW17" s="302"/>
      <c r="ADX17" s="302"/>
      <c r="ADY17" s="302"/>
      <c r="ADZ17" s="302"/>
      <c r="AEA17" s="302"/>
      <c r="AEB17" s="302"/>
      <c r="AEC17" s="302"/>
      <c r="AED17" s="302"/>
      <c r="AEE17" s="302"/>
      <c r="AEF17" s="302"/>
      <c r="AEG17" s="302"/>
      <c r="AEH17" s="302"/>
      <c r="AEI17" s="302"/>
      <c r="AEJ17" s="302"/>
      <c r="AEK17" s="302"/>
      <c r="AEL17" s="302"/>
      <c r="AEM17" s="302"/>
      <c r="AEN17" s="302"/>
      <c r="AEO17" s="302"/>
      <c r="AEP17" s="302"/>
      <c r="AEQ17" s="302"/>
      <c r="AER17" s="302"/>
      <c r="AES17" s="302"/>
      <c r="AET17" s="302"/>
      <c r="AEU17" s="302"/>
      <c r="AEV17" s="302"/>
      <c r="AEW17" s="302"/>
      <c r="AEX17" s="302"/>
      <c r="AEY17" s="302"/>
      <c r="AEZ17" s="302"/>
      <c r="AFA17" s="302"/>
      <c r="AFB17" s="302"/>
      <c r="AFC17" s="302"/>
      <c r="AFD17" s="302"/>
      <c r="AFE17" s="302"/>
      <c r="AFF17" s="302"/>
      <c r="AFG17" s="302"/>
      <c r="AFH17" s="302"/>
      <c r="AFI17" s="302"/>
      <c r="AFJ17" s="302"/>
      <c r="AFK17" s="302"/>
      <c r="AFL17" s="302"/>
      <c r="AFM17" s="302"/>
      <c r="AFN17" s="302"/>
      <c r="AFO17" s="302"/>
      <c r="AFP17" s="302"/>
      <c r="AFQ17" s="302"/>
      <c r="AFR17" s="302"/>
      <c r="AFS17" s="302"/>
      <c r="AFT17" s="302"/>
      <c r="AFU17" s="302"/>
      <c r="AFV17" s="302"/>
      <c r="AFW17" s="302"/>
      <c r="AFX17" s="302"/>
      <c r="AFY17" s="302"/>
      <c r="AFZ17" s="302"/>
      <c r="AGA17" s="302"/>
      <c r="AGB17" s="302"/>
      <c r="AGC17" s="302"/>
      <c r="AGD17" s="302"/>
      <c r="AGE17" s="302"/>
      <c r="AGF17" s="302"/>
      <c r="AGG17" s="302"/>
      <c r="AGH17" s="302"/>
      <c r="AGI17" s="302"/>
      <c r="AGJ17" s="302"/>
      <c r="AGK17" s="302"/>
      <c r="AGL17" s="302"/>
      <c r="AGM17" s="302"/>
      <c r="AGN17" s="302"/>
      <c r="AGO17" s="302"/>
      <c r="AGP17" s="302"/>
      <c r="AGQ17" s="302"/>
      <c r="AGR17" s="302"/>
      <c r="AGS17" s="302"/>
      <c r="AGT17" s="302"/>
      <c r="AGU17" s="302"/>
      <c r="AGV17" s="302"/>
      <c r="AGW17" s="302"/>
      <c r="AGX17" s="302"/>
      <c r="AGY17" s="302"/>
      <c r="AGZ17" s="302"/>
      <c r="AHA17" s="302"/>
      <c r="AHB17" s="302"/>
      <c r="AHC17" s="302"/>
      <c r="AHD17" s="302"/>
      <c r="AHE17" s="302"/>
      <c r="AHF17" s="302"/>
      <c r="AHG17" s="302"/>
      <c r="AHH17" s="302"/>
      <c r="AHI17" s="302"/>
      <c r="AHJ17" s="302"/>
      <c r="AHK17" s="302"/>
      <c r="AHL17" s="302"/>
      <c r="AHM17" s="302"/>
      <c r="AHN17" s="302"/>
      <c r="AHO17" s="302"/>
      <c r="AHP17" s="302"/>
      <c r="AHQ17" s="302"/>
      <c r="AHR17" s="302"/>
      <c r="AHS17" s="302"/>
      <c r="AHT17" s="302"/>
      <c r="AHU17" s="302"/>
      <c r="AHV17" s="302"/>
      <c r="AHW17" s="302"/>
      <c r="AHX17" s="302"/>
      <c r="AHY17" s="302"/>
      <c r="AHZ17" s="302"/>
      <c r="AIA17" s="302"/>
      <c r="AIB17" s="302"/>
      <c r="AIC17" s="302"/>
      <c r="AID17" s="302"/>
      <c r="AIE17" s="302"/>
      <c r="AIF17" s="302"/>
      <c r="AIG17" s="302"/>
      <c r="AIH17" s="302"/>
      <c r="AII17" s="302"/>
      <c r="AIJ17" s="302"/>
      <c r="AIK17" s="302"/>
      <c r="AIL17" s="302"/>
      <c r="AIM17" s="302"/>
      <c r="AIN17" s="302"/>
      <c r="AIO17" s="302"/>
      <c r="AIP17" s="302"/>
      <c r="AIQ17" s="302"/>
      <c r="AIR17" s="302"/>
      <c r="AIS17" s="302"/>
      <c r="AIT17" s="302"/>
      <c r="AIU17" s="302"/>
      <c r="AIV17" s="302"/>
      <c r="AIW17" s="302"/>
      <c r="AIX17" s="302"/>
      <c r="AIY17" s="302"/>
      <c r="AIZ17" s="302"/>
      <c r="AJA17" s="302"/>
      <c r="AJB17" s="302"/>
      <c r="AJC17" s="302"/>
      <c r="AJD17" s="302"/>
      <c r="AJE17" s="302"/>
      <c r="AJF17" s="302"/>
      <c r="AJG17" s="302"/>
      <c r="AJH17" s="302"/>
      <c r="AJI17" s="302"/>
      <c r="AJJ17" s="302"/>
      <c r="AJK17" s="302"/>
      <c r="AJL17" s="302"/>
      <c r="AJM17" s="302"/>
      <c r="AJN17" s="302"/>
      <c r="AJO17" s="302"/>
      <c r="AJP17" s="302"/>
      <c r="AJQ17" s="302"/>
      <c r="AJR17" s="302"/>
      <c r="AJS17" s="302"/>
      <c r="AJT17" s="302"/>
      <c r="AJU17" s="302"/>
      <c r="AJV17" s="302"/>
      <c r="AJW17" s="302"/>
      <c r="AJX17" s="302"/>
      <c r="AJY17" s="302"/>
      <c r="AJZ17" s="302"/>
      <c r="AKA17" s="302"/>
      <c r="AKB17" s="302"/>
      <c r="AKC17" s="302"/>
      <c r="AKD17" s="302"/>
      <c r="AKE17" s="302"/>
      <c r="AKF17" s="302"/>
      <c r="AKG17" s="302"/>
      <c r="AKH17" s="302"/>
      <c r="AKI17" s="302"/>
      <c r="AKJ17" s="302"/>
      <c r="AKK17" s="302"/>
      <c r="AKL17" s="302"/>
      <c r="AKM17" s="302"/>
      <c r="AKN17" s="302"/>
      <c r="AKO17" s="302"/>
      <c r="AKP17" s="302"/>
      <c r="AKQ17" s="302"/>
      <c r="AKR17" s="302"/>
      <c r="AKS17" s="302"/>
      <c r="AKT17" s="302"/>
      <c r="AKU17" s="302"/>
      <c r="AKV17" s="302"/>
      <c r="AKW17" s="302"/>
      <c r="AKX17" s="302"/>
      <c r="AKY17" s="302"/>
      <c r="AKZ17" s="302"/>
      <c r="ALA17" s="302"/>
      <c r="ALB17" s="302"/>
      <c r="ALC17" s="302"/>
      <c r="ALD17" s="302"/>
      <c r="ALE17" s="302"/>
      <c r="ALF17" s="302"/>
      <c r="ALG17" s="302"/>
      <c r="ALH17" s="302"/>
      <c r="ALI17" s="302"/>
      <c r="ALJ17" s="302"/>
      <c r="ALK17" s="302"/>
      <c r="ALL17" s="302"/>
      <c r="ALM17" s="302"/>
      <c r="ALN17" s="302"/>
      <c r="ALO17" s="302"/>
      <c r="ALP17" s="302"/>
      <c r="ALQ17" s="302"/>
      <c r="ALR17" s="302"/>
      <c r="ALS17" s="302"/>
      <c r="ALT17" s="302"/>
      <c r="ALU17" s="302"/>
      <c r="ALV17" s="302"/>
      <c r="ALW17" s="302"/>
      <c r="ALX17" s="302"/>
      <c r="ALY17" s="302"/>
      <c r="ALZ17" s="302"/>
      <c r="AMA17" s="302"/>
      <c r="AMB17" s="308"/>
      <c r="AMC17" s="308"/>
      <c r="AMD17" s="308"/>
      <c r="AME17" s="308"/>
      <c r="AMF17" s="308"/>
      <c r="AMG17" s="308"/>
      <c r="AMH17" s="308"/>
      <c r="AMI17" s="308"/>
      <c r="AMJ17" s="308"/>
    </row>
    <row r="18" spans="1:1024" hidden="1">
      <c r="A18" s="301" t="s">
        <v>1319</v>
      </c>
      <c r="B18" s="302"/>
      <c r="C18" s="302"/>
      <c r="D18" s="302"/>
      <c r="E18" s="302"/>
      <c r="F18" s="302" t="s">
        <v>1321</v>
      </c>
      <c r="G18" s="302">
        <v>1</v>
      </c>
      <c r="H18" s="302"/>
      <c r="I18" s="302"/>
      <c r="J18" s="302" t="s">
        <v>1322</v>
      </c>
      <c r="K18" s="302"/>
      <c r="L18" s="303"/>
      <c r="M18" s="302" t="s">
        <v>323</v>
      </c>
      <c r="N18" s="304"/>
      <c r="O18" s="302"/>
      <c r="P18" s="302"/>
      <c r="Q18" s="305"/>
      <c r="R18" s="306" t="s">
        <v>493</v>
      </c>
      <c r="S18" s="307"/>
      <c r="T18" s="307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302"/>
      <c r="AX18" s="302"/>
      <c r="AY18" s="302"/>
      <c r="AZ18" s="302"/>
      <c r="BA18" s="302"/>
      <c r="BB18" s="302"/>
      <c r="BC18" s="302"/>
      <c r="BD18" s="302"/>
      <c r="BE18" s="302"/>
      <c r="BF18" s="302"/>
      <c r="BG18" s="302"/>
      <c r="BH18" s="302"/>
      <c r="BI18" s="302"/>
      <c r="BJ18" s="302"/>
      <c r="BK18" s="302"/>
      <c r="BL18" s="302"/>
      <c r="BM18" s="302"/>
      <c r="BN18" s="302"/>
      <c r="BO18" s="302"/>
      <c r="BP18" s="302"/>
      <c r="BQ18" s="302"/>
      <c r="BR18" s="302"/>
      <c r="BS18" s="302"/>
      <c r="BT18" s="302"/>
      <c r="BU18" s="302"/>
      <c r="BV18" s="302"/>
      <c r="BW18" s="302"/>
      <c r="BX18" s="302"/>
      <c r="BY18" s="302"/>
      <c r="BZ18" s="302"/>
      <c r="CA18" s="302"/>
      <c r="CB18" s="302"/>
      <c r="CC18" s="302"/>
      <c r="CD18" s="302"/>
      <c r="CE18" s="302"/>
      <c r="CF18" s="302"/>
      <c r="CG18" s="302"/>
      <c r="CH18" s="302"/>
      <c r="CI18" s="302"/>
      <c r="CJ18" s="302"/>
      <c r="CK18" s="302"/>
      <c r="CL18" s="302"/>
      <c r="CM18" s="302"/>
      <c r="CN18" s="302"/>
      <c r="CO18" s="302"/>
      <c r="CP18" s="302"/>
      <c r="CQ18" s="302"/>
      <c r="CR18" s="302"/>
      <c r="CS18" s="302"/>
      <c r="CT18" s="302"/>
      <c r="CU18" s="302"/>
      <c r="CV18" s="302"/>
      <c r="CW18" s="302"/>
      <c r="CX18" s="302"/>
      <c r="CY18" s="302"/>
      <c r="CZ18" s="302"/>
      <c r="DA18" s="302"/>
      <c r="DB18" s="302"/>
      <c r="DC18" s="302"/>
      <c r="DD18" s="302"/>
      <c r="DE18" s="302"/>
      <c r="DF18" s="302"/>
      <c r="DG18" s="302"/>
      <c r="DH18" s="302"/>
      <c r="DI18" s="302"/>
      <c r="DJ18" s="302"/>
      <c r="DK18" s="302"/>
      <c r="DL18" s="302"/>
      <c r="DM18" s="302"/>
      <c r="DN18" s="302"/>
      <c r="DO18" s="302"/>
      <c r="DP18" s="302"/>
      <c r="DQ18" s="302"/>
      <c r="DR18" s="302"/>
      <c r="DS18" s="302"/>
      <c r="DT18" s="302"/>
      <c r="DU18" s="302"/>
      <c r="DV18" s="302"/>
      <c r="DW18" s="302"/>
      <c r="DX18" s="302"/>
      <c r="DY18" s="302"/>
      <c r="DZ18" s="302"/>
      <c r="EA18" s="302"/>
      <c r="EB18" s="302"/>
      <c r="EC18" s="302"/>
      <c r="ED18" s="302"/>
      <c r="EE18" s="302"/>
      <c r="EF18" s="302"/>
      <c r="EG18" s="302"/>
      <c r="EH18" s="302"/>
      <c r="EI18" s="302"/>
      <c r="EJ18" s="302"/>
      <c r="EK18" s="302"/>
      <c r="EL18" s="302"/>
      <c r="EM18" s="302"/>
      <c r="EN18" s="302"/>
      <c r="EO18" s="302"/>
      <c r="EP18" s="302"/>
      <c r="EQ18" s="302"/>
      <c r="ER18" s="302"/>
      <c r="ES18" s="302"/>
      <c r="ET18" s="302"/>
      <c r="EU18" s="302"/>
      <c r="EV18" s="302"/>
      <c r="EW18" s="302"/>
      <c r="EX18" s="302"/>
      <c r="EY18" s="302"/>
      <c r="EZ18" s="302"/>
      <c r="FA18" s="302"/>
      <c r="FB18" s="302"/>
      <c r="FC18" s="302"/>
      <c r="FD18" s="302"/>
      <c r="FE18" s="302"/>
      <c r="FF18" s="302"/>
      <c r="FG18" s="302"/>
      <c r="FH18" s="302"/>
      <c r="FI18" s="302"/>
      <c r="FJ18" s="302"/>
      <c r="FK18" s="302"/>
      <c r="FL18" s="302"/>
      <c r="FM18" s="302"/>
      <c r="FN18" s="302"/>
      <c r="FO18" s="302"/>
      <c r="FP18" s="302"/>
      <c r="FQ18" s="302"/>
      <c r="FR18" s="302"/>
      <c r="FS18" s="302"/>
      <c r="FT18" s="302"/>
      <c r="FU18" s="302"/>
      <c r="FV18" s="302"/>
      <c r="FW18" s="302"/>
      <c r="FX18" s="302"/>
      <c r="FY18" s="302"/>
      <c r="FZ18" s="302"/>
      <c r="GA18" s="302"/>
      <c r="GB18" s="302"/>
      <c r="GC18" s="302"/>
      <c r="GD18" s="302"/>
      <c r="GE18" s="302"/>
      <c r="GF18" s="302"/>
      <c r="GG18" s="302"/>
      <c r="GH18" s="302"/>
      <c r="GI18" s="302"/>
      <c r="GJ18" s="302"/>
      <c r="GK18" s="302"/>
      <c r="GL18" s="302"/>
      <c r="GM18" s="302"/>
      <c r="GN18" s="302"/>
      <c r="GO18" s="302"/>
      <c r="GP18" s="302"/>
      <c r="GQ18" s="302"/>
      <c r="GR18" s="302"/>
      <c r="GS18" s="302"/>
      <c r="GT18" s="302"/>
      <c r="GU18" s="302"/>
      <c r="GV18" s="302"/>
      <c r="GW18" s="302"/>
      <c r="GX18" s="302"/>
      <c r="GY18" s="302"/>
      <c r="GZ18" s="302"/>
      <c r="HA18" s="302"/>
      <c r="HB18" s="302"/>
      <c r="HC18" s="302"/>
      <c r="HD18" s="302"/>
      <c r="HE18" s="302"/>
      <c r="HF18" s="302"/>
      <c r="HG18" s="302"/>
      <c r="HH18" s="302"/>
      <c r="HI18" s="302"/>
      <c r="HJ18" s="302"/>
      <c r="HK18" s="302"/>
      <c r="HL18" s="302"/>
      <c r="HM18" s="302"/>
      <c r="HN18" s="302"/>
      <c r="HO18" s="302"/>
      <c r="HP18" s="302"/>
      <c r="HQ18" s="302"/>
      <c r="HR18" s="302"/>
      <c r="HS18" s="302"/>
      <c r="HT18" s="302"/>
      <c r="HU18" s="302"/>
      <c r="HV18" s="302"/>
      <c r="HW18" s="302"/>
      <c r="HX18" s="302"/>
      <c r="HY18" s="302"/>
      <c r="HZ18" s="302"/>
      <c r="IA18" s="302"/>
      <c r="IB18" s="302"/>
      <c r="IC18" s="302"/>
      <c r="ID18" s="302"/>
      <c r="IE18" s="302"/>
      <c r="IF18" s="302"/>
      <c r="IG18" s="302"/>
      <c r="IH18" s="302"/>
      <c r="II18" s="302"/>
      <c r="IJ18" s="302"/>
      <c r="IK18" s="302"/>
      <c r="IL18" s="302"/>
      <c r="IM18" s="302"/>
      <c r="IN18" s="302"/>
      <c r="IO18" s="302"/>
      <c r="IP18" s="302"/>
      <c r="IQ18" s="302"/>
      <c r="IR18" s="302"/>
      <c r="IS18" s="302"/>
      <c r="IT18" s="302"/>
      <c r="IU18" s="302"/>
      <c r="IV18" s="302"/>
      <c r="IW18" s="302"/>
      <c r="IX18" s="302"/>
      <c r="IY18" s="302"/>
      <c r="IZ18" s="302"/>
      <c r="JA18" s="302"/>
      <c r="JB18" s="302"/>
      <c r="JC18" s="302"/>
      <c r="JD18" s="302"/>
      <c r="JE18" s="302"/>
      <c r="JF18" s="302"/>
      <c r="JG18" s="302"/>
      <c r="JH18" s="302"/>
      <c r="JI18" s="302"/>
      <c r="JJ18" s="302"/>
      <c r="JK18" s="302"/>
      <c r="JL18" s="302"/>
      <c r="JM18" s="302"/>
      <c r="JN18" s="302"/>
      <c r="JO18" s="302"/>
      <c r="JP18" s="302"/>
      <c r="JQ18" s="302"/>
      <c r="JR18" s="302"/>
      <c r="JS18" s="302"/>
      <c r="JT18" s="302"/>
      <c r="JU18" s="302"/>
      <c r="JV18" s="302"/>
      <c r="JW18" s="302"/>
      <c r="JX18" s="302"/>
      <c r="JY18" s="302"/>
      <c r="JZ18" s="302"/>
      <c r="KA18" s="302"/>
      <c r="KB18" s="302"/>
      <c r="KC18" s="302"/>
      <c r="KD18" s="302"/>
      <c r="KE18" s="302"/>
      <c r="KF18" s="302"/>
      <c r="KG18" s="302"/>
      <c r="KH18" s="302"/>
      <c r="KI18" s="302"/>
      <c r="KJ18" s="302"/>
      <c r="KK18" s="302"/>
      <c r="KL18" s="302"/>
      <c r="KM18" s="302"/>
      <c r="KN18" s="302"/>
      <c r="KO18" s="302"/>
      <c r="KP18" s="302"/>
      <c r="KQ18" s="302"/>
      <c r="KR18" s="302"/>
      <c r="KS18" s="302"/>
      <c r="KT18" s="302"/>
      <c r="KU18" s="302"/>
      <c r="KV18" s="302"/>
      <c r="KW18" s="302"/>
      <c r="KX18" s="302"/>
      <c r="KY18" s="302"/>
      <c r="KZ18" s="302"/>
      <c r="LA18" s="302"/>
      <c r="LB18" s="302"/>
      <c r="LC18" s="302"/>
      <c r="LD18" s="302"/>
      <c r="LE18" s="302"/>
      <c r="LF18" s="302"/>
      <c r="LG18" s="302"/>
      <c r="LH18" s="302"/>
      <c r="LI18" s="302"/>
      <c r="LJ18" s="302"/>
      <c r="LK18" s="302"/>
      <c r="LL18" s="302"/>
      <c r="LM18" s="302"/>
      <c r="LN18" s="302"/>
      <c r="LO18" s="302"/>
      <c r="LP18" s="302"/>
      <c r="LQ18" s="302"/>
      <c r="LR18" s="302"/>
      <c r="LS18" s="302"/>
      <c r="LT18" s="302"/>
      <c r="LU18" s="302"/>
      <c r="LV18" s="302"/>
      <c r="LW18" s="302"/>
      <c r="LX18" s="302"/>
      <c r="LY18" s="302"/>
      <c r="LZ18" s="302"/>
      <c r="MA18" s="302"/>
      <c r="MB18" s="302"/>
      <c r="MC18" s="302"/>
      <c r="MD18" s="302"/>
      <c r="ME18" s="302"/>
      <c r="MF18" s="302"/>
      <c r="MG18" s="302"/>
      <c r="MH18" s="302"/>
      <c r="MI18" s="302"/>
      <c r="MJ18" s="302"/>
      <c r="MK18" s="302"/>
      <c r="ML18" s="302"/>
      <c r="MM18" s="302"/>
      <c r="MN18" s="302"/>
      <c r="MO18" s="302"/>
      <c r="MP18" s="302"/>
      <c r="MQ18" s="302"/>
      <c r="MR18" s="302"/>
      <c r="MS18" s="302"/>
      <c r="MT18" s="302"/>
      <c r="MU18" s="302"/>
      <c r="MV18" s="302"/>
      <c r="MW18" s="302"/>
      <c r="MX18" s="302"/>
      <c r="MY18" s="302"/>
      <c r="MZ18" s="302"/>
      <c r="NA18" s="302"/>
      <c r="NB18" s="302"/>
      <c r="NC18" s="302"/>
      <c r="ND18" s="302"/>
      <c r="NE18" s="302"/>
      <c r="NF18" s="302"/>
      <c r="NG18" s="302"/>
      <c r="NH18" s="302"/>
      <c r="NI18" s="302"/>
      <c r="NJ18" s="302"/>
      <c r="NK18" s="302"/>
      <c r="NL18" s="302"/>
      <c r="NM18" s="302"/>
      <c r="NN18" s="302"/>
      <c r="NO18" s="302"/>
      <c r="NP18" s="302"/>
      <c r="NQ18" s="302"/>
      <c r="NR18" s="302"/>
      <c r="NS18" s="302"/>
      <c r="NT18" s="302"/>
      <c r="NU18" s="302"/>
      <c r="NV18" s="302"/>
      <c r="NW18" s="302"/>
      <c r="NX18" s="302"/>
      <c r="NY18" s="302"/>
      <c r="NZ18" s="302"/>
      <c r="OA18" s="302"/>
      <c r="OB18" s="302"/>
      <c r="OC18" s="302"/>
      <c r="OD18" s="302"/>
      <c r="OE18" s="302"/>
      <c r="OF18" s="302"/>
      <c r="OG18" s="302"/>
      <c r="OH18" s="302"/>
      <c r="OI18" s="302"/>
      <c r="OJ18" s="302"/>
      <c r="OK18" s="302"/>
      <c r="OL18" s="302"/>
      <c r="OM18" s="302"/>
      <c r="ON18" s="302"/>
      <c r="OO18" s="302"/>
      <c r="OP18" s="302"/>
      <c r="OQ18" s="302"/>
      <c r="OR18" s="302"/>
      <c r="OS18" s="302"/>
      <c r="OT18" s="302"/>
      <c r="OU18" s="302"/>
      <c r="OV18" s="302"/>
      <c r="OW18" s="302"/>
      <c r="OX18" s="302"/>
      <c r="OY18" s="302"/>
      <c r="OZ18" s="302"/>
      <c r="PA18" s="302"/>
      <c r="PB18" s="302"/>
      <c r="PC18" s="302"/>
      <c r="PD18" s="302"/>
      <c r="PE18" s="302"/>
      <c r="PF18" s="302"/>
      <c r="PG18" s="302"/>
      <c r="PH18" s="302"/>
      <c r="PI18" s="302"/>
      <c r="PJ18" s="302"/>
      <c r="PK18" s="302"/>
      <c r="PL18" s="302"/>
      <c r="PM18" s="302"/>
      <c r="PN18" s="302"/>
      <c r="PO18" s="302"/>
      <c r="PP18" s="302"/>
      <c r="PQ18" s="302"/>
      <c r="PR18" s="302"/>
      <c r="PS18" s="302"/>
      <c r="PT18" s="302"/>
      <c r="PU18" s="302"/>
      <c r="PV18" s="302"/>
      <c r="PW18" s="302"/>
      <c r="PX18" s="302"/>
      <c r="PY18" s="302"/>
      <c r="PZ18" s="302"/>
      <c r="QA18" s="302"/>
      <c r="QB18" s="302"/>
      <c r="QC18" s="302"/>
      <c r="QD18" s="302"/>
      <c r="QE18" s="302"/>
      <c r="QF18" s="302"/>
      <c r="QG18" s="302"/>
      <c r="QH18" s="302"/>
      <c r="QI18" s="302"/>
      <c r="QJ18" s="302"/>
      <c r="QK18" s="302"/>
      <c r="QL18" s="302"/>
      <c r="QM18" s="302"/>
      <c r="QN18" s="302"/>
      <c r="QO18" s="302"/>
      <c r="QP18" s="302"/>
      <c r="QQ18" s="302"/>
      <c r="QR18" s="302"/>
      <c r="QS18" s="302"/>
      <c r="QT18" s="302"/>
      <c r="QU18" s="302"/>
      <c r="QV18" s="302"/>
      <c r="QW18" s="302"/>
      <c r="QX18" s="302"/>
      <c r="QY18" s="302"/>
      <c r="QZ18" s="302"/>
      <c r="RA18" s="302"/>
      <c r="RB18" s="302"/>
      <c r="RC18" s="302"/>
      <c r="RD18" s="302"/>
      <c r="RE18" s="302"/>
      <c r="RF18" s="302"/>
      <c r="RG18" s="302"/>
      <c r="RH18" s="302"/>
      <c r="RI18" s="302"/>
      <c r="RJ18" s="302"/>
      <c r="RK18" s="302"/>
      <c r="RL18" s="302"/>
      <c r="RM18" s="302"/>
      <c r="RN18" s="302"/>
      <c r="RO18" s="302"/>
      <c r="RP18" s="302"/>
      <c r="RQ18" s="302"/>
      <c r="RR18" s="302"/>
      <c r="RS18" s="302"/>
      <c r="RT18" s="302"/>
      <c r="RU18" s="302"/>
      <c r="RV18" s="302"/>
      <c r="RW18" s="302"/>
      <c r="RX18" s="302"/>
      <c r="RY18" s="302"/>
      <c r="RZ18" s="302"/>
      <c r="SA18" s="302"/>
      <c r="SB18" s="302"/>
      <c r="SC18" s="302"/>
      <c r="SD18" s="302"/>
      <c r="SE18" s="302"/>
      <c r="SF18" s="302"/>
      <c r="SG18" s="302"/>
      <c r="SH18" s="302"/>
      <c r="SI18" s="302"/>
      <c r="SJ18" s="302"/>
      <c r="SK18" s="302"/>
      <c r="SL18" s="302"/>
      <c r="SM18" s="302"/>
      <c r="SN18" s="302"/>
      <c r="SO18" s="302"/>
      <c r="SP18" s="302"/>
      <c r="SQ18" s="302"/>
      <c r="SR18" s="302"/>
      <c r="SS18" s="302"/>
      <c r="ST18" s="302"/>
      <c r="SU18" s="302"/>
      <c r="SV18" s="302"/>
      <c r="SW18" s="302"/>
      <c r="SX18" s="302"/>
      <c r="SY18" s="302"/>
      <c r="SZ18" s="302"/>
      <c r="TA18" s="302"/>
      <c r="TB18" s="302"/>
      <c r="TC18" s="302"/>
      <c r="TD18" s="302"/>
      <c r="TE18" s="302"/>
      <c r="TF18" s="302"/>
      <c r="TG18" s="302"/>
      <c r="TH18" s="302"/>
      <c r="TI18" s="302"/>
      <c r="TJ18" s="302"/>
      <c r="TK18" s="302"/>
      <c r="TL18" s="302"/>
      <c r="TM18" s="302"/>
      <c r="TN18" s="302"/>
      <c r="TO18" s="302"/>
      <c r="TP18" s="302"/>
      <c r="TQ18" s="302"/>
      <c r="TR18" s="302"/>
      <c r="TS18" s="302"/>
      <c r="TT18" s="302"/>
      <c r="TU18" s="302"/>
      <c r="TV18" s="302"/>
      <c r="TW18" s="302"/>
      <c r="TX18" s="302"/>
      <c r="TY18" s="302"/>
      <c r="TZ18" s="302"/>
      <c r="UA18" s="302"/>
      <c r="UB18" s="302"/>
      <c r="UC18" s="302"/>
      <c r="UD18" s="302"/>
      <c r="UE18" s="302"/>
      <c r="UF18" s="302"/>
      <c r="UG18" s="302"/>
      <c r="UH18" s="302"/>
      <c r="UI18" s="302"/>
      <c r="UJ18" s="302"/>
      <c r="UK18" s="302"/>
      <c r="UL18" s="302"/>
      <c r="UM18" s="302"/>
      <c r="UN18" s="302"/>
      <c r="UO18" s="302"/>
      <c r="UP18" s="302"/>
      <c r="UQ18" s="302"/>
      <c r="UR18" s="302"/>
      <c r="US18" s="302"/>
      <c r="UT18" s="302"/>
      <c r="UU18" s="302"/>
      <c r="UV18" s="302"/>
      <c r="UW18" s="302"/>
      <c r="UX18" s="302"/>
      <c r="UY18" s="302"/>
      <c r="UZ18" s="302"/>
      <c r="VA18" s="302"/>
      <c r="VB18" s="302"/>
      <c r="VC18" s="302"/>
      <c r="VD18" s="302"/>
      <c r="VE18" s="302"/>
      <c r="VF18" s="302"/>
      <c r="VG18" s="302"/>
      <c r="VH18" s="302"/>
      <c r="VI18" s="302"/>
      <c r="VJ18" s="302"/>
      <c r="VK18" s="302"/>
      <c r="VL18" s="302"/>
      <c r="VM18" s="302"/>
      <c r="VN18" s="302"/>
      <c r="VO18" s="302"/>
      <c r="VP18" s="302"/>
      <c r="VQ18" s="302"/>
      <c r="VR18" s="302"/>
      <c r="VS18" s="302"/>
      <c r="VT18" s="302"/>
      <c r="VU18" s="302"/>
      <c r="VV18" s="302"/>
      <c r="VW18" s="302"/>
      <c r="VX18" s="302"/>
      <c r="VY18" s="302"/>
      <c r="VZ18" s="302"/>
      <c r="WA18" s="302"/>
      <c r="WB18" s="302"/>
      <c r="WC18" s="302"/>
      <c r="WD18" s="302"/>
      <c r="WE18" s="302"/>
      <c r="WF18" s="302"/>
      <c r="WG18" s="302"/>
      <c r="WH18" s="302"/>
      <c r="WI18" s="302"/>
      <c r="WJ18" s="302"/>
      <c r="WK18" s="302"/>
      <c r="WL18" s="302"/>
      <c r="WM18" s="302"/>
      <c r="WN18" s="302"/>
      <c r="WO18" s="302"/>
      <c r="WP18" s="302"/>
      <c r="WQ18" s="302"/>
      <c r="WR18" s="302"/>
      <c r="WS18" s="302"/>
      <c r="WT18" s="302"/>
      <c r="WU18" s="302"/>
      <c r="WV18" s="302"/>
      <c r="WW18" s="302"/>
      <c r="WX18" s="302"/>
      <c r="WY18" s="302"/>
      <c r="WZ18" s="302"/>
      <c r="XA18" s="302"/>
      <c r="XB18" s="302"/>
      <c r="XC18" s="302"/>
      <c r="XD18" s="302"/>
      <c r="XE18" s="302"/>
      <c r="XF18" s="302"/>
      <c r="XG18" s="302"/>
      <c r="XH18" s="302"/>
      <c r="XI18" s="302"/>
      <c r="XJ18" s="302"/>
      <c r="XK18" s="302"/>
      <c r="XL18" s="302"/>
      <c r="XM18" s="302"/>
      <c r="XN18" s="302"/>
      <c r="XO18" s="302"/>
      <c r="XP18" s="302"/>
      <c r="XQ18" s="302"/>
      <c r="XR18" s="302"/>
      <c r="XS18" s="302"/>
      <c r="XT18" s="302"/>
      <c r="XU18" s="302"/>
      <c r="XV18" s="302"/>
      <c r="XW18" s="302"/>
      <c r="XX18" s="302"/>
      <c r="XY18" s="302"/>
      <c r="XZ18" s="302"/>
      <c r="YA18" s="302"/>
      <c r="YB18" s="302"/>
      <c r="YC18" s="302"/>
      <c r="YD18" s="302"/>
      <c r="YE18" s="302"/>
      <c r="YF18" s="302"/>
      <c r="YG18" s="302"/>
      <c r="YH18" s="302"/>
      <c r="YI18" s="302"/>
      <c r="YJ18" s="302"/>
      <c r="YK18" s="302"/>
      <c r="YL18" s="302"/>
      <c r="YM18" s="302"/>
      <c r="YN18" s="302"/>
      <c r="YO18" s="302"/>
      <c r="YP18" s="302"/>
      <c r="YQ18" s="302"/>
      <c r="YR18" s="302"/>
      <c r="YS18" s="302"/>
      <c r="YT18" s="302"/>
      <c r="YU18" s="302"/>
      <c r="YV18" s="302"/>
      <c r="YW18" s="302"/>
      <c r="YX18" s="302"/>
      <c r="YY18" s="302"/>
      <c r="YZ18" s="302"/>
      <c r="ZA18" s="302"/>
      <c r="ZB18" s="302"/>
      <c r="ZC18" s="302"/>
      <c r="ZD18" s="302"/>
      <c r="ZE18" s="302"/>
      <c r="ZF18" s="302"/>
      <c r="ZG18" s="302"/>
      <c r="ZH18" s="302"/>
      <c r="ZI18" s="302"/>
      <c r="ZJ18" s="302"/>
      <c r="ZK18" s="302"/>
      <c r="ZL18" s="302"/>
      <c r="ZM18" s="302"/>
      <c r="ZN18" s="302"/>
      <c r="ZO18" s="302"/>
      <c r="ZP18" s="302"/>
      <c r="ZQ18" s="302"/>
      <c r="ZR18" s="302"/>
      <c r="ZS18" s="302"/>
      <c r="ZT18" s="302"/>
      <c r="ZU18" s="302"/>
      <c r="ZV18" s="302"/>
      <c r="ZW18" s="302"/>
      <c r="ZX18" s="302"/>
      <c r="ZY18" s="302"/>
      <c r="ZZ18" s="302"/>
      <c r="AAA18" s="302"/>
      <c r="AAB18" s="302"/>
      <c r="AAC18" s="302"/>
      <c r="AAD18" s="302"/>
      <c r="AAE18" s="302"/>
      <c r="AAF18" s="302"/>
      <c r="AAG18" s="302"/>
      <c r="AAH18" s="302"/>
      <c r="AAI18" s="302"/>
      <c r="AAJ18" s="302"/>
      <c r="AAK18" s="302"/>
      <c r="AAL18" s="302"/>
      <c r="AAM18" s="302"/>
      <c r="AAN18" s="302"/>
      <c r="AAO18" s="302"/>
      <c r="AAP18" s="302"/>
      <c r="AAQ18" s="302"/>
      <c r="AAR18" s="302"/>
      <c r="AAS18" s="302"/>
      <c r="AAT18" s="302"/>
      <c r="AAU18" s="302"/>
      <c r="AAV18" s="302"/>
      <c r="AAW18" s="302"/>
      <c r="AAX18" s="302"/>
      <c r="AAY18" s="302"/>
      <c r="AAZ18" s="302"/>
      <c r="ABA18" s="302"/>
      <c r="ABB18" s="302"/>
      <c r="ABC18" s="302"/>
      <c r="ABD18" s="302"/>
      <c r="ABE18" s="302"/>
      <c r="ABF18" s="302"/>
      <c r="ABG18" s="302"/>
      <c r="ABH18" s="302"/>
      <c r="ABI18" s="302"/>
      <c r="ABJ18" s="302"/>
      <c r="ABK18" s="302"/>
      <c r="ABL18" s="302"/>
      <c r="ABM18" s="302"/>
      <c r="ABN18" s="302"/>
      <c r="ABO18" s="302"/>
      <c r="ABP18" s="302"/>
      <c r="ABQ18" s="302"/>
      <c r="ABR18" s="302"/>
      <c r="ABS18" s="302"/>
      <c r="ABT18" s="302"/>
      <c r="ABU18" s="302"/>
      <c r="ABV18" s="302"/>
      <c r="ABW18" s="302"/>
      <c r="ABX18" s="302"/>
      <c r="ABY18" s="302"/>
      <c r="ABZ18" s="302"/>
      <c r="ACA18" s="302"/>
      <c r="ACB18" s="302"/>
      <c r="ACC18" s="302"/>
      <c r="ACD18" s="302"/>
      <c r="ACE18" s="302"/>
      <c r="ACF18" s="302"/>
      <c r="ACG18" s="302"/>
      <c r="ACH18" s="302"/>
      <c r="ACI18" s="302"/>
      <c r="ACJ18" s="302"/>
      <c r="ACK18" s="302"/>
      <c r="ACL18" s="302"/>
      <c r="ACM18" s="302"/>
      <c r="ACN18" s="302"/>
      <c r="ACO18" s="302"/>
      <c r="ACP18" s="302"/>
      <c r="ACQ18" s="302"/>
      <c r="ACR18" s="302"/>
      <c r="ACS18" s="302"/>
      <c r="ACT18" s="302"/>
      <c r="ACU18" s="302"/>
      <c r="ACV18" s="302"/>
      <c r="ACW18" s="302"/>
      <c r="ACX18" s="302"/>
      <c r="ACY18" s="302"/>
      <c r="ACZ18" s="302"/>
      <c r="ADA18" s="302"/>
      <c r="ADB18" s="302"/>
      <c r="ADC18" s="302"/>
      <c r="ADD18" s="302"/>
      <c r="ADE18" s="302"/>
      <c r="ADF18" s="302"/>
      <c r="ADG18" s="302"/>
      <c r="ADH18" s="302"/>
      <c r="ADI18" s="302"/>
      <c r="ADJ18" s="302"/>
      <c r="ADK18" s="302"/>
      <c r="ADL18" s="302"/>
      <c r="ADM18" s="302"/>
      <c r="ADN18" s="302"/>
      <c r="ADO18" s="302"/>
      <c r="ADP18" s="302"/>
      <c r="ADQ18" s="302"/>
      <c r="ADR18" s="302"/>
      <c r="ADS18" s="302"/>
      <c r="ADT18" s="302"/>
      <c r="ADU18" s="302"/>
      <c r="ADV18" s="302"/>
      <c r="ADW18" s="302"/>
      <c r="ADX18" s="302"/>
      <c r="ADY18" s="302"/>
      <c r="ADZ18" s="302"/>
      <c r="AEA18" s="302"/>
      <c r="AEB18" s="302"/>
      <c r="AEC18" s="302"/>
      <c r="AED18" s="302"/>
      <c r="AEE18" s="302"/>
      <c r="AEF18" s="302"/>
      <c r="AEG18" s="302"/>
      <c r="AEH18" s="302"/>
      <c r="AEI18" s="302"/>
      <c r="AEJ18" s="302"/>
      <c r="AEK18" s="302"/>
      <c r="AEL18" s="302"/>
      <c r="AEM18" s="302"/>
      <c r="AEN18" s="302"/>
      <c r="AEO18" s="302"/>
      <c r="AEP18" s="302"/>
      <c r="AEQ18" s="302"/>
      <c r="AER18" s="302"/>
      <c r="AES18" s="302"/>
      <c r="AET18" s="302"/>
      <c r="AEU18" s="302"/>
      <c r="AEV18" s="302"/>
      <c r="AEW18" s="302"/>
      <c r="AEX18" s="302"/>
      <c r="AEY18" s="302"/>
      <c r="AEZ18" s="302"/>
      <c r="AFA18" s="302"/>
      <c r="AFB18" s="302"/>
      <c r="AFC18" s="302"/>
      <c r="AFD18" s="302"/>
      <c r="AFE18" s="302"/>
      <c r="AFF18" s="302"/>
      <c r="AFG18" s="302"/>
      <c r="AFH18" s="302"/>
      <c r="AFI18" s="302"/>
      <c r="AFJ18" s="302"/>
      <c r="AFK18" s="302"/>
      <c r="AFL18" s="302"/>
      <c r="AFM18" s="302"/>
      <c r="AFN18" s="302"/>
      <c r="AFO18" s="302"/>
      <c r="AFP18" s="302"/>
      <c r="AFQ18" s="302"/>
      <c r="AFR18" s="302"/>
      <c r="AFS18" s="302"/>
      <c r="AFT18" s="302"/>
      <c r="AFU18" s="302"/>
      <c r="AFV18" s="302"/>
      <c r="AFW18" s="302"/>
      <c r="AFX18" s="302"/>
      <c r="AFY18" s="302"/>
      <c r="AFZ18" s="302"/>
      <c r="AGA18" s="302"/>
      <c r="AGB18" s="302"/>
      <c r="AGC18" s="302"/>
      <c r="AGD18" s="302"/>
      <c r="AGE18" s="302"/>
      <c r="AGF18" s="302"/>
      <c r="AGG18" s="302"/>
      <c r="AGH18" s="302"/>
      <c r="AGI18" s="302"/>
      <c r="AGJ18" s="302"/>
      <c r="AGK18" s="302"/>
      <c r="AGL18" s="302"/>
      <c r="AGM18" s="302"/>
      <c r="AGN18" s="302"/>
      <c r="AGO18" s="302"/>
      <c r="AGP18" s="302"/>
      <c r="AGQ18" s="302"/>
      <c r="AGR18" s="302"/>
      <c r="AGS18" s="302"/>
      <c r="AGT18" s="302"/>
      <c r="AGU18" s="302"/>
      <c r="AGV18" s="302"/>
      <c r="AGW18" s="302"/>
      <c r="AGX18" s="302"/>
      <c r="AGY18" s="302"/>
      <c r="AGZ18" s="302"/>
      <c r="AHA18" s="302"/>
      <c r="AHB18" s="302"/>
      <c r="AHC18" s="302"/>
      <c r="AHD18" s="302"/>
      <c r="AHE18" s="302"/>
      <c r="AHF18" s="302"/>
      <c r="AHG18" s="302"/>
      <c r="AHH18" s="302"/>
      <c r="AHI18" s="302"/>
      <c r="AHJ18" s="302"/>
      <c r="AHK18" s="302"/>
      <c r="AHL18" s="302"/>
      <c r="AHM18" s="302"/>
      <c r="AHN18" s="302"/>
      <c r="AHO18" s="302"/>
      <c r="AHP18" s="302"/>
      <c r="AHQ18" s="302"/>
      <c r="AHR18" s="302"/>
      <c r="AHS18" s="302"/>
      <c r="AHT18" s="302"/>
      <c r="AHU18" s="302"/>
      <c r="AHV18" s="302"/>
      <c r="AHW18" s="302"/>
      <c r="AHX18" s="302"/>
      <c r="AHY18" s="302"/>
      <c r="AHZ18" s="302"/>
      <c r="AIA18" s="302"/>
      <c r="AIB18" s="302"/>
      <c r="AIC18" s="302"/>
      <c r="AID18" s="302"/>
      <c r="AIE18" s="302"/>
      <c r="AIF18" s="302"/>
      <c r="AIG18" s="302"/>
      <c r="AIH18" s="302"/>
      <c r="AII18" s="302"/>
      <c r="AIJ18" s="302"/>
      <c r="AIK18" s="302"/>
      <c r="AIL18" s="302"/>
      <c r="AIM18" s="302"/>
      <c r="AIN18" s="302"/>
      <c r="AIO18" s="302"/>
      <c r="AIP18" s="302"/>
      <c r="AIQ18" s="302"/>
      <c r="AIR18" s="302"/>
      <c r="AIS18" s="302"/>
      <c r="AIT18" s="302"/>
      <c r="AIU18" s="302"/>
      <c r="AIV18" s="302"/>
      <c r="AIW18" s="302"/>
      <c r="AIX18" s="302"/>
      <c r="AIY18" s="302"/>
      <c r="AIZ18" s="302"/>
      <c r="AJA18" s="302"/>
      <c r="AJB18" s="302"/>
      <c r="AJC18" s="302"/>
      <c r="AJD18" s="302"/>
      <c r="AJE18" s="302"/>
      <c r="AJF18" s="302"/>
      <c r="AJG18" s="302"/>
      <c r="AJH18" s="302"/>
      <c r="AJI18" s="302"/>
      <c r="AJJ18" s="302"/>
      <c r="AJK18" s="302"/>
      <c r="AJL18" s="302"/>
      <c r="AJM18" s="302"/>
      <c r="AJN18" s="302"/>
      <c r="AJO18" s="302"/>
      <c r="AJP18" s="302"/>
      <c r="AJQ18" s="302"/>
      <c r="AJR18" s="302"/>
      <c r="AJS18" s="302"/>
      <c r="AJT18" s="302"/>
      <c r="AJU18" s="302"/>
      <c r="AJV18" s="302"/>
      <c r="AJW18" s="302"/>
      <c r="AJX18" s="302"/>
      <c r="AJY18" s="302"/>
      <c r="AJZ18" s="302"/>
      <c r="AKA18" s="302"/>
      <c r="AKB18" s="302"/>
      <c r="AKC18" s="302"/>
      <c r="AKD18" s="302"/>
      <c r="AKE18" s="302"/>
      <c r="AKF18" s="302"/>
      <c r="AKG18" s="302"/>
      <c r="AKH18" s="302"/>
      <c r="AKI18" s="302"/>
      <c r="AKJ18" s="302"/>
      <c r="AKK18" s="302"/>
      <c r="AKL18" s="302"/>
      <c r="AKM18" s="302"/>
      <c r="AKN18" s="302"/>
      <c r="AKO18" s="302"/>
      <c r="AKP18" s="302"/>
      <c r="AKQ18" s="302"/>
      <c r="AKR18" s="302"/>
      <c r="AKS18" s="302"/>
      <c r="AKT18" s="302"/>
      <c r="AKU18" s="302"/>
      <c r="AKV18" s="302"/>
      <c r="AKW18" s="302"/>
      <c r="AKX18" s="302"/>
      <c r="AKY18" s="302"/>
      <c r="AKZ18" s="302"/>
      <c r="ALA18" s="302"/>
      <c r="ALB18" s="302"/>
      <c r="ALC18" s="302"/>
      <c r="ALD18" s="302"/>
      <c r="ALE18" s="302"/>
      <c r="ALF18" s="302"/>
      <c r="ALG18" s="302"/>
      <c r="ALH18" s="302"/>
      <c r="ALI18" s="302"/>
      <c r="ALJ18" s="302"/>
      <c r="ALK18" s="302"/>
      <c r="ALL18" s="302"/>
      <c r="ALM18" s="302"/>
      <c r="ALN18" s="302"/>
      <c r="ALO18" s="302"/>
      <c r="ALP18" s="302"/>
      <c r="ALQ18" s="302"/>
      <c r="ALR18" s="302"/>
      <c r="ALS18" s="302"/>
      <c r="ALT18" s="302"/>
      <c r="ALU18" s="302"/>
      <c r="ALV18" s="302"/>
      <c r="ALW18" s="302"/>
      <c r="ALX18" s="302"/>
      <c r="ALY18" s="302"/>
      <c r="ALZ18" s="302"/>
      <c r="AMA18" s="302"/>
      <c r="AMB18" s="308"/>
      <c r="AMC18" s="308"/>
      <c r="AMD18" s="308"/>
      <c r="AME18" s="308"/>
      <c r="AMF18" s="308"/>
      <c r="AMG18" s="308"/>
      <c r="AMH18" s="308"/>
      <c r="AMI18" s="308"/>
      <c r="AMJ18" s="308"/>
    </row>
    <row r="19" spans="1:1024" hidden="1">
      <c r="A19" s="301"/>
      <c r="B19" s="302"/>
      <c r="C19" s="302"/>
      <c r="D19" s="302"/>
      <c r="E19" s="302"/>
      <c r="F19" s="302" t="s">
        <v>1323</v>
      </c>
      <c r="G19" s="302">
        <v>1</v>
      </c>
      <c r="H19" s="302"/>
      <c r="I19" s="302"/>
      <c r="J19" s="302" t="s">
        <v>1324</v>
      </c>
      <c r="K19" s="302"/>
      <c r="L19" s="303"/>
      <c r="M19" s="302" t="s">
        <v>323</v>
      </c>
      <c r="N19" s="304"/>
      <c r="O19" s="302"/>
      <c r="P19" s="302"/>
      <c r="Q19" s="305"/>
      <c r="R19" s="306" t="s">
        <v>493</v>
      </c>
      <c r="S19" s="307"/>
      <c r="T19" s="307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  <c r="BG19" s="302"/>
      <c r="BH19" s="302"/>
      <c r="BI19" s="302"/>
      <c r="BJ19" s="302"/>
      <c r="BK19" s="302"/>
      <c r="BL19" s="302"/>
      <c r="BM19" s="302"/>
      <c r="BN19" s="302"/>
      <c r="BO19" s="302"/>
      <c r="BP19" s="302"/>
      <c r="BQ19" s="302"/>
      <c r="BR19" s="302"/>
      <c r="BS19" s="302"/>
      <c r="BT19" s="302"/>
      <c r="BU19" s="302"/>
      <c r="BV19" s="302"/>
      <c r="BW19" s="302"/>
      <c r="BX19" s="302"/>
      <c r="BY19" s="302"/>
      <c r="BZ19" s="302"/>
      <c r="CA19" s="302"/>
      <c r="CB19" s="302"/>
      <c r="CC19" s="302"/>
      <c r="CD19" s="302"/>
      <c r="CE19" s="302"/>
      <c r="CF19" s="302"/>
      <c r="CG19" s="302"/>
      <c r="CH19" s="302"/>
      <c r="CI19" s="302"/>
      <c r="CJ19" s="302"/>
      <c r="CK19" s="302"/>
      <c r="CL19" s="302"/>
      <c r="CM19" s="302"/>
      <c r="CN19" s="302"/>
      <c r="CO19" s="302"/>
      <c r="CP19" s="302"/>
      <c r="CQ19" s="302"/>
      <c r="CR19" s="302"/>
      <c r="CS19" s="302"/>
      <c r="CT19" s="302"/>
      <c r="CU19" s="302"/>
      <c r="CV19" s="302"/>
      <c r="CW19" s="302"/>
      <c r="CX19" s="302"/>
      <c r="CY19" s="302"/>
      <c r="CZ19" s="302"/>
      <c r="DA19" s="302"/>
      <c r="DB19" s="302"/>
      <c r="DC19" s="302"/>
      <c r="DD19" s="302"/>
      <c r="DE19" s="302"/>
      <c r="DF19" s="302"/>
      <c r="DG19" s="302"/>
      <c r="DH19" s="302"/>
      <c r="DI19" s="302"/>
      <c r="DJ19" s="302"/>
      <c r="DK19" s="302"/>
      <c r="DL19" s="302"/>
      <c r="DM19" s="302"/>
      <c r="DN19" s="302"/>
      <c r="DO19" s="302"/>
      <c r="DP19" s="302"/>
      <c r="DQ19" s="302"/>
      <c r="DR19" s="302"/>
      <c r="DS19" s="302"/>
      <c r="DT19" s="302"/>
      <c r="DU19" s="302"/>
      <c r="DV19" s="302"/>
      <c r="DW19" s="302"/>
      <c r="DX19" s="302"/>
      <c r="DY19" s="302"/>
      <c r="DZ19" s="302"/>
      <c r="EA19" s="302"/>
      <c r="EB19" s="302"/>
      <c r="EC19" s="302"/>
      <c r="ED19" s="302"/>
      <c r="EE19" s="302"/>
      <c r="EF19" s="302"/>
      <c r="EG19" s="302"/>
      <c r="EH19" s="302"/>
      <c r="EI19" s="302"/>
      <c r="EJ19" s="302"/>
      <c r="EK19" s="302"/>
      <c r="EL19" s="302"/>
      <c r="EM19" s="302"/>
      <c r="EN19" s="302"/>
      <c r="EO19" s="302"/>
      <c r="EP19" s="302"/>
      <c r="EQ19" s="302"/>
      <c r="ER19" s="302"/>
      <c r="ES19" s="302"/>
      <c r="ET19" s="302"/>
      <c r="EU19" s="302"/>
      <c r="EV19" s="302"/>
      <c r="EW19" s="302"/>
      <c r="EX19" s="302"/>
      <c r="EY19" s="302"/>
      <c r="EZ19" s="302"/>
      <c r="FA19" s="302"/>
      <c r="FB19" s="302"/>
      <c r="FC19" s="302"/>
      <c r="FD19" s="302"/>
      <c r="FE19" s="302"/>
      <c r="FF19" s="302"/>
      <c r="FG19" s="302"/>
      <c r="FH19" s="302"/>
      <c r="FI19" s="302"/>
      <c r="FJ19" s="302"/>
      <c r="FK19" s="302"/>
      <c r="FL19" s="302"/>
      <c r="FM19" s="302"/>
      <c r="FN19" s="302"/>
      <c r="FO19" s="302"/>
      <c r="FP19" s="302"/>
      <c r="FQ19" s="302"/>
      <c r="FR19" s="302"/>
      <c r="FS19" s="302"/>
      <c r="FT19" s="302"/>
      <c r="FU19" s="302"/>
      <c r="FV19" s="302"/>
      <c r="FW19" s="302"/>
      <c r="FX19" s="302"/>
      <c r="FY19" s="302"/>
      <c r="FZ19" s="302"/>
      <c r="GA19" s="302"/>
      <c r="GB19" s="302"/>
      <c r="GC19" s="302"/>
      <c r="GD19" s="302"/>
      <c r="GE19" s="302"/>
      <c r="GF19" s="302"/>
      <c r="GG19" s="302"/>
      <c r="GH19" s="302"/>
      <c r="GI19" s="302"/>
      <c r="GJ19" s="302"/>
      <c r="GK19" s="302"/>
      <c r="GL19" s="302"/>
      <c r="GM19" s="302"/>
      <c r="GN19" s="302"/>
      <c r="GO19" s="302"/>
      <c r="GP19" s="302"/>
      <c r="GQ19" s="302"/>
      <c r="GR19" s="302"/>
      <c r="GS19" s="302"/>
      <c r="GT19" s="302"/>
      <c r="GU19" s="302"/>
      <c r="GV19" s="302"/>
      <c r="GW19" s="302"/>
      <c r="GX19" s="302"/>
      <c r="GY19" s="302"/>
      <c r="GZ19" s="302"/>
      <c r="HA19" s="302"/>
      <c r="HB19" s="302"/>
      <c r="HC19" s="302"/>
      <c r="HD19" s="302"/>
      <c r="HE19" s="302"/>
      <c r="HF19" s="302"/>
      <c r="HG19" s="302"/>
      <c r="HH19" s="302"/>
      <c r="HI19" s="302"/>
      <c r="HJ19" s="302"/>
      <c r="HK19" s="302"/>
      <c r="HL19" s="302"/>
      <c r="HM19" s="302"/>
      <c r="HN19" s="302"/>
      <c r="HO19" s="302"/>
      <c r="HP19" s="302"/>
      <c r="HQ19" s="302"/>
      <c r="HR19" s="302"/>
      <c r="HS19" s="302"/>
      <c r="HT19" s="302"/>
      <c r="HU19" s="302"/>
      <c r="HV19" s="302"/>
      <c r="HW19" s="302"/>
      <c r="HX19" s="302"/>
      <c r="HY19" s="302"/>
      <c r="HZ19" s="302"/>
      <c r="IA19" s="302"/>
      <c r="IB19" s="302"/>
      <c r="IC19" s="302"/>
      <c r="ID19" s="302"/>
      <c r="IE19" s="302"/>
      <c r="IF19" s="302"/>
      <c r="IG19" s="302"/>
      <c r="IH19" s="302"/>
      <c r="II19" s="302"/>
      <c r="IJ19" s="302"/>
      <c r="IK19" s="302"/>
      <c r="IL19" s="302"/>
      <c r="IM19" s="302"/>
      <c r="IN19" s="302"/>
      <c r="IO19" s="302"/>
      <c r="IP19" s="302"/>
      <c r="IQ19" s="302"/>
      <c r="IR19" s="302"/>
      <c r="IS19" s="302"/>
      <c r="IT19" s="302"/>
      <c r="IU19" s="302"/>
      <c r="IV19" s="302"/>
      <c r="IW19" s="302"/>
      <c r="IX19" s="302"/>
      <c r="IY19" s="302"/>
      <c r="IZ19" s="302"/>
      <c r="JA19" s="302"/>
      <c r="JB19" s="302"/>
      <c r="JC19" s="302"/>
      <c r="JD19" s="302"/>
      <c r="JE19" s="302"/>
      <c r="JF19" s="302"/>
      <c r="JG19" s="302"/>
      <c r="JH19" s="302"/>
      <c r="JI19" s="302"/>
      <c r="JJ19" s="302"/>
      <c r="JK19" s="302"/>
      <c r="JL19" s="302"/>
      <c r="JM19" s="302"/>
      <c r="JN19" s="302"/>
      <c r="JO19" s="302"/>
      <c r="JP19" s="302"/>
      <c r="JQ19" s="302"/>
      <c r="JR19" s="302"/>
      <c r="JS19" s="302"/>
      <c r="JT19" s="302"/>
      <c r="JU19" s="302"/>
      <c r="JV19" s="302"/>
      <c r="JW19" s="302"/>
      <c r="JX19" s="302"/>
      <c r="JY19" s="302"/>
      <c r="JZ19" s="302"/>
      <c r="KA19" s="302"/>
      <c r="KB19" s="302"/>
      <c r="KC19" s="302"/>
      <c r="KD19" s="302"/>
      <c r="KE19" s="302"/>
      <c r="KF19" s="302"/>
      <c r="KG19" s="302"/>
      <c r="KH19" s="302"/>
      <c r="KI19" s="302"/>
      <c r="KJ19" s="302"/>
      <c r="KK19" s="302"/>
      <c r="KL19" s="302"/>
      <c r="KM19" s="302"/>
      <c r="KN19" s="302"/>
      <c r="KO19" s="302"/>
      <c r="KP19" s="302"/>
      <c r="KQ19" s="302"/>
      <c r="KR19" s="302"/>
      <c r="KS19" s="302"/>
      <c r="KT19" s="302"/>
      <c r="KU19" s="302"/>
      <c r="KV19" s="302"/>
      <c r="KW19" s="302"/>
      <c r="KX19" s="302"/>
      <c r="KY19" s="302"/>
      <c r="KZ19" s="302"/>
      <c r="LA19" s="302"/>
      <c r="LB19" s="302"/>
      <c r="LC19" s="302"/>
      <c r="LD19" s="302"/>
      <c r="LE19" s="302"/>
      <c r="LF19" s="302"/>
      <c r="LG19" s="302"/>
      <c r="LH19" s="302"/>
      <c r="LI19" s="302"/>
      <c r="LJ19" s="302"/>
      <c r="LK19" s="302"/>
      <c r="LL19" s="302"/>
      <c r="LM19" s="302"/>
      <c r="LN19" s="302"/>
      <c r="LO19" s="302"/>
      <c r="LP19" s="302"/>
      <c r="LQ19" s="302"/>
      <c r="LR19" s="302"/>
      <c r="LS19" s="302"/>
      <c r="LT19" s="302"/>
      <c r="LU19" s="302"/>
      <c r="LV19" s="302"/>
      <c r="LW19" s="302"/>
      <c r="LX19" s="302"/>
      <c r="LY19" s="302"/>
      <c r="LZ19" s="302"/>
      <c r="MA19" s="302"/>
      <c r="MB19" s="302"/>
      <c r="MC19" s="302"/>
      <c r="MD19" s="302"/>
      <c r="ME19" s="302"/>
      <c r="MF19" s="302"/>
      <c r="MG19" s="302"/>
      <c r="MH19" s="302"/>
      <c r="MI19" s="302"/>
      <c r="MJ19" s="302"/>
      <c r="MK19" s="302"/>
      <c r="ML19" s="302"/>
      <c r="MM19" s="302"/>
      <c r="MN19" s="302"/>
      <c r="MO19" s="302"/>
      <c r="MP19" s="302"/>
      <c r="MQ19" s="302"/>
      <c r="MR19" s="302"/>
      <c r="MS19" s="302"/>
      <c r="MT19" s="302"/>
      <c r="MU19" s="302"/>
      <c r="MV19" s="302"/>
      <c r="MW19" s="302"/>
      <c r="MX19" s="302"/>
      <c r="MY19" s="302"/>
      <c r="MZ19" s="302"/>
      <c r="NA19" s="302"/>
      <c r="NB19" s="302"/>
      <c r="NC19" s="302"/>
      <c r="ND19" s="302"/>
      <c r="NE19" s="302"/>
      <c r="NF19" s="302"/>
      <c r="NG19" s="302"/>
      <c r="NH19" s="302"/>
      <c r="NI19" s="302"/>
      <c r="NJ19" s="302"/>
      <c r="NK19" s="302"/>
      <c r="NL19" s="302"/>
      <c r="NM19" s="302"/>
      <c r="NN19" s="302"/>
      <c r="NO19" s="302"/>
      <c r="NP19" s="302"/>
      <c r="NQ19" s="302"/>
      <c r="NR19" s="302"/>
      <c r="NS19" s="302"/>
      <c r="NT19" s="302"/>
      <c r="NU19" s="302"/>
      <c r="NV19" s="302"/>
      <c r="NW19" s="302"/>
      <c r="NX19" s="302"/>
      <c r="NY19" s="302"/>
      <c r="NZ19" s="302"/>
      <c r="OA19" s="302"/>
      <c r="OB19" s="302"/>
      <c r="OC19" s="302"/>
      <c r="OD19" s="302"/>
      <c r="OE19" s="302"/>
      <c r="OF19" s="302"/>
      <c r="OG19" s="302"/>
      <c r="OH19" s="302"/>
      <c r="OI19" s="302"/>
      <c r="OJ19" s="302"/>
      <c r="OK19" s="302"/>
      <c r="OL19" s="302"/>
      <c r="OM19" s="302"/>
      <c r="ON19" s="302"/>
      <c r="OO19" s="302"/>
      <c r="OP19" s="302"/>
      <c r="OQ19" s="302"/>
      <c r="OR19" s="302"/>
      <c r="OS19" s="302"/>
      <c r="OT19" s="302"/>
      <c r="OU19" s="302"/>
      <c r="OV19" s="302"/>
      <c r="OW19" s="302"/>
      <c r="OX19" s="302"/>
      <c r="OY19" s="302"/>
      <c r="OZ19" s="302"/>
      <c r="PA19" s="302"/>
      <c r="PB19" s="302"/>
      <c r="PC19" s="302"/>
      <c r="PD19" s="302"/>
      <c r="PE19" s="302"/>
      <c r="PF19" s="302"/>
      <c r="PG19" s="302"/>
      <c r="PH19" s="302"/>
      <c r="PI19" s="302"/>
      <c r="PJ19" s="302"/>
      <c r="PK19" s="302"/>
      <c r="PL19" s="302"/>
      <c r="PM19" s="302"/>
      <c r="PN19" s="302"/>
      <c r="PO19" s="302"/>
      <c r="PP19" s="302"/>
      <c r="PQ19" s="302"/>
      <c r="PR19" s="302"/>
      <c r="PS19" s="302"/>
      <c r="PT19" s="302"/>
      <c r="PU19" s="302"/>
      <c r="PV19" s="302"/>
      <c r="PW19" s="302"/>
      <c r="PX19" s="302"/>
      <c r="PY19" s="302"/>
      <c r="PZ19" s="302"/>
      <c r="QA19" s="302"/>
      <c r="QB19" s="302"/>
      <c r="QC19" s="302"/>
      <c r="QD19" s="302"/>
      <c r="QE19" s="302"/>
      <c r="QF19" s="302"/>
      <c r="QG19" s="302"/>
      <c r="QH19" s="302"/>
      <c r="QI19" s="302"/>
      <c r="QJ19" s="302"/>
      <c r="QK19" s="302"/>
      <c r="QL19" s="302"/>
      <c r="QM19" s="302"/>
      <c r="QN19" s="302"/>
      <c r="QO19" s="302"/>
      <c r="QP19" s="302"/>
      <c r="QQ19" s="302"/>
      <c r="QR19" s="302"/>
      <c r="QS19" s="302"/>
      <c r="QT19" s="302"/>
      <c r="QU19" s="302"/>
      <c r="QV19" s="302"/>
      <c r="QW19" s="302"/>
      <c r="QX19" s="302"/>
      <c r="QY19" s="302"/>
      <c r="QZ19" s="302"/>
      <c r="RA19" s="302"/>
      <c r="RB19" s="302"/>
      <c r="RC19" s="302"/>
      <c r="RD19" s="302"/>
      <c r="RE19" s="302"/>
      <c r="RF19" s="302"/>
      <c r="RG19" s="302"/>
      <c r="RH19" s="302"/>
      <c r="RI19" s="302"/>
      <c r="RJ19" s="302"/>
      <c r="RK19" s="302"/>
      <c r="RL19" s="302"/>
      <c r="RM19" s="302"/>
      <c r="RN19" s="302"/>
      <c r="RO19" s="302"/>
      <c r="RP19" s="302"/>
      <c r="RQ19" s="302"/>
      <c r="RR19" s="302"/>
      <c r="RS19" s="302"/>
      <c r="RT19" s="302"/>
      <c r="RU19" s="302"/>
      <c r="RV19" s="302"/>
      <c r="RW19" s="302"/>
      <c r="RX19" s="302"/>
      <c r="RY19" s="302"/>
      <c r="RZ19" s="302"/>
      <c r="SA19" s="302"/>
      <c r="SB19" s="302"/>
      <c r="SC19" s="302"/>
      <c r="SD19" s="302"/>
      <c r="SE19" s="302"/>
      <c r="SF19" s="302"/>
      <c r="SG19" s="302"/>
      <c r="SH19" s="302"/>
      <c r="SI19" s="302"/>
      <c r="SJ19" s="302"/>
      <c r="SK19" s="302"/>
      <c r="SL19" s="302"/>
      <c r="SM19" s="302"/>
      <c r="SN19" s="302"/>
      <c r="SO19" s="302"/>
      <c r="SP19" s="302"/>
      <c r="SQ19" s="302"/>
      <c r="SR19" s="302"/>
      <c r="SS19" s="302"/>
      <c r="ST19" s="302"/>
      <c r="SU19" s="302"/>
      <c r="SV19" s="302"/>
      <c r="SW19" s="302"/>
      <c r="SX19" s="302"/>
      <c r="SY19" s="302"/>
      <c r="SZ19" s="302"/>
      <c r="TA19" s="302"/>
      <c r="TB19" s="302"/>
      <c r="TC19" s="302"/>
      <c r="TD19" s="302"/>
      <c r="TE19" s="302"/>
      <c r="TF19" s="302"/>
      <c r="TG19" s="302"/>
      <c r="TH19" s="302"/>
      <c r="TI19" s="302"/>
      <c r="TJ19" s="302"/>
      <c r="TK19" s="302"/>
      <c r="TL19" s="302"/>
      <c r="TM19" s="302"/>
      <c r="TN19" s="302"/>
      <c r="TO19" s="302"/>
      <c r="TP19" s="302"/>
      <c r="TQ19" s="302"/>
      <c r="TR19" s="302"/>
      <c r="TS19" s="302"/>
      <c r="TT19" s="302"/>
      <c r="TU19" s="302"/>
      <c r="TV19" s="302"/>
      <c r="TW19" s="302"/>
      <c r="TX19" s="302"/>
      <c r="TY19" s="302"/>
      <c r="TZ19" s="302"/>
      <c r="UA19" s="302"/>
      <c r="UB19" s="302"/>
      <c r="UC19" s="302"/>
      <c r="UD19" s="302"/>
      <c r="UE19" s="302"/>
      <c r="UF19" s="302"/>
      <c r="UG19" s="302"/>
      <c r="UH19" s="302"/>
      <c r="UI19" s="302"/>
      <c r="UJ19" s="302"/>
      <c r="UK19" s="302"/>
      <c r="UL19" s="302"/>
      <c r="UM19" s="302"/>
      <c r="UN19" s="302"/>
      <c r="UO19" s="302"/>
      <c r="UP19" s="302"/>
      <c r="UQ19" s="302"/>
      <c r="UR19" s="302"/>
      <c r="US19" s="302"/>
      <c r="UT19" s="302"/>
      <c r="UU19" s="302"/>
      <c r="UV19" s="302"/>
      <c r="UW19" s="302"/>
      <c r="UX19" s="302"/>
      <c r="UY19" s="302"/>
      <c r="UZ19" s="302"/>
      <c r="VA19" s="302"/>
      <c r="VB19" s="302"/>
      <c r="VC19" s="302"/>
      <c r="VD19" s="302"/>
      <c r="VE19" s="302"/>
      <c r="VF19" s="302"/>
      <c r="VG19" s="302"/>
      <c r="VH19" s="302"/>
      <c r="VI19" s="302"/>
      <c r="VJ19" s="302"/>
      <c r="VK19" s="302"/>
      <c r="VL19" s="302"/>
      <c r="VM19" s="302"/>
      <c r="VN19" s="302"/>
      <c r="VO19" s="302"/>
      <c r="VP19" s="302"/>
      <c r="VQ19" s="302"/>
      <c r="VR19" s="302"/>
      <c r="VS19" s="302"/>
      <c r="VT19" s="302"/>
      <c r="VU19" s="302"/>
      <c r="VV19" s="302"/>
      <c r="VW19" s="302"/>
      <c r="VX19" s="302"/>
      <c r="VY19" s="302"/>
      <c r="VZ19" s="302"/>
      <c r="WA19" s="302"/>
      <c r="WB19" s="302"/>
      <c r="WC19" s="302"/>
      <c r="WD19" s="302"/>
      <c r="WE19" s="302"/>
      <c r="WF19" s="302"/>
      <c r="WG19" s="302"/>
      <c r="WH19" s="302"/>
      <c r="WI19" s="302"/>
      <c r="WJ19" s="302"/>
      <c r="WK19" s="302"/>
      <c r="WL19" s="302"/>
      <c r="WM19" s="302"/>
      <c r="WN19" s="302"/>
      <c r="WO19" s="302"/>
      <c r="WP19" s="302"/>
      <c r="WQ19" s="302"/>
      <c r="WR19" s="302"/>
      <c r="WS19" s="302"/>
      <c r="WT19" s="302"/>
      <c r="WU19" s="302"/>
      <c r="WV19" s="302"/>
      <c r="WW19" s="302"/>
      <c r="WX19" s="302"/>
      <c r="WY19" s="302"/>
      <c r="WZ19" s="302"/>
      <c r="XA19" s="302"/>
      <c r="XB19" s="302"/>
      <c r="XC19" s="302"/>
      <c r="XD19" s="302"/>
      <c r="XE19" s="302"/>
      <c r="XF19" s="302"/>
      <c r="XG19" s="302"/>
      <c r="XH19" s="302"/>
      <c r="XI19" s="302"/>
      <c r="XJ19" s="302"/>
      <c r="XK19" s="302"/>
      <c r="XL19" s="302"/>
      <c r="XM19" s="302"/>
      <c r="XN19" s="302"/>
      <c r="XO19" s="302"/>
      <c r="XP19" s="302"/>
      <c r="XQ19" s="302"/>
      <c r="XR19" s="302"/>
      <c r="XS19" s="302"/>
      <c r="XT19" s="302"/>
      <c r="XU19" s="302"/>
      <c r="XV19" s="302"/>
      <c r="XW19" s="302"/>
      <c r="XX19" s="302"/>
      <c r="XY19" s="302"/>
      <c r="XZ19" s="302"/>
      <c r="YA19" s="302"/>
      <c r="YB19" s="302"/>
      <c r="YC19" s="302"/>
      <c r="YD19" s="302"/>
      <c r="YE19" s="302"/>
      <c r="YF19" s="302"/>
      <c r="YG19" s="302"/>
      <c r="YH19" s="302"/>
      <c r="YI19" s="302"/>
      <c r="YJ19" s="302"/>
      <c r="YK19" s="302"/>
      <c r="YL19" s="302"/>
      <c r="YM19" s="302"/>
      <c r="YN19" s="302"/>
      <c r="YO19" s="302"/>
      <c r="YP19" s="302"/>
      <c r="YQ19" s="302"/>
      <c r="YR19" s="302"/>
      <c r="YS19" s="302"/>
      <c r="YT19" s="302"/>
      <c r="YU19" s="302"/>
      <c r="YV19" s="302"/>
      <c r="YW19" s="302"/>
      <c r="YX19" s="302"/>
      <c r="YY19" s="302"/>
      <c r="YZ19" s="302"/>
      <c r="ZA19" s="302"/>
      <c r="ZB19" s="302"/>
      <c r="ZC19" s="302"/>
      <c r="ZD19" s="302"/>
      <c r="ZE19" s="302"/>
      <c r="ZF19" s="302"/>
      <c r="ZG19" s="302"/>
      <c r="ZH19" s="302"/>
      <c r="ZI19" s="302"/>
      <c r="ZJ19" s="302"/>
      <c r="ZK19" s="302"/>
      <c r="ZL19" s="302"/>
      <c r="ZM19" s="302"/>
      <c r="ZN19" s="302"/>
      <c r="ZO19" s="302"/>
      <c r="ZP19" s="302"/>
      <c r="ZQ19" s="302"/>
      <c r="ZR19" s="302"/>
      <c r="ZS19" s="302"/>
      <c r="ZT19" s="302"/>
      <c r="ZU19" s="302"/>
      <c r="ZV19" s="302"/>
      <c r="ZW19" s="302"/>
      <c r="ZX19" s="302"/>
      <c r="ZY19" s="302"/>
      <c r="ZZ19" s="302"/>
      <c r="AAA19" s="302"/>
      <c r="AAB19" s="302"/>
      <c r="AAC19" s="302"/>
      <c r="AAD19" s="302"/>
      <c r="AAE19" s="302"/>
      <c r="AAF19" s="302"/>
      <c r="AAG19" s="302"/>
      <c r="AAH19" s="302"/>
      <c r="AAI19" s="302"/>
      <c r="AAJ19" s="302"/>
      <c r="AAK19" s="302"/>
      <c r="AAL19" s="302"/>
      <c r="AAM19" s="302"/>
      <c r="AAN19" s="302"/>
      <c r="AAO19" s="302"/>
      <c r="AAP19" s="302"/>
      <c r="AAQ19" s="302"/>
      <c r="AAR19" s="302"/>
      <c r="AAS19" s="302"/>
      <c r="AAT19" s="302"/>
      <c r="AAU19" s="302"/>
      <c r="AAV19" s="302"/>
      <c r="AAW19" s="302"/>
      <c r="AAX19" s="302"/>
      <c r="AAY19" s="302"/>
      <c r="AAZ19" s="302"/>
      <c r="ABA19" s="302"/>
      <c r="ABB19" s="302"/>
      <c r="ABC19" s="302"/>
      <c r="ABD19" s="302"/>
      <c r="ABE19" s="302"/>
      <c r="ABF19" s="302"/>
      <c r="ABG19" s="302"/>
      <c r="ABH19" s="302"/>
      <c r="ABI19" s="302"/>
      <c r="ABJ19" s="302"/>
      <c r="ABK19" s="302"/>
      <c r="ABL19" s="302"/>
      <c r="ABM19" s="302"/>
      <c r="ABN19" s="302"/>
      <c r="ABO19" s="302"/>
      <c r="ABP19" s="302"/>
      <c r="ABQ19" s="302"/>
      <c r="ABR19" s="302"/>
      <c r="ABS19" s="302"/>
      <c r="ABT19" s="302"/>
      <c r="ABU19" s="302"/>
      <c r="ABV19" s="302"/>
      <c r="ABW19" s="302"/>
      <c r="ABX19" s="302"/>
      <c r="ABY19" s="302"/>
      <c r="ABZ19" s="302"/>
      <c r="ACA19" s="302"/>
      <c r="ACB19" s="302"/>
      <c r="ACC19" s="302"/>
      <c r="ACD19" s="302"/>
      <c r="ACE19" s="302"/>
      <c r="ACF19" s="302"/>
      <c r="ACG19" s="302"/>
      <c r="ACH19" s="302"/>
      <c r="ACI19" s="302"/>
      <c r="ACJ19" s="302"/>
      <c r="ACK19" s="302"/>
      <c r="ACL19" s="302"/>
      <c r="ACM19" s="302"/>
      <c r="ACN19" s="302"/>
      <c r="ACO19" s="302"/>
      <c r="ACP19" s="302"/>
      <c r="ACQ19" s="302"/>
      <c r="ACR19" s="302"/>
      <c r="ACS19" s="302"/>
      <c r="ACT19" s="302"/>
      <c r="ACU19" s="302"/>
      <c r="ACV19" s="302"/>
      <c r="ACW19" s="302"/>
      <c r="ACX19" s="302"/>
      <c r="ACY19" s="302"/>
      <c r="ACZ19" s="302"/>
      <c r="ADA19" s="302"/>
      <c r="ADB19" s="302"/>
      <c r="ADC19" s="302"/>
      <c r="ADD19" s="302"/>
      <c r="ADE19" s="302"/>
      <c r="ADF19" s="302"/>
      <c r="ADG19" s="302"/>
      <c r="ADH19" s="302"/>
      <c r="ADI19" s="302"/>
      <c r="ADJ19" s="302"/>
      <c r="ADK19" s="302"/>
      <c r="ADL19" s="302"/>
      <c r="ADM19" s="302"/>
      <c r="ADN19" s="302"/>
      <c r="ADO19" s="302"/>
      <c r="ADP19" s="302"/>
      <c r="ADQ19" s="302"/>
      <c r="ADR19" s="302"/>
      <c r="ADS19" s="302"/>
      <c r="ADT19" s="302"/>
      <c r="ADU19" s="302"/>
      <c r="ADV19" s="302"/>
      <c r="ADW19" s="302"/>
      <c r="ADX19" s="302"/>
      <c r="ADY19" s="302"/>
      <c r="ADZ19" s="302"/>
      <c r="AEA19" s="302"/>
      <c r="AEB19" s="302"/>
      <c r="AEC19" s="302"/>
      <c r="AED19" s="302"/>
      <c r="AEE19" s="302"/>
      <c r="AEF19" s="302"/>
      <c r="AEG19" s="302"/>
      <c r="AEH19" s="302"/>
      <c r="AEI19" s="302"/>
      <c r="AEJ19" s="302"/>
      <c r="AEK19" s="302"/>
      <c r="AEL19" s="302"/>
      <c r="AEM19" s="302"/>
      <c r="AEN19" s="302"/>
      <c r="AEO19" s="302"/>
      <c r="AEP19" s="302"/>
      <c r="AEQ19" s="302"/>
      <c r="AER19" s="302"/>
      <c r="AES19" s="302"/>
      <c r="AET19" s="302"/>
      <c r="AEU19" s="302"/>
      <c r="AEV19" s="302"/>
      <c r="AEW19" s="302"/>
      <c r="AEX19" s="302"/>
      <c r="AEY19" s="302"/>
      <c r="AEZ19" s="302"/>
      <c r="AFA19" s="302"/>
      <c r="AFB19" s="302"/>
      <c r="AFC19" s="302"/>
      <c r="AFD19" s="302"/>
      <c r="AFE19" s="302"/>
      <c r="AFF19" s="302"/>
      <c r="AFG19" s="302"/>
      <c r="AFH19" s="302"/>
      <c r="AFI19" s="302"/>
      <c r="AFJ19" s="302"/>
      <c r="AFK19" s="302"/>
      <c r="AFL19" s="302"/>
      <c r="AFM19" s="302"/>
      <c r="AFN19" s="302"/>
      <c r="AFO19" s="302"/>
      <c r="AFP19" s="302"/>
      <c r="AFQ19" s="302"/>
      <c r="AFR19" s="302"/>
      <c r="AFS19" s="302"/>
      <c r="AFT19" s="302"/>
      <c r="AFU19" s="302"/>
      <c r="AFV19" s="302"/>
      <c r="AFW19" s="302"/>
      <c r="AFX19" s="302"/>
      <c r="AFY19" s="302"/>
      <c r="AFZ19" s="302"/>
      <c r="AGA19" s="302"/>
      <c r="AGB19" s="302"/>
      <c r="AGC19" s="302"/>
      <c r="AGD19" s="302"/>
      <c r="AGE19" s="302"/>
      <c r="AGF19" s="302"/>
      <c r="AGG19" s="302"/>
      <c r="AGH19" s="302"/>
      <c r="AGI19" s="302"/>
      <c r="AGJ19" s="302"/>
      <c r="AGK19" s="302"/>
      <c r="AGL19" s="302"/>
      <c r="AGM19" s="302"/>
      <c r="AGN19" s="302"/>
      <c r="AGO19" s="302"/>
      <c r="AGP19" s="302"/>
      <c r="AGQ19" s="302"/>
      <c r="AGR19" s="302"/>
      <c r="AGS19" s="302"/>
      <c r="AGT19" s="302"/>
      <c r="AGU19" s="302"/>
      <c r="AGV19" s="302"/>
      <c r="AGW19" s="302"/>
      <c r="AGX19" s="302"/>
      <c r="AGY19" s="302"/>
      <c r="AGZ19" s="302"/>
      <c r="AHA19" s="302"/>
      <c r="AHB19" s="302"/>
      <c r="AHC19" s="302"/>
      <c r="AHD19" s="302"/>
      <c r="AHE19" s="302"/>
      <c r="AHF19" s="302"/>
      <c r="AHG19" s="302"/>
      <c r="AHH19" s="302"/>
      <c r="AHI19" s="302"/>
      <c r="AHJ19" s="302"/>
      <c r="AHK19" s="302"/>
      <c r="AHL19" s="302"/>
      <c r="AHM19" s="302"/>
      <c r="AHN19" s="302"/>
      <c r="AHO19" s="302"/>
      <c r="AHP19" s="302"/>
      <c r="AHQ19" s="302"/>
      <c r="AHR19" s="302"/>
      <c r="AHS19" s="302"/>
      <c r="AHT19" s="302"/>
      <c r="AHU19" s="302"/>
      <c r="AHV19" s="302"/>
      <c r="AHW19" s="302"/>
      <c r="AHX19" s="302"/>
      <c r="AHY19" s="302"/>
      <c r="AHZ19" s="302"/>
      <c r="AIA19" s="302"/>
      <c r="AIB19" s="302"/>
      <c r="AIC19" s="302"/>
      <c r="AID19" s="302"/>
      <c r="AIE19" s="302"/>
      <c r="AIF19" s="302"/>
      <c r="AIG19" s="302"/>
      <c r="AIH19" s="302"/>
      <c r="AII19" s="302"/>
      <c r="AIJ19" s="302"/>
      <c r="AIK19" s="302"/>
      <c r="AIL19" s="302"/>
      <c r="AIM19" s="302"/>
      <c r="AIN19" s="302"/>
      <c r="AIO19" s="302"/>
      <c r="AIP19" s="302"/>
      <c r="AIQ19" s="302"/>
      <c r="AIR19" s="302"/>
      <c r="AIS19" s="302"/>
      <c r="AIT19" s="302"/>
      <c r="AIU19" s="302"/>
      <c r="AIV19" s="302"/>
      <c r="AIW19" s="302"/>
      <c r="AIX19" s="302"/>
      <c r="AIY19" s="302"/>
      <c r="AIZ19" s="302"/>
      <c r="AJA19" s="302"/>
      <c r="AJB19" s="302"/>
      <c r="AJC19" s="302"/>
      <c r="AJD19" s="302"/>
      <c r="AJE19" s="302"/>
      <c r="AJF19" s="302"/>
      <c r="AJG19" s="302"/>
      <c r="AJH19" s="302"/>
      <c r="AJI19" s="302"/>
      <c r="AJJ19" s="302"/>
      <c r="AJK19" s="302"/>
      <c r="AJL19" s="302"/>
      <c r="AJM19" s="302"/>
      <c r="AJN19" s="302"/>
      <c r="AJO19" s="302"/>
      <c r="AJP19" s="302"/>
      <c r="AJQ19" s="302"/>
      <c r="AJR19" s="302"/>
      <c r="AJS19" s="302"/>
      <c r="AJT19" s="302"/>
      <c r="AJU19" s="302"/>
      <c r="AJV19" s="302"/>
      <c r="AJW19" s="302"/>
      <c r="AJX19" s="302"/>
      <c r="AJY19" s="302"/>
      <c r="AJZ19" s="302"/>
      <c r="AKA19" s="302"/>
      <c r="AKB19" s="302"/>
      <c r="AKC19" s="302"/>
      <c r="AKD19" s="302"/>
      <c r="AKE19" s="302"/>
      <c r="AKF19" s="302"/>
      <c r="AKG19" s="302"/>
      <c r="AKH19" s="302"/>
      <c r="AKI19" s="302"/>
      <c r="AKJ19" s="302"/>
      <c r="AKK19" s="302"/>
      <c r="AKL19" s="302"/>
      <c r="AKM19" s="302"/>
      <c r="AKN19" s="302"/>
      <c r="AKO19" s="302"/>
      <c r="AKP19" s="302"/>
      <c r="AKQ19" s="302"/>
      <c r="AKR19" s="302"/>
      <c r="AKS19" s="302"/>
      <c r="AKT19" s="302"/>
      <c r="AKU19" s="302"/>
      <c r="AKV19" s="302"/>
      <c r="AKW19" s="302"/>
      <c r="AKX19" s="302"/>
      <c r="AKY19" s="302"/>
      <c r="AKZ19" s="302"/>
      <c r="ALA19" s="302"/>
      <c r="ALB19" s="302"/>
      <c r="ALC19" s="302"/>
      <c r="ALD19" s="302"/>
      <c r="ALE19" s="302"/>
      <c r="ALF19" s="302"/>
      <c r="ALG19" s="302"/>
      <c r="ALH19" s="302"/>
      <c r="ALI19" s="302"/>
      <c r="ALJ19" s="302"/>
      <c r="ALK19" s="302"/>
      <c r="ALL19" s="302"/>
      <c r="ALM19" s="302"/>
      <c r="ALN19" s="302"/>
      <c r="ALO19" s="302"/>
      <c r="ALP19" s="302"/>
      <c r="ALQ19" s="302"/>
      <c r="ALR19" s="302"/>
      <c r="ALS19" s="302"/>
      <c r="ALT19" s="302"/>
      <c r="ALU19" s="302"/>
      <c r="ALV19" s="302"/>
      <c r="ALW19" s="302"/>
      <c r="ALX19" s="302"/>
      <c r="ALY19" s="302"/>
      <c r="ALZ19" s="302"/>
      <c r="AMA19" s="302"/>
      <c r="AMB19" s="308"/>
      <c r="AMC19" s="308"/>
      <c r="AMD19" s="308"/>
      <c r="AME19" s="308"/>
      <c r="AMF19" s="308"/>
      <c r="AMG19" s="308"/>
      <c r="AMH19" s="308"/>
      <c r="AMI19" s="308"/>
      <c r="AMJ19" s="308"/>
    </row>
    <row r="20" spans="1:1024" hidden="1">
      <c r="A20" s="301"/>
      <c r="B20" s="302"/>
      <c r="C20" s="302" t="s">
        <v>1312</v>
      </c>
      <c r="D20" s="302"/>
      <c r="E20" s="302"/>
      <c r="F20" s="302" t="s">
        <v>1313</v>
      </c>
      <c r="G20" s="302">
        <v>1</v>
      </c>
      <c r="H20" s="302"/>
      <c r="I20" s="302"/>
      <c r="J20" s="302"/>
      <c r="K20" s="302"/>
      <c r="L20" s="303"/>
      <c r="M20" s="302" t="s">
        <v>323</v>
      </c>
      <c r="N20" s="304"/>
      <c r="O20" s="302"/>
      <c r="P20" s="302"/>
      <c r="Q20" s="305"/>
      <c r="R20" s="306" t="s">
        <v>493</v>
      </c>
      <c r="S20" s="307"/>
      <c r="T20" s="307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2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02"/>
      <c r="BB20" s="302"/>
      <c r="BC20" s="302"/>
      <c r="BD20" s="302"/>
      <c r="BE20" s="302"/>
      <c r="BF20" s="302"/>
      <c r="BG20" s="302"/>
      <c r="BH20" s="302"/>
      <c r="BI20" s="302"/>
      <c r="BJ20" s="302"/>
      <c r="BK20" s="302"/>
      <c r="BL20" s="302"/>
      <c r="BM20" s="302"/>
      <c r="BN20" s="302"/>
      <c r="BO20" s="302"/>
      <c r="BP20" s="302"/>
      <c r="BQ20" s="302"/>
      <c r="BR20" s="302"/>
      <c r="BS20" s="302"/>
      <c r="BT20" s="302"/>
      <c r="BU20" s="302"/>
      <c r="BV20" s="302"/>
      <c r="BW20" s="302"/>
      <c r="BX20" s="302"/>
      <c r="BY20" s="302"/>
      <c r="BZ20" s="302"/>
      <c r="CA20" s="302"/>
      <c r="CB20" s="302"/>
      <c r="CC20" s="302"/>
      <c r="CD20" s="302"/>
      <c r="CE20" s="302"/>
      <c r="CF20" s="302"/>
      <c r="CG20" s="302"/>
      <c r="CH20" s="302"/>
      <c r="CI20" s="302"/>
      <c r="CJ20" s="302"/>
      <c r="CK20" s="302"/>
      <c r="CL20" s="302"/>
      <c r="CM20" s="302"/>
      <c r="CN20" s="302"/>
      <c r="CO20" s="302"/>
      <c r="CP20" s="302"/>
      <c r="CQ20" s="302"/>
      <c r="CR20" s="302"/>
      <c r="CS20" s="302"/>
      <c r="CT20" s="302"/>
      <c r="CU20" s="302"/>
      <c r="CV20" s="302"/>
      <c r="CW20" s="302"/>
      <c r="CX20" s="302"/>
      <c r="CY20" s="302"/>
      <c r="CZ20" s="302"/>
      <c r="DA20" s="302"/>
      <c r="DB20" s="302"/>
      <c r="DC20" s="302"/>
      <c r="DD20" s="302"/>
      <c r="DE20" s="302"/>
      <c r="DF20" s="302"/>
      <c r="DG20" s="302"/>
      <c r="DH20" s="302"/>
      <c r="DI20" s="302"/>
      <c r="DJ20" s="302"/>
      <c r="DK20" s="302"/>
      <c r="DL20" s="302"/>
      <c r="DM20" s="302"/>
      <c r="DN20" s="302"/>
      <c r="DO20" s="302"/>
      <c r="DP20" s="302"/>
      <c r="DQ20" s="302"/>
      <c r="DR20" s="302"/>
      <c r="DS20" s="302"/>
      <c r="DT20" s="302"/>
      <c r="DU20" s="302"/>
      <c r="DV20" s="302"/>
      <c r="DW20" s="302"/>
      <c r="DX20" s="302"/>
      <c r="DY20" s="302"/>
      <c r="DZ20" s="302"/>
      <c r="EA20" s="302"/>
      <c r="EB20" s="302"/>
      <c r="EC20" s="302"/>
      <c r="ED20" s="302"/>
      <c r="EE20" s="302"/>
      <c r="EF20" s="302"/>
      <c r="EG20" s="302"/>
      <c r="EH20" s="302"/>
      <c r="EI20" s="302"/>
      <c r="EJ20" s="302"/>
      <c r="EK20" s="302"/>
      <c r="EL20" s="302"/>
      <c r="EM20" s="302"/>
      <c r="EN20" s="302"/>
      <c r="EO20" s="302"/>
      <c r="EP20" s="302"/>
      <c r="EQ20" s="302"/>
      <c r="ER20" s="302"/>
      <c r="ES20" s="302"/>
      <c r="ET20" s="302"/>
      <c r="EU20" s="302"/>
      <c r="EV20" s="302"/>
      <c r="EW20" s="302"/>
      <c r="EX20" s="302"/>
      <c r="EY20" s="302"/>
      <c r="EZ20" s="302"/>
      <c r="FA20" s="302"/>
      <c r="FB20" s="302"/>
      <c r="FC20" s="302"/>
      <c r="FD20" s="302"/>
      <c r="FE20" s="302"/>
      <c r="FF20" s="302"/>
      <c r="FG20" s="302"/>
      <c r="FH20" s="302"/>
      <c r="FI20" s="302"/>
      <c r="FJ20" s="302"/>
      <c r="FK20" s="302"/>
      <c r="FL20" s="302"/>
      <c r="FM20" s="302"/>
      <c r="FN20" s="302"/>
      <c r="FO20" s="302"/>
      <c r="FP20" s="302"/>
      <c r="FQ20" s="302"/>
      <c r="FR20" s="302"/>
      <c r="FS20" s="302"/>
      <c r="FT20" s="302"/>
      <c r="FU20" s="302"/>
      <c r="FV20" s="302"/>
      <c r="FW20" s="302"/>
      <c r="FX20" s="302"/>
      <c r="FY20" s="302"/>
      <c r="FZ20" s="302"/>
      <c r="GA20" s="302"/>
      <c r="GB20" s="302"/>
      <c r="GC20" s="302"/>
      <c r="GD20" s="302"/>
      <c r="GE20" s="302"/>
      <c r="GF20" s="302"/>
      <c r="GG20" s="302"/>
      <c r="GH20" s="302"/>
      <c r="GI20" s="302"/>
      <c r="GJ20" s="302"/>
      <c r="GK20" s="302"/>
      <c r="GL20" s="302"/>
      <c r="GM20" s="302"/>
      <c r="GN20" s="302"/>
      <c r="GO20" s="302"/>
      <c r="GP20" s="302"/>
      <c r="GQ20" s="302"/>
      <c r="GR20" s="302"/>
      <c r="GS20" s="302"/>
      <c r="GT20" s="302"/>
      <c r="GU20" s="302"/>
      <c r="GV20" s="302"/>
      <c r="GW20" s="302"/>
      <c r="GX20" s="302"/>
      <c r="GY20" s="302"/>
      <c r="GZ20" s="302"/>
      <c r="HA20" s="302"/>
      <c r="HB20" s="302"/>
      <c r="HC20" s="302"/>
      <c r="HD20" s="302"/>
      <c r="HE20" s="302"/>
      <c r="HF20" s="302"/>
      <c r="HG20" s="302"/>
      <c r="HH20" s="302"/>
      <c r="HI20" s="302"/>
      <c r="HJ20" s="302"/>
      <c r="HK20" s="302"/>
      <c r="HL20" s="302"/>
      <c r="HM20" s="302"/>
      <c r="HN20" s="302"/>
      <c r="HO20" s="302"/>
      <c r="HP20" s="302"/>
      <c r="HQ20" s="302"/>
      <c r="HR20" s="302"/>
      <c r="HS20" s="302"/>
      <c r="HT20" s="302"/>
      <c r="HU20" s="302"/>
      <c r="HV20" s="302"/>
      <c r="HW20" s="302"/>
      <c r="HX20" s="302"/>
      <c r="HY20" s="302"/>
      <c r="HZ20" s="302"/>
      <c r="IA20" s="302"/>
      <c r="IB20" s="302"/>
      <c r="IC20" s="302"/>
      <c r="ID20" s="302"/>
      <c r="IE20" s="302"/>
      <c r="IF20" s="302"/>
      <c r="IG20" s="302"/>
      <c r="IH20" s="302"/>
      <c r="II20" s="302"/>
      <c r="IJ20" s="302"/>
      <c r="IK20" s="302"/>
      <c r="IL20" s="302"/>
      <c r="IM20" s="302"/>
      <c r="IN20" s="302"/>
      <c r="IO20" s="302"/>
      <c r="IP20" s="302"/>
      <c r="IQ20" s="302"/>
      <c r="IR20" s="302"/>
      <c r="IS20" s="302"/>
      <c r="IT20" s="302"/>
      <c r="IU20" s="302"/>
      <c r="IV20" s="302"/>
      <c r="IW20" s="302"/>
      <c r="IX20" s="302"/>
      <c r="IY20" s="302"/>
      <c r="IZ20" s="302"/>
      <c r="JA20" s="302"/>
      <c r="JB20" s="302"/>
      <c r="JC20" s="302"/>
      <c r="JD20" s="302"/>
      <c r="JE20" s="302"/>
      <c r="JF20" s="302"/>
      <c r="JG20" s="302"/>
      <c r="JH20" s="302"/>
      <c r="JI20" s="302"/>
      <c r="JJ20" s="302"/>
      <c r="JK20" s="302"/>
      <c r="JL20" s="302"/>
      <c r="JM20" s="302"/>
      <c r="JN20" s="302"/>
      <c r="JO20" s="302"/>
      <c r="JP20" s="302"/>
      <c r="JQ20" s="302"/>
      <c r="JR20" s="302"/>
      <c r="JS20" s="302"/>
      <c r="JT20" s="302"/>
      <c r="JU20" s="302"/>
      <c r="JV20" s="302"/>
      <c r="JW20" s="302"/>
      <c r="JX20" s="302"/>
      <c r="JY20" s="302"/>
      <c r="JZ20" s="302"/>
      <c r="KA20" s="302"/>
      <c r="KB20" s="302"/>
      <c r="KC20" s="302"/>
      <c r="KD20" s="302"/>
      <c r="KE20" s="302"/>
      <c r="KF20" s="302"/>
      <c r="KG20" s="302"/>
      <c r="KH20" s="302"/>
      <c r="KI20" s="302"/>
      <c r="KJ20" s="302"/>
      <c r="KK20" s="302"/>
      <c r="KL20" s="302"/>
      <c r="KM20" s="302"/>
      <c r="KN20" s="302"/>
      <c r="KO20" s="302"/>
      <c r="KP20" s="302"/>
      <c r="KQ20" s="302"/>
      <c r="KR20" s="302"/>
      <c r="KS20" s="302"/>
      <c r="KT20" s="302"/>
      <c r="KU20" s="302"/>
      <c r="KV20" s="302"/>
      <c r="KW20" s="302"/>
      <c r="KX20" s="302"/>
      <c r="KY20" s="302"/>
      <c r="KZ20" s="302"/>
      <c r="LA20" s="302"/>
      <c r="LB20" s="302"/>
      <c r="LC20" s="302"/>
      <c r="LD20" s="302"/>
      <c r="LE20" s="302"/>
      <c r="LF20" s="302"/>
      <c r="LG20" s="302"/>
      <c r="LH20" s="302"/>
      <c r="LI20" s="302"/>
      <c r="LJ20" s="302"/>
      <c r="LK20" s="302"/>
      <c r="LL20" s="302"/>
      <c r="LM20" s="302"/>
      <c r="LN20" s="302"/>
      <c r="LO20" s="302"/>
      <c r="LP20" s="302"/>
      <c r="LQ20" s="302"/>
      <c r="LR20" s="302"/>
      <c r="LS20" s="302"/>
      <c r="LT20" s="302"/>
      <c r="LU20" s="302"/>
      <c r="LV20" s="302"/>
      <c r="LW20" s="302"/>
      <c r="LX20" s="302"/>
      <c r="LY20" s="302"/>
      <c r="LZ20" s="302"/>
      <c r="MA20" s="302"/>
      <c r="MB20" s="302"/>
      <c r="MC20" s="302"/>
      <c r="MD20" s="302"/>
      <c r="ME20" s="302"/>
      <c r="MF20" s="302"/>
      <c r="MG20" s="302"/>
      <c r="MH20" s="302"/>
      <c r="MI20" s="302"/>
      <c r="MJ20" s="302"/>
      <c r="MK20" s="302"/>
      <c r="ML20" s="302"/>
      <c r="MM20" s="302"/>
      <c r="MN20" s="302"/>
      <c r="MO20" s="302"/>
      <c r="MP20" s="302"/>
      <c r="MQ20" s="302"/>
      <c r="MR20" s="302"/>
      <c r="MS20" s="302"/>
      <c r="MT20" s="302"/>
      <c r="MU20" s="302"/>
      <c r="MV20" s="302"/>
      <c r="MW20" s="302"/>
      <c r="MX20" s="302"/>
      <c r="MY20" s="302"/>
      <c r="MZ20" s="302"/>
      <c r="NA20" s="302"/>
      <c r="NB20" s="302"/>
      <c r="NC20" s="302"/>
      <c r="ND20" s="302"/>
      <c r="NE20" s="302"/>
      <c r="NF20" s="302"/>
      <c r="NG20" s="302"/>
      <c r="NH20" s="302"/>
      <c r="NI20" s="302"/>
      <c r="NJ20" s="302"/>
      <c r="NK20" s="302"/>
      <c r="NL20" s="302"/>
      <c r="NM20" s="302"/>
      <c r="NN20" s="302"/>
      <c r="NO20" s="302"/>
      <c r="NP20" s="302"/>
      <c r="NQ20" s="302"/>
      <c r="NR20" s="302"/>
      <c r="NS20" s="302"/>
      <c r="NT20" s="302"/>
      <c r="NU20" s="302"/>
      <c r="NV20" s="302"/>
      <c r="NW20" s="302"/>
      <c r="NX20" s="302"/>
      <c r="NY20" s="302"/>
      <c r="NZ20" s="302"/>
      <c r="OA20" s="302"/>
      <c r="OB20" s="302"/>
      <c r="OC20" s="302"/>
      <c r="OD20" s="302"/>
      <c r="OE20" s="302"/>
      <c r="OF20" s="302"/>
      <c r="OG20" s="302"/>
      <c r="OH20" s="302"/>
      <c r="OI20" s="302"/>
      <c r="OJ20" s="302"/>
      <c r="OK20" s="302"/>
      <c r="OL20" s="302"/>
      <c r="OM20" s="302"/>
      <c r="ON20" s="302"/>
      <c r="OO20" s="302"/>
      <c r="OP20" s="302"/>
      <c r="OQ20" s="302"/>
      <c r="OR20" s="302"/>
      <c r="OS20" s="302"/>
      <c r="OT20" s="302"/>
      <c r="OU20" s="302"/>
      <c r="OV20" s="302"/>
      <c r="OW20" s="302"/>
      <c r="OX20" s="302"/>
      <c r="OY20" s="302"/>
      <c r="OZ20" s="302"/>
      <c r="PA20" s="302"/>
      <c r="PB20" s="302"/>
      <c r="PC20" s="302"/>
      <c r="PD20" s="302"/>
      <c r="PE20" s="302"/>
      <c r="PF20" s="302"/>
      <c r="PG20" s="302"/>
      <c r="PH20" s="302"/>
      <c r="PI20" s="302"/>
      <c r="PJ20" s="302"/>
      <c r="PK20" s="302"/>
      <c r="PL20" s="302"/>
      <c r="PM20" s="302"/>
      <c r="PN20" s="302"/>
      <c r="PO20" s="302"/>
      <c r="PP20" s="302"/>
      <c r="PQ20" s="302"/>
      <c r="PR20" s="302"/>
      <c r="PS20" s="302"/>
      <c r="PT20" s="302"/>
      <c r="PU20" s="302"/>
      <c r="PV20" s="302"/>
      <c r="PW20" s="302"/>
      <c r="PX20" s="302"/>
      <c r="PY20" s="302"/>
      <c r="PZ20" s="302"/>
      <c r="QA20" s="302"/>
      <c r="QB20" s="302"/>
      <c r="QC20" s="302"/>
      <c r="QD20" s="302"/>
      <c r="QE20" s="302"/>
      <c r="QF20" s="302"/>
      <c r="QG20" s="302"/>
      <c r="QH20" s="302"/>
      <c r="QI20" s="302"/>
      <c r="QJ20" s="302"/>
      <c r="QK20" s="302"/>
      <c r="QL20" s="302"/>
      <c r="QM20" s="302"/>
      <c r="QN20" s="302"/>
      <c r="QO20" s="302"/>
      <c r="QP20" s="302"/>
      <c r="QQ20" s="302"/>
      <c r="QR20" s="302"/>
      <c r="QS20" s="302"/>
      <c r="QT20" s="302"/>
      <c r="QU20" s="302"/>
      <c r="QV20" s="302"/>
      <c r="QW20" s="302"/>
      <c r="QX20" s="302"/>
      <c r="QY20" s="302"/>
      <c r="QZ20" s="302"/>
      <c r="RA20" s="302"/>
      <c r="RB20" s="302"/>
      <c r="RC20" s="302"/>
      <c r="RD20" s="302"/>
      <c r="RE20" s="302"/>
      <c r="RF20" s="302"/>
      <c r="RG20" s="302"/>
      <c r="RH20" s="302"/>
      <c r="RI20" s="302"/>
      <c r="RJ20" s="302"/>
      <c r="RK20" s="302"/>
      <c r="RL20" s="302"/>
      <c r="RM20" s="302"/>
      <c r="RN20" s="302"/>
      <c r="RO20" s="302"/>
      <c r="RP20" s="302"/>
      <c r="RQ20" s="302"/>
      <c r="RR20" s="302"/>
      <c r="RS20" s="302"/>
      <c r="RT20" s="302"/>
      <c r="RU20" s="302"/>
      <c r="RV20" s="302"/>
      <c r="RW20" s="302"/>
      <c r="RX20" s="302"/>
      <c r="RY20" s="302"/>
      <c r="RZ20" s="302"/>
      <c r="SA20" s="302"/>
      <c r="SB20" s="302"/>
      <c r="SC20" s="302"/>
      <c r="SD20" s="302"/>
      <c r="SE20" s="302"/>
      <c r="SF20" s="302"/>
      <c r="SG20" s="302"/>
      <c r="SH20" s="302"/>
      <c r="SI20" s="302"/>
      <c r="SJ20" s="302"/>
      <c r="SK20" s="302"/>
      <c r="SL20" s="302"/>
      <c r="SM20" s="302"/>
      <c r="SN20" s="302"/>
      <c r="SO20" s="302"/>
      <c r="SP20" s="302"/>
      <c r="SQ20" s="302"/>
      <c r="SR20" s="302"/>
      <c r="SS20" s="302"/>
      <c r="ST20" s="302"/>
      <c r="SU20" s="302"/>
      <c r="SV20" s="302"/>
      <c r="SW20" s="302"/>
      <c r="SX20" s="302"/>
      <c r="SY20" s="302"/>
      <c r="SZ20" s="302"/>
      <c r="TA20" s="302"/>
      <c r="TB20" s="302"/>
      <c r="TC20" s="302"/>
      <c r="TD20" s="302"/>
      <c r="TE20" s="302"/>
      <c r="TF20" s="302"/>
      <c r="TG20" s="302"/>
      <c r="TH20" s="302"/>
      <c r="TI20" s="302"/>
      <c r="TJ20" s="302"/>
      <c r="TK20" s="302"/>
      <c r="TL20" s="302"/>
      <c r="TM20" s="302"/>
      <c r="TN20" s="302"/>
      <c r="TO20" s="302"/>
      <c r="TP20" s="302"/>
      <c r="TQ20" s="302"/>
      <c r="TR20" s="302"/>
      <c r="TS20" s="302"/>
      <c r="TT20" s="302"/>
      <c r="TU20" s="302"/>
      <c r="TV20" s="302"/>
      <c r="TW20" s="302"/>
      <c r="TX20" s="302"/>
      <c r="TY20" s="302"/>
      <c r="TZ20" s="302"/>
      <c r="UA20" s="302"/>
      <c r="UB20" s="302"/>
      <c r="UC20" s="302"/>
      <c r="UD20" s="302"/>
      <c r="UE20" s="302"/>
      <c r="UF20" s="302"/>
      <c r="UG20" s="302"/>
      <c r="UH20" s="302"/>
      <c r="UI20" s="302"/>
      <c r="UJ20" s="302"/>
      <c r="UK20" s="302"/>
      <c r="UL20" s="302"/>
      <c r="UM20" s="302"/>
      <c r="UN20" s="302"/>
      <c r="UO20" s="302"/>
      <c r="UP20" s="302"/>
      <c r="UQ20" s="302"/>
      <c r="UR20" s="302"/>
      <c r="US20" s="302"/>
      <c r="UT20" s="302"/>
      <c r="UU20" s="302"/>
      <c r="UV20" s="302"/>
      <c r="UW20" s="302"/>
      <c r="UX20" s="302"/>
      <c r="UY20" s="302"/>
      <c r="UZ20" s="302"/>
      <c r="VA20" s="302"/>
      <c r="VB20" s="302"/>
      <c r="VC20" s="302"/>
      <c r="VD20" s="302"/>
      <c r="VE20" s="302"/>
      <c r="VF20" s="302"/>
      <c r="VG20" s="302"/>
      <c r="VH20" s="302"/>
      <c r="VI20" s="302"/>
      <c r="VJ20" s="302"/>
      <c r="VK20" s="302"/>
      <c r="VL20" s="302"/>
      <c r="VM20" s="302"/>
      <c r="VN20" s="302"/>
      <c r="VO20" s="302"/>
      <c r="VP20" s="302"/>
      <c r="VQ20" s="302"/>
      <c r="VR20" s="302"/>
      <c r="VS20" s="302"/>
      <c r="VT20" s="302"/>
      <c r="VU20" s="302"/>
      <c r="VV20" s="302"/>
      <c r="VW20" s="302"/>
      <c r="VX20" s="302"/>
      <c r="VY20" s="302"/>
      <c r="VZ20" s="302"/>
      <c r="WA20" s="302"/>
      <c r="WB20" s="302"/>
      <c r="WC20" s="302"/>
      <c r="WD20" s="302"/>
      <c r="WE20" s="302"/>
      <c r="WF20" s="302"/>
      <c r="WG20" s="302"/>
      <c r="WH20" s="302"/>
      <c r="WI20" s="302"/>
      <c r="WJ20" s="302"/>
      <c r="WK20" s="302"/>
      <c r="WL20" s="302"/>
      <c r="WM20" s="302"/>
      <c r="WN20" s="302"/>
      <c r="WO20" s="302"/>
      <c r="WP20" s="302"/>
      <c r="WQ20" s="302"/>
      <c r="WR20" s="302"/>
      <c r="WS20" s="302"/>
      <c r="WT20" s="302"/>
      <c r="WU20" s="302"/>
      <c r="WV20" s="302"/>
      <c r="WW20" s="302"/>
      <c r="WX20" s="302"/>
      <c r="WY20" s="302"/>
      <c r="WZ20" s="302"/>
      <c r="XA20" s="302"/>
      <c r="XB20" s="302"/>
      <c r="XC20" s="302"/>
      <c r="XD20" s="302"/>
      <c r="XE20" s="302"/>
      <c r="XF20" s="302"/>
      <c r="XG20" s="302"/>
      <c r="XH20" s="302"/>
      <c r="XI20" s="302"/>
      <c r="XJ20" s="302"/>
      <c r="XK20" s="302"/>
      <c r="XL20" s="302"/>
      <c r="XM20" s="302"/>
      <c r="XN20" s="302"/>
      <c r="XO20" s="302"/>
      <c r="XP20" s="302"/>
      <c r="XQ20" s="302"/>
      <c r="XR20" s="302"/>
      <c r="XS20" s="302"/>
      <c r="XT20" s="302"/>
      <c r="XU20" s="302"/>
      <c r="XV20" s="302"/>
      <c r="XW20" s="302"/>
      <c r="XX20" s="302"/>
      <c r="XY20" s="302"/>
      <c r="XZ20" s="302"/>
      <c r="YA20" s="302"/>
      <c r="YB20" s="302"/>
      <c r="YC20" s="302"/>
      <c r="YD20" s="302"/>
      <c r="YE20" s="302"/>
      <c r="YF20" s="302"/>
      <c r="YG20" s="302"/>
      <c r="YH20" s="302"/>
      <c r="YI20" s="302"/>
      <c r="YJ20" s="302"/>
      <c r="YK20" s="302"/>
      <c r="YL20" s="302"/>
      <c r="YM20" s="302"/>
      <c r="YN20" s="302"/>
      <c r="YO20" s="302"/>
      <c r="YP20" s="302"/>
      <c r="YQ20" s="302"/>
      <c r="YR20" s="302"/>
      <c r="YS20" s="302"/>
      <c r="YT20" s="302"/>
      <c r="YU20" s="302"/>
      <c r="YV20" s="302"/>
      <c r="YW20" s="302"/>
      <c r="YX20" s="302"/>
      <c r="YY20" s="302"/>
      <c r="YZ20" s="302"/>
      <c r="ZA20" s="302"/>
      <c r="ZB20" s="302"/>
      <c r="ZC20" s="302"/>
      <c r="ZD20" s="302"/>
      <c r="ZE20" s="302"/>
      <c r="ZF20" s="302"/>
      <c r="ZG20" s="302"/>
      <c r="ZH20" s="302"/>
      <c r="ZI20" s="302"/>
      <c r="ZJ20" s="302"/>
      <c r="ZK20" s="302"/>
      <c r="ZL20" s="302"/>
      <c r="ZM20" s="302"/>
      <c r="ZN20" s="302"/>
      <c r="ZO20" s="302"/>
      <c r="ZP20" s="302"/>
      <c r="ZQ20" s="302"/>
      <c r="ZR20" s="302"/>
      <c r="ZS20" s="302"/>
      <c r="ZT20" s="302"/>
      <c r="ZU20" s="302"/>
      <c r="ZV20" s="302"/>
      <c r="ZW20" s="302"/>
      <c r="ZX20" s="302"/>
      <c r="ZY20" s="302"/>
      <c r="ZZ20" s="302"/>
      <c r="AAA20" s="302"/>
      <c r="AAB20" s="302"/>
      <c r="AAC20" s="302"/>
      <c r="AAD20" s="302"/>
      <c r="AAE20" s="302"/>
      <c r="AAF20" s="302"/>
      <c r="AAG20" s="302"/>
      <c r="AAH20" s="302"/>
      <c r="AAI20" s="302"/>
      <c r="AAJ20" s="302"/>
      <c r="AAK20" s="302"/>
      <c r="AAL20" s="302"/>
      <c r="AAM20" s="302"/>
      <c r="AAN20" s="302"/>
      <c r="AAO20" s="302"/>
      <c r="AAP20" s="302"/>
      <c r="AAQ20" s="302"/>
      <c r="AAR20" s="302"/>
      <c r="AAS20" s="302"/>
      <c r="AAT20" s="302"/>
      <c r="AAU20" s="302"/>
      <c r="AAV20" s="302"/>
      <c r="AAW20" s="302"/>
      <c r="AAX20" s="302"/>
      <c r="AAY20" s="302"/>
      <c r="AAZ20" s="302"/>
      <c r="ABA20" s="302"/>
      <c r="ABB20" s="302"/>
      <c r="ABC20" s="302"/>
      <c r="ABD20" s="302"/>
      <c r="ABE20" s="302"/>
      <c r="ABF20" s="302"/>
      <c r="ABG20" s="302"/>
      <c r="ABH20" s="302"/>
      <c r="ABI20" s="302"/>
      <c r="ABJ20" s="302"/>
      <c r="ABK20" s="302"/>
      <c r="ABL20" s="302"/>
      <c r="ABM20" s="302"/>
      <c r="ABN20" s="302"/>
      <c r="ABO20" s="302"/>
      <c r="ABP20" s="302"/>
      <c r="ABQ20" s="302"/>
      <c r="ABR20" s="302"/>
      <c r="ABS20" s="302"/>
      <c r="ABT20" s="302"/>
      <c r="ABU20" s="302"/>
      <c r="ABV20" s="302"/>
      <c r="ABW20" s="302"/>
      <c r="ABX20" s="302"/>
      <c r="ABY20" s="302"/>
      <c r="ABZ20" s="302"/>
      <c r="ACA20" s="302"/>
      <c r="ACB20" s="302"/>
      <c r="ACC20" s="302"/>
      <c r="ACD20" s="302"/>
      <c r="ACE20" s="302"/>
      <c r="ACF20" s="302"/>
      <c r="ACG20" s="302"/>
      <c r="ACH20" s="302"/>
      <c r="ACI20" s="302"/>
      <c r="ACJ20" s="302"/>
      <c r="ACK20" s="302"/>
      <c r="ACL20" s="302"/>
      <c r="ACM20" s="302"/>
      <c r="ACN20" s="302"/>
      <c r="ACO20" s="302"/>
      <c r="ACP20" s="302"/>
      <c r="ACQ20" s="302"/>
      <c r="ACR20" s="302"/>
      <c r="ACS20" s="302"/>
      <c r="ACT20" s="302"/>
      <c r="ACU20" s="302"/>
      <c r="ACV20" s="302"/>
      <c r="ACW20" s="302"/>
      <c r="ACX20" s="302"/>
      <c r="ACY20" s="302"/>
      <c r="ACZ20" s="302"/>
      <c r="ADA20" s="302"/>
      <c r="ADB20" s="302"/>
      <c r="ADC20" s="302"/>
      <c r="ADD20" s="302"/>
      <c r="ADE20" s="302"/>
      <c r="ADF20" s="302"/>
      <c r="ADG20" s="302"/>
      <c r="ADH20" s="302"/>
      <c r="ADI20" s="302"/>
      <c r="ADJ20" s="302"/>
      <c r="ADK20" s="302"/>
      <c r="ADL20" s="302"/>
      <c r="ADM20" s="302"/>
      <c r="ADN20" s="302"/>
      <c r="ADO20" s="302"/>
      <c r="ADP20" s="302"/>
      <c r="ADQ20" s="302"/>
      <c r="ADR20" s="302"/>
      <c r="ADS20" s="302"/>
      <c r="ADT20" s="302"/>
      <c r="ADU20" s="302"/>
      <c r="ADV20" s="302"/>
      <c r="ADW20" s="302"/>
      <c r="ADX20" s="302"/>
      <c r="ADY20" s="302"/>
      <c r="ADZ20" s="302"/>
      <c r="AEA20" s="302"/>
      <c r="AEB20" s="302"/>
      <c r="AEC20" s="302"/>
      <c r="AED20" s="302"/>
      <c r="AEE20" s="302"/>
      <c r="AEF20" s="302"/>
      <c r="AEG20" s="302"/>
      <c r="AEH20" s="302"/>
      <c r="AEI20" s="302"/>
      <c r="AEJ20" s="302"/>
      <c r="AEK20" s="302"/>
      <c r="AEL20" s="302"/>
      <c r="AEM20" s="302"/>
      <c r="AEN20" s="302"/>
      <c r="AEO20" s="302"/>
      <c r="AEP20" s="302"/>
      <c r="AEQ20" s="302"/>
      <c r="AER20" s="302"/>
      <c r="AES20" s="302"/>
      <c r="AET20" s="302"/>
      <c r="AEU20" s="302"/>
      <c r="AEV20" s="302"/>
      <c r="AEW20" s="302"/>
      <c r="AEX20" s="302"/>
      <c r="AEY20" s="302"/>
      <c r="AEZ20" s="302"/>
      <c r="AFA20" s="302"/>
      <c r="AFB20" s="302"/>
      <c r="AFC20" s="302"/>
      <c r="AFD20" s="302"/>
      <c r="AFE20" s="302"/>
      <c r="AFF20" s="302"/>
      <c r="AFG20" s="302"/>
      <c r="AFH20" s="302"/>
      <c r="AFI20" s="302"/>
      <c r="AFJ20" s="302"/>
      <c r="AFK20" s="302"/>
      <c r="AFL20" s="302"/>
      <c r="AFM20" s="302"/>
      <c r="AFN20" s="302"/>
      <c r="AFO20" s="302"/>
      <c r="AFP20" s="302"/>
      <c r="AFQ20" s="302"/>
      <c r="AFR20" s="302"/>
      <c r="AFS20" s="302"/>
      <c r="AFT20" s="302"/>
      <c r="AFU20" s="302"/>
      <c r="AFV20" s="302"/>
      <c r="AFW20" s="302"/>
      <c r="AFX20" s="302"/>
      <c r="AFY20" s="302"/>
      <c r="AFZ20" s="302"/>
      <c r="AGA20" s="302"/>
      <c r="AGB20" s="302"/>
      <c r="AGC20" s="302"/>
      <c r="AGD20" s="302"/>
      <c r="AGE20" s="302"/>
      <c r="AGF20" s="302"/>
      <c r="AGG20" s="302"/>
      <c r="AGH20" s="302"/>
      <c r="AGI20" s="302"/>
      <c r="AGJ20" s="302"/>
      <c r="AGK20" s="302"/>
      <c r="AGL20" s="302"/>
      <c r="AGM20" s="302"/>
      <c r="AGN20" s="302"/>
      <c r="AGO20" s="302"/>
      <c r="AGP20" s="302"/>
      <c r="AGQ20" s="302"/>
      <c r="AGR20" s="302"/>
      <c r="AGS20" s="302"/>
      <c r="AGT20" s="302"/>
      <c r="AGU20" s="302"/>
      <c r="AGV20" s="302"/>
      <c r="AGW20" s="302"/>
      <c r="AGX20" s="302"/>
      <c r="AGY20" s="302"/>
      <c r="AGZ20" s="302"/>
      <c r="AHA20" s="302"/>
      <c r="AHB20" s="302"/>
      <c r="AHC20" s="302"/>
      <c r="AHD20" s="302"/>
      <c r="AHE20" s="302"/>
      <c r="AHF20" s="302"/>
      <c r="AHG20" s="302"/>
      <c r="AHH20" s="302"/>
      <c r="AHI20" s="302"/>
      <c r="AHJ20" s="302"/>
      <c r="AHK20" s="302"/>
      <c r="AHL20" s="302"/>
      <c r="AHM20" s="302"/>
      <c r="AHN20" s="302"/>
      <c r="AHO20" s="302"/>
      <c r="AHP20" s="302"/>
      <c r="AHQ20" s="302"/>
      <c r="AHR20" s="302"/>
      <c r="AHS20" s="302"/>
      <c r="AHT20" s="302"/>
      <c r="AHU20" s="302"/>
      <c r="AHV20" s="302"/>
      <c r="AHW20" s="302"/>
      <c r="AHX20" s="302"/>
      <c r="AHY20" s="302"/>
      <c r="AHZ20" s="302"/>
      <c r="AIA20" s="302"/>
      <c r="AIB20" s="302"/>
      <c r="AIC20" s="302"/>
      <c r="AID20" s="302"/>
      <c r="AIE20" s="302"/>
      <c r="AIF20" s="302"/>
      <c r="AIG20" s="302"/>
      <c r="AIH20" s="302"/>
      <c r="AII20" s="302"/>
      <c r="AIJ20" s="302"/>
      <c r="AIK20" s="302"/>
      <c r="AIL20" s="302"/>
      <c r="AIM20" s="302"/>
      <c r="AIN20" s="302"/>
      <c r="AIO20" s="302"/>
      <c r="AIP20" s="302"/>
      <c r="AIQ20" s="302"/>
      <c r="AIR20" s="302"/>
      <c r="AIS20" s="302"/>
      <c r="AIT20" s="302"/>
      <c r="AIU20" s="302"/>
      <c r="AIV20" s="302"/>
      <c r="AIW20" s="302"/>
      <c r="AIX20" s="302"/>
      <c r="AIY20" s="302"/>
      <c r="AIZ20" s="302"/>
      <c r="AJA20" s="302"/>
      <c r="AJB20" s="302"/>
      <c r="AJC20" s="302"/>
      <c r="AJD20" s="302"/>
      <c r="AJE20" s="302"/>
      <c r="AJF20" s="302"/>
      <c r="AJG20" s="302"/>
      <c r="AJH20" s="302"/>
      <c r="AJI20" s="302"/>
      <c r="AJJ20" s="302"/>
      <c r="AJK20" s="302"/>
      <c r="AJL20" s="302"/>
      <c r="AJM20" s="302"/>
      <c r="AJN20" s="302"/>
      <c r="AJO20" s="302"/>
      <c r="AJP20" s="302"/>
      <c r="AJQ20" s="302"/>
      <c r="AJR20" s="302"/>
      <c r="AJS20" s="302"/>
      <c r="AJT20" s="302"/>
      <c r="AJU20" s="302"/>
      <c r="AJV20" s="302"/>
      <c r="AJW20" s="302"/>
      <c r="AJX20" s="302"/>
      <c r="AJY20" s="302"/>
      <c r="AJZ20" s="302"/>
      <c r="AKA20" s="302"/>
      <c r="AKB20" s="302"/>
      <c r="AKC20" s="302"/>
      <c r="AKD20" s="302"/>
      <c r="AKE20" s="302"/>
      <c r="AKF20" s="302"/>
      <c r="AKG20" s="302"/>
      <c r="AKH20" s="302"/>
      <c r="AKI20" s="302"/>
      <c r="AKJ20" s="302"/>
      <c r="AKK20" s="302"/>
      <c r="AKL20" s="302"/>
      <c r="AKM20" s="302"/>
      <c r="AKN20" s="302"/>
      <c r="AKO20" s="302"/>
      <c r="AKP20" s="302"/>
      <c r="AKQ20" s="302"/>
      <c r="AKR20" s="302"/>
      <c r="AKS20" s="302"/>
      <c r="AKT20" s="302"/>
      <c r="AKU20" s="302"/>
      <c r="AKV20" s="302"/>
      <c r="AKW20" s="302"/>
      <c r="AKX20" s="302"/>
      <c r="AKY20" s="302"/>
      <c r="AKZ20" s="302"/>
      <c r="ALA20" s="302"/>
      <c r="ALB20" s="302"/>
      <c r="ALC20" s="302"/>
      <c r="ALD20" s="302"/>
      <c r="ALE20" s="302"/>
      <c r="ALF20" s="302"/>
      <c r="ALG20" s="302"/>
      <c r="ALH20" s="302"/>
      <c r="ALI20" s="302"/>
      <c r="ALJ20" s="302"/>
      <c r="ALK20" s="302"/>
      <c r="ALL20" s="302"/>
      <c r="ALM20" s="302"/>
      <c r="ALN20" s="302"/>
      <c r="ALO20" s="302"/>
      <c r="ALP20" s="302"/>
      <c r="ALQ20" s="302"/>
      <c r="ALR20" s="302"/>
      <c r="ALS20" s="302"/>
      <c r="ALT20" s="302"/>
      <c r="ALU20" s="302"/>
      <c r="ALV20" s="302"/>
      <c r="ALW20" s="302"/>
      <c r="ALX20" s="302"/>
      <c r="ALY20" s="302"/>
      <c r="ALZ20" s="302"/>
      <c r="AMA20" s="302"/>
      <c r="AMB20" s="308"/>
      <c r="AMC20" s="308"/>
      <c r="AMD20" s="308"/>
      <c r="AME20" s="308"/>
      <c r="AMF20" s="308"/>
      <c r="AMG20" s="308"/>
      <c r="AMH20" s="308"/>
      <c r="AMI20" s="308"/>
      <c r="AMJ20" s="308"/>
    </row>
    <row r="21" spans="1:1024" hidden="1">
      <c r="A21" s="301" t="s">
        <v>1319</v>
      </c>
      <c r="B21" s="302"/>
      <c r="C21" s="302" t="s">
        <v>1321</v>
      </c>
      <c r="D21" s="302"/>
      <c r="E21" s="302"/>
      <c r="F21" s="302" t="s">
        <v>1322</v>
      </c>
      <c r="G21" s="302">
        <v>1</v>
      </c>
      <c r="H21" s="302"/>
      <c r="I21" s="302"/>
      <c r="J21" s="302"/>
      <c r="K21" s="302"/>
      <c r="L21" s="303"/>
      <c r="M21" s="302" t="s">
        <v>323</v>
      </c>
      <c r="N21" s="304"/>
      <c r="O21" s="302"/>
      <c r="P21" s="302"/>
      <c r="Q21" s="305"/>
      <c r="R21" s="306" t="s">
        <v>493</v>
      </c>
      <c r="S21" s="307"/>
      <c r="T21" s="307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  <c r="AU21" s="302"/>
      <c r="AV21" s="302"/>
      <c r="AW21" s="302"/>
      <c r="AX21" s="302"/>
      <c r="AY21" s="302"/>
      <c r="AZ21" s="302"/>
      <c r="BA21" s="302"/>
      <c r="BB21" s="302"/>
      <c r="BC21" s="302"/>
      <c r="BD21" s="302"/>
      <c r="BE21" s="302"/>
      <c r="BF21" s="302"/>
      <c r="BG21" s="302"/>
      <c r="BH21" s="302"/>
      <c r="BI21" s="302"/>
      <c r="BJ21" s="302"/>
      <c r="BK21" s="302"/>
      <c r="BL21" s="302"/>
      <c r="BM21" s="302"/>
      <c r="BN21" s="302"/>
      <c r="BO21" s="302"/>
      <c r="BP21" s="302"/>
      <c r="BQ21" s="302"/>
      <c r="BR21" s="302"/>
      <c r="BS21" s="302"/>
      <c r="BT21" s="302"/>
      <c r="BU21" s="302"/>
      <c r="BV21" s="302"/>
      <c r="BW21" s="302"/>
      <c r="BX21" s="302"/>
      <c r="BY21" s="302"/>
      <c r="BZ21" s="302"/>
      <c r="CA21" s="302"/>
      <c r="CB21" s="302"/>
      <c r="CC21" s="302"/>
      <c r="CD21" s="302"/>
      <c r="CE21" s="302"/>
      <c r="CF21" s="302"/>
      <c r="CG21" s="302"/>
      <c r="CH21" s="302"/>
      <c r="CI21" s="302"/>
      <c r="CJ21" s="302"/>
      <c r="CK21" s="302"/>
      <c r="CL21" s="302"/>
      <c r="CM21" s="302"/>
      <c r="CN21" s="302"/>
      <c r="CO21" s="302"/>
      <c r="CP21" s="302"/>
      <c r="CQ21" s="302"/>
      <c r="CR21" s="302"/>
      <c r="CS21" s="302"/>
      <c r="CT21" s="302"/>
      <c r="CU21" s="302"/>
      <c r="CV21" s="302"/>
      <c r="CW21" s="302"/>
      <c r="CX21" s="302"/>
      <c r="CY21" s="302"/>
      <c r="CZ21" s="302"/>
      <c r="DA21" s="302"/>
      <c r="DB21" s="302"/>
      <c r="DC21" s="302"/>
      <c r="DD21" s="302"/>
      <c r="DE21" s="302"/>
      <c r="DF21" s="302"/>
      <c r="DG21" s="302"/>
      <c r="DH21" s="302"/>
      <c r="DI21" s="302"/>
      <c r="DJ21" s="302"/>
      <c r="DK21" s="302"/>
      <c r="DL21" s="302"/>
      <c r="DM21" s="302"/>
      <c r="DN21" s="302"/>
      <c r="DO21" s="302"/>
      <c r="DP21" s="302"/>
      <c r="DQ21" s="302"/>
      <c r="DR21" s="302"/>
      <c r="DS21" s="302"/>
      <c r="DT21" s="302"/>
      <c r="DU21" s="302"/>
      <c r="DV21" s="302"/>
      <c r="DW21" s="302"/>
      <c r="DX21" s="302"/>
      <c r="DY21" s="302"/>
      <c r="DZ21" s="302"/>
      <c r="EA21" s="302"/>
      <c r="EB21" s="302"/>
      <c r="EC21" s="302"/>
      <c r="ED21" s="302"/>
      <c r="EE21" s="302"/>
      <c r="EF21" s="302"/>
      <c r="EG21" s="302"/>
      <c r="EH21" s="302"/>
      <c r="EI21" s="302"/>
      <c r="EJ21" s="302"/>
      <c r="EK21" s="302"/>
      <c r="EL21" s="302"/>
      <c r="EM21" s="302"/>
      <c r="EN21" s="302"/>
      <c r="EO21" s="302"/>
      <c r="EP21" s="302"/>
      <c r="EQ21" s="302"/>
      <c r="ER21" s="302"/>
      <c r="ES21" s="302"/>
      <c r="ET21" s="302"/>
      <c r="EU21" s="302"/>
      <c r="EV21" s="302"/>
      <c r="EW21" s="302"/>
      <c r="EX21" s="302"/>
      <c r="EY21" s="302"/>
      <c r="EZ21" s="302"/>
      <c r="FA21" s="302"/>
      <c r="FB21" s="302"/>
      <c r="FC21" s="302"/>
      <c r="FD21" s="302"/>
      <c r="FE21" s="302"/>
      <c r="FF21" s="302"/>
      <c r="FG21" s="302"/>
      <c r="FH21" s="302"/>
      <c r="FI21" s="302"/>
      <c r="FJ21" s="302"/>
      <c r="FK21" s="302"/>
      <c r="FL21" s="302"/>
      <c r="FM21" s="302"/>
      <c r="FN21" s="302"/>
      <c r="FO21" s="302"/>
      <c r="FP21" s="302"/>
      <c r="FQ21" s="302"/>
      <c r="FR21" s="302"/>
      <c r="FS21" s="302"/>
      <c r="FT21" s="302"/>
      <c r="FU21" s="302"/>
      <c r="FV21" s="302"/>
      <c r="FW21" s="302"/>
      <c r="FX21" s="302"/>
      <c r="FY21" s="302"/>
      <c r="FZ21" s="302"/>
      <c r="GA21" s="302"/>
      <c r="GB21" s="302"/>
      <c r="GC21" s="302"/>
      <c r="GD21" s="302"/>
      <c r="GE21" s="302"/>
      <c r="GF21" s="302"/>
      <c r="GG21" s="302"/>
      <c r="GH21" s="302"/>
      <c r="GI21" s="302"/>
      <c r="GJ21" s="302"/>
      <c r="GK21" s="302"/>
      <c r="GL21" s="302"/>
      <c r="GM21" s="302"/>
      <c r="GN21" s="302"/>
      <c r="GO21" s="302"/>
      <c r="GP21" s="302"/>
      <c r="GQ21" s="302"/>
      <c r="GR21" s="302"/>
      <c r="GS21" s="302"/>
      <c r="GT21" s="302"/>
      <c r="GU21" s="302"/>
      <c r="GV21" s="302"/>
      <c r="GW21" s="302"/>
      <c r="GX21" s="302"/>
      <c r="GY21" s="302"/>
      <c r="GZ21" s="302"/>
      <c r="HA21" s="302"/>
      <c r="HB21" s="302"/>
      <c r="HC21" s="302"/>
      <c r="HD21" s="302"/>
      <c r="HE21" s="302"/>
      <c r="HF21" s="302"/>
      <c r="HG21" s="302"/>
      <c r="HH21" s="302"/>
      <c r="HI21" s="302"/>
      <c r="HJ21" s="302"/>
      <c r="HK21" s="302"/>
      <c r="HL21" s="302"/>
      <c r="HM21" s="302"/>
      <c r="HN21" s="302"/>
      <c r="HO21" s="302"/>
      <c r="HP21" s="302"/>
      <c r="HQ21" s="302"/>
      <c r="HR21" s="302"/>
      <c r="HS21" s="302"/>
      <c r="HT21" s="302"/>
      <c r="HU21" s="302"/>
      <c r="HV21" s="302"/>
      <c r="HW21" s="302"/>
      <c r="HX21" s="302"/>
      <c r="HY21" s="302"/>
      <c r="HZ21" s="302"/>
      <c r="IA21" s="302"/>
      <c r="IB21" s="302"/>
      <c r="IC21" s="302"/>
      <c r="ID21" s="302"/>
      <c r="IE21" s="302"/>
      <c r="IF21" s="302"/>
      <c r="IG21" s="302"/>
      <c r="IH21" s="302"/>
      <c r="II21" s="302"/>
      <c r="IJ21" s="302"/>
      <c r="IK21" s="302"/>
      <c r="IL21" s="302"/>
      <c r="IM21" s="302"/>
      <c r="IN21" s="302"/>
      <c r="IO21" s="302"/>
      <c r="IP21" s="302"/>
      <c r="IQ21" s="302"/>
      <c r="IR21" s="302"/>
      <c r="IS21" s="302"/>
      <c r="IT21" s="302"/>
      <c r="IU21" s="302"/>
      <c r="IV21" s="302"/>
      <c r="IW21" s="302"/>
      <c r="IX21" s="302"/>
      <c r="IY21" s="302"/>
      <c r="IZ21" s="302"/>
      <c r="JA21" s="302"/>
      <c r="JB21" s="302"/>
      <c r="JC21" s="302"/>
      <c r="JD21" s="302"/>
      <c r="JE21" s="302"/>
      <c r="JF21" s="302"/>
      <c r="JG21" s="302"/>
      <c r="JH21" s="302"/>
      <c r="JI21" s="302"/>
      <c r="JJ21" s="302"/>
      <c r="JK21" s="302"/>
      <c r="JL21" s="302"/>
      <c r="JM21" s="302"/>
      <c r="JN21" s="302"/>
      <c r="JO21" s="302"/>
      <c r="JP21" s="302"/>
      <c r="JQ21" s="302"/>
      <c r="JR21" s="302"/>
      <c r="JS21" s="302"/>
      <c r="JT21" s="302"/>
      <c r="JU21" s="302"/>
      <c r="JV21" s="302"/>
      <c r="JW21" s="302"/>
      <c r="JX21" s="302"/>
      <c r="JY21" s="302"/>
      <c r="JZ21" s="302"/>
      <c r="KA21" s="302"/>
      <c r="KB21" s="302"/>
      <c r="KC21" s="302"/>
      <c r="KD21" s="302"/>
      <c r="KE21" s="302"/>
      <c r="KF21" s="302"/>
      <c r="KG21" s="302"/>
      <c r="KH21" s="302"/>
      <c r="KI21" s="302"/>
      <c r="KJ21" s="302"/>
      <c r="KK21" s="302"/>
      <c r="KL21" s="302"/>
      <c r="KM21" s="302"/>
      <c r="KN21" s="302"/>
      <c r="KO21" s="302"/>
      <c r="KP21" s="302"/>
      <c r="KQ21" s="302"/>
      <c r="KR21" s="302"/>
      <c r="KS21" s="302"/>
      <c r="KT21" s="302"/>
      <c r="KU21" s="302"/>
      <c r="KV21" s="302"/>
      <c r="KW21" s="302"/>
      <c r="KX21" s="302"/>
      <c r="KY21" s="302"/>
      <c r="KZ21" s="302"/>
      <c r="LA21" s="302"/>
      <c r="LB21" s="302"/>
      <c r="LC21" s="302"/>
      <c r="LD21" s="302"/>
      <c r="LE21" s="302"/>
      <c r="LF21" s="302"/>
      <c r="LG21" s="302"/>
      <c r="LH21" s="302"/>
      <c r="LI21" s="302"/>
      <c r="LJ21" s="302"/>
      <c r="LK21" s="302"/>
      <c r="LL21" s="302"/>
      <c r="LM21" s="302"/>
      <c r="LN21" s="302"/>
      <c r="LO21" s="302"/>
      <c r="LP21" s="302"/>
      <c r="LQ21" s="302"/>
      <c r="LR21" s="302"/>
      <c r="LS21" s="302"/>
      <c r="LT21" s="302"/>
      <c r="LU21" s="302"/>
      <c r="LV21" s="302"/>
      <c r="LW21" s="302"/>
      <c r="LX21" s="302"/>
      <c r="LY21" s="302"/>
      <c r="LZ21" s="302"/>
      <c r="MA21" s="302"/>
      <c r="MB21" s="302"/>
      <c r="MC21" s="302"/>
      <c r="MD21" s="302"/>
      <c r="ME21" s="302"/>
      <c r="MF21" s="302"/>
      <c r="MG21" s="302"/>
      <c r="MH21" s="302"/>
      <c r="MI21" s="302"/>
      <c r="MJ21" s="302"/>
      <c r="MK21" s="302"/>
      <c r="ML21" s="302"/>
      <c r="MM21" s="302"/>
      <c r="MN21" s="302"/>
      <c r="MO21" s="302"/>
      <c r="MP21" s="302"/>
      <c r="MQ21" s="302"/>
      <c r="MR21" s="302"/>
      <c r="MS21" s="302"/>
      <c r="MT21" s="302"/>
      <c r="MU21" s="302"/>
      <c r="MV21" s="302"/>
      <c r="MW21" s="302"/>
      <c r="MX21" s="302"/>
      <c r="MY21" s="302"/>
      <c r="MZ21" s="302"/>
      <c r="NA21" s="302"/>
      <c r="NB21" s="302"/>
      <c r="NC21" s="302"/>
      <c r="ND21" s="302"/>
      <c r="NE21" s="302"/>
      <c r="NF21" s="302"/>
      <c r="NG21" s="302"/>
      <c r="NH21" s="302"/>
      <c r="NI21" s="302"/>
      <c r="NJ21" s="302"/>
      <c r="NK21" s="302"/>
      <c r="NL21" s="302"/>
      <c r="NM21" s="302"/>
      <c r="NN21" s="302"/>
      <c r="NO21" s="302"/>
      <c r="NP21" s="302"/>
      <c r="NQ21" s="302"/>
      <c r="NR21" s="302"/>
      <c r="NS21" s="302"/>
      <c r="NT21" s="302"/>
      <c r="NU21" s="302"/>
      <c r="NV21" s="302"/>
      <c r="NW21" s="302"/>
      <c r="NX21" s="302"/>
      <c r="NY21" s="302"/>
      <c r="NZ21" s="302"/>
      <c r="OA21" s="302"/>
      <c r="OB21" s="302"/>
      <c r="OC21" s="302"/>
      <c r="OD21" s="302"/>
      <c r="OE21" s="302"/>
      <c r="OF21" s="302"/>
      <c r="OG21" s="302"/>
      <c r="OH21" s="302"/>
      <c r="OI21" s="302"/>
      <c r="OJ21" s="302"/>
      <c r="OK21" s="302"/>
      <c r="OL21" s="302"/>
      <c r="OM21" s="302"/>
      <c r="ON21" s="302"/>
      <c r="OO21" s="302"/>
      <c r="OP21" s="302"/>
      <c r="OQ21" s="302"/>
      <c r="OR21" s="302"/>
      <c r="OS21" s="302"/>
      <c r="OT21" s="302"/>
      <c r="OU21" s="302"/>
      <c r="OV21" s="302"/>
      <c r="OW21" s="302"/>
      <c r="OX21" s="302"/>
      <c r="OY21" s="302"/>
      <c r="OZ21" s="302"/>
      <c r="PA21" s="302"/>
      <c r="PB21" s="302"/>
      <c r="PC21" s="302"/>
      <c r="PD21" s="302"/>
      <c r="PE21" s="302"/>
      <c r="PF21" s="302"/>
      <c r="PG21" s="302"/>
      <c r="PH21" s="302"/>
      <c r="PI21" s="302"/>
      <c r="PJ21" s="302"/>
      <c r="PK21" s="302"/>
      <c r="PL21" s="302"/>
      <c r="PM21" s="302"/>
      <c r="PN21" s="302"/>
      <c r="PO21" s="302"/>
      <c r="PP21" s="302"/>
      <c r="PQ21" s="302"/>
      <c r="PR21" s="302"/>
      <c r="PS21" s="302"/>
      <c r="PT21" s="302"/>
      <c r="PU21" s="302"/>
      <c r="PV21" s="302"/>
      <c r="PW21" s="302"/>
      <c r="PX21" s="302"/>
      <c r="PY21" s="302"/>
      <c r="PZ21" s="302"/>
      <c r="QA21" s="302"/>
      <c r="QB21" s="302"/>
      <c r="QC21" s="302"/>
      <c r="QD21" s="302"/>
      <c r="QE21" s="302"/>
      <c r="QF21" s="302"/>
      <c r="QG21" s="302"/>
      <c r="QH21" s="302"/>
      <c r="QI21" s="302"/>
      <c r="QJ21" s="302"/>
      <c r="QK21" s="302"/>
      <c r="QL21" s="302"/>
      <c r="QM21" s="302"/>
      <c r="QN21" s="302"/>
      <c r="QO21" s="302"/>
      <c r="QP21" s="302"/>
      <c r="QQ21" s="302"/>
      <c r="QR21" s="302"/>
      <c r="QS21" s="302"/>
      <c r="QT21" s="302"/>
      <c r="QU21" s="302"/>
      <c r="QV21" s="302"/>
      <c r="QW21" s="302"/>
      <c r="QX21" s="302"/>
      <c r="QY21" s="302"/>
      <c r="QZ21" s="302"/>
      <c r="RA21" s="302"/>
      <c r="RB21" s="302"/>
      <c r="RC21" s="302"/>
      <c r="RD21" s="302"/>
      <c r="RE21" s="302"/>
      <c r="RF21" s="302"/>
      <c r="RG21" s="302"/>
      <c r="RH21" s="302"/>
      <c r="RI21" s="302"/>
      <c r="RJ21" s="302"/>
      <c r="RK21" s="302"/>
      <c r="RL21" s="302"/>
      <c r="RM21" s="302"/>
      <c r="RN21" s="302"/>
      <c r="RO21" s="302"/>
      <c r="RP21" s="302"/>
      <c r="RQ21" s="302"/>
      <c r="RR21" s="302"/>
      <c r="RS21" s="302"/>
      <c r="RT21" s="302"/>
      <c r="RU21" s="302"/>
      <c r="RV21" s="302"/>
      <c r="RW21" s="302"/>
      <c r="RX21" s="302"/>
      <c r="RY21" s="302"/>
      <c r="RZ21" s="302"/>
      <c r="SA21" s="302"/>
      <c r="SB21" s="302"/>
      <c r="SC21" s="302"/>
      <c r="SD21" s="302"/>
      <c r="SE21" s="302"/>
      <c r="SF21" s="302"/>
      <c r="SG21" s="302"/>
      <c r="SH21" s="302"/>
      <c r="SI21" s="302"/>
      <c r="SJ21" s="302"/>
      <c r="SK21" s="302"/>
      <c r="SL21" s="302"/>
      <c r="SM21" s="302"/>
      <c r="SN21" s="302"/>
      <c r="SO21" s="302"/>
      <c r="SP21" s="302"/>
      <c r="SQ21" s="302"/>
      <c r="SR21" s="302"/>
      <c r="SS21" s="302"/>
      <c r="ST21" s="302"/>
      <c r="SU21" s="302"/>
      <c r="SV21" s="302"/>
      <c r="SW21" s="302"/>
      <c r="SX21" s="302"/>
      <c r="SY21" s="302"/>
      <c r="SZ21" s="302"/>
      <c r="TA21" s="302"/>
      <c r="TB21" s="302"/>
      <c r="TC21" s="302"/>
      <c r="TD21" s="302"/>
      <c r="TE21" s="302"/>
      <c r="TF21" s="302"/>
      <c r="TG21" s="302"/>
      <c r="TH21" s="302"/>
      <c r="TI21" s="302"/>
      <c r="TJ21" s="302"/>
      <c r="TK21" s="302"/>
      <c r="TL21" s="302"/>
      <c r="TM21" s="302"/>
      <c r="TN21" s="302"/>
      <c r="TO21" s="302"/>
      <c r="TP21" s="302"/>
      <c r="TQ21" s="302"/>
      <c r="TR21" s="302"/>
      <c r="TS21" s="302"/>
      <c r="TT21" s="302"/>
      <c r="TU21" s="302"/>
      <c r="TV21" s="302"/>
      <c r="TW21" s="302"/>
      <c r="TX21" s="302"/>
      <c r="TY21" s="302"/>
      <c r="TZ21" s="302"/>
      <c r="UA21" s="302"/>
      <c r="UB21" s="302"/>
      <c r="UC21" s="302"/>
      <c r="UD21" s="302"/>
      <c r="UE21" s="302"/>
      <c r="UF21" s="302"/>
      <c r="UG21" s="302"/>
      <c r="UH21" s="302"/>
      <c r="UI21" s="302"/>
      <c r="UJ21" s="302"/>
      <c r="UK21" s="302"/>
      <c r="UL21" s="302"/>
      <c r="UM21" s="302"/>
      <c r="UN21" s="302"/>
      <c r="UO21" s="302"/>
      <c r="UP21" s="302"/>
      <c r="UQ21" s="302"/>
      <c r="UR21" s="302"/>
      <c r="US21" s="302"/>
      <c r="UT21" s="302"/>
      <c r="UU21" s="302"/>
      <c r="UV21" s="302"/>
      <c r="UW21" s="302"/>
      <c r="UX21" s="302"/>
      <c r="UY21" s="302"/>
      <c r="UZ21" s="302"/>
      <c r="VA21" s="302"/>
      <c r="VB21" s="302"/>
      <c r="VC21" s="302"/>
      <c r="VD21" s="302"/>
      <c r="VE21" s="302"/>
      <c r="VF21" s="302"/>
      <c r="VG21" s="302"/>
      <c r="VH21" s="302"/>
      <c r="VI21" s="302"/>
      <c r="VJ21" s="302"/>
      <c r="VK21" s="302"/>
      <c r="VL21" s="302"/>
      <c r="VM21" s="302"/>
      <c r="VN21" s="302"/>
      <c r="VO21" s="302"/>
      <c r="VP21" s="302"/>
      <c r="VQ21" s="302"/>
      <c r="VR21" s="302"/>
      <c r="VS21" s="302"/>
      <c r="VT21" s="302"/>
      <c r="VU21" s="302"/>
      <c r="VV21" s="302"/>
      <c r="VW21" s="302"/>
      <c r="VX21" s="302"/>
      <c r="VY21" s="302"/>
      <c r="VZ21" s="302"/>
      <c r="WA21" s="302"/>
      <c r="WB21" s="302"/>
      <c r="WC21" s="302"/>
      <c r="WD21" s="302"/>
      <c r="WE21" s="302"/>
      <c r="WF21" s="302"/>
      <c r="WG21" s="302"/>
      <c r="WH21" s="302"/>
      <c r="WI21" s="302"/>
      <c r="WJ21" s="302"/>
      <c r="WK21" s="302"/>
      <c r="WL21" s="302"/>
      <c r="WM21" s="302"/>
      <c r="WN21" s="302"/>
      <c r="WO21" s="302"/>
      <c r="WP21" s="302"/>
      <c r="WQ21" s="302"/>
      <c r="WR21" s="302"/>
      <c r="WS21" s="302"/>
      <c r="WT21" s="302"/>
      <c r="WU21" s="302"/>
      <c r="WV21" s="302"/>
      <c r="WW21" s="302"/>
      <c r="WX21" s="302"/>
      <c r="WY21" s="302"/>
      <c r="WZ21" s="302"/>
      <c r="XA21" s="302"/>
      <c r="XB21" s="302"/>
      <c r="XC21" s="302"/>
      <c r="XD21" s="302"/>
      <c r="XE21" s="302"/>
      <c r="XF21" s="302"/>
      <c r="XG21" s="302"/>
      <c r="XH21" s="302"/>
      <c r="XI21" s="302"/>
      <c r="XJ21" s="302"/>
      <c r="XK21" s="302"/>
      <c r="XL21" s="302"/>
      <c r="XM21" s="302"/>
      <c r="XN21" s="302"/>
      <c r="XO21" s="302"/>
      <c r="XP21" s="302"/>
      <c r="XQ21" s="302"/>
      <c r="XR21" s="302"/>
      <c r="XS21" s="302"/>
      <c r="XT21" s="302"/>
      <c r="XU21" s="302"/>
      <c r="XV21" s="302"/>
      <c r="XW21" s="302"/>
      <c r="XX21" s="302"/>
      <c r="XY21" s="302"/>
      <c r="XZ21" s="302"/>
      <c r="YA21" s="302"/>
      <c r="YB21" s="302"/>
      <c r="YC21" s="302"/>
      <c r="YD21" s="302"/>
      <c r="YE21" s="302"/>
      <c r="YF21" s="302"/>
      <c r="YG21" s="302"/>
      <c r="YH21" s="302"/>
      <c r="YI21" s="302"/>
      <c r="YJ21" s="302"/>
      <c r="YK21" s="302"/>
      <c r="YL21" s="302"/>
      <c r="YM21" s="302"/>
      <c r="YN21" s="302"/>
      <c r="YO21" s="302"/>
      <c r="YP21" s="302"/>
      <c r="YQ21" s="302"/>
      <c r="YR21" s="302"/>
      <c r="YS21" s="302"/>
      <c r="YT21" s="302"/>
      <c r="YU21" s="302"/>
      <c r="YV21" s="302"/>
      <c r="YW21" s="302"/>
      <c r="YX21" s="302"/>
      <c r="YY21" s="302"/>
      <c r="YZ21" s="302"/>
      <c r="ZA21" s="302"/>
      <c r="ZB21" s="302"/>
      <c r="ZC21" s="302"/>
      <c r="ZD21" s="302"/>
      <c r="ZE21" s="302"/>
      <c r="ZF21" s="302"/>
      <c r="ZG21" s="302"/>
      <c r="ZH21" s="302"/>
      <c r="ZI21" s="302"/>
      <c r="ZJ21" s="302"/>
      <c r="ZK21" s="302"/>
      <c r="ZL21" s="302"/>
      <c r="ZM21" s="302"/>
      <c r="ZN21" s="302"/>
      <c r="ZO21" s="302"/>
      <c r="ZP21" s="302"/>
      <c r="ZQ21" s="302"/>
      <c r="ZR21" s="302"/>
      <c r="ZS21" s="302"/>
      <c r="ZT21" s="302"/>
      <c r="ZU21" s="302"/>
      <c r="ZV21" s="302"/>
      <c r="ZW21" s="302"/>
      <c r="ZX21" s="302"/>
      <c r="ZY21" s="302"/>
      <c r="ZZ21" s="302"/>
      <c r="AAA21" s="302"/>
      <c r="AAB21" s="302"/>
      <c r="AAC21" s="302"/>
      <c r="AAD21" s="302"/>
      <c r="AAE21" s="302"/>
      <c r="AAF21" s="302"/>
      <c r="AAG21" s="302"/>
      <c r="AAH21" s="302"/>
      <c r="AAI21" s="302"/>
      <c r="AAJ21" s="302"/>
      <c r="AAK21" s="302"/>
      <c r="AAL21" s="302"/>
      <c r="AAM21" s="302"/>
      <c r="AAN21" s="302"/>
      <c r="AAO21" s="302"/>
      <c r="AAP21" s="302"/>
      <c r="AAQ21" s="302"/>
      <c r="AAR21" s="302"/>
      <c r="AAS21" s="302"/>
      <c r="AAT21" s="302"/>
      <c r="AAU21" s="302"/>
      <c r="AAV21" s="302"/>
      <c r="AAW21" s="302"/>
      <c r="AAX21" s="302"/>
      <c r="AAY21" s="302"/>
      <c r="AAZ21" s="302"/>
      <c r="ABA21" s="302"/>
      <c r="ABB21" s="302"/>
      <c r="ABC21" s="302"/>
      <c r="ABD21" s="302"/>
      <c r="ABE21" s="302"/>
      <c r="ABF21" s="302"/>
      <c r="ABG21" s="302"/>
      <c r="ABH21" s="302"/>
      <c r="ABI21" s="302"/>
      <c r="ABJ21" s="302"/>
      <c r="ABK21" s="302"/>
      <c r="ABL21" s="302"/>
      <c r="ABM21" s="302"/>
      <c r="ABN21" s="302"/>
      <c r="ABO21" s="302"/>
      <c r="ABP21" s="302"/>
      <c r="ABQ21" s="302"/>
      <c r="ABR21" s="302"/>
      <c r="ABS21" s="302"/>
      <c r="ABT21" s="302"/>
      <c r="ABU21" s="302"/>
      <c r="ABV21" s="302"/>
      <c r="ABW21" s="302"/>
      <c r="ABX21" s="302"/>
      <c r="ABY21" s="302"/>
      <c r="ABZ21" s="302"/>
      <c r="ACA21" s="302"/>
      <c r="ACB21" s="302"/>
      <c r="ACC21" s="302"/>
      <c r="ACD21" s="302"/>
      <c r="ACE21" s="302"/>
      <c r="ACF21" s="302"/>
      <c r="ACG21" s="302"/>
      <c r="ACH21" s="302"/>
      <c r="ACI21" s="302"/>
      <c r="ACJ21" s="302"/>
      <c r="ACK21" s="302"/>
      <c r="ACL21" s="302"/>
      <c r="ACM21" s="302"/>
      <c r="ACN21" s="302"/>
      <c r="ACO21" s="302"/>
      <c r="ACP21" s="302"/>
      <c r="ACQ21" s="302"/>
      <c r="ACR21" s="302"/>
      <c r="ACS21" s="302"/>
      <c r="ACT21" s="302"/>
      <c r="ACU21" s="302"/>
      <c r="ACV21" s="302"/>
      <c r="ACW21" s="302"/>
      <c r="ACX21" s="302"/>
      <c r="ACY21" s="302"/>
      <c r="ACZ21" s="302"/>
      <c r="ADA21" s="302"/>
      <c r="ADB21" s="302"/>
      <c r="ADC21" s="302"/>
      <c r="ADD21" s="302"/>
      <c r="ADE21" s="302"/>
      <c r="ADF21" s="302"/>
      <c r="ADG21" s="302"/>
      <c r="ADH21" s="302"/>
      <c r="ADI21" s="302"/>
      <c r="ADJ21" s="302"/>
      <c r="ADK21" s="302"/>
      <c r="ADL21" s="302"/>
      <c r="ADM21" s="302"/>
      <c r="ADN21" s="302"/>
      <c r="ADO21" s="302"/>
      <c r="ADP21" s="302"/>
      <c r="ADQ21" s="302"/>
      <c r="ADR21" s="302"/>
      <c r="ADS21" s="302"/>
      <c r="ADT21" s="302"/>
      <c r="ADU21" s="302"/>
      <c r="ADV21" s="302"/>
      <c r="ADW21" s="302"/>
      <c r="ADX21" s="302"/>
      <c r="ADY21" s="302"/>
      <c r="ADZ21" s="302"/>
      <c r="AEA21" s="302"/>
      <c r="AEB21" s="302"/>
      <c r="AEC21" s="302"/>
      <c r="AED21" s="302"/>
      <c r="AEE21" s="302"/>
      <c r="AEF21" s="302"/>
      <c r="AEG21" s="302"/>
      <c r="AEH21" s="302"/>
      <c r="AEI21" s="302"/>
      <c r="AEJ21" s="302"/>
      <c r="AEK21" s="302"/>
      <c r="AEL21" s="302"/>
      <c r="AEM21" s="302"/>
      <c r="AEN21" s="302"/>
      <c r="AEO21" s="302"/>
      <c r="AEP21" s="302"/>
      <c r="AEQ21" s="302"/>
      <c r="AER21" s="302"/>
      <c r="AES21" s="302"/>
      <c r="AET21" s="302"/>
      <c r="AEU21" s="302"/>
      <c r="AEV21" s="302"/>
      <c r="AEW21" s="302"/>
      <c r="AEX21" s="302"/>
      <c r="AEY21" s="302"/>
      <c r="AEZ21" s="302"/>
      <c r="AFA21" s="302"/>
      <c r="AFB21" s="302"/>
      <c r="AFC21" s="302"/>
      <c r="AFD21" s="302"/>
      <c r="AFE21" s="302"/>
      <c r="AFF21" s="302"/>
      <c r="AFG21" s="302"/>
      <c r="AFH21" s="302"/>
      <c r="AFI21" s="302"/>
      <c r="AFJ21" s="302"/>
      <c r="AFK21" s="302"/>
      <c r="AFL21" s="302"/>
      <c r="AFM21" s="302"/>
      <c r="AFN21" s="302"/>
      <c r="AFO21" s="302"/>
      <c r="AFP21" s="302"/>
      <c r="AFQ21" s="302"/>
      <c r="AFR21" s="302"/>
      <c r="AFS21" s="302"/>
      <c r="AFT21" s="302"/>
      <c r="AFU21" s="302"/>
      <c r="AFV21" s="302"/>
      <c r="AFW21" s="302"/>
      <c r="AFX21" s="302"/>
      <c r="AFY21" s="302"/>
      <c r="AFZ21" s="302"/>
      <c r="AGA21" s="302"/>
      <c r="AGB21" s="302"/>
      <c r="AGC21" s="302"/>
      <c r="AGD21" s="302"/>
      <c r="AGE21" s="302"/>
      <c r="AGF21" s="302"/>
      <c r="AGG21" s="302"/>
      <c r="AGH21" s="302"/>
      <c r="AGI21" s="302"/>
      <c r="AGJ21" s="302"/>
      <c r="AGK21" s="302"/>
      <c r="AGL21" s="302"/>
      <c r="AGM21" s="302"/>
      <c r="AGN21" s="302"/>
      <c r="AGO21" s="302"/>
      <c r="AGP21" s="302"/>
      <c r="AGQ21" s="302"/>
      <c r="AGR21" s="302"/>
      <c r="AGS21" s="302"/>
      <c r="AGT21" s="302"/>
      <c r="AGU21" s="302"/>
      <c r="AGV21" s="302"/>
      <c r="AGW21" s="302"/>
      <c r="AGX21" s="302"/>
      <c r="AGY21" s="302"/>
      <c r="AGZ21" s="302"/>
      <c r="AHA21" s="302"/>
      <c r="AHB21" s="302"/>
      <c r="AHC21" s="302"/>
      <c r="AHD21" s="302"/>
      <c r="AHE21" s="302"/>
      <c r="AHF21" s="302"/>
      <c r="AHG21" s="302"/>
      <c r="AHH21" s="302"/>
      <c r="AHI21" s="302"/>
      <c r="AHJ21" s="302"/>
      <c r="AHK21" s="302"/>
      <c r="AHL21" s="302"/>
      <c r="AHM21" s="302"/>
      <c r="AHN21" s="302"/>
      <c r="AHO21" s="302"/>
      <c r="AHP21" s="302"/>
      <c r="AHQ21" s="302"/>
      <c r="AHR21" s="302"/>
      <c r="AHS21" s="302"/>
      <c r="AHT21" s="302"/>
      <c r="AHU21" s="302"/>
      <c r="AHV21" s="302"/>
      <c r="AHW21" s="302"/>
      <c r="AHX21" s="302"/>
      <c r="AHY21" s="302"/>
      <c r="AHZ21" s="302"/>
      <c r="AIA21" s="302"/>
      <c r="AIB21" s="302"/>
      <c r="AIC21" s="302"/>
      <c r="AID21" s="302"/>
      <c r="AIE21" s="302"/>
      <c r="AIF21" s="302"/>
      <c r="AIG21" s="302"/>
      <c r="AIH21" s="302"/>
      <c r="AII21" s="302"/>
      <c r="AIJ21" s="302"/>
      <c r="AIK21" s="302"/>
      <c r="AIL21" s="302"/>
      <c r="AIM21" s="302"/>
      <c r="AIN21" s="302"/>
      <c r="AIO21" s="302"/>
      <c r="AIP21" s="302"/>
      <c r="AIQ21" s="302"/>
      <c r="AIR21" s="302"/>
      <c r="AIS21" s="302"/>
      <c r="AIT21" s="302"/>
      <c r="AIU21" s="302"/>
      <c r="AIV21" s="302"/>
      <c r="AIW21" s="302"/>
      <c r="AIX21" s="302"/>
      <c r="AIY21" s="302"/>
      <c r="AIZ21" s="302"/>
      <c r="AJA21" s="302"/>
      <c r="AJB21" s="302"/>
      <c r="AJC21" s="302"/>
      <c r="AJD21" s="302"/>
      <c r="AJE21" s="302"/>
      <c r="AJF21" s="302"/>
      <c r="AJG21" s="302"/>
      <c r="AJH21" s="302"/>
      <c r="AJI21" s="302"/>
      <c r="AJJ21" s="302"/>
      <c r="AJK21" s="302"/>
      <c r="AJL21" s="302"/>
      <c r="AJM21" s="302"/>
      <c r="AJN21" s="302"/>
      <c r="AJO21" s="302"/>
      <c r="AJP21" s="302"/>
      <c r="AJQ21" s="302"/>
      <c r="AJR21" s="302"/>
      <c r="AJS21" s="302"/>
      <c r="AJT21" s="302"/>
      <c r="AJU21" s="302"/>
      <c r="AJV21" s="302"/>
      <c r="AJW21" s="302"/>
      <c r="AJX21" s="302"/>
      <c r="AJY21" s="302"/>
      <c r="AJZ21" s="302"/>
      <c r="AKA21" s="302"/>
      <c r="AKB21" s="302"/>
      <c r="AKC21" s="302"/>
      <c r="AKD21" s="302"/>
      <c r="AKE21" s="302"/>
      <c r="AKF21" s="302"/>
      <c r="AKG21" s="302"/>
      <c r="AKH21" s="302"/>
      <c r="AKI21" s="302"/>
      <c r="AKJ21" s="302"/>
      <c r="AKK21" s="302"/>
      <c r="AKL21" s="302"/>
      <c r="AKM21" s="302"/>
      <c r="AKN21" s="302"/>
      <c r="AKO21" s="302"/>
      <c r="AKP21" s="302"/>
      <c r="AKQ21" s="302"/>
      <c r="AKR21" s="302"/>
      <c r="AKS21" s="302"/>
      <c r="AKT21" s="302"/>
      <c r="AKU21" s="302"/>
      <c r="AKV21" s="302"/>
      <c r="AKW21" s="302"/>
      <c r="AKX21" s="302"/>
      <c r="AKY21" s="302"/>
      <c r="AKZ21" s="302"/>
      <c r="ALA21" s="302"/>
      <c r="ALB21" s="302"/>
      <c r="ALC21" s="302"/>
      <c r="ALD21" s="302"/>
      <c r="ALE21" s="302"/>
      <c r="ALF21" s="302"/>
      <c r="ALG21" s="302"/>
      <c r="ALH21" s="302"/>
      <c r="ALI21" s="302"/>
      <c r="ALJ21" s="302"/>
      <c r="ALK21" s="302"/>
      <c r="ALL21" s="302"/>
      <c r="ALM21" s="302"/>
      <c r="ALN21" s="302"/>
      <c r="ALO21" s="302"/>
      <c r="ALP21" s="302"/>
      <c r="ALQ21" s="302"/>
      <c r="ALR21" s="302"/>
      <c r="ALS21" s="302"/>
      <c r="ALT21" s="302"/>
      <c r="ALU21" s="302"/>
      <c r="ALV21" s="302"/>
      <c r="ALW21" s="302"/>
      <c r="ALX21" s="302"/>
      <c r="ALY21" s="302"/>
      <c r="ALZ21" s="302"/>
      <c r="AMA21" s="302"/>
      <c r="AMB21" s="308"/>
      <c r="AMC21" s="308"/>
      <c r="AMD21" s="308"/>
      <c r="AME21" s="308"/>
      <c r="AMF21" s="308"/>
      <c r="AMG21" s="308"/>
      <c r="AMH21" s="308"/>
      <c r="AMI21" s="308"/>
      <c r="AMJ21" s="308"/>
    </row>
    <row r="22" spans="1:1024">
      <c r="C22" s="3" t="s">
        <v>704</v>
      </c>
      <c r="D22" s="3">
        <v>1964</v>
      </c>
      <c r="F22" s="3" t="s">
        <v>705</v>
      </c>
      <c r="G22" s="3">
        <v>52</v>
      </c>
      <c r="J22"/>
      <c r="L22" s="158">
        <v>590</v>
      </c>
      <c r="M22" s="3" t="s">
        <v>323</v>
      </c>
      <c r="N22" s="159">
        <v>80</v>
      </c>
      <c r="O22" s="3" t="s">
        <v>690</v>
      </c>
      <c r="P22" s="3" t="s">
        <v>41</v>
      </c>
      <c r="Q22" s="160">
        <v>11.3</v>
      </c>
      <c r="R22" s="187">
        <v>7.5333333333333297</v>
      </c>
      <c r="S22" s="162">
        <v>57</v>
      </c>
      <c r="T22" s="162">
        <v>15</v>
      </c>
    </row>
    <row r="23" spans="1:1024" hidden="1">
      <c r="A23" s="309" t="s">
        <v>1314</v>
      </c>
      <c r="B23" s="310"/>
      <c r="C23" s="310" t="s">
        <v>1315</v>
      </c>
      <c r="D23" s="310"/>
      <c r="E23" s="310"/>
      <c r="F23" s="310" t="s">
        <v>1316</v>
      </c>
      <c r="G23" s="310">
        <v>2</v>
      </c>
      <c r="H23" s="310"/>
      <c r="I23" s="310"/>
      <c r="J23" s="310"/>
      <c r="K23" s="310"/>
      <c r="L23" s="311"/>
      <c r="M23" s="310" t="s">
        <v>323</v>
      </c>
      <c r="N23" s="312"/>
      <c r="O23" s="310"/>
      <c r="P23" s="310"/>
      <c r="Q23" s="313"/>
      <c r="R23" s="314" t="s">
        <v>493</v>
      </c>
      <c r="S23" s="315"/>
      <c r="T23" s="315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0"/>
      <c r="BU23" s="310"/>
      <c r="BV23" s="310"/>
      <c r="BW23" s="310"/>
      <c r="BX23" s="310"/>
      <c r="BY23" s="310"/>
      <c r="BZ23" s="310"/>
      <c r="CA23" s="310"/>
      <c r="CB23" s="310"/>
      <c r="CC23" s="310"/>
      <c r="CD23" s="310"/>
      <c r="CE23" s="310"/>
      <c r="CF23" s="310"/>
      <c r="CG23" s="310"/>
      <c r="CH23" s="310"/>
      <c r="CI23" s="310"/>
      <c r="CJ23" s="310"/>
      <c r="CK23" s="310"/>
      <c r="CL23" s="310"/>
      <c r="CM23" s="310"/>
      <c r="CN23" s="310"/>
      <c r="CO23" s="310"/>
      <c r="CP23" s="310"/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  <c r="DC23" s="310"/>
      <c r="DD23" s="310"/>
      <c r="DE23" s="310"/>
      <c r="DF23" s="310"/>
      <c r="DG23" s="310"/>
      <c r="DH23" s="310"/>
      <c r="DI23" s="310"/>
      <c r="DJ23" s="310"/>
      <c r="DK23" s="310"/>
      <c r="DL23" s="310"/>
      <c r="DM23" s="310"/>
      <c r="DN23" s="310"/>
      <c r="DO23" s="310"/>
      <c r="DP23" s="310"/>
      <c r="DQ23" s="310"/>
      <c r="DR23" s="310"/>
      <c r="DS23" s="310"/>
      <c r="DT23" s="310"/>
      <c r="DU23" s="310"/>
      <c r="DV23" s="310"/>
      <c r="DW23" s="310"/>
      <c r="DX23" s="310"/>
      <c r="DY23" s="310"/>
      <c r="DZ23" s="310"/>
      <c r="EA23" s="310"/>
      <c r="EB23" s="310"/>
      <c r="EC23" s="310"/>
      <c r="ED23" s="310"/>
      <c r="EE23" s="310"/>
      <c r="EF23" s="310"/>
      <c r="EG23" s="310"/>
      <c r="EH23" s="310"/>
      <c r="EI23" s="310"/>
      <c r="EJ23" s="310"/>
      <c r="EK23" s="310"/>
      <c r="EL23" s="310"/>
      <c r="EM23" s="310"/>
      <c r="EN23" s="310"/>
      <c r="EO23" s="310"/>
      <c r="EP23" s="310"/>
      <c r="EQ23" s="310"/>
      <c r="ER23" s="310"/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0"/>
      <c r="FD23" s="310"/>
      <c r="FE23" s="310"/>
      <c r="FF23" s="310"/>
      <c r="FG23" s="310"/>
      <c r="FH23" s="310"/>
      <c r="FI23" s="310"/>
      <c r="FJ23" s="310"/>
      <c r="FK23" s="310"/>
      <c r="FL23" s="310"/>
      <c r="FM23" s="310"/>
      <c r="FN23" s="310"/>
      <c r="FO23" s="310"/>
      <c r="FP23" s="310"/>
      <c r="FQ23" s="310"/>
      <c r="FR23" s="310"/>
      <c r="FS23" s="310"/>
      <c r="FT23" s="310"/>
      <c r="FU23" s="310"/>
      <c r="FV23" s="310"/>
      <c r="FW23" s="310"/>
      <c r="FX23" s="310"/>
      <c r="FY23" s="310"/>
      <c r="FZ23" s="310"/>
      <c r="GA23" s="310"/>
      <c r="GB23" s="310"/>
      <c r="GC23" s="310"/>
      <c r="GD23" s="310"/>
      <c r="GE23" s="310"/>
      <c r="GF23" s="310"/>
      <c r="GG23" s="310"/>
      <c r="GH23" s="310"/>
      <c r="GI23" s="310"/>
      <c r="GJ23" s="310"/>
      <c r="GK23" s="310"/>
      <c r="GL23" s="310"/>
      <c r="GM23" s="310"/>
      <c r="GN23" s="310"/>
      <c r="GO23" s="310"/>
      <c r="GP23" s="310"/>
      <c r="GQ23" s="310"/>
      <c r="GR23" s="310"/>
      <c r="GS23" s="310"/>
      <c r="GT23" s="310"/>
      <c r="GU23" s="310"/>
      <c r="GV23" s="310"/>
      <c r="GW23" s="310"/>
      <c r="GX23" s="310"/>
      <c r="GY23" s="310"/>
      <c r="GZ23" s="310"/>
      <c r="HA23" s="310"/>
      <c r="HB23" s="310"/>
      <c r="HC23" s="310"/>
      <c r="HD23" s="310"/>
      <c r="HE23" s="310"/>
      <c r="HF23" s="310"/>
      <c r="HG23" s="310"/>
      <c r="HH23" s="310"/>
      <c r="HI23" s="310"/>
      <c r="HJ23" s="310"/>
      <c r="HK23" s="310"/>
      <c r="HL23" s="310"/>
      <c r="HM23" s="310"/>
      <c r="HN23" s="310"/>
      <c r="HO23" s="310"/>
      <c r="HP23" s="310"/>
      <c r="HQ23" s="310"/>
      <c r="HR23" s="310"/>
      <c r="HS23" s="310"/>
      <c r="HT23" s="310"/>
      <c r="HU23" s="310"/>
      <c r="HV23" s="310"/>
      <c r="HW23" s="310"/>
      <c r="HX23" s="310"/>
      <c r="HY23" s="310"/>
      <c r="HZ23" s="310"/>
      <c r="IA23" s="310"/>
      <c r="IB23" s="310"/>
      <c r="IC23" s="310"/>
      <c r="ID23" s="310"/>
      <c r="IE23" s="310"/>
      <c r="IF23" s="310"/>
      <c r="IG23" s="310"/>
      <c r="IH23" s="310"/>
      <c r="II23" s="310"/>
      <c r="IJ23" s="310"/>
      <c r="IK23" s="310"/>
      <c r="IL23" s="310"/>
      <c r="IM23" s="310"/>
      <c r="IN23" s="310"/>
      <c r="IO23" s="310"/>
      <c r="IP23" s="310"/>
      <c r="IQ23" s="310"/>
      <c r="IR23" s="310"/>
      <c r="IS23" s="310"/>
      <c r="IT23" s="310"/>
      <c r="IU23" s="310"/>
      <c r="IV23" s="310"/>
      <c r="IW23" s="310"/>
      <c r="IX23" s="310"/>
      <c r="IY23" s="310"/>
      <c r="IZ23" s="310"/>
      <c r="JA23" s="310"/>
      <c r="JB23" s="310"/>
      <c r="JC23" s="310"/>
      <c r="JD23" s="310"/>
      <c r="JE23" s="310"/>
      <c r="JF23" s="310"/>
      <c r="JG23" s="310"/>
      <c r="JH23" s="310"/>
      <c r="JI23" s="310"/>
      <c r="JJ23" s="310"/>
      <c r="JK23" s="310"/>
      <c r="JL23" s="310"/>
      <c r="JM23" s="310"/>
      <c r="JN23" s="310"/>
      <c r="JO23" s="310"/>
      <c r="JP23" s="310"/>
      <c r="JQ23" s="310"/>
      <c r="JR23" s="310"/>
      <c r="JS23" s="310"/>
      <c r="JT23" s="310"/>
      <c r="JU23" s="310"/>
      <c r="JV23" s="310"/>
      <c r="JW23" s="310"/>
      <c r="JX23" s="310"/>
      <c r="JY23" s="310"/>
      <c r="JZ23" s="310"/>
      <c r="KA23" s="310"/>
      <c r="KB23" s="310"/>
      <c r="KC23" s="310"/>
      <c r="KD23" s="310"/>
      <c r="KE23" s="310"/>
      <c r="KF23" s="310"/>
      <c r="KG23" s="310"/>
      <c r="KH23" s="310"/>
      <c r="KI23" s="310"/>
      <c r="KJ23" s="310"/>
      <c r="KK23" s="310"/>
      <c r="KL23" s="310"/>
      <c r="KM23" s="310"/>
      <c r="KN23" s="310"/>
      <c r="KO23" s="310"/>
      <c r="KP23" s="310"/>
      <c r="KQ23" s="310"/>
      <c r="KR23" s="310"/>
      <c r="KS23" s="310"/>
      <c r="KT23" s="310"/>
      <c r="KU23" s="310"/>
      <c r="KV23" s="310"/>
      <c r="KW23" s="310"/>
      <c r="KX23" s="310"/>
      <c r="KY23" s="310"/>
      <c r="KZ23" s="310"/>
      <c r="LA23" s="310"/>
      <c r="LB23" s="310"/>
      <c r="LC23" s="310"/>
      <c r="LD23" s="310"/>
      <c r="LE23" s="310"/>
      <c r="LF23" s="310"/>
      <c r="LG23" s="310"/>
      <c r="LH23" s="310"/>
      <c r="LI23" s="310"/>
      <c r="LJ23" s="310"/>
      <c r="LK23" s="310"/>
      <c r="LL23" s="310"/>
      <c r="LM23" s="310"/>
      <c r="LN23" s="310"/>
      <c r="LO23" s="310"/>
      <c r="LP23" s="310"/>
      <c r="LQ23" s="310"/>
      <c r="LR23" s="310"/>
      <c r="LS23" s="310"/>
      <c r="LT23" s="310"/>
      <c r="LU23" s="310"/>
      <c r="LV23" s="310"/>
      <c r="LW23" s="310"/>
      <c r="LX23" s="310"/>
      <c r="LY23" s="310"/>
      <c r="LZ23" s="310"/>
      <c r="MA23" s="310"/>
      <c r="MB23" s="310"/>
      <c r="MC23" s="310"/>
      <c r="MD23" s="310"/>
      <c r="ME23" s="310"/>
      <c r="MF23" s="310"/>
      <c r="MG23" s="310"/>
      <c r="MH23" s="310"/>
      <c r="MI23" s="310"/>
      <c r="MJ23" s="310"/>
      <c r="MK23" s="310"/>
      <c r="ML23" s="310"/>
      <c r="MM23" s="310"/>
      <c r="MN23" s="310"/>
      <c r="MO23" s="310"/>
      <c r="MP23" s="310"/>
      <c r="MQ23" s="310"/>
      <c r="MR23" s="310"/>
      <c r="MS23" s="310"/>
      <c r="MT23" s="310"/>
      <c r="MU23" s="310"/>
      <c r="MV23" s="310"/>
      <c r="MW23" s="310"/>
      <c r="MX23" s="310"/>
      <c r="MY23" s="310"/>
      <c r="MZ23" s="310"/>
      <c r="NA23" s="310"/>
      <c r="NB23" s="310"/>
      <c r="NC23" s="310"/>
      <c r="ND23" s="310"/>
      <c r="NE23" s="310"/>
      <c r="NF23" s="310"/>
      <c r="NG23" s="310"/>
      <c r="NH23" s="310"/>
      <c r="NI23" s="310"/>
      <c r="NJ23" s="310"/>
      <c r="NK23" s="310"/>
      <c r="NL23" s="310"/>
      <c r="NM23" s="310"/>
      <c r="NN23" s="310"/>
      <c r="NO23" s="310"/>
      <c r="NP23" s="310"/>
      <c r="NQ23" s="310"/>
      <c r="NR23" s="310"/>
      <c r="NS23" s="310"/>
      <c r="NT23" s="310"/>
      <c r="NU23" s="310"/>
      <c r="NV23" s="310"/>
      <c r="NW23" s="310"/>
      <c r="NX23" s="310"/>
      <c r="NY23" s="310"/>
      <c r="NZ23" s="310"/>
      <c r="OA23" s="310"/>
      <c r="OB23" s="310"/>
      <c r="OC23" s="310"/>
      <c r="OD23" s="310"/>
      <c r="OE23" s="310"/>
      <c r="OF23" s="310"/>
      <c r="OG23" s="310"/>
      <c r="OH23" s="310"/>
      <c r="OI23" s="310"/>
      <c r="OJ23" s="310"/>
      <c r="OK23" s="310"/>
      <c r="OL23" s="310"/>
      <c r="OM23" s="310"/>
      <c r="ON23" s="310"/>
      <c r="OO23" s="310"/>
      <c r="OP23" s="310"/>
      <c r="OQ23" s="310"/>
      <c r="OR23" s="310"/>
      <c r="OS23" s="310"/>
      <c r="OT23" s="310"/>
      <c r="OU23" s="310"/>
      <c r="OV23" s="310"/>
      <c r="OW23" s="310"/>
      <c r="OX23" s="310"/>
      <c r="OY23" s="310"/>
      <c r="OZ23" s="310"/>
      <c r="PA23" s="310"/>
      <c r="PB23" s="310"/>
      <c r="PC23" s="310"/>
      <c r="PD23" s="310"/>
      <c r="PE23" s="310"/>
      <c r="PF23" s="310"/>
      <c r="PG23" s="310"/>
      <c r="PH23" s="310"/>
      <c r="PI23" s="310"/>
      <c r="PJ23" s="310"/>
      <c r="PK23" s="310"/>
      <c r="PL23" s="310"/>
      <c r="PM23" s="310"/>
      <c r="PN23" s="310"/>
      <c r="PO23" s="310"/>
      <c r="PP23" s="310"/>
      <c r="PQ23" s="310"/>
      <c r="PR23" s="310"/>
      <c r="PS23" s="310"/>
      <c r="PT23" s="310"/>
      <c r="PU23" s="310"/>
      <c r="PV23" s="310"/>
      <c r="PW23" s="310"/>
      <c r="PX23" s="310"/>
      <c r="PY23" s="310"/>
      <c r="PZ23" s="310"/>
      <c r="QA23" s="310"/>
      <c r="QB23" s="310"/>
      <c r="QC23" s="310"/>
      <c r="QD23" s="310"/>
      <c r="QE23" s="310"/>
      <c r="QF23" s="310"/>
      <c r="QG23" s="310"/>
      <c r="QH23" s="310"/>
      <c r="QI23" s="310"/>
      <c r="QJ23" s="310"/>
      <c r="QK23" s="310"/>
      <c r="QL23" s="310"/>
      <c r="QM23" s="310"/>
      <c r="QN23" s="310"/>
      <c r="QO23" s="310"/>
      <c r="QP23" s="310"/>
      <c r="QQ23" s="310"/>
      <c r="QR23" s="310"/>
      <c r="QS23" s="310"/>
      <c r="QT23" s="310"/>
      <c r="QU23" s="310"/>
      <c r="QV23" s="310"/>
      <c r="QW23" s="310"/>
      <c r="QX23" s="310"/>
      <c r="QY23" s="310"/>
      <c r="QZ23" s="310"/>
      <c r="RA23" s="310"/>
      <c r="RB23" s="310"/>
      <c r="RC23" s="310"/>
      <c r="RD23" s="310"/>
      <c r="RE23" s="310"/>
      <c r="RF23" s="310"/>
      <c r="RG23" s="310"/>
      <c r="RH23" s="310"/>
      <c r="RI23" s="310"/>
      <c r="RJ23" s="310"/>
      <c r="RK23" s="310"/>
      <c r="RL23" s="310"/>
      <c r="RM23" s="310"/>
      <c r="RN23" s="310"/>
      <c r="RO23" s="310"/>
      <c r="RP23" s="310"/>
      <c r="RQ23" s="310"/>
      <c r="RR23" s="310"/>
      <c r="RS23" s="310"/>
      <c r="RT23" s="310"/>
      <c r="RU23" s="310"/>
      <c r="RV23" s="310"/>
      <c r="RW23" s="310"/>
      <c r="RX23" s="310"/>
      <c r="RY23" s="310"/>
      <c r="RZ23" s="310"/>
      <c r="SA23" s="310"/>
      <c r="SB23" s="310"/>
      <c r="SC23" s="310"/>
      <c r="SD23" s="310"/>
      <c r="SE23" s="310"/>
      <c r="SF23" s="310"/>
      <c r="SG23" s="310"/>
      <c r="SH23" s="310"/>
      <c r="SI23" s="310"/>
      <c r="SJ23" s="310"/>
      <c r="SK23" s="310"/>
      <c r="SL23" s="310"/>
      <c r="SM23" s="310"/>
      <c r="SN23" s="310"/>
      <c r="SO23" s="310"/>
      <c r="SP23" s="310"/>
      <c r="SQ23" s="310"/>
      <c r="SR23" s="310"/>
      <c r="SS23" s="310"/>
      <c r="ST23" s="310"/>
      <c r="SU23" s="310"/>
      <c r="SV23" s="310"/>
      <c r="SW23" s="310"/>
      <c r="SX23" s="310"/>
      <c r="SY23" s="310"/>
      <c r="SZ23" s="310"/>
      <c r="TA23" s="310"/>
      <c r="TB23" s="310"/>
      <c r="TC23" s="310"/>
      <c r="TD23" s="310"/>
      <c r="TE23" s="310"/>
      <c r="TF23" s="310"/>
      <c r="TG23" s="310"/>
      <c r="TH23" s="310"/>
      <c r="TI23" s="310"/>
      <c r="TJ23" s="310"/>
      <c r="TK23" s="310"/>
      <c r="TL23" s="310"/>
      <c r="TM23" s="310"/>
      <c r="TN23" s="310"/>
      <c r="TO23" s="310"/>
      <c r="TP23" s="310"/>
      <c r="TQ23" s="310"/>
      <c r="TR23" s="310"/>
      <c r="TS23" s="310"/>
      <c r="TT23" s="310"/>
      <c r="TU23" s="310"/>
      <c r="TV23" s="310"/>
      <c r="TW23" s="310"/>
      <c r="TX23" s="310"/>
      <c r="TY23" s="310"/>
      <c r="TZ23" s="310"/>
      <c r="UA23" s="310"/>
      <c r="UB23" s="310"/>
      <c r="UC23" s="310"/>
      <c r="UD23" s="310"/>
      <c r="UE23" s="310"/>
      <c r="UF23" s="310"/>
      <c r="UG23" s="310"/>
      <c r="UH23" s="310"/>
      <c r="UI23" s="310"/>
      <c r="UJ23" s="310"/>
      <c r="UK23" s="310"/>
      <c r="UL23" s="310"/>
      <c r="UM23" s="310"/>
      <c r="UN23" s="310"/>
      <c r="UO23" s="310"/>
      <c r="UP23" s="310"/>
      <c r="UQ23" s="310"/>
      <c r="UR23" s="310"/>
      <c r="US23" s="310"/>
      <c r="UT23" s="310"/>
      <c r="UU23" s="310"/>
      <c r="UV23" s="310"/>
      <c r="UW23" s="310"/>
      <c r="UX23" s="310"/>
      <c r="UY23" s="310"/>
      <c r="UZ23" s="310"/>
      <c r="VA23" s="310"/>
      <c r="VB23" s="310"/>
      <c r="VC23" s="310"/>
      <c r="VD23" s="310"/>
      <c r="VE23" s="310"/>
      <c r="VF23" s="310"/>
      <c r="VG23" s="310"/>
      <c r="VH23" s="310"/>
      <c r="VI23" s="310"/>
      <c r="VJ23" s="310"/>
      <c r="VK23" s="310"/>
      <c r="VL23" s="310"/>
      <c r="VM23" s="310"/>
      <c r="VN23" s="310"/>
      <c r="VO23" s="310"/>
      <c r="VP23" s="310"/>
      <c r="VQ23" s="310"/>
      <c r="VR23" s="310"/>
      <c r="VS23" s="310"/>
      <c r="VT23" s="310"/>
      <c r="VU23" s="310"/>
      <c r="VV23" s="310"/>
      <c r="VW23" s="310"/>
      <c r="VX23" s="310"/>
      <c r="VY23" s="310"/>
      <c r="VZ23" s="310"/>
      <c r="WA23" s="310"/>
      <c r="WB23" s="310"/>
      <c r="WC23" s="310"/>
      <c r="WD23" s="310"/>
      <c r="WE23" s="310"/>
      <c r="WF23" s="310"/>
      <c r="WG23" s="310"/>
      <c r="WH23" s="310"/>
      <c r="WI23" s="310"/>
      <c r="WJ23" s="310"/>
      <c r="WK23" s="310"/>
      <c r="WL23" s="310"/>
      <c r="WM23" s="310"/>
      <c r="WN23" s="310"/>
      <c r="WO23" s="310"/>
      <c r="WP23" s="310"/>
      <c r="WQ23" s="310"/>
      <c r="WR23" s="310"/>
      <c r="WS23" s="310"/>
      <c r="WT23" s="310"/>
      <c r="WU23" s="310"/>
      <c r="WV23" s="310"/>
      <c r="WW23" s="310"/>
      <c r="WX23" s="310"/>
      <c r="WY23" s="310"/>
      <c r="WZ23" s="310"/>
      <c r="XA23" s="310"/>
      <c r="XB23" s="310"/>
      <c r="XC23" s="310"/>
      <c r="XD23" s="310"/>
      <c r="XE23" s="310"/>
      <c r="XF23" s="310"/>
      <c r="XG23" s="310"/>
      <c r="XH23" s="310"/>
      <c r="XI23" s="310"/>
      <c r="XJ23" s="310"/>
      <c r="XK23" s="310"/>
      <c r="XL23" s="310"/>
      <c r="XM23" s="310"/>
      <c r="XN23" s="310"/>
      <c r="XO23" s="310"/>
      <c r="XP23" s="310"/>
      <c r="XQ23" s="310"/>
      <c r="XR23" s="310"/>
      <c r="XS23" s="310"/>
      <c r="XT23" s="310"/>
      <c r="XU23" s="310"/>
      <c r="XV23" s="310"/>
      <c r="XW23" s="310"/>
      <c r="XX23" s="310"/>
      <c r="XY23" s="310"/>
      <c r="XZ23" s="310"/>
      <c r="YA23" s="310"/>
      <c r="YB23" s="310"/>
      <c r="YC23" s="310"/>
      <c r="YD23" s="310"/>
      <c r="YE23" s="310"/>
      <c r="YF23" s="310"/>
      <c r="YG23" s="310"/>
      <c r="YH23" s="310"/>
      <c r="YI23" s="310"/>
      <c r="YJ23" s="310"/>
      <c r="YK23" s="310"/>
      <c r="YL23" s="310"/>
      <c r="YM23" s="310"/>
      <c r="YN23" s="310"/>
      <c r="YO23" s="310"/>
      <c r="YP23" s="310"/>
      <c r="YQ23" s="310"/>
      <c r="YR23" s="310"/>
      <c r="YS23" s="310"/>
      <c r="YT23" s="310"/>
      <c r="YU23" s="310"/>
      <c r="YV23" s="310"/>
      <c r="YW23" s="310"/>
      <c r="YX23" s="310"/>
      <c r="YY23" s="310"/>
      <c r="YZ23" s="310"/>
      <c r="ZA23" s="310"/>
      <c r="ZB23" s="310"/>
      <c r="ZC23" s="310"/>
      <c r="ZD23" s="310"/>
      <c r="ZE23" s="310"/>
      <c r="ZF23" s="310"/>
      <c r="ZG23" s="310"/>
      <c r="ZH23" s="310"/>
      <c r="ZI23" s="310"/>
      <c r="ZJ23" s="310"/>
      <c r="ZK23" s="310"/>
      <c r="ZL23" s="310"/>
      <c r="ZM23" s="310"/>
      <c r="ZN23" s="310"/>
      <c r="ZO23" s="310"/>
      <c r="ZP23" s="310"/>
      <c r="ZQ23" s="310"/>
      <c r="ZR23" s="310"/>
      <c r="ZS23" s="310"/>
      <c r="ZT23" s="310"/>
      <c r="ZU23" s="310"/>
      <c r="ZV23" s="310"/>
      <c r="ZW23" s="310"/>
      <c r="ZX23" s="310"/>
      <c r="ZY23" s="310"/>
      <c r="ZZ23" s="310"/>
      <c r="AAA23" s="310"/>
      <c r="AAB23" s="310"/>
      <c r="AAC23" s="310"/>
      <c r="AAD23" s="310"/>
      <c r="AAE23" s="310"/>
      <c r="AAF23" s="310"/>
      <c r="AAG23" s="310"/>
      <c r="AAH23" s="310"/>
      <c r="AAI23" s="310"/>
      <c r="AAJ23" s="310"/>
      <c r="AAK23" s="310"/>
      <c r="AAL23" s="310"/>
      <c r="AAM23" s="310"/>
      <c r="AAN23" s="310"/>
      <c r="AAO23" s="310"/>
      <c r="AAP23" s="310"/>
      <c r="AAQ23" s="310"/>
      <c r="AAR23" s="310"/>
      <c r="AAS23" s="310"/>
      <c r="AAT23" s="310"/>
      <c r="AAU23" s="310"/>
      <c r="AAV23" s="310"/>
      <c r="AAW23" s="310"/>
      <c r="AAX23" s="310"/>
      <c r="AAY23" s="310"/>
      <c r="AAZ23" s="310"/>
      <c r="ABA23" s="310"/>
      <c r="ABB23" s="310"/>
      <c r="ABC23" s="310"/>
      <c r="ABD23" s="310"/>
      <c r="ABE23" s="310"/>
      <c r="ABF23" s="310"/>
      <c r="ABG23" s="310"/>
      <c r="ABH23" s="310"/>
      <c r="ABI23" s="310"/>
      <c r="ABJ23" s="310"/>
      <c r="ABK23" s="310"/>
      <c r="ABL23" s="310"/>
      <c r="ABM23" s="310"/>
      <c r="ABN23" s="310"/>
      <c r="ABO23" s="310"/>
      <c r="ABP23" s="310"/>
      <c r="ABQ23" s="310"/>
      <c r="ABR23" s="310"/>
      <c r="ABS23" s="310"/>
      <c r="ABT23" s="310"/>
      <c r="ABU23" s="310"/>
      <c r="ABV23" s="310"/>
      <c r="ABW23" s="310"/>
      <c r="ABX23" s="310"/>
      <c r="ABY23" s="310"/>
      <c r="ABZ23" s="310"/>
      <c r="ACA23" s="310"/>
      <c r="ACB23" s="310"/>
      <c r="ACC23" s="310"/>
      <c r="ACD23" s="310"/>
      <c r="ACE23" s="310"/>
      <c r="ACF23" s="310"/>
      <c r="ACG23" s="310"/>
      <c r="ACH23" s="310"/>
      <c r="ACI23" s="310"/>
      <c r="ACJ23" s="310"/>
      <c r="ACK23" s="310"/>
      <c r="ACL23" s="310"/>
      <c r="ACM23" s="310"/>
      <c r="ACN23" s="310"/>
      <c r="ACO23" s="310"/>
      <c r="ACP23" s="310"/>
      <c r="ACQ23" s="310"/>
      <c r="ACR23" s="310"/>
      <c r="ACS23" s="310"/>
      <c r="ACT23" s="310"/>
      <c r="ACU23" s="310"/>
      <c r="ACV23" s="310"/>
      <c r="ACW23" s="310"/>
      <c r="ACX23" s="310"/>
      <c r="ACY23" s="310"/>
      <c r="ACZ23" s="310"/>
      <c r="ADA23" s="310"/>
      <c r="ADB23" s="310"/>
      <c r="ADC23" s="310"/>
      <c r="ADD23" s="310"/>
      <c r="ADE23" s="310"/>
      <c r="ADF23" s="310"/>
      <c r="ADG23" s="310"/>
      <c r="ADH23" s="310"/>
      <c r="ADI23" s="310"/>
      <c r="ADJ23" s="310"/>
      <c r="ADK23" s="310"/>
      <c r="ADL23" s="310"/>
      <c r="ADM23" s="310"/>
      <c r="ADN23" s="310"/>
      <c r="ADO23" s="310"/>
      <c r="ADP23" s="310"/>
      <c r="ADQ23" s="310"/>
      <c r="ADR23" s="310"/>
      <c r="ADS23" s="310"/>
      <c r="ADT23" s="310"/>
      <c r="ADU23" s="310"/>
      <c r="ADV23" s="310"/>
      <c r="ADW23" s="310"/>
      <c r="ADX23" s="310"/>
      <c r="ADY23" s="310"/>
      <c r="ADZ23" s="310"/>
      <c r="AEA23" s="310"/>
      <c r="AEB23" s="310"/>
      <c r="AEC23" s="310"/>
      <c r="AED23" s="310"/>
      <c r="AEE23" s="310"/>
      <c r="AEF23" s="310"/>
      <c r="AEG23" s="310"/>
      <c r="AEH23" s="310"/>
      <c r="AEI23" s="310"/>
      <c r="AEJ23" s="310"/>
      <c r="AEK23" s="310"/>
      <c r="AEL23" s="310"/>
      <c r="AEM23" s="310"/>
      <c r="AEN23" s="310"/>
      <c r="AEO23" s="310"/>
      <c r="AEP23" s="310"/>
      <c r="AEQ23" s="310"/>
      <c r="AER23" s="310"/>
      <c r="AES23" s="310"/>
      <c r="AET23" s="310"/>
      <c r="AEU23" s="310"/>
      <c r="AEV23" s="310"/>
      <c r="AEW23" s="310"/>
      <c r="AEX23" s="310"/>
      <c r="AEY23" s="310"/>
      <c r="AEZ23" s="310"/>
      <c r="AFA23" s="310"/>
      <c r="AFB23" s="310"/>
      <c r="AFC23" s="310"/>
      <c r="AFD23" s="310"/>
      <c r="AFE23" s="310"/>
      <c r="AFF23" s="310"/>
      <c r="AFG23" s="310"/>
      <c r="AFH23" s="310"/>
      <c r="AFI23" s="310"/>
      <c r="AFJ23" s="310"/>
      <c r="AFK23" s="310"/>
      <c r="AFL23" s="310"/>
      <c r="AFM23" s="310"/>
      <c r="AFN23" s="310"/>
      <c r="AFO23" s="310"/>
      <c r="AFP23" s="310"/>
      <c r="AFQ23" s="310"/>
      <c r="AFR23" s="310"/>
      <c r="AFS23" s="310"/>
      <c r="AFT23" s="310"/>
      <c r="AFU23" s="310"/>
      <c r="AFV23" s="310"/>
      <c r="AFW23" s="310"/>
      <c r="AFX23" s="310"/>
      <c r="AFY23" s="310"/>
      <c r="AFZ23" s="310"/>
      <c r="AGA23" s="310"/>
      <c r="AGB23" s="310"/>
      <c r="AGC23" s="310"/>
      <c r="AGD23" s="310"/>
      <c r="AGE23" s="310"/>
      <c r="AGF23" s="310"/>
      <c r="AGG23" s="310"/>
      <c r="AGH23" s="310"/>
      <c r="AGI23" s="310"/>
      <c r="AGJ23" s="310"/>
      <c r="AGK23" s="310"/>
      <c r="AGL23" s="310"/>
      <c r="AGM23" s="310"/>
      <c r="AGN23" s="310"/>
      <c r="AGO23" s="310"/>
      <c r="AGP23" s="310"/>
      <c r="AGQ23" s="310"/>
      <c r="AGR23" s="310"/>
      <c r="AGS23" s="310"/>
      <c r="AGT23" s="310"/>
      <c r="AGU23" s="310"/>
      <c r="AGV23" s="310"/>
      <c r="AGW23" s="310"/>
      <c r="AGX23" s="310"/>
      <c r="AGY23" s="310"/>
      <c r="AGZ23" s="310"/>
      <c r="AHA23" s="310"/>
      <c r="AHB23" s="310"/>
      <c r="AHC23" s="310"/>
      <c r="AHD23" s="310"/>
      <c r="AHE23" s="310"/>
      <c r="AHF23" s="310"/>
      <c r="AHG23" s="310"/>
      <c r="AHH23" s="310"/>
      <c r="AHI23" s="310"/>
      <c r="AHJ23" s="310"/>
      <c r="AHK23" s="310"/>
      <c r="AHL23" s="310"/>
      <c r="AHM23" s="310"/>
      <c r="AHN23" s="310"/>
      <c r="AHO23" s="310"/>
      <c r="AHP23" s="310"/>
      <c r="AHQ23" s="310"/>
      <c r="AHR23" s="310"/>
      <c r="AHS23" s="310"/>
      <c r="AHT23" s="310"/>
      <c r="AHU23" s="310"/>
      <c r="AHV23" s="310"/>
      <c r="AHW23" s="310"/>
      <c r="AHX23" s="310"/>
      <c r="AHY23" s="310"/>
      <c r="AHZ23" s="310"/>
      <c r="AIA23" s="310"/>
      <c r="AIB23" s="310"/>
      <c r="AIC23" s="310"/>
      <c r="AID23" s="310"/>
      <c r="AIE23" s="310"/>
      <c r="AIF23" s="310"/>
      <c r="AIG23" s="310"/>
      <c r="AIH23" s="310"/>
      <c r="AII23" s="310"/>
      <c r="AIJ23" s="310"/>
      <c r="AIK23" s="310"/>
      <c r="AIL23" s="310"/>
      <c r="AIM23" s="310"/>
      <c r="AIN23" s="310"/>
      <c r="AIO23" s="310"/>
      <c r="AIP23" s="310"/>
      <c r="AIQ23" s="310"/>
      <c r="AIR23" s="310"/>
      <c r="AIS23" s="310"/>
      <c r="AIT23" s="310"/>
      <c r="AIU23" s="310"/>
      <c r="AIV23" s="310"/>
      <c r="AIW23" s="310"/>
      <c r="AIX23" s="310"/>
      <c r="AIY23" s="310"/>
      <c r="AIZ23" s="310"/>
      <c r="AJA23" s="310"/>
      <c r="AJB23" s="310"/>
      <c r="AJC23" s="310"/>
      <c r="AJD23" s="310"/>
      <c r="AJE23" s="310"/>
      <c r="AJF23" s="310"/>
      <c r="AJG23" s="310"/>
      <c r="AJH23" s="310"/>
      <c r="AJI23" s="310"/>
      <c r="AJJ23" s="310"/>
      <c r="AJK23" s="310"/>
      <c r="AJL23" s="310"/>
      <c r="AJM23" s="310"/>
      <c r="AJN23" s="310"/>
      <c r="AJO23" s="310"/>
      <c r="AJP23" s="310"/>
      <c r="AJQ23" s="310"/>
      <c r="AJR23" s="310"/>
      <c r="AJS23" s="310"/>
      <c r="AJT23" s="310"/>
      <c r="AJU23" s="310"/>
      <c r="AJV23" s="310"/>
      <c r="AJW23" s="310"/>
      <c r="AJX23" s="310"/>
      <c r="AJY23" s="310"/>
      <c r="AJZ23" s="310"/>
      <c r="AKA23" s="310"/>
      <c r="AKB23" s="310"/>
      <c r="AKC23" s="310"/>
      <c r="AKD23" s="310"/>
      <c r="AKE23" s="310"/>
      <c r="AKF23" s="310"/>
      <c r="AKG23" s="310"/>
      <c r="AKH23" s="310"/>
      <c r="AKI23" s="310"/>
      <c r="AKJ23" s="310"/>
      <c r="AKK23" s="310"/>
      <c r="AKL23" s="310"/>
      <c r="AKM23" s="310"/>
      <c r="AKN23" s="310"/>
      <c r="AKO23" s="310"/>
      <c r="AKP23" s="310"/>
      <c r="AKQ23" s="310"/>
      <c r="AKR23" s="310"/>
      <c r="AKS23" s="310"/>
      <c r="AKT23" s="310"/>
      <c r="AKU23" s="310"/>
      <c r="AKV23" s="310"/>
      <c r="AKW23" s="310"/>
      <c r="AKX23" s="310"/>
      <c r="AKY23" s="310"/>
      <c r="AKZ23" s="310"/>
      <c r="ALA23" s="310"/>
      <c r="ALB23" s="310"/>
      <c r="ALC23" s="310"/>
      <c r="ALD23" s="310"/>
      <c r="ALE23" s="310"/>
      <c r="ALF23" s="310"/>
      <c r="ALG23" s="310"/>
      <c r="ALH23" s="310"/>
      <c r="ALI23" s="310"/>
      <c r="ALJ23" s="310"/>
      <c r="ALK23" s="310"/>
      <c r="ALL23" s="310"/>
      <c r="ALM23" s="310"/>
      <c r="ALN23" s="310"/>
      <c r="ALO23" s="310"/>
      <c r="ALP23" s="310"/>
      <c r="ALQ23" s="310"/>
      <c r="ALR23" s="310"/>
      <c r="ALS23" s="310"/>
      <c r="ALT23" s="310"/>
      <c r="ALU23" s="310"/>
      <c r="ALV23" s="310"/>
      <c r="ALW23" s="310"/>
      <c r="ALX23" s="310"/>
      <c r="ALY23" s="310"/>
      <c r="ALZ23" s="310"/>
      <c r="AMA23" s="310"/>
      <c r="AMB23" s="316"/>
      <c r="AMC23" s="316"/>
      <c r="AMD23" s="308"/>
      <c r="AME23" s="308"/>
      <c r="AMF23" s="308"/>
      <c r="AMG23" s="308"/>
      <c r="AMH23" s="308"/>
      <c r="AMI23" s="308"/>
      <c r="AMJ23" s="308"/>
    </row>
    <row r="24" spans="1:1024" hidden="1">
      <c r="A24" s="317" t="s">
        <v>1325</v>
      </c>
      <c r="B24" s="318"/>
      <c r="C24" s="318" t="s">
        <v>1326</v>
      </c>
      <c r="D24" s="318">
        <v>1965</v>
      </c>
      <c r="E24" s="318"/>
      <c r="F24" s="318" t="s">
        <v>1327</v>
      </c>
      <c r="G24" s="318">
        <v>15</v>
      </c>
      <c r="H24" s="318"/>
      <c r="I24" s="318"/>
      <c r="J24" s="318"/>
      <c r="K24" s="318"/>
      <c r="L24" s="319">
        <v>590</v>
      </c>
      <c r="M24" s="318" t="s">
        <v>323</v>
      </c>
      <c r="N24" s="320">
        <v>75</v>
      </c>
      <c r="O24" s="318" t="s">
        <v>690</v>
      </c>
      <c r="P24" s="318" t="s">
        <v>41</v>
      </c>
      <c r="Q24" s="321">
        <v>10.8</v>
      </c>
      <c r="R24" s="322">
        <v>7.2</v>
      </c>
      <c r="S24" s="323">
        <v>52</v>
      </c>
      <c r="T24" s="323">
        <v>14</v>
      </c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318"/>
      <c r="BQ24" s="318"/>
      <c r="BR24" s="318"/>
      <c r="BS24" s="318"/>
      <c r="BT24" s="318"/>
      <c r="BU24" s="318"/>
      <c r="BV24" s="318"/>
      <c r="BW24" s="318"/>
      <c r="BX24" s="318"/>
      <c r="BY24" s="318"/>
      <c r="BZ24" s="318"/>
      <c r="CA24" s="318"/>
      <c r="CB24" s="318"/>
      <c r="CC24" s="318"/>
      <c r="CD24" s="318"/>
      <c r="CE24" s="318"/>
      <c r="CF24" s="318"/>
      <c r="CG24" s="318"/>
      <c r="CH24" s="318"/>
      <c r="CI24" s="318"/>
      <c r="CJ24" s="318"/>
      <c r="CK24" s="318"/>
      <c r="CL24" s="318"/>
      <c r="CM24" s="318"/>
      <c r="CN24" s="318"/>
      <c r="CO24" s="318"/>
      <c r="CP24" s="318"/>
      <c r="CQ24" s="318"/>
      <c r="CR24" s="318"/>
      <c r="CS24" s="318"/>
      <c r="CT24" s="318"/>
      <c r="CU24" s="318"/>
      <c r="CV24" s="318"/>
      <c r="CW24" s="318"/>
      <c r="CX24" s="318"/>
      <c r="CY24" s="318"/>
      <c r="CZ24" s="318"/>
      <c r="DA24" s="318"/>
      <c r="DB24" s="318"/>
      <c r="DC24" s="318"/>
      <c r="DD24" s="318"/>
      <c r="DE24" s="318"/>
      <c r="DF24" s="318"/>
      <c r="DG24" s="318"/>
      <c r="DH24" s="318"/>
      <c r="DI24" s="318"/>
      <c r="DJ24" s="318"/>
      <c r="DK24" s="318"/>
      <c r="DL24" s="318"/>
      <c r="DM24" s="318"/>
      <c r="DN24" s="318"/>
      <c r="DO24" s="318"/>
      <c r="DP24" s="318"/>
      <c r="DQ24" s="318"/>
      <c r="DR24" s="318"/>
      <c r="DS24" s="318"/>
      <c r="DT24" s="318"/>
      <c r="DU24" s="318"/>
      <c r="DV24" s="318"/>
      <c r="DW24" s="318"/>
      <c r="DX24" s="318"/>
      <c r="DY24" s="318"/>
      <c r="DZ24" s="318"/>
      <c r="EA24" s="318"/>
      <c r="EB24" s="318"/>
      <c r="EC24" s="318"/>
      <c r="ED24" s="318"/>
      <c r="EE24" s="318"/>
      <c r="EF24" s="318"/>
      <c r="EG24" s="318"/>
      <c r="EH24" s="318"/>
      <c r="EI24" s="318"/>
      <c r="EJ24" s="318"/>
      <c r="EK24" s="318"/>
      <c r="EL24" s="318"/>
      <c r="EM24" s="318"/>
      <c r="EN24" s="318"/>
      <c r="EO24" s="318"/>
      <c r="EP24" s="318"/>
      <c r="EQ24" s="318"/>
      <c r="ER24" s="318"/>
      <c r="ES24" s="318"/>
      <c r="ET24" s="318"/>
      <c r="EU24" s="318"/>
      <c r="EV24" s="318"/>
      <c r="EW24" s="318"/>
      <c r="EX24" s="318"/>
      <c r="EY24" s="318"/>
      <c r="EZ24" s="318"/>
      <c r="FA24" s="318"/>
      <c r="FB24" s="318"/>
      <c r="FC24" s="318"/>
      <c r="FD24" s="318"/>
      <c r="FE24" s="318"/>
      <c r="FF24" s="318"/>
      <c r="FG24" s="318"/>
      <c r="FH24" s="318"/>
      <c r="FI24" s="318"/>
      <c r="FJ24" s="318"/>
      <c r="FK24" s="318"/>
      <c r="FL24" s="318"/>
      <c r="FM24" s="318"/>
      <c r="FN24" s="318"/>
      <c r="FO24" s="318"/>
      <c r="FP24" s="318"/>
      <c r="FQ24" s="318"/>
      <c r="FR24" s="318"/>
      <c r="FS24" s="318"/>
      <c r="FT24" s="318"/>
      <c r="FU24" s="318"/>
      <c r="FV24" s="318"/>
      <c r="FW24" s="318"/>
      <c r="FX24" s="318"/>
      <c r="FY24" s="318"/>
      <c r="FZ24" s="318"/>
      <c r="GA24" s="318"/>
      <c r="GB24" s="318"/>
      <c r="GC24" s="318"/>
      <c r="GD24" s="318"/>
      <c r="GE24" s="318"/>
      <c r="GF24" s="318"/>
      <c r="GG24" s="318"/>
      <c r="GH24" s="318"/>
      <c r="GI24" s="318"/>
      <c r="GJ24" s="318"/>
      <c r="GK24" s="318"/>
      <c r="GL24" s="318"/>
      <c r="GM24" s="318"/>
      <c r="GN24" s="318"/>
      <c r="GO24" s="318"/>
      <c r="GP24" s="318"/>
      <c r="GQ24" s="318"/>
      <c r="GR24" s="318"/>
      <c r="GS24" s="318"/>
      <c r="GT24" s="318"/>
      <c r="GU24" s="318"/>
      <c r="GV24" s="318"/>
      <c r="GW24" s="318"/>
      <c r="GX24" s="318"/>
      <c r="GY24" s="318"/>
      <c r="GZ24" s="318"/>
      <c r="HA24" s="318"/>
      <c r="HB24" s="318"/>
      <c r="HC24" s="318"/>
      <c r="HD24" s="318"/>
      <c r="HE24" s="318"/>
      <c r="HF24" s="318"/>
      <c r="HG24" s="318"/>
      <c r="HH24" s="318"/>
      <c r="HI24" s="318"/>
      <c r="HJ24" s="318"/>
      <c r="HK24" s="318"/>
      <c r="HL24" s="318"/>
      <c r="HM24" s="318"/>
      <c r="HN24" s="318"/>
      <c r="HO24" s="318"/>
      <c r="HP24" s="318"/>
      <c r="HQ24" s="318"/>
      <c r="HR24" s="318"/>
      <c r="HS24" s="318"/>
      <c r="HT24" s="318"/>
      <c r="HU24" s="318"/>
      <c r="HV24" s="318"/>
      <c r="HW24" s="318"/>
      <c r="HX24" s="318"/>
      <c r="HY24" s="318"/>
      <c r="HZ24" s="318"/>
      <c r="IA24" s="318"/>
      <c r="IB24" s="318"/>
      <c r="IC24" s="318"/>
      <c r="ID24" s="318"/>
      <c r="IE24" s="318"/>
      <c r="IF24" s="318"/>
      <c r="IG24" s="318"/>
      <c r="IH24" s="318"/>
      <c r="II24" s="318"/>
      <c r="IJ24" s="318"/>
      <c r="IK24" s="318"/>
      <c r="IL24" s="318"/>
      <c r="IM24" s="318"/>
      <c r="IN24" s="318"/>
      <c r="IO24" s="318"/>
      <c r="IP24" s="318"/>
      <c r="IQ24" s="318"/>
      <c r="IR24" s="318"/>
      <c r="IS24" s="318"/>
      <c r="IT24" s="318"/>
      <c r="IU24" s="318"/>
      <c r="IV24" s="318"/>
      <c r="IW24" s="318"/>
      <c r="IX24" s="318"/>
      <c r="IY24" s="318"/>
      <c r="IZ24" s="318"/>
      <c r="JA24" s="318"/>
      <c r="JB24" s="318"/>
      <c r="JC24" s="318"/>
      <c r="JD24" s="318"/>
      <c r="JE24" s="318"/>
      <c r="JF24" s="318"/>
      <c r="JG24" s="318"/>
      <c r="JH24" s="318"/>
      <c r="JI24" s="318"/>
      <c r="JJ24" s="318"/>
      <c r="JK24" s="318"/>
      <c r="JL24" s="318"/>
      <c r="JM24" s="318"/>
      <c r="JN24" s="318"/>
      <c r="JO24" s="318"/>
      <c r="JP24" s="318"/>
      <c r="JQ24" s="318"/>
      <c r="JR24" s="318"/>
      <c r="JS24" s="318"/>
      <c r="JT24" s="318"/>
      <c r="JU24" s="318"/>
      <c r="JV24" s="318"/>
      <c r="JW24" s="318"/>
      <c r="JX24" s="318"/>
      <c r="JY24" s="318"/>
      <c r="JZ24" s="318"/>
      <c r="KA24" s="318"/>
      <c r="KB24" s="318"/>
      <c r="KC24" s="318"/>
      <c r="KD24" s="318"/>
      <c r="KE24" s="318"/>
      <c r="KF24" s="318"/>
      <c r="KG24" s="318"/>
      <c r="KH24" s="318"/>
      <c r="KI24" s="318"/>
      <c r="KJ24" s="318"/>
      <c r="KK24" s="318"/>
      <c r="KL24" s="318"/>
      <c r="KM24" s="318"/>
      <c r="KN24" s="318"/>
      <c r="KO24" s="318"/>
      <c r="KP24" s="318"/>
      <c r="KQ24" s="318"/>
      <c r="KR24" s="318"/>
      <c r="KS24" s="318"/>
      <c r="KT24" s="318"/>
      <c r="KU24" s="318"/>
      <c r="KV24" s="318"/>
      <c r="KW24" s="318"/>
      <c r="KX24" s="318"/>
      <c r="KY24" s="318"/>
      <c r="KZ24" s="318"/>
      <c r="LA24" s="318"/>
      <c r="LB24" s="318"/>
      <c r="LC24" s="318"/>
      <c r="LD24" s="318"/>
      <c r="LE24" s="318"/>
      <c r="LF24" s="318"/>
      <c r="LG24" s="318"/>
      <c r="LH24" s="318"/>
      <c r="LI24" s="318"/>
      <c r="LJ24" s="318"/>
      <c r="LK24" s="318"/>
      <c r="LL24" s="318"/>
      <c r="LM24" s="318"/>
      <c r="LN24" s="318"/>
      <c r="LO24" s="318"/>
      <c r="LP24" s="318"/>
      <c r="LQ24" s="318"/>
      <c r="LR24" s="318"/>
      <c r="LS24" s="318"/>
      <c r="LT24" s="318"/>
      <c r="LU24" s="318"/>
      <c r="LV24" s="318"/>
      <c r="LW24" s="318"/>
      <c r="LX24" s="318"/>
      <c r="LY24" s="318"/>
      <c r="LZ24" s="318"/>
      <c r="MA24" s="318"/>
      <c r="MB24" s="318"/>
      <c r="MC24" s="318"/>
      <c r="MD24" s="318"/>
      <c r="ME24" s="318"/>
      <c r="MF24" s="318"/>
      <c r="MG24" s="318"/>
      <c r="MH24" s="318"/>
      <c r="MI24" s="318"/>
      <c r="MJ24" s="318"/>
      <c r="MK24" s="318"/>
      <c r="ML24" s="318"/>
      <c r="MM24" s="318"/>
      <c r="MN24" s="318"/>
      <c r="MO24" s="318"/>
      <c r="MP24" s="318"/>
      <c r="MQ24" s="318"/>
      <c r="MR24" s="318"/>
      <c r="MS24" s="318"/>
      <c r="MT24" s="318"/>
      <c r="MU24" s="318"/>
      <c r="MV24" s="318"/>
      <c r="MW24" s="318"/>
      <c r="MX24" s="318"/>
      <c r="MY24" s="318"/>
      <c r="MZ24" s="318"/>
      <c r="NA24" s="318"/>
      <c r="NB24" s="318"/>
      <c r="NC24" s="318"/>
      <c r="ND24" s="318"/>
      <c r="NE24" s="318"/>
      <c r="NF24" s="318"/>
      <c r="NG24" s="318"/>
      <c r="NH24" s="318"/>
      <c r="NI24" s="318"/>
      <c r="NJ24" s="318"/>
      <c r="NK24" s="318"/>
      <c r="NL24" s="318"/>
      <c r="NM24" s="318"/>
      <c r="NN24" s="318"/>
      <c r="NO24" s="318"/>
      <c r="NP24" s="318"/>
      <c r="NQ24" s="318"/>
      <c r="NR24" s="318"/>
      <c r="NS24" s="318"/>
      <c r="NT24" s="318"/>
      <c r="NU24" s="318"/>
      <c r="NV24" s="318"/>
      <c r="NW24" s="318"/>
      <c r="NX24" s="318"/>
      <c r="NY24" s="318"/>
      <c r="NZ24" s="318"/>
      <c r="OA24" s="318"/>
      <c r="OB24" s="318"/>
      <c r="OC24" s="318"/>
      <c r="OD24" s="318"/>
      <c r="OE24" s="318"/>
      <c r="OF24" s="318"/>
      <c r="OG24" s="318"/>
      <c r="OH24" s="318"/>
      <c r="OI24" s="318"/>
      <c r="OJ24" s="318"/>
      <c r="OK24" s="318"/>
      <c r="OL24" s="318"/>
      <c r="OM24" s="318"/>
      <c r="ON24" s="318"/>
      <c r="OO24" s="318"/>
      <c r="OP24" s="318"/>
      <c r="OQ24" s="318"/>
      <c r="OR24" s="318"/>
      <c r="OS24" s="318"/>
      <c r="OT24" s="318"/>
      <c r="OU24" s="318"/>
      <c r="OV24" s="318"/>
      <c r="OW24" s="318"/>
      <c r="OX24" s="318"/>
      <c r="OY24" s="318"/>
      <c r="OZ24" s="318"/>
      <c r="PA24" s="318"/>
      <c r="PB24" s="318"/>
      <c r="PC24" s="318"/>
      <c r="PD24" s="318"/>
      <c r="PE24" s="318"/>
      <c r="PF24" s="318"/>
      <c r="PG24" s="318"/>
      <c r="PH24" s="318"/>
      <c r="PI24" s="318"/>
      <c r="PJ24" s="318"/>
      <c r="PK24" s="318"/>
      <c r="PL24" s="318"/>
      <c r="PM24" s="318"/>
      <c r="PN24" s="318"/>
      <c r="PO24" s="318"/>
      <c r="PP24" s="318"/>
      <c r="PQ24" s="318"/>
      <c r="PR24" s="318"/>
      <c r="PS24" s="318"/>
      <c r="PT24" s="318"/>
      <c r="PU24" s="318"/>
      <c r="PV24" s="318"/>
      <c r="PW24" s="318"/>
      <c r="PX24" s="318"/>
      <c r="PY24" s="318"/>
      <c r="PZ24" s="318"/>
      <c r="QA24" s="318"/>
      <c r="QB24" s="318"/>
      <c r="QC24" s="318"/>
      <c r="QD24" s="318"/>
      <c r="QE24" s="318"/>
      <c r="QF24" s="318"/>
      <c r="QG24" s="318"/>
      <c r="QH24" s="318"/>
      <c r="QI24" s="318"/>
      <c r="QJ24" s="318"/>
      <c r="QK24" s="318"/>
      <c r="QL24" s="318"/>
      <c r="QM24" s="318"/>
      <c r="QN24" s="318"/>
      <c r="QO24" s="318"/>
      <c r="QP24" s="318"/>
      <c r="QQ24" s="318"/>
      <c r="QR24" s="318"/>
      <c r="QS24" s="318"/>
      <c r="QT24" s="318"/>
      <c r="QU24" s="318"/>
      <c r="QV24" s="318"/>
      <c r="QW24" s="318"/>
      <c r="QX24" s="318"/>
      <c r="QY24" s="318"/>
      <c r="QZ24" s="318"/>
      <c r="RA24" s="318"/>
      <c r="RB24" s="318"/>
      <c r="RC24" s="318"/>
      <c r="RD24" s="318"/>
      <c r="RE24" s="318"/>
      <c r="RF24" s="318"/>
      <c r="RG24" s="318"/>
      <c r="RH24" s="318"/>
      <c r="RI24" s="318"/>
      <c r="RJ24" s="318"/>
      <c r="RK24" s="318"/>
      <c r="RL24" s="318"/>
      <c r="RM24" s="318"/>
      <c r="RN24" s="318"/>
      <c r="RO24" s="318"/>
      <c r="RP24" s="318"/>
      <c r="RQ24" s="318"/>
      <c r="RR24" s="318"/>
      <c r="RS24" s="318"/>
      <c r="RT24" s="318"/>
      <c r="RU24" s="318"/>
      <c r="RV24" s="318"/>
      <c r="RW24" s="318"/>
      <c r="RX24" s="318"/>
      <c r="RY24" s="318"/>
      <c r="RZ24" s="318"/>
      <c r="SA24" s="318"/>
      <c r="SB24" s="318"/>
      <c r="SC24" s="318"/>
      <c r="SD24" s="318"/>
      <c r="SE24" s="318"/>
      <c r="SF24" s="318"/>
      <c r="SG24" s="318"/>
      <c r="SH24" s="318"/>
      <c r="SI24" s="318"/>
      <c r="SJ24" s="318"/>
      <c r="SK24" s="318"/>
      <c r="SL24" s="318"/>
      <c r="SM24" s="318"/>
      <c r="SN24" s="318"/>
      <c r="SO24" s="318"/>
      <c r="SP24" s="318"/>
      <c r="SQ24" s="318"/>
      <c r="SR24" s="318"/>
      <c r="SS24" s="318"/>
      <c r="ST24" s="318"/>
      <c r="SU24" s="318"/>
      <c r="SV24" s="318"/>
      <c r="SW24" s="318"/>
      <c r="SX24" s="318"/>
      <c r="SY24" s="318"/>
      <c r="SZ24" s="318"/>
      <c r="TA24" s="318"/>
      <c r="TB24" s="318"/>
      <c r="TC24" s="318"/>
      <c r="TD24" s="318"/>
      <c r="TE24" s="318"/>
      <c r="TF24" s="318"/>
      <c r="TG24" s="318"/>
      <c r="TH24" s="318"/>
      <c r="TI24" s="318"/>
      <c r="TJ24" s="318"/>
      <c r="TK24" s="318"/>
      <c r="TL24" s="318"/>
      <c r="TM24" s="318"/>
      <c r="TN24" s="318"/>
      <c r="TO24" s="318"/>
      <c r="TP24" s="318"/>
      <c r="TQ24" s="318"/>
      <c r="TR24" s="318"/>
      <c r="TS24" s="318"/>
      <c r="TT24" s="318"/>
      <c r="TU24" s="318"/>
      <c r="TV24" s="318"/>
      <c r="TW24" s="318"/>
      <c r="TX24" s="318"/>
      <c r="TY24" s="318"/>
      <c r="TZ24" s="318"/>
      <c r="UA24" s="318"/>
      <c r="UB24" s="318"/>
      <c r="UC24" s="318"/>
      <c r="UD24" s="318"/>
      <c r="UE24" s="318"/>
      <c r="UF24" s="318"/>
      <c r="UG24" s="318"/>
      <c r="UH24" s="318"/>
      <c r="UI24" s="318"/>
      <c r="UJ24" s="318"/>
      <c r="UK24" s="318"/>
      <c r="UL24" s="318"/>
      <c r="UM24" s="318"/>
      <c r="UN24" s="318"/>
      <c r="UO24" s="318"/>
      <c r="UP24" s="318"/>
      <c r="UQ24" s="318"/>
      <c r="UR24" s="318"/>
      <c r="US24" s="318"/>
      <c r="UT24" s="318"/>
      <c r="UU24" s="318"/>
      <c r="UV24" s="318"/>
      <c r="UW24" s="318"/>
      <c r="UX24" s="318"/>
      <c r="UY24" s="318"/>
      <c r="UZ24" s="318"/>
      <c r="VA24" s="318"/>
      <c r="VB24" s="318"/>
      <c r="VC24" s="318"/>
      <c r="VD24" s="318"/>
      <c r="VE24" s="318"/>
      <c r="VF24" s="318"/>
      <c r="VG24" s="318"/>
      <c r="VH24" s="318"/>
      <c r="VI24" s="318"/>
      <c r="VJ24" s="318"/>
      <c r="VK24" s="318"/>
      <c r="VL24" s="318"/>
      <c r="VM24" s="318"/>
      <c r="VN24" s="318"/>
      <c r="VO24" s="318"/>
      <c r="VP24" s="318"/>
      <c r="VQ24" s="318"/>
      <c r="VR24" s="318"/>
      <c r="VS24" s="318"/>
      <c r="VT24" s="318"/>
      <c r="VU24" s="318"/>
      <c r="VV24" s="318"/>
      <c r="VW24" s="318"/>
      <c r="VX24" s="318"/>
      <c r="VY24" s="318"/>
      <c r="VZ24" s="318"/>
      <c r="WA24" s="318"/>
      <c r="WB24" s="318"/>
      <c r="WC24" s="318"/>
      <c r="WD24" s="318"/>
      <c r="WE24" s="318"/>
      <c r="WF24" s="318"/>
      <c r="WG24" s="318"/>
      <c r="WH24" s="318"/>
      <c r="WI24" s="318"/>
      <c r="WJ24" s="318"/>
      <c r="WK24" s="318"/>
      <c r="WL24" s="318"/>
      <c r="WM24" s="318"/>
      <c r="WN24" s="318"/>
      <c r="WO24" s="318"/>
      <c r="WP24" s="318"/>
      <c r="WQ24" s="318"/>
      <c r="WR24" s="318"/>
      <c r="WS24" s="318"/>
      <c r="WT24" s="318"/>
      <c r="WU24" s="318"/>
      <c r="WV24" s="318"/>
      <c r="WW24" s="318"/>
      <c r="WX24" s="318"/>
      <c r="WY24" s="318"/>
      <c r="WZ24" s="318"/>
      <c r="XA24" s="318"/>
      <c r="XB24" s="318"/>
      <c r="XC24" s="318"/>
      <c r="XD24" s="318"/>
      <c r="XE24" s="318"/>
      <c r="XF24" s="318"/>
      <c r="XG24" s="318"/>
      <c r="XH24" s="318"/>
      <c r="XI24" s="318"/>
      <c r="XJ24" s="318"/>
      <c r="XK24" s="318"/>
      <c r="XL24" s="318"/>
      <c r="XM24" s="318"/>
      <c r="XN24" s="318"/>
      <c r="XO24" s="318"/>
      <c r="XP24" s="318"/>
      <c r="XQ24" s="318"/>
      <c r="XR24" s="318"/>
      <c r="XS24" s="318"/>
      <c r="XT24" s="318"/>
      <c r="XU24" s="318"/>
      <c r="XV24" s="318"/>
      <c r="XW24" s="318"/>
      <c r="XX24" s="318"/>
      <c r="XY24" s="318"/>
      <c r="XZ24" s="318"/>
      <c r="YA24" s="318"/>
      <c r="YB24" s="318"/>
      <c r="YC24" s="318"/>
      <c r="YD24" s="318"/>
      <c r="YE24" s="318"/>
      <c r="YF24" s="318"/>
      <c r="YG24" s="318"/>
      <c r="YH24" s="318"/>
      <c r="YI24" s="318"/>
      <c r="YJ24" s="318"/>
      <c r="YK24" s="318"/>
      <c r="YL24" s="318"/>
      <c r="YM24" s="318"/>
      <c r="YN24" s="318"/>
      <c r="YO24" s="318"/>
      <c r="YP24" s="318"/>
      <c r="YQ24" s="318"/>
      <c r="YR24" s="318"/>
      <c r="YS24" s="318"/>
      <c r="YT24" s="318"/>
      <c r="YU24" s="318"/>
      <c r="YV24" s="318"/>
      <c r="YW24" s="318"/>
      <c r="YX24" s="318"/>
      <c r="YY24" s="318"/>
      <c r="YZ24" s="318"/>
      <c r="ZA24" s="318"/>
      <c r="ZB24" s="318"/>
      <c r="ZC24" s="318"/>
      <c r="ZD24" s="318"/>
      <c r="ZE24" s="318"/>
      <c r="ZF24" s="318"/>
      <c r="ZG24" s="318"/>
      <c r="ZH24" s="318"/>
      <c r="ZI24" s="318"/>
      <c r="ZJ24" s="318"/>
      <c r="ZK24" s="318"/>
      <c r="ZL24" s="318"/>
      <c r="ZM24" s="318"/>
      <c r="ZN24" s="318"/>
      <c r="ZO24" s="318"/>
      <c r="ZP24" s="318"/>
      <c r="ZQ24" s="318"/>
      <c r="ZR24" s="318"/>
      <c r="ZS24" s="318"/>
      <c r="ZT24" s="318"/>
      <c r="ZU24" s="318"/>
      <c r="ZV24" s="318"/>
      <c r="ZW24" s="318"/>
      <c r="ZX24" s="318"/>
      <c r="ZY24" s="318"/>
      <c r="ZZ24" s="318"/>
      <c r="AAA24" s="318"/>
      <c r="AAB24" s="318"/>
      <c r="AAC24" s="318"/>
      <c r="AAD24" s="318"/>
      <c r="AAE24" s="318"/>
      <c r="AAF24" s="318"/>
      <c r="AAG24" s="318"/>
      <c r="AAH24" s="318"/>
      <c r="AAI24" s="318"/>
      <c r="AAJ24" s="318"/>
      <c r="AAK24" s="318"/>
      <c r="AAL24" s="318"/>
      <c r="AAM24" s="318"/>
      <c r="AAN24" s="318"/>
      <c r="AAO24" s="318"/>
      <c r="AAP24" s="318"/>
      <c r="AAQ24" s="318"/>
      <c r="AAR24" s="318"/>
      <c r="AAS24" s="318"/>
      <c r="AAT24" s="318"/>
      <c r="AAU24" s="318"/>
      <c r="AAV24" s="318"/>
      <c r="AAW24" s="318"/>
      <c r="AAX24" s="318"/>
      <c r="AAY24" s="318"/>
      <c r="AAZ24" s="318"/>
      <c r="ABA24" s="318"/>
      <c r="ABB24" s="318"/>
      <c r="ABC24" s="318"/>
      <c r="ABD24" s="318"/>
      <c r="ABE24" s="318"/>
      <c r="ABF24" s="318"/>
      <c r="ABG24" s="318"/>
      <c r="ABH24" s="318"/>
      <c r="ABI24" s="318"/>
      <c r="ABJ24" s="318"/>
      <c r="ABK24" s="318"/>
      <c r="ABL24" s="318"/>
      <c r="ABM24" s="318"/>
      <c r="ABN24" s="318"/>
      <c r="ABO24" s="318"/>
      <c r="ABP24" s="318"/>
      <c r="ABQ24" s="318"/>
      <c r="ABR24" s="318"/>
      <c r="ABS24" s="318"/>
      <c r="ABT24" s="318"/>
      <c r="ABU24" s="318"/>
      <c r="ABV24" s="318"/>
      <c r="ABW24" s="318"/>
      <c r="ABX24" s="318"/>
      <c r="ABY24" s="318"/>
      <c r="ABZ24" s="318"/>
      <c r="ACA24" s="318"/>
      <c r="ACB24" s="318"/>
      <c r="ACC24" s="318"/>
      <c r="ACD24" s="318"/>
      <c r="ACE24" s="318"/>
      <c r="ACF24" s="318"/>
      <c r="ACG24" s="318"/>
      <c r="ACH24" s="318"/>
      <c r="ACI24" s="318"/>
      <c r="ACJ24" s="318"/>
      <c r="ACK24" s="318"/>
      <c r="ACL24" s="318"/>
      <c r="ACM24" s="318"/>
      <c r="ACN24" s="318"/>
      <c r="ACO24" s="318"/>
      <c r="ACP24" s="318"/>
      <c r="ACQ24" s="318"/>
      <c r="ACR24" s="318"/>
      <c r="ACS24" s="318"/>
      <c r="ACT24" s="318"/>
      <c r="ACU24" s="318"/>
      <c r="ACV24" s="318"/>
      <c r="ACW24" s="318"/>
      <c r="ACX24" s="318"/>
      <c r="ACY24" s="318"/>
      <c r="ACZ24" s="318"/>
      <c r="ADA24" s="318"/>
      <c r="ADB24" s="318"/>
      <c r="ADC24" s="318"/>
      <c r="ADD24" s="318"/>
      <c r="ADE24" s="318"/>
      <c r="ADF24" s="318"/>
      <c r="ADG24" s="318"/>
      <c r="ADH24" s="318"/>
      <c r="ADI24" s="318"/>
      <c r="ADJ24" s="318"/>
      <c r="ADK24" s="318"/>
      <c r="ADL24" s="318"/>
      <c r="ADM24" s="318"/>
      <c r="ADN24" s="318"/>
      <c r="ADO24" s="318"/>
      <c r="ADP24" s="318"/>
      <c r="ADQ24" s="318"/>
      <c r="ADR24" s="318"/>
      <c r="ADS24" s="318"/>
      <c r="ADT24" s="318"/>
      <c r="ADU24" s="318"/>
      <c r="ADV24" s="318"/>
      <c r="ADW24" s="318"/>
      <c r="ADX24" s="318"/>
      <c r="ADY24" s="318"/>
      <c r="ADZ24" s="318"/>
      <c r="AEA24" s="318"/>
      <c r="AEB24" s="318"/>
      <c r="AEC24" s="318"/>
      <c r="AED24" s="318"/>
      <c r="AEE24" s="318"/>
      <c r="AEF24" s="318"/>
      <c r="AEG24" s="318"/>
      <c r="AEH24" s="318"/>
      <c r="AEI24" s="318"/>
      <c r="AEJ24" s="318"/>
      <c r="AEK24" s="318"/>
      <c r="AEL24" s="318"/>
      <c r="AEM24" s="318"/>
      <c r="AEN24" s="318"/>
      <c r="AEO24" s="318"/>
      <c r="AEP24" s="318"/>
      <c r="AEQ24" s="318"/>
      <c r="AER24" s="318"/>
      <c r="AES24" s="318"/>
      <c r="AET24" s="318"/>
      <c r="AEU24" s="318"/>
      <c r="AEV24" s="318"/>
      <c r="AEW24" s="318"/>
      <c r="AEX24" s="318"/>
      <c r="AEY24" s="318"/>
      <c r="AEZ24" s="318"/>
      <c r="AFA24" s="318"/>
      <c r="AFB24" s="318"/>
      <c r="AFC24" s="318"/>
      <c r="AFD24" s="318"/>
      <c r="AFE24" s="318"/>
      <c r="AFF24" s="318"/>
      <c r="AFG24" s="318"/>
      <c r="AFH24" s="318"/>
      <c r="AFI24" s="318"/>
      <c r="AFJ24" s="318"/>
      <c r="AFK24" s="318"/>
      <c r="AFL24" s="318"/>
      <c r="AFM24" s="318"/>
      <c r="AFN24" s="318"/>
      <c r="AFO24" s="318"/>
      <c r="AFP24" s="318"/>
      <c r="AFQ24" s="318"/>
      <c r="AFR24" s="318"/>
      <c r="AFS24" s="318"/>
      <c r="AFT24" s="318"/>
      <c r="AFU24" s="318"/>
      <c r="AFV24" s="318"/>
      <c r="AFW24" s="318"/>
      <c r="AFX24" s="318"/>
      <c r="AFY24" s="318"/>
      <c r="AFZ24" s="318"/>
      <c r="AGA24" s="318"/>
      <c r="AGB24" s="318"/>
      <c r="AGC24" s="318"/>
      <c r="AGD24" s="318"/>
      <c r="AGE24" s="318"/>
      <c r="AGF24" s="318"/>
      <c r="AGG24" s="318"/>
      <c r="AGH24" s="318"/>
      <c r="AGI24" s="318"/>
      <c r="AGJ24" s="318"/>
      <c r="AGK24" s="318"/>
      <c r="AGL24" s="318"/>
      <c r="AGM24" s="318"/>
      <c r="AGN24" s="318"/>
      <c r="AGO24" s="318"/>
      <c r="AGP24" s="318"/>
      <c r="AGQ24" s="318"/>
      <c r="AGR24" s="318"/>
      <c r="AGS24" s="318"/>
      <c r="AGT24" s="318"/>
      <c r="AGU24" s="318"/>
      <c r="AGV24" s="318"/>
      <c r="AGW24" s="318"/>
      <c r="AGX24" s="318"/>
      <c r="AGY24" s="318"/>
      <c r="AGZ24" s="318"/>
      <c r="AHA24" s="318"/>
      <c r="AHB24" s="318"/>
      <c r="AHC24" s="318"/>
      <c r="AHD24" s="318"/>
      <c r="AHE24" s="318"/>
      <c r="AHF24" s="318"/>
      <c r="AHG24" s="318"/>
      <c r="AHH24" s="318"/>
      <c r="AHI24" s="318"/>
      <c r="AHJ24" s="318"/>
      <c r="AHK24" s="318"/>
      <c r="AHL24" s="318"/>
      <c r="AHM24" s="318"/>
      <c r="AHN24" s="318"/>
      <c r="AHO24" s="318"/>
      <c r="AHP24" s="318"/>
      <c r="AHQ24" s="318"/>
      <c r="AHR24" s="318"/>
      <c r="AHS24" s="318"/>
      <c r="AHT24" s="318"/>
      <c r="AHU24" s="318"/>
      <c r="AHV24" s="318"/>
      <c r="AHW24" s="318"/>
      <c r="AHX24" s="318"/>
      <c r="AHY24" s="318"/>
      <c r="AHZ24" s="318"/>
      <c r="AIA24" s="318"/>
      <c r="AIB24" s="318"/>
      <c r="AIC24" s="318"/>
      <c r="AID24" s="318"/>
      <c r="AIE24" s="318"/>
      <c r="AIF24" s="318"/>
      <c r="AIG24" s="318"/>
      <c r="AIH24" s="318"/>
      <c r="AII24" s="318"/>
      <c r="AIJ24" s="318"/>
      <c r="AIK24" s="318"/>
      <c r="AIL24" s="318"/>
      <c r="AIM24" s="318"/>
      <c r="AIN24" s="318"/>
      <c r="AIO24" s="318"/>
      <c r="AIP24" s="318"/>
      <c r="AIQ24" s="318"/>
      <c r="AIR24" s="318"/>
      <c r="AIS24" s="318"/>
      <c r="AIT24" s="318"/>
      <c r="AIU24" s="318"/>
      <c r="AIV24" s="318"/>
      <c r="AIW24" s="318"/>
      <c r="AIX24" s="318"/>
      <c r="AIY24" s="318"/>
      <c r="AIZ24" s="318"/>
      <c r="AJA24" s="318"/>
      <c r="AJB24" s="318"/>
      <c r="AJC24" s="318"/>
      <c r="AJD24" s="318"/>
      <c r="AJE24" s="318"/>
      <c r="AJF24" s="318"/>
      <c r="AJG24" s="318"/>
      <c r="AJH24" s="318"/>
      <c r="AJI24" s="318"/>
      <c r="AJJ24" s="318"/>
      <c r="AJK24" s="318"/>
      <c r="AJL24" s="318"/>
      <c r="AJM24" s="318"/>
      <c r="AJN24" s="318"/>
      <c r="AJO24" s="318"/>
      <c r="AJP24" s="318"/>
      <c r="AJQ24" s="318"/>
      <c r="AJR24" s="318"/>
      <c r="AJS24" s="318"/>
      <c r="AJT24" s="318"/>
      <c r="AJU24" s="318"/>
      <c r="AJV24" s="318"/>
      <c r="AJW24" s="318"/>
      <c r="AJX24" s="318"/>
      <c r="AJY24" s="318"/>
      <c r="AJZ24" s="318"/>
      <c r="AKA24" s="318"/>
      <c r="AKB24" s="318"/>
      <c r="AKC24" s="318"/>
      <c r="AKD24" s="318"/>
      <c r="AKE24" s="318"/>
      <c r="AKF24" s="318"/>
      <c r="AKG24" s="318"/>
      <c r="AKH24" s="318"/>
      <c r="AKI24" s="318"/>
      <c r="AKJ24" s="318"/>
      <c r="AKK24" s="318"/>
      <c r="AKL24" s="318"/>
      <c r="AKM24" s="318"/>
      <c r="AKN24" s="318"/>
      <c r="AKO24" s="318"/>
      <c r="AKP24" s="318"/>
      <c r="AKQ24" s="318"/>
      <c r="AKR24" s="318"/>
      <c r="AKS24" s="318"/>
      <c r="AKT24" s="318"/>
      <c r="AKU24" s="318"/>
      <c r="AKV24" s="318"/>
      <c r="AKW24" s="318"/>
      <c r="AKX24" s="318"/>
      <c r="AKY24" s="318"/>
      <c r="AKZ24" s="318"/>
      <c r="ALA24" s="318"/>
      <c r="ALB24" s="318"/>
      <c r="ALC24" s="318"/>
      <c r="ALD24" s="318"/>
      <c r="ALE24" s="318"/>
      <c r="ALF24" s="318"/>
      <c r="ALG24" s="318"/>
      <c r="ALH24" s="318"/>
      <c r="ALI24" s="318"/>
      <c r="ALJ24" s="318"/>
      <c r="ALK24" s="318"/>
      <c r="ALL24" s="318"/>
      <c r="ALM24" s="318"/>
      <c r="ALN24" s="318"/>
      <c r="ALO24" s="318"/>
      <c r="ALP24" s="318"/>
      <c r="ALQ24" s="318"/>
      <c r="ALR24" s="318"/>
      <c r="ALS24" s="318"/>
      <c r="ALT24" s="318"/>
      <c r="ALU24" s="318"/>
      <c r="ALV24" s="318"/>
      <c r="ALW24" s="318"/>
      <c r="ALX24" s="318"/>
      <c r="ALY24" s="318"/>
      <c r="ALZ24" s="318"/>
      <c r="AMA24" s="318"/>
      <c r="AMB24" s="324"/>
      <c r="AMC24" s="324"/>
      <c r="AMD24" s="324"/>
      <c r="AME24" s="324"/>
      <c r="AMF24" s="324"/>
      <c r="AMG24" s="324"/>
      <c r="AMH24" s="324"/>
      <c r="AMI24" s="324"/>
      <c r="AMJ24" s="324"/>
    </row>
    <row r="25" spans="1:1024" hidden="1">
      <c r="A25" s="301"/>
      <c r="B25" s="302"/>
      <c r="C25" s="302" t="s">
        <v>1323</v>
      </c>
      <c r="D25" s="302"/>
      <c r="E25" s="302"/>
      <c r="F25" s="302" t="s">
        <v>1324</v>
      </c>
      <c r="G25" s="302">
        <v>2</v>
      </c>
      <c r="H25" s="302"/>
      <c r="I25" s="302"/>
      <c r="J25" s="302"/>
      <c r="K25" s="302"/>
      <c r="L25" s="303"/>
      <c r="M25" s="302" t="s">
        <v>323</v>
      </c>
      <c r="N25" s="304"/>
      <c r="O25" s="302"/>
      <c r="P25" s="302"/>
      <c r="Q25" s="305"/>
      <c r="R25" s="306" t="s">
        <v>493</v>
      </c>
      <c r="S25" s="307"/>
      <c r="T25" s="307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  <c r="BG25" s="302"/>
      <c r="BH25" s="302"/>
      <c r="BI25" s="302"/>
      <c r="BJ25" s="302"/>
      <c r="BK25" s="302"/>
      <c r="BL25" s="302"/>
      <c r="BM25" s="302"/>
      <c r="BN25" s="302"/>
      <c r="BO25" s="302"/>
      <c r="BP25" s="302"/>
      <c r="BQ25" s="302"/>
      <c r="BR25" s="302"/>
      <c r="BS25" s="302"/>
      <c r="BT25" s="302"/>
      <c r="BU25" s="302"/>
      <c r="BV25" s="302"/>
      <c r="BW25" s="302"/>
      <c r="BX25" s="302"/>
      <c r="BY25" s="302"/>
      <c r="BZ25" s="302"/>
      <c r="CA25" s="302"/>
      <c r="CB25" s="302"/>
      <c r="CC25" s="302"/>
      <c r="CD25" s="302"/>
      <c r="CE25" s="302"/>
      <c r="CF25" s="302"/>
      <c r="CG25" s="302"/>
      <c r="CH25" s="302"/>
      <c r="CI25" s="302"/>
      <c r="CJ25" s="302"/>
      <c r="CK25" s="302"/>
      <c r="CL25" s="302"/>
      <c r="CM25" s="302"/>
      <c r="CN25" s="302"/>
      <c r="CO25" s="302"/>
      <c r="CP25" s="302"/>
      <c r="CQ25" s="302"/>
      <c r="CR25" s="302"/>
      <c r="CS25" s="302"/>
      <c r="CT25" s="302"/>
      <c r="CU25" s="302"/>
      <c r="CV25" s="302"/>
      <c r="CW25" s="302"/>
      <c r="CX25" s="302"/>
      <c r="CY25" s="302"/>
      <c r="CZ25" s="302"/>
      <c r="DA25" s="302"/>
      <c r="DB25" s="302"/>
      <c r="DC25" s="302"/>
      <c r="DD25" s="302"/>
      <c r="DE25" s="302"/>
      <c r="DF25" s="302"/>
      <c r="DG25" s="302"/>
      <c r="DH25" s="302"/>
      <c r="DI25" s="302"/>
      <c r="DJ25" s="302"/>
      <c r="DK25" s="302"/>
      <c r="DL25" s="302"/>
      <c r="DM25" s="302"/>
      <c r="DN25" s="302"/>
      <c r="DO25" s="302"/>
      <c r="DP25" s="302"/>
      <c r="DQ25" s="302"/>
      <c r="DR25" s="302"/>
      <c r="DS25" s="302"/>
      <c r="DT25" s="302"/>
      <c r="DU25" s="302"/>
      <c r="DV25" s="302"/>
      <c r="DW25" s="302"/>
      <c r="DX25" s="302"/>
      <c r="DY25" s="302"/>
      <c r="DZ25" s="302"/>
      <c r="EA25" s="302"/>
      <c r="EB25" s="302"/>
      <c r="EC25" s="302"/>
      <c r="ED25" s="302"/>
      <c r="EE25" s="302"/>
      <c r="EF25" s="302"/>
      <c r="EG25" s="302"/>
      <c r="EH25" s="302"/>
      <c r="EI25" s="302"/>
      <c r="EJ25" s="302"/>
      <c r="EK25" s="302"/>
      <c r="EL25" s="302"/>
      <c r="EM25" s="302"/>
      <c r="EN25" s="302"/>
      <c r="EO25" s="302"/>
      <c r="EP25" s="302"/>
      <c r="EQ25" s="302"/>
      <c r="ER25" s="302"/>
      <c r="ES25" s="302"/>
      <c r="ET25" s="302"/>
      <c r="EU25" s="302"/>
      <c r="EV25" s="302"/>
      <c r="EW25" s="302"/>
      <c r="EX25" s="302"/>
      <c r="EY25" s="302"/>
      <c r="EZ25" s="302"/>
      <c r="FA25" s="302"/>
      <c r="FB25" s="302"/>
      <c r="FC25" s="302"/>
      <c r="FD25" s="302"/>
      <c r="FE25" s="302"/>
      <c r="FF25" s="302"/>
      <c r="FG25" s="302"/>
      <c r="FH25" s="302"/>
      <c r="FI25" s="302"/>
      <c r="FJ25" s="302"/>
      <c r="FK25" s="302"/>
      <c r="FL25" s="302"/>
      <c r="FM25" s="302"/>
      <c r="FN25" s="302"/>
      <c r="FO25" s="302"/>
      <c r="FP25" s="302"/>
      <c r="FQ25" s="302"/>
      <c r="FR25" s="302"/>
      <c r="FS25" s="302"/>
      <c r="FT25" s="302"/>
      <c r="FU25" s="302"/>
      <c r="FV25" s="302"/>
      <c r="FW25" s="302"/>
      <c r="FX25" s="302"/>
      <c r="FY25" s="302"/>
      <c r="FZ25" s="302"/>
      <c r="GA25" s="302"/>
      <c r="GB25" s="302"/>
      <c r="GC25" s="302"/>
      <c r="GD25" s="302"/>
      <c r="GE25" s="302"/>
      <c r="GF25" s="302"/>
      <c r="GG25" s="302"/>
      <c r="GH25" s="302"/>
      <c r="GI25" s="302"/>
      <c r="GJ25" s="302"/>
      <c r="GK25" s="302"/>
      <c r="GL25" s="302"/>
      <c r="GM25" s="302"/>
      <c r="GN25" s="302"/>
      <c r="GO25" s="302"/>
      <c r="GP25" s="302"/>
      <c r="GQ25" s="302"/>
      <c r="GR25" s="302"/>
      <c r="GS25" s="302"/>
      <c r="GT25" s="302"/>
      <c r="GU25" s="302"/>
      <c r="GV25" s="302"/>
      <c r="GW25" s="302"/>
      <c r="GX25" s="302"/>
      <c r="GY25" s="302"/>
      <c r="GZ25" s="302"/>
      <c r="HA25" s="302"/>
      <c r="HB25" s="302"/>
      <c r="HC25" s="302"/>
      <c r="HD25" s="302"/>
      <c r="HE25" s="302"/>
      <c r="HF25" s="302"/>
      <c r="HG25" s="302"/>
      <c r="HH25" s="302"/>
      <c r="HI25" s="302"/>
      <c r="HJ25" s="302"/>
      <c r="HK25" s="302"/>
      <c r="HL25" s="302"/>
      <c r="HM25" s="302"/>
      <c r="HN25" s="302"/>
      <c r="HO25" s="302"/>
      <c r="HP25" s="302"/>
      <c r="HQ25" s="302"/>
      <c r="HR25" s="302"/>
      <c r="HS25" s="302"/>
      <c r="HT25" s="302"/>
      <c r="HU25" s="302"/>
      <c r="HV25" s="302"/>
      <c r="HW25" s="302"/>
      <c r="HX25" s="302"/>
      <c r="HY25" s="302"/>
      <c r="HZ25" s="302"/>
      <c r="IA25" s="302"/>
      <c r="IB25" s="302"/>
      <c r="IC25" s="302"/>
      <c r="ID25" s="302"/>
      <c r="IE25" s="302"/>
      <c r="IF25" s="302"/>
      <c r="IG25" s="302"/>
      <c r="IH25" s="302"/>
      <c r="II25" s="302"/>
      <c r="IJ25" s="302"/>
      <c r="IK25" s="302"/>
      <c r="IL25" s="302"/>
      <c r="IM25" s="302"/>
      <c r="IN25" s="302"/>
      <c r="IO25" s="302"/>
      <c r="IP25" s="302"/>
      <c r="IQ25" s="302"/>
      <c r="IR25" s="302"/>
      <c r="IS25" s="302"/>
      <c r="IT25" s="302"/>
      <c r="IU25" s="302"/>
      <c r="IV25" s="302"/>
      <c r="IW25" s="302"/>
      <c r="IX25" s="302"/>
      <c r="IY25" s="302"/>
      <c r="IZ25" s="302"/>
      <c r="JA25" s="302"/>
      <c r="JB25" s="302"/>
      <c r="JC25" s="302"/>
      <c r="JD25" s="302"/>
      <c r="JE25" s="302"/>
      <c r="JF25" s="302"/>
      <c r="JG25" s="302"/>
      <c r="JH25" s="302"/>
      <c r="JI25" s="302"/>
      <c r="JJ25" s="302"/>
      <c r="JK25" s="302"/>
      <c r="JL25" s="302"/>
      <c r="JM25" s="302"/>
      <c r="JN25" s="302"/>
      <c r="JO25" s="302"/>
      <c r="JP25" s="302"/>
      <c r="JQ25" s="302"/>
      <c r="JR25" s="302"/>
      <c r="JS25" s="302"/>
      <c r="JT25" s="302"/>
      <c r="JU25" s="302"/>
      <c r="JV25" s="302"/>
      <c r="JW25" s="302"/>
      <c r="JX25" s="302"/>
      <c r="JY25" s="302"/>
      <c r="JZ25" s="302"/>
      <c r="KA25" s="302"/>
      <c r="KB25" s="302"/>
      <c r="KC25" s="302"/>
      <c r="KD25" s="302"/>
      <c r="KE25" s="302"/>
      <c r="KF25" s="302"/>
      <c r="KG25" s="302"/>
      <c r="KH25" s="302"/>
      <c r="KI25" s="302"/>
      <c r="KJ25" s="302"/>
      <c r="KK25" s="302"/>
      <c r="KL25" s="302"/>
      <c r="KM25" s="302"/>
      <c r="KN25" s="302"/>
      <c r="KO25" s="302"/>
      <c r="KP25" s="302"/>
      <c r="KQ25" s="302"/>
      <c r="KR25" s="302"/>
      <c r="KS25" s="302"/>
      <c r="KT25" s="302"/>
      <c r="KU25" s="302"/>
      <c r="KV25" s="302"/>
      <c r="KW25" s="302"/>
      <c r="KX25" s="302"/>
      <c r="KY25" s="302"/>
      <c r="KZ25" s="302"/>
      <c r="LA25" s="302"/>
      <c r="LB25" s="302"/>
      <c r="LC25" s="302"/>
      <c r="LD25" s="302"/>
      <c r="LE25" s="302"/>
      <c r="LF25" s="302"/>
      <c r="LG25" s="302"/>
      <c r="LH25" s="302"/>
      <c r="LI25" s="302"/>
      <c r="LJ25" s="302"/>
      <c r="LK25" s="302"/>
      <c r="LL25" s="302"/>
      <c r="LM25" s="302"/>
      <c r="LN25" s="302"/>
      <c r="LO25" s="302"/>
      <c r="LP25" s="302"/>
      <c r="LQ25" s="302"/>
      <c r="LR25" s="302"/>
      <c r="LS25" s="302"/>
      <c r="LT25" s="302"/>
      <c r="LU25" s="302"/>
      <c r="LV25" s="302"/>
      <c r="LW25" s="302"/>
      <c r="LX25" s="302"/>
      <c r="LY25" s="302"/>
      <c r="LZ25" s="302"/>
      <c r="MA25" s="302"/>
      <c r="MB25" s="302"/>
      <c r="MC25" s="302"/>
      <c r="MD25" s="302"/>
      <c r="ME25" s="302"/>
      <c r="MF25" s="302"/>
      <c r="MG25" s="302"/>
      <c r="MH25" s="302"/>
      <c r="MI25" s="302"/>
      <c r="MJ25" s="302"/>
      <c r="MK25" s="302"/>
      <c r="ML25" s="302"/>
      <c r="MM25" s="302"/>
      <c r="MN25" s="302"/>
      <c r="MO25" s="302"/>
      <c r="MP25" s="302"/>
      <c r="MQ25" s="302"/>
      <c r="MR25" s="302"/>
      <c r="MS25" s="302"/>
      <c r="MT25" s="302"/>
      <c r="MU25" s="302"/>
      <c r="MV25" s="302"/>
      <c r="MW25" s="302"/>
      <c r="MX25" s="302"/>
      <c r="MY25" s="302"/>
      <c r="MZ25" s="302"/>
      <c r="NA25" s="302"/>
      <c r="NB25" s="302"/>
      <c r="NC25" s="302"/>
      <c r="ND25" s="302"/>
      <c r="NE25" s="302"/>
      <c r="NF25" s="302"/>
      <c r="NG25" s="302"/>
      <c r="NH25" s="302"/>
      <c r="NI25" s="302"/>
      <c r="NJ25" s="302"/>
      <c r="NK25" s="302"/>
      <c r="NL25" s="302"/>
      <c r="NM25" s="302"/>
      <c r="NN25" s="302"/>
      <c r="NO25" s="302"/>
      <c r="NP25" s="302"/>
      <c r="NQ25" s="302"/>
      <c r="NR25" s="302"/>
      <c r="NS25" s="302"/>
      <c r="NT25" s="302"/>
      <c r="NU25" s="302"/>
      <c r="NV25" s="302"/>
      <c r="NW25" s="302"/>
      <c r="NX25" s="302"/>
      <c r="NY25" s="302"/>
      <c r="NZ25" s="302"/>
      <c r="OA25" s="302"/>
      <c r="OB25" s="302"/>
      <c r="OC25" s="302"/>
      <c r="OD25" s="302"/>
      <c r="OE25" s="302"/>
      <c r="OF25" s="302"/>
      <c r="OG25" s="302"/>
      <c r="OH25" s="302"/>
      <c r="OI25" s="302"/>
      <c r="OJ25" s="302"/>
      <c r="OK25" s="302"/>
      <c r="OL25" s="302"/>
      <c r="OM25" s="302"/>
      <c r="ON25" s="302"/>
      <c r="OO25" s="302"/>
      <c r="OP25" s="302"/>
      <c r="OQ25" s="302"/>
      <c r="OR25" s="302"/>
      <c r="OS25" s="302"/>
      <c r="OT25" s="302"/>
      <c r="OU25" s="302"/>
      <c r="OV25" s="302"/>
      <c r="OW25" s="302"/>
      <c r="OX25" s="302"/>
      <c r="OY25" s="302"/>
      <c r="OZ25" s="302"/>
      <c r="PA25" s="302"/>
      <c r="PB25" s="302"/>
      <c r="PC25" s="302"/>
      <c r="PD25" s="302"/>
      <c r="PE25" s="302"/>
      <c r="PF25" s="302"/>
      <c r="PG25" s="302"/>
      <c r="PH25" s="302"/>
      <c r="PI25" s="302"/>
      <c r="PJ25" s="302"/>
      <c r="PK25" s="302"/>
      <c r="PL25" s="302"/>
      <c r="PM25" s="302"/>
      <c r="PN25" s="302"/>
      <c r="PO25" s="302"/>
      <c r="PP25" s="302"/>
      <c r="PQ25" s="302"/>
      <c r="PR25" s="302"/>
      <c r="PS25" s="302"/>
      <c r="PT25" s="302"/>
      <c r="PU25" s="302"/>
      <c r="PV25" s="302"/>
      <c r="PW25" s="302"/>
      <c r="PX25" s="302"/>
      <c r="PY25" s="302"/>
      <c r="PZ25" s="302"/>
      <c r="QA25" s="302"/>
      <c r="QB25" s="302"/>
      <c r="QC25" s="302"/>
      <c r="QD25" s="302"/>
      <c r="QE25" s="302"/>
      <c r="QF25" s="302"/>
      <c r="QG25" s="302"/>
      <c r="QH25" s="302"/>
      <c r="QI25" s="302"/>
      <c r="QJ25" s="302"/>
      <c r="QK25" s="302"/>
      <c r="QL25" s="302"/>
      <c r="QM25" s="302"/>
      <c r="QN25" s="302"/>
      <c r="QO25" s="302"/>
      <c r="QP25" s="302"/>
      <c r="QQ25" s="302"/>
      <c r="QR25" s="302"/>
      <c r="QS25" s="302"/>
      <c r="QT25" s="302"/>
      <c r="QU25" s="302"/>
      <c r="QV25" s="302"/>
      <c r="QW25" s="302"/>
      <c r="QX25" s="302"/>
      <c r="QY25" s="302"/>
      <c r="QZ25" s="302"/>
      <c r="RA25" s="302"/>
      <c r="RB25" s="302"/>
      <c r="RC25" s="302"/>
      <c r="RD25" s="302"/>
      <c r="RE25" s="302"/>
      <c r="RF25" s="302"/>
      <c r="RG25" s="302"/>
      <c r="RH25" s="302"/>
      <c r="RI25" s="302"/>
      <c r="RJ25" s="302"/>
      <c r="RK25" s="302"/>
      <c r="RL25" s="302"/>
      <c r="RM25" s="302"/>
      <c r="RN25" s="302"/>
      <c r="RO25" s="302"/>
      <c r="RP25" s="302"/>
      <c r="RQ25" s="302"/>
      <c r="RR25" s="302"/>
      <c r="RS25" s="302"/>
      <c r="RT25" s="302"/>
      <c r="RU25" s="302"/>
      <c r="RV25" s="302"/>
      <c r="RW25" s="302"/>
      <c r="RX25" s="302"/>
      <c r="RY25" s="302"/>
      <c r="RZ25" s="302"/>
      <c r="SA25" s="302"/>
      <c r="SB25" s="302"/>
      <c r="SC25" s="302"/>
      <c r="SD25" s="302"/>
      <c r="SE25" s="302"/>
      <c r="SF25" s="302"/>
      <c r="SG25" s="302"/>
      <c r="SH25" s="302"/>
      <c r="SI25" s="302"/>
      <c r="SJ25" s="302"/>
      <c r="SK25" s="302"/>
      <c r="SL25" s="302"/>
      <c r="SM25" s="302"/>
      <c r="SN25" s="302"/>
      <c r="SO25" s="302"/>
      <c r="SP25" s="302"/>
      <c r="SQ25" s="302"/>
      <c r="SR25" s="302"/>
      <c r="SS25" s="302"/>
      <c r="ST25" s="302"/>
      <c r="SU25" s="302"/>
      <c r="SV25" s="302"/>
      <c r="SW25" s="302"/>
      <c r="SX25" s="302"/>
      <c r="SY25" s="302"/>
      <c r="SZ25" s="302"/>
      <c r="TA25" s="302"/>
      <c r="TB25" s="302"/>
      <c r="TC25" s="302"/>
      <c r="TD25" s="302"/>
      <c r="TE25" s="302"/>
      <c r="TF25" s="302"/>
      <c r="TG25" s="302"/>
      <c r="TH25" s="302"/>
      <c r="TI25" s="302"/>
      <c r="TJ25" s="302"/>
      <c r="TK25" s="302"/>
      <c r="TL25" s="302"/>
      <c r="TM25" s="302"/>
      <c r="TN25" s="302"/>
      <c r="TO25" s="302"/>
      <c r="TP25" s="302"/>
      <c r="TQ25" s="302"/>
      <c r="TR25" s="302"/>
      <c r="TS25" s="302"/>
      <c r="TT25" s="302"/>
      <c r="TU25" s="302"/>
      <c r="TV25" s="302"/>
      <c r="TW25" s="302"/>
      <c r="TX25" s="302"/>
      <c r="TY25" s="302"/>
      <c r="TZ25" s="302"/>
      <c r="UA25" s="302"/>
      <c r="UB25" s="302"/>
      <c r="UC25" s="302"/>
      <c r="UD25" s="302"/>
      <c r="UE25" s="302"/>
      <c r="UF25" s="302"/>
      <c r="UG25" s="302"/>
      <c r="UH25" s="302"/>
      <c r="UI25" s="302"/>
      <c r="UJ25" s="302"/>
      <c r="UK25" s="302"/>
      <c r="UL25" s="302"/>
      <c r="UM25" s="302"/>
      <c r="UN25" s="302"/>
      <c r="UO25" s="302"/>
      <c r="UP25" s="302"/>
      <c r="UQ25" s="302"/>
      <c r="UR25" s="302"/>
      <c r="US25" s="302"/>
      <c r="UT25" s="302"/>
      <c r="UU25" s="302"/>
      <c r="UV25" s="302"/>
      <c r="UW25" s="302"/>
      <c r="UX25" s="302"/>
      <c r="UY25" s="302"/>
      <c r="UZ25" s="302"/>
      <c r="VA25" s="302"/>
      <c r="VB25" s="302"/>
      <c r="VC25" s="302"/>
      <c r="VD25" s="302"/>
      <c r="VE25" s="302"/>
      <c r="VF25" s="302"/>
      <c r="VG25" s="302"/>
      <c r="VH25" s="302"/>
      <c r="VI25" s="302"/>
      <c r="VJ25" s="302"/>
      <c r="VK25" s="302"/>
      <c r="VL25" s="302"/>
      <c r="VM25" s="302"/>
      <c r="VN25" s="302"/>
      <c r="VO25" s="302"/>
      <c r="VP25" s="302"/>
      <c r="VQ25" s="302"/>
      <c r="VR25" s="302"/>
      <c r="VS25" s="302"/>
      <c r="VT25" s="302"/>
      <c r="VU25" s="302"/>
      <c r="VV25" s="302"/>
      <c r="VW25" s="302"/>
      <c r="VX25" s="302"/>
      <c r="VY25" s="302"/>
      <c r="VZ25" s="302"/>
      <c r="WA25" s="302"/>
      <c r="WB25" s="302"/>
      <c r="WC25" s="302"/>
      <c r="WD25" s="302"/>
      <c r="WE25" s="302"/>
      <c r="WF25" s="302"/>
      <c r="WG25" s="302"/>
      <c r="WH25" s="302"/>
      <c r="WI25" s="302"/>
      <c r="WJ25" s="302"/>
      <c r="WK25" s="302"/>
      <c r="WL25" s="302"/>
      <c r="WM25" s="302"/>
      <c r="WN25" s="302"/>
      <c r="WO25" s="302"/>
      <c r="WP25" s="302"/>
      <c r="WQ25" s="302"/>
      <c r="WR25" s="302"/>
      <c r="WS25" s="302"/>
      <c r="WT25" s="302"/>
      <c r="WU25" s="302"/>
      <c r="WV25" s="302"/>
      <c r="WW25" s="302"/>
      <c r="WX25" s="302"/>
      <c r="WY25" s="302"/>
      <c r="WZ25" s="302"/>
      <c r="XA25" s="302"/>
      <c r="XB25" s="302"/>
      <c r="XC25" s="302"/>
      <c r="XD25" s="302"/>
      <c r="XE25" s="302"/>
      <c r="XF25" s="302"/>
      <c r="XG25" s="302"/>
      <c r="XH25" s="302"/>
      <c r="XI25" s="302"/>
      <c r="XJ25" s="302"/>
      <c r="XK25" s="302"/>
      <c r="XL25" s="302"/>
      <c r="XM25" s="302"/>
      <c r="XN25" s="302"/>
      <c r="XO25" s="302"/>
      <c r="XP25" s="302"/>
      <c r="XQ25" s="302"/>
      <c r="XR25" s="302"/>
      <c r="XS25" s="302"/>
      <c r="XT25" s="302"/>
      <c r="XU25" s="302"/>
      <c r="XV25" s="302"/>
      <c r="XW25" s="302"/>
      <c r="XX25" s="302"/>
      <c r="XY25" s="302"/>
      <c r="XZ25" s="302"/>
      <c r="YA25" s="302"/>
      <c r="YB25" s="302"/>
      <c r="YC25" s="302"/>
      <c r="YD25" s="302"/>
      <c r="YE25" s="302"/>
      <c r="YF25" s="302"/>
      <c r="YG25" s="302"/>
      <c r="YH25" s="302"/>
      <c r="YI25" s="302"/>
      <c r="YJ25" s="302"/>
      <c r="YK25" s="302"/>
      <c r="YL25" s="302"/>
      <c r="YM25" s="302"/>
      <c r="YN25" s="302"/>
      <c r="YO25" s="302"/>
      <c r="YP25" s="302"/>
      <c r="YQ25" s="302"/>
      <c r="YR25" s="302"/>
      <c r="YS25" s="302"/>
      <c r="YT25" s="302"/>
      <c r="YU25" s="302"/>
      <c r="YV25" s="302"/>
      <c r="YW25" s="302"/>
      <c r="YX25" s="302"/>
      <c r="YY25" s="302"/>
      <c r="YZ25" s="302"/>
      <c r="ZA25" s="302"/>
      <c r="ZB25" s="302"/>
      <c r="ZC25" s="302"/>
      <c r="ZD25" s="302"/>
      <c r="ZE25" s="302"/>
      <c r="ZF25" s="302"/>
      <c r="ZG25" s="302"/>
      <c r="ZH25" s="302"/>
      <c r="ZI25" s="302"/>
      <c r="ZJ25" s="302"/>
      <c r="ZK25" s="302"/>
      <c r="ZL25" s="302"/>
      <c r="ZM25" s="302"/>
      <c r="ZN25" s="302"/>
      <c r="ZO25" s="302"/>
      <c r="ZP25" s="302"/>
      <c r="ZQ25" s="302"/>
      <c r="ZR25" s="302"/>
      <c r="ZS25" s="302"/>
      <c r="ZT25" s="302"/>
      <c r="ZU25" s="302"/>
      <c r="ZV25" s="302"/>
      <c r="ZW25" s="302"/>
      <c r="ZX25" s="302"/>
      <c r="ZY25" s="302"/>
      <c r="ZZ25" s="302"/>
      <c r="AAA25" s="302"/>
      <c r="AAB25" s="302"/>
      <c r="AAC25" s="302"/>
      <c r="AAD25" s="302"/>
      <c r="AAE25" s="302"/>
      <c r="AAF25" s="302"/>
      <c r="AAG25" s="302"/>
      <c r="AAH25" s="302"/>
      <c r="AAI25" s="302"/>
      <c r="AAJ25" s="302"/>
      <c r="AAK25" s="302"/>
      <c r="AAL25" s="302"/>
      <c r="AAM25" s="302"/>
      <c r="AAN25" s="302"/>
      <c r="AAO25" s="302"/>
      <c r="AAP25" s="302"/>
      <c r="AAQ25" s="302"/>
      <c r="AAR25" s="302"/>
      <c r="AAS25" s="302"/>
      <c r="AAT25" s="302"/>
      <c r="AAU25" s="302"/>
      <c r="AAV25" s="302"/>
      <c r="AAW25" s="302"/>
      <c r="AAX25" s="302"/>
      <c r="AAY25" s="302"/>
      <c r="AAZ25" s="302"/>
      <c r="ABA25" s="302"/>
      <c r="ABB25" s="302"/>
      <c r="ABC25" s="302"/>
      <c r="ABD25" s="302"/>
      <c r="ABE25" s="302"/>
      <c r="ABF25" s="302"/>
      <c r="ABG25" s="302"/>
      <c r="ABH25" s="302"/>
      <c r="ABI25" s="302"/>
      <c r="ABJ25" s="302"/>
      <c r="ABK25" s="302"/>
      <c r="ABL25" s="302"/>
      <c r="ABM25" s="302"/>
      <c r="ABN25" s="302"/>
      <c r="ABO25" s="302"/>
      <c r="ABP25" s="302"/>
      <c r="ABQ25" s="302"/>
      <c r="ABR25" s="302"/>
      <c r="ABS25" s="302"/>
      <c r="ABT25" s="302"/>
      <c r="ABU25" s="302"/>
      <c r="ABV25" s="302"/>
      <c r="ABW25" s="302"/>
      <c r="ABX25" s="302"/>
      <c r="ABY25" s="302"/>
      <c r="ABZ25" s="302"/>
      <c r="ACA25" s="302"/>
      <c r="ACB25" s="302"/>
      <c r="ACC25" s="302"/>
      <c r="ACD25" s="302"/>
      <c r="ACE25" s="302"/>
      <c r="ACF25" s="302"/>
      <c r="ACG25" s="302"/>
      <c r="ACH25" s="302"/>
      <c r="ACI25" s="302"/>
      <c r="ACJ25" s="302"/>
      <c r="ACK25" s="302"/>
      <c r="ACL25" s="302"/>
      <c r="ACM25" s="302"/>
      <c r="ACN25" s="302"/>
      <c r="ACO25" s="302"/>
      <c r="ACP25" s="302"/>
      <c r="ACQ25" s="302"/>
      <c r="ACR25" s="302"/>
      <c r="ACS25" s="302"/>
      <c r="ACT25" s="302"/>
      <c r="ACU25" s="302"/>
      <c r="ACV25" s="302"/>
      <c r="ACW25" s="302"/>
      <c r="ACX25" s="302"/>
      <c r="ACY25" s="302"/>
      <c r="ACZ25" s="302"/>
      <c r="ADA25" s="302"/>
      <c r="ADB25" s="302"/>
      <c r="ADC25" s="302"/>
      <c r="ADD25" s="302"/>
      <c r="ADE25" s="302"/>
      <c r="ADF25" s="302"/>
      <c r="ADG25" s="302"/>
      <c r="ADH25" s="302"/>
      <c r="ADI25" s="302"/>
      <c r="ADJ25" s="302"/>
      <c r="ADK25" s="302"/>
      <c r="ADL25" s="302"/>
      <c r="ADM25" s="302"/>
      <c r="ADN25" s="302"/>
      <c r="ADO25" s="302"/>
      <c r="ADP25" s="302"/>
      <c r="ADQ25" s="302"/>
      <c r="ADR25" s="302"/>
      <c r="ADS25" s="302"/>
      <c r="ADT25" s="302"/>
      <c r="ADU25" s="302"/>
      <c r="ADV25" s="302"/>
      <c r="ADW25" s="302"/>
      <c r="ADX25" s="302"/>
      <c r="ADY25" s="302"/>
      <c r="ADZ25" s="302"/>
      <c r="AEA25" s="302"/>
      <c r="AEB25" s="302"/>
      <c r="AEC25" s="302"/>
      <c r="AED25" s="302"/>
      <c r="AEE25" s="302"/>
      <c r="AEF25" s="302"/>
      <c r="AEG25" s="302"/>
      <c r="AEH25" s="302"/>
      <c r="AEI25" s="302"/>
      <c r="AEJ25" s="302"/>
      <c r="AEK25" s="302"/>
      <c r="AEL25" s="302"/>
      <c r="AEM25" s="302"/>
      <c r="AEN25" s="302"/>
      <c r="AEO25" s="302"/>
      <c r="AEP25" s="302"/>
      <c r="AEQ25" s="302"/>
      <c r="AER25" s="302"/>
      <c r="AES25" s="302"/>
      <c r="AET25" s="302"/>
      <c r="AEU25" s="302"/>
      <c r="AEV25" s="302"/>
      <c r="AEW25" s="302"/>
      <c r="AEX25" s="302"/>
      <c r="AEY25" s="302"/>
      <c r="AEZ25" s="302"/>
      <c r="AFA25" s="302"/>
      <c r="AFB25" s="302"/>
      <c r="AFC25" s="302"/>
      <c r="AFD25" s="302"/>
      <c r="AFE25" s="302"/>
      <c r="AFF25" s="302"/>
      <c r="AFG25" s="302"/>
      <c r="AFH25" s="302"/>
      <c r="AFI25" s="302"/>
      <c r="AFJ25" s="302"/>
      <c r="AFK25" s="302"/>
      <c r="AFL25" s="302"/>
      <c r="AFM25" s="302"/>
      <c r="AFN25" s="302"/>
      <c r="AFO25" s="302"/>
      <c r="AFP25" s="302"/>
      <c r="AFQ25" s="302"/>
      <c r="AFR25" s="302"/>
      <c r="AFS25" s="302"/>
      <c r="AFT25" s="302"/>
      <c r="AFU25" s="302"/>
      <c r="AFV25" s="302"/>
      <c r="AFW25" s="302"/>
      <c r="AFX25" s="302"/>
      <c r="AFY25" s="302"/>
      <c r="AFZ25" s="302"/>
      <c r="AGA25" s="302"/>
      <c r="AGB25" s="302"/>
      <c r="AGC25" s="302"/>
      <c r="AGD25" s="302"/>
      <c r="AGE25" s="302"/>
      <c r="AGF25" s="302"/>
      <c r="AGG25" s="302"/>
      <c r="AGH25" s="302"/>
      <c r="AGI25" s="302"/>
      <c r="AGJ25" s="302"/>
      <c r="AGK25" s="302"/>
      <c r="AGL25" s="302"/>
      <c r="AGM25" s="302"/>
      <c r="AGN25" s="302"/>
      <c r="AGO25" s="302"/>
      <c r="AGP25" s="302"/>
      <c r="AGQ25" s="302"/>
      <c r="AGR25" s="302"/>
      <c r="AGS25" s="302"/>
      <c r="AGT25" s="302"/>
      <c r="AGU25" s="302"/>
      <c r="AGV25" s="302"/>
      <c r="AGW25" s="302"/>
      <c r="AGX25" s="302"/>
      <c r="AGY25" s="302"/>
      <c r="AGZ25" s="302"/>
      <c r="AHA25" s="302"/>
      <c r="AHB25" s="302"/>
      <c r="AHC25" s="302"/>
      <c r="AHD25" s="302"/>
      <c r="AHE25" s="302"/>
      <c r="AHF25" s="302"/>
      <c r="AHG25" s="302"/>
      <c r="AHH25" s="302"/>
      <c r="AHI25" s="302"/>
      <c r="AHJ25" s="302"/>
      <c r="AHK25" s="302"/>
      <c r="AHL25" s="302"/>
      <c r="AHM25" s="302"/>
      <c r="AHN25" s="302"/>
      <c r="AHO25" s="302"/>
      <c r="AHP25" s="302"/>
      <c r="AHQ25" s="302"/>
      <c r="AHR25" s="302"/>
      <c r="AHS25" s="302"/>
      <c r="AHT25" s="302"/>
      <c r="AHU25" s="302"/>
      <c r="AHV25" s="302"/>
      <c r="AHW25" s="302"/>
      <c r="AHX25" s="302"/>
      <c r="AHY25" s="302"/>
      <c r="AHZ25" s="302"/>
      <c r="AIA25" s="302"/>
      <c r="AIB25" s="302"/>
      <c r="AIC25" s="302"/>
      <c r="AID25" s="302"/>
      <c r="AIE25" s="302"/>
      <c r="AIF25" s="302"/>
      <c r="AIG25" s="302"/>
      <c r="AIH25" s="302"/>
      <c r="AII25" s="302"/>
      <c r="AIJ25" s="302"/>
      <c r="AIK25" s="302"/>
      <c r="AIL25" s="302"/>
      <c r="AIM25" s="302"/>
      <c r="AIN25" s="302"/>
      <c r="AIO25" s="302"/>
      <c r="AIP25" s="302"/>
      <c r="AIQ25" s="302"/>
      <c r="AIR25" s="302"/>
      <c r="AIS25" s="302"/>
      <c r="AIT25" s="302"/>
      <c r="AIU25" s="302"/>
      <c r="AIV25" s="302"/>
      <c r="AIW25" s="302"/>
      <c r="AIX25" s="302"/>
      <c r="AIY25" s="302"/>
      <c r="AIZ25" s="302"/>
      <c r="AJA25" s="302"/>
      <c r="AJB25" s="302"/>
      <c r="AJC25" s="302"/>
      <c r="AJD25" s="302"/>
      <c r="AJE25" s="302"/>
      <c r="AJF25" s="302"/>
      <c r="AJG25" s="302"/>
      <c r="AJH25" s="302"/>
      <c r="AJI25" s="302"/>
      <c r="AJJ25" s="302"/>
      <c r="AJK25" s="302"/>
      <c r="AJL25" s="302"/>
      <c r="AJM25" s="302"/>
      <c r="AJN25" s="302"/>
      <c r="AJO25" s="302"/>
      <c r="AJP25" s="302"/>
      <c r="AJQ25" s="302"/>
      <c r="AJR25" s="302"/>
      <c r="AJS25" s="302"/>
      <c r="AJT25" s="302"/>
      <c r="AJU25" s="302"/>
      <c r="AJV25" s="302"/>
      <c r="AJW25" s="302"/>
      <c r="AJX25" s="302"/>
      <c r="AJY25" s="302"/>
      <c r="AJZ25" s="302"/>
      <c r="AKA25" s="302"/>
      <c r="AKB25" s="302"/>
      <c r="AKC25" s="302"/>
      <c r="AKD25" s="302"/>
      <c r="AKE25" s="302"/>
      <c r="AKF25" s="302"/>
      <c r="AKG25" s="302"/>
      <c r="AKH25" s="302"/>
      <c r="AKI25" s="302"/>
      <c r="AKJ25" s="302"/>
      <c r="AKK25" s="302"/>
      <c r="AKL25" s="302"/>
      <c r="AKM25" s="302"/>
      <c r="AKN25" s="302"/>
      <c r="AKO25" s="302"/>
      <c r="AKP25" s="302"/>
      <c r="AKQ25" s="302"/>
      <c r="AKR25" s="302"/>
      <c r="AKS25" s="302"/>
      <c r="AKT25" s="302"/>
      <c r="AKU25" s="302"/>
      <c r="AKV25" s="302"/>
      <c r="AKW25" s="302"/>
      <c r="AKX25" s="302"/>
      <c r="AKY25" s="302"/>
      <c r="AKZ25" s="302"/>
      <c r="ALA25" s="302"/>
      <c r="ALB25" s="302"/>
      <c r="ALC25" s="302"/>
      <c r="ALD25" s="302"/>
      <c r="ALE25" s="302"/>
      <c r="ALF25" s="302"/>
      <c r="ALG25" s="302"/>
      <c r="ALH25" s="302"/>
      <c r="ALI25" s="302"/>
      <c r="ALJ25" s="302"/>
      <c r="ALK25" s="302"/>
      <c r="ALL25" s="302"/>
      <c r="ALM25" s="302"/>
      <c r="ALN25" s="302"/>
      <c r="ALO25" s="302"/>
      <c r="ALP25" s="302"/>
      <c r="ALQ25" s="302"/>
      <c r="ALR25" s="302"/>
      <c r="ALS25" s="302"/>
      <c r="ALT25" s="302"/>
      <c r="ALU25" s="302"/>
      <c r="ALV25" s="302"/>
      <c r="ALW25" s="302"/>
      <c r="ALX25" s="302"/>
      <c r="ALY25" s="302"/>
      <c r="ALZ25" s="302"/>
      <c r="AMA25" s="302"/>
      <c r="AMB25" s="308"/>
      <c r="AMC25" s="308"/>
      <c r="AMD25" s="308"/>
      <c r="AME25" s="308"/>
      <c r="AMF25" s="308"/>
      <c r="AMG25" s="308"/>
      <c r="AMH25" s="308"/>
      <c r="AMI25" s="308"/>
      <c r="AMJ25" s="308"/>
    </row>
    <row r="26" spans="1:1024">
      <c r="C26" s="3" t="s">
        <v>709</v>
      </c>
      <c r="D26" s="3">
        <v>1964</v>
      </c>
      <c r="F26" s="3" t="s">
        <v>710</v>
      </c>
      <c r="G26" s="3">
        <v>5</v>
      </c>
      <c r="L26" s="158">
        <v>1065</v>
      </c>
      <c r="M26" s="3" t="s">
        <v>323</v>
      </c>
      <c r="N26" s="159">
        <v>100</v>
      </c>
      <c r="O26" s="3" t="s">
        <v>75</v>
      </c>
      <c r="P26" s="3" t="s">
        <v>708</v>
      </c>
      <c r="Q26" s="160">
        <v>15.4</v>
      </c>
      <c r="R26" s="187">
        <v>10.266666666666699</v>
      </c>
      <c r="S26" s="162">
        <v>84</v>
      </c>
      <c r="T26" s="162">
        <v>14</v>
      </c>
    </row>
    <row r="27" spans="1:1024" hidden="1">
      <c r="A27" s="301" t="s">
        <v>1317</v>
      </c>
      <c r="B27" s="302"/>
      <c r="C27" s="302" t="s">
        <v>1318</v>
      </c>
      <c r="D27" s="302"/>
      <c r="E27" s="302"/>
      <c r="F27" s="302" t="s">
        <v>1328</v>
      </c>
      <c r="G27" s="302">
        <v>1</v>
      </c>
      <c r="H27" s="302"/>
      <c r="I27" s="302"/>
      <c r="J27" s="302"/>
      <c r="K27" s="302"/>
      <c r="L27" s="303"/>
      <c r="M27" s="302" t="s">
        <v>323</v>
      </c>
      <c r="N27" s="304"/>
      <c r="O27" s="302"/>
      <c r="P27" s="302"/>
      <c r="Q27" s="305"/>
      <c r="R27" s="306" t="s">
        <v>493</v>
      </c>
      <c r="S27" s="307"/>
      <c r="T27" s="307"/>
      <c r="U27" s="302"/>
      <c r="V27" s="302"/>
      <c r="W27" s="302"/>
      <c r="X27" s="302"/>
      <c r="Y27" s="302"/>
      <c r="Z27" s="302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302"/>
      <c r="AX27" s="302"/>
      <c r="AY27" s="302"/>
      <c r="AZ27" s="302"/>
      <c r="BA27" s="302"/>
      <c r="BB27" s="302"/>
      <c r="BC27" s="302"/>
      <c r="BD27" s="302"/>
      <c r="BE27" s="302"/>
      <c r="BF27" s="302"/>
      <c r="BG27" s="302"/>
      <c r="BH27" s="302"/>
      <c r="BI27" s="302"/>
      <c r="BJ27" s="302"/>
      <c r="BK27" s="302"/>
      <c r="BL27" s="302"/>
      <c r="BM27" s="302"/>
      <c r="BN27" s="302"/>
      <c r="BO27" s="302"/>
      <c r="BP27" s="302"/>
      <c r="BQ27" s="302"/>
      <c r="BR27" s="302"/>
      <c r="BS27" s="302"/>
      <c r="BT27" s="302"/>
      <c r="BU27" s="302"/>
      <c r="BV27" s="302"/>
      <c r="BW27" s="302"/>
      <c r="BX27" s="302"/>
      <c r="BY27" s="302"/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  <c r="CN27" s="302"/>
      <c r="CO27" s="302"/>
      <c r="CP27" s="302"/>
      <c r="CQ27" s="302"/>
      <c r="CR27" s="302"/>
      <c r="CS27" s="302"/>
      <c r="CT27" s="302"/>
      <c r="CU27" s="302"/>
      <c r="CV27" s="302"/>
      <c r="CW27" s="302"/>
      <c r="CX27" s="302"/>
      <c r="CY27" s="302"/>
      <c r="CZ27" s="302"/>
      <c r="DA27" s="302"/>
      <c r="DB27" s="302"/>
      <c r="DC27" s="302"/>
      <c r="DD27" s="302"/>
      <c r="DE27" s="302"/>
      <c r="DF27" s="302"/>
      <c r="DG27" s="302"/>
      <c r="DH27" s="302"/>
      <c r="DI27" s="302"/>
      <c r="DJ27" s="302"/>
      <c r="DK27" s="302"/>
      <c r="DL27" s="302"/>
      <c r="DM27" s="302"/>
      <c r="DN27" s="302"/>
      <c r="DO27" s="302"/>
      <c r="DP27" s="302"/>
      <c r="DQ27" s="302"/>
      <c r="DR27" s="302"/>
      <c r="DS27" s="302"/>
      <c r="DT27" s="302"/>
      <c r="DU27" s="302"/>
      <c r="DV27" s="302"/>
      <c r="DW27" s="302"/>
      <c r="DX27" s="302"/>
      <c r="DY27" s="302"/>
      <c r="DZ27" s="302"/>
      <c r="EA27" s="302"/>
      <c r="EB27" s="302"/>
      <c r="EC27" s="302"/>
      <c r="ED27" s="302"/>
      <c r="EE27" s="302"/>
      <c r="EF27" s="302"/>
      <c r="EG27" s="302"/>
      <c r="EH27" s="302"/>
      <c r="EI27" s="302"/>
      <c r="EJ27" s="302"/>
      <c r="EK27" s="302"/>
      <c r="EL27" s="302"/>
      <c r="EM27" s="302"/>
      <c r="EN27" s="302"/>
      <c r="EO27" s="302"/>
      <c r="EP27" s="302"/>
      <c r="EQ27" s="302"/>
      <c r="ER27" s="302"/>
      <c r="ES27" s="302"/>
      <c r="ET27" s="302"/>
      <c r="EU27" s="302"/>
      <c r="EV27" s="302"/>
      <c r="EW27" s="302"/>
      <c r="EX27" s="302"/>
      <c r="EY27" s="302"/>
      <c r="EZ27" s="302"/>
      <c r="FA27" s="302"/>
      <c r="FB27" s="302"/>
      <c r="FC27" s="302"/>
      <c r="FD27" s="302"/>
      <c r="FE27" s="302"/>
      <c r="FF27" s="302"/>
      <c r="FG27" s="302"/>
      <c r="FH27" s="302"/>
      <c r="FI27" s="302"/>
      <c r="FJ27" s="302"/>
      <c r="FK27" s="302"/>
      <c r="FL27" s="302"/>
      <c r="FM27" s="302"/>
      <c r="FN27" s="302"/>
      <c r="FO27" s="302"/>
      <c r="FP27" s="302"/>
      <c r="FQ27" s="302"/>
      <c r="FR27" s="302"/>
      <c r="FS27" s="302"/>
      <c r="FT27" s="302"/>
      <c r="FU27" s="302"/>
      <c r="FV27" s="302"/>
      <c r="FW27" s="302"/>
      <c r="FX27" s="302"/>
      <c r="FY27" s="302"/>
      <c r="FZ27" s="302"/>
      <c r="GA27" s="302"/>
      <c r="GB27" s="302"/>
      <c r="GC27" s="302"/>
      <c r="GD27" s="302"/>
      <c r="GE27" s="302"/>
      <c r="GF27" s="302"/>
      <c r="GG27" s="302"/>
      <c r="GH27" s="302"/>
      <c r="GI27" s="302"/>
      <c r="GJ27" s="302"/>
      <c r="GK27" s="302"/>
      <c r="GL27" s="302"/>
      <c r="GM27" s="302"/>
      <c r="GN27" s="302"/>
      <c r="GO27" s="302"/>
      <c r="GP27" s="302"/>
      <c r="GQ27" s="302"/>
      <c r="GR27" s="302"/>
      <c r="GS27" s="302"/>
      <c r="GT27" s="302"/>
      <c r="GU27" s="302"/>
      <c r="GV27" s="302"/>
      <c r="GW27" s="302"/>
      <c r="GX27" s="302"/>
      <c r="GY27" s="302"/>
      <c r="GZ27" s="302"/>
      <c r="HA27" s="302"/>
      <c r="HB27" s="302"/>
      <c r="HC27" s="302"/>
      <c r="HD27" s="302"/>
      <c r="HE27" s="302"/>
      <c r="HF27" s="302"/>
      <c r="HG27" s="302"/>
      <c r="HH27" s="302"/>
      <c r="HI27" s="302"/>
      <c r="HJ27" s="302"/>
      <c r="HK27" s="302"/>
      <c r="HL27" s="302"/>
      <c r="HM27" s="302"/>
      <c r="HN27" s="302"/>
      <c r="HO27" s="302"/>
      <c r="HP27" s="302"/>
      <c r="HQ27" s="302"/>
      <c r="HR27" s="302"/>
      <c r="HS27" s="302"/>
      <c r="HT27" s="302"/>
      <c r="HU27" s="302"/>
      <c r="HV27" s="302"/>
      <c r="HW27" s="302"/>
      <c r="HX27" s="302"/>
      <c r="HY27" s="302"/>
      <c r="HZ27" s="302"/>
      <c r="IA27" s="302"/>
      <c r="IB27" s="302"/>
      <c r="IC27" s="302"/>
      <c r="ID27" s="302"/>
      <c r="IE27" s="302"/>
      <c r="IF27" s="302"/>
      <c r="IG27" s="302"/>
      <c r="IH27" s="302"/>
      <c r="II27" s="302"/>
      <c r="IJ27" s="302"/>
      <c r="IK27" s="302"/>
      <c r="IL27" s="302"/>
      <c r="IM27" s="302"/>
      <c r="IN27" s="302"/>
      <c r="IO27" s="302"/>
      <c r="IP27" s="302"/>
      <c r="IQ27" s="302"/>
      <c r="IR27" s="302"/>
      <c r="IS27" s="302"/>
      <c r="IT27" s="302"/>
      <c r="IU27" s="302"/>
      <c r="IV27" s="302"/>
      <c r="IW27" s="302"/>
      <c r="IX27" s="302"/>
      <c r="IY27" s="302"/>
      <c r="IZ27" s="302"/>
      <c r="JA27" s="302"/>
      <c r="JB27" s="302"/>
      <c r="JC27" s="302"/>
      <c r="JD27" s="302"/>
      <c r="JE27" s="302"/>
      <c r="JF27" s="302"/>
      <c r="JG27" s="302"/>
      <c r="JH27" s="302"/>
      <c r="JI27" s="302"/>
      <c r="JJ27" s="302"/>
      <c r="JK27" s="302"/>
      <c r="JL27" s="302"/>
      <c r="JM27" s="302"/>
      <c r="JN27" s="302"/>
      <c r="JO27" s="302"/>
      <c r="JP27" s="302"/>
      <c r="JQ27" s="302"/>
      <c r="JR27" s="302"/>
      <c r="JS27" s="302"/>
      <c r="JT27" s="302"/>
      <c r="JU27" s="302"/>
      <c r="JV27" s="302"/>
      <c r="JW27" s="302"/>
      <c r="JX27" s="302"/>
      <c r="JY27" s="302"/>
      <c r="JZ27" s="302"/>
      <c r="KA27" s="302"/>
      <c r="KB27" s="302"/>
      <c r="KC27" s="302"/>
      <c r="KD27" s="302"/>
      <c r="KE27" s="302"/>
      <c r="KF27" s="302"/>
      <c r="KG27" s="302"/>
      <c r="KH27" s="302"/>
      <c r="KI27" s="302"/>
      <c r="KJ27" s="302"/>
      <c r="KK27" s="302"/>
      <c r="KL27" s="302"/>
      <c r="KM27" s="302"/>
      <c r="KN27" s="302"/>
      <c r="KO27" s="302"/>
      <c r="KP27" s="302"/>
      <c r="KQ27" s="302"/>
      <c r="KR27" s="302"/>
      <c r="KS27" s="302"/>
      <c r="KT27" s="302"/>
      <c r="KU27" s="302"/>
      <c r="KV27" s="302"/>
      <c r="KW27" s="302"/>
      <c r="KX27" s="302"/>
      <c r="KY27" s="302"/>
      <c r="KZ27" s="302"/>
      <c r="LA27" s="302"/>
      <c r="LB27" s="302"/>
      <c r="LC27" s="302"/>
      <c r="LD27" s="302"/>
      <c r="LE27" s="302"/>
      <c r="LF27" s="302"/>
      <c r="LG27" s="302"/>
      <c r="LH27" s="302"/>
      <c r="LI27" s="302"/>
      <c r="LJ27" s="302"/>
      <c r="LK27" s="302"/>
      <c r="LL27" s="302"/>
      <c r="LM27" s="302"/>
      <c r="LN27" s="302"/>
      <c r="LO27" s="302"/>
      <c r="LP27" s="302"/>
      <c r="LQ27" s="302"/>
      <c r="LR27" s="302"/>
      <c r="LS27" s="302"/>
      <c r="LT27" s="302"/>
      <c r="LU27" s="302"/>
      <c r="LV27" s="302"/>
      <c r="LW27" s="302"/>
      <c r="LX27" s="302"/>
      <c r="LY27" s="302"/>
      <c r="LZ27" s="302"/>
      <c r="MA27" s="302"/>
      <c r="MB27" s="302"/>
      <c r="MC27" s="302"/>
      <c r="MD27" s="302"/>
      <c r="ME27" s="302"/>
      <c r="MF27" s="302"/>
      <c r="MG27" s="302"/>
      <c r="MH27" s="302"/>
      <c r="MI27" s="302"/>
      <c r="MJ27" s="302"/>
      <c r="MK27" s="302"/>
      <c r="ML27" s="302"/>
      <c r="MM27" s="302"/>
      <c r="MN27" s="302"/>
      <c r="MO27" s="302"/>
      <c r="MP27" s="302"/>
      <c r="MQ27" s="302"/>
      <c r="MR27" s="302"/>
      <c r="MS27" s="302"/>
      <c r="MT27" s="302"/>
      <c r="MU27" s="302"/>
      <c r="MV27" s="302"/>
      <c r="MW27" s="302"/>
      <c r="MX27" s="302"/>
      <c r="MY27" s="302"/>
      <c r="MZ27" s="302"/>
      <c r="NA27" s="302"/>
      <c r="NB27" s="302"/>
      <c r="NC27" s="302"/>
      <c r="ND27" s="302"/>
      <c r="NE27" s="302"/>
      <c r="NF27" s="302"/>
      <c r="NG27" s="302"/>
      <c r="NH27" s="302"/>
      <c r="NI27" s="302"/>
      <c r="NJ27" s="302"/>
      <c r="NK27" s="302"/>
      <c r="NL27" s="302"/>
      <c r="NM27" s="302"/>
      <c r="NN27" s="302"/>
      <c r="NO27" s="302"/>
      <c r="NP27" s="302"/>
      <c r="NQ27" s="302"/>
      <c r="NR27" s="302"/>
      <c r="NS27" s="302"/>
      <c r="NT27" s="302"/>
      <c r="NU27" s="302"/>
      <c r="NV27" s="302"/>
      <c r="NW27" s="302"/>
      <c r="NX27" s="302"/>
      <c r="NY27" s="302"/>
      <c r="NZ27" s="302"/>
      <c r="OA27" s="302"/>
      <c r="OB27" s="302"/>
      <c r="OC27" s="302"/>
      <c r="OD27" s="302"/>
      <c r="OE27" s="302"/>
      <c r="OF27" s="302"/>
      <c r="OG27" s="302"/>
      <c r="OH27" s="302"/>
      <c r="OI27" s="302"/>
      <c r="OJ27" s="302"/>
      <c r="OK27" s="302"/>
      <c r="OL27" s="302"/>
      <c r="OM27" s="302"/>
      <c r="ON27" s="302"/>
      <c r="OO27" s="302"/>
      <c r="OP27" s="302"/>
      <c r="OQ27" s="302"/>
      <c r="OR27" s="302"/>
      <c r="OS27" s="302"/>
      <c r="OT27" s="302"/>
      <c r="OU27" s="302"/>
      <c r="OV27" s="302"/>
      <c r="OW27" s="302"/>
      <c r="OX27" s="302"/>
      <c r="OY27" s="302"/>
      <c r="OZ27" s="302"/>
      <c r="PA27" s="302"/>
      <c r="PB27" s="302"/>
      <c r="PC27" s="302"/>
      <c r="PD27" s="302"/>
      <c r="PE27" s="302"/>
      <c r="PF27" s="302"/>
      <c r="PG27" s="302"/>
      <c r="PH27" s="302"/>
      <c r="PI27" s="302"/>
      <c r="PJ27" s="302"/>
      <c r="PK27" s="302"/>
      <c r="PL27" s="302"/>
      <c r="PM27" s="302"/>
      <c r="PN27" s="302"/>
      <c r="PO27" s="302"/>
      <c r="PP27" s="302"/>
      <c r="PQ27" s="302"/>
      <c r="PR27" s="302"/>
      <c r="PS27" s="302"/>
      <c r="PT27" s="302"/>
      <c r="PU27" s="302"/>
      <c r="PV27" s="302"/>
      <c r="PW27" s="302"/>
      <c r="PX27" s="302"/>
      <c r="PY27" s="302"/>
      <c r="PZ27" s="302"/>
      <c r="QA27" s="302"/>
      <c r="QB27" s="302"/>
      <c r="QC27" s="302"/>
      <c r="QD27" s="302"/>
      <c r="QE27" s="302"/>
      <c r="QF27" s="302"/>
      <c r="QG27" s="302"/>
      <c r="QH27" s="302"/>
      <c r="QI27" s="302"/>
      <c r="QJ27" s="302"/>
      <c r="QK27" s="302"/>
      <c r="QL27" s="302"/>
      <c r="QM27" s="302"/>
      <c r="QN27" s="302"/>
      <c r="QO27" s="302"/>
      <c r="QP27" s="302"/>
      <c r="QQ27" s="302"/>
      <c r="QR27" s="302"/>
      <c r="QS27" s="302"/>
      <c r="QT27" s="302"/>
      <c r="QU27" s="302"/>
      <c r="QV27" s="302"/>
      <c r="QW27" s="302"/>
      <c r="QX27" s="302"/>
      <c r="QY27" s="302"/>
      <c r="QZ27" s="302"/>
      <c r="RA27" s="302"/>
      <c r="RB27" s="302"/>
      <c r="RC27" s="302"/>
      <c r="RD27" s="302"/>
      <c r="RE27" s="302"/>
      <c r="RF27" s="302"/>
      <c r="RG27" s="302"/>
      <c r="RH27" s="302"/>
      <c r="RI27" s="302"/>
      <c r="RJ27" s="302"/>
      <c r="RK27" s="302"/>
      <c r="RL27" s="302"/>
      <c r="RM27" s="302"/>
      <c r="RN27" s="302"/>
      <c r="RO27" s="302"/>
      <c r="RP27" s="302"/>
      <c r="RQ27" s="302"/>
      <c r="RR27" s="302"/>
      <c r="RS27" s="302"/>
      <c r="RT27" s="302"/>
      <c r="RU27" s="302"/>
      <c r="RV27" s="302"/>
      <c r="RW27" s="302"/>
      <c r="RX27" s="302"/>
      <c r="RY27" s="302"/>
      <c r="RZ27" s="302"/>
      <c r="SA27" s="302"/>
      <c r="SB27" s="302"/>
      <c r="SC27" s="302"/>
      <c r="SD27" s="302"/>
      <c r="SE27" s="302"/>
      <c r="SF27" s="302"/>
      <c r="SG27" s="302"/>
      <c r="SH27" s="302"/>
      <c r="SI27" s="302"/>
      <c r="SJ27" s="302"/>
      <c r="SK27" s="302"/>
      <c r="SL27" s="302"/>
      <c r="SM27" s="302"/>
      <c r="SN27" s="302"/>
      <c r="SO27" s="302"/>
      <c r="SP27" s="302"/>
      <c r="SQ27" s="302"/>
      <c r="SR27" s="302"/>
      <c r="SS27" s="302"/>
      <c r="ST27" s="302"/>
      <c r="SU27" s="302"/>
      <c r="SV27" s="302"/>
      <c r="SW27" s="302"/>
      <c r="SX27" s="302"/>
      <c r="SY27" s="302"/>
      <c r="SZ27" s="302"/>
      <c r="TA27" s="302"/>
      <c r="TB27" s="302"/>
      <c r="TC27" s="302"/>
      <c r="TD27" s="302"/>
      <c r="TE27" s="302"/>
      <c r="TF27" s="302"/>
      <c r="TG27" s="302"/>
      <c r="TH27" s="302"/>
      <c r="TI27" s="302"/>
      <c r="TJ27" s="302"/>
      <c r="TK27" s="302"/>
      <c r="TL27" s="302"/>
      <c r="TM27" s="302"/>
      <c r="TN27" s="302"/>
      <c r="TO27" s="302"/>
      <c r="TP27" s="302"/>
      <c r="TQ27" s="302"/>
      <c r="TR27" s="302"/>
      <c r="TS27" s="302"/>
      <c r="TT27" s="302"/>
      <c r="TU27" s="302"/>
      <c r="TV27" s="302"/>
      <c r="TW27" s="302"/>
      <c r="TX27" s="302"/>
      <c r="TY27" s="302"/>
      <c r="TZ27" s="302"/>
      <c r="UA27" s="302"/>
      <c r="UB27" s="302"/>
      <c r="UC27" s="302"/>
      <c r="UD27" s="302"/>
      <c r="UE27" s="302"/>
      <c r="UF27" s="302"/>
      <c r="UG27" s="302"/>
      <c r="UH27" s="302"/>
      <c r="UI27" s="302"/>
      <c r="UJ27" s="302"/>
      <c r="UK27" s="302"/>
      <c r="UL27" s="302"/>
      <c r="UM27" s="302"/>
      <c r="UN27" s="302"/>
      <c r="UO27" s="302"/>
      <c r="UP27" s="302"/>
      <c r="UQ27" s="302"/>
      <c r="UR27" s="302"/>
      <c r="US27" s="302"/>
      <c r="UT27" s="302"/>
      <c r="UU27" s="302"/>
      <c r="UV27" s="302"/>
      <c r="UW27" s="302"/>
      <c r="UX27" s="302"/>
      <c r="UY27" s="302"/>
      <c r="UZ27" s="302"/>
      <c r="VA27" s="302"/>
      <c r="VB27" s="302"/>
      <c r="VC27" s="302"/>
      <c r="VD27" s="302"/>
      <c r="VE27" s="302"/>
      <c r="VF27" s="302"/>
      <c r="VG27" s="302"/>
      <c r="VH27" s="302"/>
      <c r="VI27" s="302"/>
      <c r="VJ27" s="302"/>
      <c r="VK27" s="302"/>
      <c r="VL27" s="302"/>
      <c r="VM27" s="302"/>
      <c r="VN27" s="302"/>
      <c r="VO27" s="302"/>
      <c r="VP27" s="302"/>
      <c r="VQ27" s="302"/>
      <c r="VR27" s="302"/>
      <c r="VS27" s="302"/>
      <c r="VT27" s="302"/>
      <c r="VU27" s="302"/>
      <c r="VV27" s="302"/>
      <c r="VW27" s="302"/>
      <c r="VX27" s="302"/>
      <c r="VY27" s="302"/>
      <c r="VZ27" s="302"/>
      <c r="WA27" s="302"/>
      <c r="WB27" s="302"/>
      <c r="WC27" s="302"/>
      <c r="WD27" s="302"/>
      <c r="WE27" s="302"/>
      <c r="WF27" s="302"/>
      <c r="WG27" s="302"/>
      <c r="WH27" s="302"/>
      <c r="WI27" s="302"/>
      <c r="WJ27" s="302"/>
      <c r="WK27" s="302"/>
      <c r="WL27" s="302"/>
      <c r="WM27" s="302"/>
      <c r="WN27" s="302"/>
      <c r="WO27" s="302"/>
      <c r="WP27" s="302"/>
      <c r="WQ27" s="302"/>
      <c r="WR27" s="302"/>
      <c r="WS27" s="302"/>
      <c r="WT27" s="302"/>
      <c r="WU27" s="302"/>
      <c r="WV27" s="302"/>
      <c r="WW27" s="302"/>
      <c r="WX27" s="302"/>
      <c r="WY27" s="302"/>
      <c r="WZ27" s="302"/>
      <c r="XA27" s="302"/>
      <c r="XB27" s="302"/>
      <c r="XC27" s="302"/>
      <c r="XD27" s="302"/>
      <c r="XE27" s="302"/>
      <c r="XF27" s="302"/>
      <c r="XG27" s="302"/>
      <c r="XH27" s="302"/>
      <c r="XI27" s="302"/>
      <c r="XJ27" s="302"/>
      <c r="XK27" s="302"/>
      <c r="XL27" s="302"/>
      <c r="XM27" s="302"/>
      <c r="XN27" s="302"/>
      <c r="XO27" s="302"/>
      <c r="XP27" s="302"/>
      <c r="XQ27" s="302"/>
      <c r="XR27" s="302"/>
      <c r="XS27" s="302"/>
      <c r="XT27" s="302"/>
      <c r="XU27" s="302"/>
      <c r="XV27" s="302"/>
      <c r="XW27" s="302"/>
      <c r="XX27" s="302"/>
      <c r="XY27" s="302"/>
      <c r="XZ27" s="302"/>
      <c r="YA27" s="302"/>
      <c r="YB27" s="302"/>
      <c r="YC27" s="302"/>
      <c r="YD27" s="302"/>
      <c r="YE27" s="302"/>
      <c r="YF27" s="302"/>
      <c r="YG27" s="302"/>
      <c r="YH27" s="302"/>
      <c r="YI27" s="302"/>
      <c r="YJ27" s="302"/>
      <c r="YK27" s="302"/>
      <c r="YL27" s="302"/>
      <c r="YM27" s="302"/>
      <c r="YN27" s="302"/>
      <c r="YO27" s="302"/>
      <c r="YP27" s="302"/>
      <c r="YQ27" s="302"/>
      <c r="YR27" s="302"/>
      <c r="YS27" s="302"/>
      <c r="YT27" s="302"/>
      <c r="YU27" s="302"/>
      <c r="YV27" s="302"/>
      <c r="YW27" s="302"/>
      <c r="YX27" s="302"/>
      <c r="YY27" s="302"/>
      <c r="YZ27" s="302"/>
      <c r="ZA27" s="302"/>
      <c r="ZB27" s="302"/>
      <c r="ZC27" s="302"/>
      <c r="ZD27" s="302"/>
      <c r="ZE27" s="302"/>
      <c r="ZF27" s="302"/>
      <c r="ZG27" s="302"/>
      <c r="ZH27" s="302"/>
      <c r="ZI27" s="302"/>
      <c r="ZJ27" s="302"/>
      <c r="ZK27" s="302"/>
      <c r="ZL27" s="302"/>
      <c r="ZM27" s="302"/>
      <c r="ZN27" s="302"/>
      <c r="ZO27" s="302"/>
      <c r="ZP27" s="302"/>
      <c r="ZQ27" s="302"/>
      <c r="ZR27" s="302"/>
      <c r="ZS27" s="302"/>
      <c r="ZT27" s="302"/>
      <c r="ZU27" s="302"/>
      <c r="ZV27" s="302"/>
      <c r="ZW27" s="302"/>
      <c r="ZX27" s="302"/>
      <c r="ZY27" s="302"/>
      <c r="ZZ27" s="302"/>
      <c r="AAA27" s="302"/>
      <c r="AAB27" s="302"/>
      <c r="AAC27" s="302"/>
      <c r="AAD27" s="302"/>
      <c r="AAE27" s="302"/>
      <c r="AAF27" s="302"/>
      <c r="AAG27" s="302"/>
      <c r="AAH27" s="302"/>
      <c r="AAI27" s="302"/>
      <c r="AAJ27" s="302"/>
      <c r="AAK27" s="302"/>
      <c r="AAL27" s="302"/>
      <c r="AAM27" s="302"/>
      <c r="AAN27" s="302"/>
      <c r="AAO27" s="302"/>
      <c r="AAP27" s="302"/>
      <c r="AAQ27" s="302"/>
      <c r="AAR27" s="302"/>
      <c r="AAS27" s="302"/>
      <c r="AAT27" s="302"/>
      <c r="AAU27" s="302"/>
      <c r="AAV27" s="302"/>
      <c r="AAW27" s="302"/>
      <c r="AAX27" s="302"/>
      <c r="AAY27" s="302"/>
      <c r="AAZ27" s="302"/>
      <c r="ABA27" s="302"/>
      <c r="ABB27" s="302"/>
      <c r="ABC27" s="302"/>
      <c r="ABD27" s="302"/>
      <c r="ABE27" s="302"/>
      <c r="ABF27" s="302"/>
      <c r="ABG27" s="302"/>
      <c r="ABH27" s="302"/>
      <c r="ABI27" s="302"/>
      <c r="ABJ27" s="302"/>
      <c r="ABK27" s="302"/>
      <c r="ABL27" s="302"/>
      <c r="ABM27" s="302"/>
      <c r="ABN27" s="302"/>
      <c r="ABO27" s="302"/>
      <c r="ABP27" s="302"/>
      <c r="ABQ27" s="302"/>
      <c r="ABR27" s="302"/>
      <c r="ABS27" s="302"/>
      <c r="ABT27" s="302"/>
      <c r="ABU27" s="302"/>
      <c r="ABV27" s="302"/>
      <c r="ABW27" s="302"/>
      <c r="ABX27" s="302"/>
      <c r="ABY27" s="302"/>
      <c r="ABZ27" s="302"/>
      <c r="ACA27" s="302"/>
      <c r="ACB27" s="302"/>
      <c r="ACC27" s="302"/>
      <c r="ACD27" s="302"/>
      <c r="ACE27" s="302"/>
      <c r="ACF27" s="302"/>
      <c r="ACG27" s="302"/>
      <c r="ACH27" s="302"/>
      <c r="ACI27" s="302"/>
      <c r="ACJ27" s="302"/>
      <c r="ACK27" s="302"/>
      <c r="ACL27" s="302"/>
      <c r="ACM27" s="302"/>
      <c r="ACN27" s="302"/>
      <c r="ACO27" s="302"/>
      <c r="ACP27" s="302"/>
      <c r="ACQ27" s="302"/>
      <c r="ACR27" s="302"/>
      <c r="ACS27" s="302"/>
      <c r="ACT27" s="302"/>
      <c r="ACU27" s="302"/>
      <c r="ACV27" s="302"/>
      <c r="ACW27" s="302"/>
      <c r="ACX27" s="302"/>
      <c r="ACY27" s="302"/>
      <c r="ACZ27" s="302"/>
      <c r="ADA27" s="302"/>
      <c r="ADB27" s="302"/>
      <c r="ADC27" s="302"/>
      <c r="ADD27" s="302"/>
      <c r="ADE27" s="302"/>
      <c r="ADF27" s="302"/>
      <c r="ADG27" s="302"/>
      <c r="ADH27" s="302"/>
      <c r="ADI27" s="302"/>
      <c r="ADJ27" s="302"/>
      <c r="ADK27" s="302"/>
      <c r="ADL27" s="302"/>
      <c r="ADM27" s="302"/>
      <c r="ADN27" s="302"/>
      <c r="ADO27" s="302"/>
      <c r="ADP27" s="302"/>
      <c r="ADQ27" s="302"/>
      <c r="ADR27" s="302"/>
      <c r="ADS27" s="302"/>
      <c r="ADT27" s="302"/>
      <c r="ADU27" s="302"/>
      <c r="ADV27" s="302"/>
      <c r="ADW27" s="302"/>
      <c r="ADX27" s="302"/>
      <c r="ADY27" s="302"/>
      <c r="ADZ27" s="302"/>
      <c r="AEA27" s="302"/>
      <c r="AEB27" s="302"/>
      <c r="AEC27" s="302"/>
      <c r="AED27" s="302"/>
      <c r="AEE27" s="302"/>
      <c r="AEF27" s="302"/>
      <c r="AEG27" s="302"/>
      <c r="AEH27" s="302"/>
      <c r="AEI27" s="302"/>
      <c r="AEJ27" s="302"/>
      <c r="AEK27" s="302"/>
      <c r="AEL27" s="302"/>
      <c r="AEM27" s="302"/>
      <c r="AEN27" s="302"/>
      <c r="AEO27" s="302"/>
      <c r="AEP27" s="302"/>
      <c r="AEQ27" s="302"/>
      <c r="AER27" s="302"/>
      <c r="AES27" s="302"/>
      <c r="AET27" s="302"/>
      <c r="AEU27" s="302"/>
      <c r="AEV27" s="302"/>
      <c r="AEW27" s="302"/>
      <c r="AEX27" s="302"/>
      <c r="AEY27" s="302"/>
      <c r="AEZ27" s="302"/>
      <c r="AFA27" s="302"/>
      <c r="AFB27" s="302"/>
      <c r="AFC27" s="302"/>
      <c r="AFD27" s="302"/>
      <c r="AFE27" s="302"/>
      <c r="AFF27" s="302"/>
      <c r="AFG27" s="302"/>
      <c r="AFH27" s="302"/>
      <c r="AFI27" s="302"/>
      <c r="AFJ27" s="302"/>
      <c r="AFK27" s="302"/>
      <c r="AFL27" s="302"/>
      <c r="AFM27" s="302"/>
      <c r="AFN27" s="302"/>
      <c r="AFO27" s="302"/>
      <c r="AFP27" s="302"/>
      <c r="AFQ27" s="302"/>
      <c r="AFR27" s="302"/>
      <c r="AFS27" s="302"/>
      <c r="AFT27" s="302"/>
      <c r="AFU27" s="302"/>
      <c r="AFV27" s="302"/>
      <c r="AFW27" s="302"/>
      <c r="AFX27" s="302"/>
      <c r="AFY27" s="302"/>
      <c r="AFZ27" s="302"/>
      <c r="AGA27" s="302"/>
      <c r="AGB27" s="302"/>
      <c r="AGC27" s="302"/>
      <c r="AGD27" s="302"/>
      <c r="AGE27" s="302"/>
      <c r="AGF27" s="302"/>
      <c r="AGG27" s="302"/>
      <c r="AGH27" s="302"/>
      <c r="AGI27" s="302"/>
      <c r="AGJ27" s="302"/>
      <c r="AGK27" s="302"/>
      <c r="AGL27" s="302"/>
      <c r="AGM27" s="302"/>
      <c r="AGN27" s="302"/>
      <c r="AGO27" s="302"/>
      <c r="AGP27" s="302"/>
      <c r="AGQ27" s="302"/>
      <c r="AGR27" s="302"/>
      <c r="AGS27" s="302"/>
      <c r="AGT27" s="302"/>
      <c r="AGU27" s="302"/>
      <c r="AGV27" s="302"/>
      <c r="AGW27" s="302"/>
      <c r="AGX27" s="302"/>
      <c r="AGY27" s="302"/>
      <c r="AGZ27" s="302"/>
      <c r="AHA27" s="302"/>
      <c r="AHB27" s="302"/>
      <c r="AHC27" s="302"/>
      <c r="AHD27" s="302"/>
      <c r="AHE27" s="302"/>
      <c r="AHF27" s="302"/>
      <c r="AHG27" s="302"/>
      <c r="AHH27" s="302"/>
      <c r="AHI27" s="302"/>
      <c r="AHJ27" s="302"/>
      <c r="AHK27" s="302"/>
      <c r="AHL27" s="302"/>
      <c r="AHM27" s="302"/>
      <c r="AHN27" s="302"/>
      <c r="AHO27" s="302"/>
      <c r="AHP27" s="302"/>
      <c r="AHQ27" s="302"/>
      <c r="AHR27" s="302"/>
      <c r="AHS27" s="302"/>
      <c r="AHT27" s="302"/>
      <c r="AHU27" s="302"/>
      <c r="AHV27" s="302"/>
      <c r="AHW27" s="302"/>
      <c r="AHX27" s="302"/>
      <c r="AHY27" s="302"/>
      <c r="AHZ27" s="302"/>
      <c r="AIA27" s="302"/>
      <c r="AIB27" s="302"/>
      <c r="AIC27" s="302"/>
      <c r="AID27" s="302"/>
      <c r="AIE27" s="302"/>
      <c r="AIF27" s="302"/>
      <c r="AIG27" s="302"/>
      <c r="AIH27" s="302"/>
      <c r="AII27" s="302"/>
      <c r="AIJ27" s="302"/>
      <c r="AIK27" s="302"/>
      <c r="AIL27" s="302"/>
      <c r="AIM27" s="302"/>
      <c r="AIN27" s="302"/>
      <c r="AIO27" s="302"/>
      <c r="AIP27" s="302"/>
      <c r="AIQ27" s="302"/>
      <c r="AIR27" s="302"/>
      <c r="AIS27" s="302"/>
      <c r="AIT27" s="302"/>
      <c r="AIU27" s="302"/>
      <c r="AIV27" s="302"/>
      <c r="AIW27" s="302"/>
      <c r="AIX27" s="302"/>
      <c r="AIY27" s="302"/>
      <c r="AIZ27" s="302"/>
      <c r="AJA27" s="302"/>
      <c r="AJB27" s="302"/>
      <c r="AJC27" s="302"/>
      <c r="AJD27" s="302"/>
      <c r="AJE27" s="302"/>
      <c r="AJF27" s="302"/>
      <c r="AJG27" s="302"/>
      <c r="AJH27" s="302"/>
      <c r="AJI27" s="302"/>
      <c r="AJJ27" s="302"/>
      <c r="AJK27" s="302"/>
      <c r="AJL27" s="302"/>
      <c r="AJM27" s="302"/>
      <c r="AJN27" s="302"/>
      <c r="AJO27" s="302"/>
      <c r="AJP27" s="302"/>
      <c r="AJQ27" s="302"/>
      <c r="AJR27" s="302"/>
      <c r="AJS27" s="302"/>
      <c r="AJT27" s="302"/>
      <c r="AJU27" s="302"/>
      <c r="AJV27" s="302"/>
      <c r="AJW27" s="302"/>
      <c r="AJX27" s="302"/>
      <c r="AJY27" s="302"/>
      <c r="AJZ27" s="302"/>
      <c r="AKA27" s="302"/>
      <c r="AKB27" s="302"/>
      <c r="AKC27" s="302"/>
      <c r="AKD27" s="302"/>
      <c r="AKE27" s="302"/>
      <c r="AKF27" s="302"/>
      <c r="AKG27" s="302"/>
      <c r="AKH27" s="302"/>
      <c r="AKI27" s="302"/>
      <c r="AKJ27" s="302"/>
      <c r="AKK27" s="302"/>
      <c r="AKL27" s="302"/>
      <c r="AKM27" s="302"/>
      <c r="AKN27" s="302"/>
      <c r="AKO27" s="302"/>
      <c r="AKP27" s="302"/>
      <c r="AKQ27" s="302"/>
      <c r="AKR27" s="302"/>
      <c r="AKS27" s="302"/>
      <c r="AKT27" s="302"/>
      <c r="AKU27" s="302"/>
      <c r="AKV27" s="302"/>
      <c r="AKW27" s="302"/>
      <c r="AKX27" s="302"/>
      <c r="AKY27" s="302"/>
      <c r="AKZ27" s="302"/>
      <c r="ALA27" s="302"/>
      <c r="ALB27" s="302"/>
      <c r="ALC27" s="302"/>
      <c r="ALD27" s="302"/>
      <c r="ALE27" s="302"/>
      <c r="ALF27" s="302"/>
      <c r="ALG27" s="302"/>
      <c r="ALH27" s="302"/>
      <c r="ALI27" s="302"/>
      <c r="ALJ27" s="302"/>
      <c r="ALK27" s="302"/>
      <c r="ALL27" s="302"/>
      <c r="ALM27" s="302"/>
      <c r="ALN27" s="302"/>
      <c r="ALO27" s="302"/>
      <c r="ALP27" s="302"/>
      <c r="ALQ27" s="302"/>
      <c r="ALR27" s="302"/>
      <c r="ALS27" s="302"/>
      <c r="ALT27" s="302"/>
      <c r="ALU27" s="302"/>
      <c r="ALV27" s="302"/>
      <c r="ALW27" s="302"/>
      <c r="ALX27" s="302"/>
      <c r="ALY27" s="302"/>
      <c r="ALZ27" s="302"/>
      <c r="AMA27" s="302"/>
      <c r="AMB27" s="308"/>
      <c r="AMC27" s="308"/>
      <c r="AMD27" s="308"/>
      <c r="AME27" s="308"/>
      <c r="AMF27" s="308"/>
      <c r="AMG27" s="308"/>
      <c r="AMH27" s="308"/>
      <c r="AMI27" s="308"/>
      <c r="AMJ27" s="308"/>
    </row>
    <row r="28" spans="1:1024">
      <c r="D28" s="3">
        <v>1961</v>
      </c>
      <c r="F28" s="3" t="s">
        <v>722</v>
      </c>
      <c r="G28" s="3">
        <v>50</v>
      </c>
      <c r="H28" s="3" t="s">
        <v>722</v>
      </c>
      <c r="I28" s="3">
        <v>9</v>
      </c>
      <c r="L28" s="158">
        <v>1065</v>
      </c>
      <c r="M28" s="3" t="s">
        <v>323</v>
      </c>
      <c r="N28" s="159">
        <v>95</v>
      </c>
      <c r="O28" s="3" t="s">
        <v>75</v>
      </c>
      <c r="P28" s="3" t="s">
        <v>723</v>
      </c>
      <c r="Q28" s="160">
        <v>14.3</v>
      </c>
      <c r="R28" s="187">
        <v>9.5333333333333297</v>
      </c>
      <c r="S28" s="162">
        <v>72</v>
      </c>
      <c r="T28" s="166">
        <v>19</v>
      </c>
    </row>
    <row r="29" spans="1:1024">
      <c r="D29" s="3">
        <v>1968</v>
      </c>
      <c r="F29" s="3" t="s">
        <v>731</v>
      </c>
      <c r="G29" s="3">
        <v>123</v>
      </c>
      <c r="H29" s="3" t="s">
        <v>731</v>
      </c>
      <c r="I29" s="3">
        <v>120</v>
      </c>
      <c r="J29" s="3" t="s">
        <v>732</v>
      </c>
      <c r="L29" s="158">
        <v>1235</v>
      </c>
      <c r="M29" s="3" t="s">
        <v>323</v>
      </c>
      <c r="N29" s="159">
        <v>100</v>
      </c>
      <c r="O29" s="3" t="s">
        <v>75</v>
      </c>
      <c r="P29" s="3" t="s">
        <v>723</v>
      </c>
      <c r="Q29" s="160">
        <v>15.4</v>
      </c>
      <c r="R29" s="187">
        <v>10.266666666666699</v>
      </c>
      <c r="S29" s="162">
        <v>76</v>
      </c>
      <c r="T29" s="166">
        <v>20</v>
      </c>
    </row>
    <row r="30" spans="1:1024">
      <c r="D30" s="3">
        <v>1971</v>
      </c>
      <c r="F30" s="3" t="s">
        <v>737</v>
      </c>
      <c r="G30" s="3">
        <v>5</v>
      </c>
      <c r="L30" s="158">
        <v>1470</v>
      </c>
      <c r="M30" s="3" t="s">
        <v>323</v>
      </c>
      <c r="N30" s="159">
        <v>199</v>
      </c>
      <c r="O30" s="3" t="s">
        <v>75</v>
      </c>
      <c r="P30" s="3" t="s">
        <v>723</v>
      </c>
      <c r="Q30" s="160">
        <v>15</v>
      </c>
      <c r="R30" s="187">
        <v>10</v>
      </c>
      <c r="S30" s="162">
        <v>77</v>
      </c>
      <c r="T30" s="166">
        <v>20</v>
      </c>
    </row>
    <row r="31" spans="1:1024">
      <c r="A31" s="130" t="s">
        <v>679</v>
      </c>
      <c r="D31" s="3">
        <v>1936</v>
      </c>
      <c r="F31" s="3" t="s">
        <v>680</v>
      </c>
      <c r="G31" s="3">
        <v>1</v>
      </c>
      <c r="L31" s="158">
        <v>500</v>
      </c>
      <c r="M31" s="3" t="s">
        <v>323</v>
      </c>
      <c r="N31" s="159">
        <v>100</v>
      </c>
      <c r="O31" s="3" t="s">
        <v>75</v>
      </c>
      <c r="P31" s="3" t="s">
        <v>681</v>
      </c>
      <c r="Q31" s="160">
        <v>11.8</v>
      </c>
      <c r="R31" s="187">
        <v>7.8666666666666698</v>
      </c>
      <c r="S31" s="162">
        <v>59</v>
      </c>
      <c r="T31" s="166">
        <v>13</v>
      </c>
      <c r="AA31" s="130" t="s">
        <v>682</v>
      </c>
    </row>
    <row r="32" spans="1:1024" hidden="1">
      <c r="A32" s="301" t="s">
        <v>1329</v>
      </c>
      <c r="B32" s="302"/>
      <c r="C32" s="302"/>
      <c r="D32" s="302">
        <v>1969</v>
      </c>
      <c r="E32" s="302"/>
      <c r="F32" s="302" t="s">
        <v>583</v>
      </c>
      <c r="G32" s="302">
        <v>10</v>
      </c>
      <c r="H32" s="302"/>
      <c r="I32" s="302"/>
      <c r="J32" s="302"/>
      <c r="K32" s="302"/>
      <c r="L32" s="303">
        <v>1215</v>
      </c>
      <c r="M32" s="302" t="s">
        <v>323</v>
      </c>
      <c r="N32" s="304">
        <v>105</v>
      </c>
      <c r="O32" s="302" t="s">
        <v>75</v>
      </c>
      <c r="P32" s="302" t="s">
        <v>723</v>
      </c>
      <c r="Q32" s="305">
        <v>17</v>
      </c>
      <c r="R32" s="306">
        <v>11.3333333333333</v>
      </c>
      <c r="S32" s="307">
        <v>86</v>
      </c>
      <c r="T32" s="166">
        <v>22</v>
      </c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302"/>
      <c r="BQ32" s="302"/>
      <c r="BR32" s="302"/>
      <c r="BS32" s="302"/>
      <c r="BT32" s="302"/>
      <c r="BU32" s="302"/>
      <c r="BV32" s="302"/>
      <c r="BW32" s="302"/>
      <c r="BX32" s="302"/>
      <c r="BY32" s="302"/>
      <c r="BZ32" s="302"/>
      <c r="CA32" s="302"/>
      <c r="CB32" s="302"/>
      <c r="CC32" s="302"/>
      <c r="CD32" s="302"/>
      <c r="CE32" s="302"/>
      <c r="CF32" s="302"/>
      <c r="CG32" s="302"/>
      <c r="CH32" s="302"/>
      <c r="CI32" s="302"/>
      <c r="CJ32" s="302"/>
      <c r="CK32" s="302"/>
      <c r="CL32" s="302"/>
      <c r="CM32" s="302"/>
      <c r="CN32" s="302"/>
      <c r="CO32" s="302"/>
      <c r="CP32" s="302"/>
      <c r="CQ32" s="302"/>
      <c r="CR32" s="302"/>
      <c r="CS32" s="302"/>
      <c r="CT32" s="302"/>
      <c r="CU32" s="302"/>
      <c r="CV32" s="302"/>
      <c r="CW32" s="302"/>
      <c r="CX32" s="302"/>
      <c r="CY32" s="302"/>
      <c r="CZ32" s="302"/>
      <c r="DA32" s="302"/>
      <c r="DB32" s="302"/>
      <c r="DC32" s="302"/>
      <c r="DD32" s="302"/>
      <c r="DE32" s="302"/>
      <c r="DF32" s="302"/>
      <c r="DG32" s="302"/>
      <c r="DH32" s="302"/>
      <c r="DI32" s="302"/>
      <c r="DJ32" s="302"/>
      <c r="DK32" s="302"/>
      <c r="DL32" s="302"/>
      <c r="DM32" s="302"/>
      <c r="DN32" s="302"/>
      <c r="DO32" s="302"/>
      <c r="DP32" s="302"/>
      <c r="DQ32" s="302"/>
      <c r="DR32" s="302"/>
      <c r="DS32" s="302"/>
      <c r="DT32" s="302"/>
      <c r="DU32" s="302"/>
      <c r="DV32" s="302"/>
      <c r="DW32" s="302"/>
      <c r="DX32" s="302"/>
      <c r="DY32" s="302"/>
      <c r="DZ32" s="302"/>
      <c r="EA32" s="302"/>
      <c r="EB32" s="302"/>
      <c r="EC32" s="302"/>
      <c r="ED32" s="302"/>
      <c r="EE32" s="302"/>
      <c r="EF32" s="302"/>
      <c r="EG32" s="302"/>
      <c r="EH32" s="302"/>
      <c r="EI32" s="302"/>
      <c r="EJ32" s="302"/>
      <c r="EK32" s="302"/>
      <c r="EL32" s="302"/>
      <c r="EM32" s="302"/>
      <c r="EN32" s="302"/>
      <c r="EO32" s="302"/>
      <c r="EP32" s="302"/>
      <c r="EQ32" s="302"/>
      <c r="ER32" s="302"/>
      <c r="ES32" s="302"/>
      <c r="ET32" s="302"/>
      <c r="EU32" s="302"/>
      <c r="EV32" s="302"/>
      <c r="EW32" s="302"/>
      <c r="EX32" s="302"/>
      <c r="EY32" s="302"/>
      <c r="EZ32" s="302"/>
      <c r="FA32" s="302"/>
      <c r="FB32" s="302"/>
      <c r="FC32" s="302"/>
      <c r="FD32" s="302"/>
      <c r="FE32" s="302"/>
      <c r="FF32" s="302"/>
      <c r="FG32" s="302"/>
      <c r="FH32" s="302"/>
      <c r="FI32" s="302"/>
      <c r="FJ32" s="302"/>
      <c r="FK32" s="302"/>
      <c r="FL32" s="302"/>
      <c r="FM32" s="302"/>
      <c r="FN32" s="302"/>
      <c r="FO32" s="302"/>
      <c r="FP32" s="302"/>
      <c r="FQ32" s="302"/>
      <c r="FR32" s="302"/>
      <c r="FS32" s="302"/>
      <c r="FT32" s="302"/>
      <c r="FU32" s="302"/>
      <c r="FV32" s="302"/>
      <c r="FW32" s="302"/>
      <c r="FX32" s="302"/>
      <c r="FY32" s="302"/>
      <c r="FZ32" s="302"/>
      <c r="GA32" s="302"/>
      <c r="GB32" s="302"/>
      <c r="GC32" s="302"/>
      <c r="GD32" s="302"/>
      <c r="GE32" s="302"/>
      <c r="GF32" s="302"/>
      <c r="GG32" s="302"/>
      <c r="GH32" s="302"/>
      <c r="GI32" s="302"/>
      <c r="GJ32" s="302"/>
      <c r="GK32" s="302"/>
      <c r="GL32" s="302"/>
      <c r="GM32" s="302"/>
      <c r="GN32" s="302"/>
      <c r="GO32" s="302"/>
      <c r="GP32" s="302"/>
      <c r="GQ32" s="302"/>
      <c r="GR32" s="302"/>
      <c r="GS32" s="302"/>
      <c r="GT32" s="302"/>
      <c r="GU32" s="302"/>
      <c r="GV32" s="302"/>
      <c r="GW32" s="302"/>
      <c r="GX32" s="302"/>
      <c r="GY32" s="302"/>
      <c r="GZ32" s="302"/>
      <c r="HA32" s="302"/>
      <c r="HB32" s="302"/>
      <c r="HC32" s="302"/>
      <c r="HD32" s="302"/>
      <c r="HE32" s="302"/>
      <c r="HF32" s="302"/>
      <c r="HG32" s="302"/>
      <c r="HH32" s="302"/>
      <c r="HI32" s="302"/>
      <c r="HJ32" s="302"/>
      <c r="HK32" s="302"/>
      <c r="HL32" s="302"/>
      <c r="HM32" s="302"/>
      <c r="HN32" s="302"/>
      <c r="HO32" s="302"/>
      <c r="HP32" s="302"/>
      <c r="HQ32" s="302"/>
      <c r="HR32" s="302"/>
      <c r="HS32" s="302"/>
      <c r="HT32" s="302"/>
      <c r="HU32" s="302"/>
      <c r="HV32" s="302"/>
      <c r="HW32" s="302"/>
      <c r="HX32" s="302"/>
      <c r="HY32" s="302"/>
      <c r="HZ32" s="302"/>
      <c r="IA32" s="302"/>
      <c r="IB32" s="302"/>
      <c r="IC32" s="302"/>
      <c r="ID32" s="302"/>
      <c r="IE32" s="302"/>
      <c r="IF32" s="302"/>
      <c r="IG32" s="302"/>
      <c r="IH32" s="302"/>
      <c r="II32" s="302"/>
      <c r="IJ32" s="302"/>
      <c r="IK32" s="302"/>
      <c r="IL32" s="302"/>
      <c r="IM32" s="302"/>
      <c r="IN32" s="302"/>
      <c r="IO32" s="302"/>
      <c r="IP32" s="302"/>
      <c r="IQ32" s="302"/>
      <c r="IR32" s="302"/>
      <c r="IS32" s="302"/>
      <c r="IT32" s="302"/>
      <c r="IU32" s="302"/>
      <c r="IV32" s="302"/>
      <c r="IW32" s="302"/>
      <c r="IX32" s="302"/>
      <c r="IY32" s="302"/>
      <c r="IZ32" s="302"/>
      <c r="JA32" s="302"/>
      <c r="JB32" s="302"/>
      <c r="JC32" s="302"/>
      <c r="JD32" s="302"/>
      <c r="JE32" s="302"/>
      <c r="JF32" s="302"/>
      <c r="JG32" s="302"/>
      <c r="JH32" s="302"/>
      <c r="JI32" s="302"/>
      <c r="JJ32" s="302"/>
      <c r="JK32" s="302"/>
      <c r="JL32" s="302"/>
      <c r="JM32" s="302"/>
      <c r="JN32" s="302"/>
      <c r="JO32" s="302"/>
      <c r="JP32" s="302"/>
      <c r="JQ32" s="302"/>
      <c r="JR32" s="302"/>
      <c r="JS32" s="302"/>
      <c r="JT32" s="302"/>
      <c r="JU32" s="302"/>
      <c r="JV32" s="302"/>
      <c r="JW32" s="302"/>
      <c r="JX32" s="302"/>
      <c r="JY32" s="302"/>
      <c r="JZ32" s="302"/>
      <c r="KA32" s="302"/>
      <c r="KB32" s="302"/>
      <c r="KC32" s="302"/>
      <c r="KD32" s="302"/>
      <c r="KE32" s="302"/>
      <c r="KF32" s="302"/>
      <c r="KG32" s="302"/>
      <c r="KH32" s="302"/>
      <c r="KI32" s="302"/>
      <c r="KJ32" s="302"/>
      <c r="KK32" s="302"/>
      <c r="KL32" s="302"/>
      <c r="KM32" s="302"/>
      <c r="KN32" s="302"/>
      <c r="KO32" s="302"/>
      <c r="KP32" s="302"/>
      <c r="KQ32" s="302"/>
      <c r="KR32" s="302"/>
      <c r="KS32" s="302"/>
      <c r="KT32" s="302"/>
      <c r="KU32" s="302"/>
      <c r="KV32" s="302"/>
      <c r="KW32" s="302"/>
      <c r="KX32" s="302"/>
      <c r="KY32" s="302"/>
      <c r="KZ32" s="302"/>
      <c r="LA32" s="302"/>
      <c r="LB32" s="302"/>
      <c r="LC32" s="302"/>
      <c r="LD32" s="302"/>
      <c r="LE32" s="302"/>
      <c r="LF32" s="302"/>
      <c r="LG32" s="302"/>
      <c r="LH32" s="302"/>
      <c r="LI32" s="302"/>
      <c r="LJ32" s="302"/>
      <c r="LK32" s="302"/>
      <c r="LL32" s="302"/>
      <c r="LM32" s="302"/>
      <c r="LN32" s="302"/>
      <c r="LO32" s="302"/>
      <c r="LP32" s="302"/>
      <c r="LQ32" s="302"/>
      <c r="LR32" s="302"/>
      <c r="LS32" s="302"/>
      <c r="LT32" s="302"/>
      <c r="LU32" s="302"/>
      <c r="LV32" s="302"/>
      <c r="LW32" s="302"/>
      <c r="LX32" s="302"/>
      <c r="LY32" s="302"/>
      <c r="LZ32" s="302"/>
      <c r="MA32" s="302"/>
      <c r="MB32" s="302"/>
      <c r="MC32" s="302"/>
      <c r="MD32" s="302"/>
      <c r="ME32" s="302"/>
      <c r="MF32" s="302"/>
      <c r="MG32" s="302"/>
      <c r="MH32" s="302"/>
      <c r="MI32" s="302"/>
      <c r="MJ32" s="302"/>
      <c r="MK32" s="302"/>
      <c r="ML32" s="302"/>
      <c r="MM32" s="302"/>
      <c r="MN32" s="302"/>
      <c r="MO32" s="302"/>
      <c r="MP32" s="302"/>
      <c r="MQ32" s="302"/>
      <c r="MR32" s="302"/>
      <c r="MS32" s="302"/>
      <c r="MT32" s="302"/>
      <c r="MU32" s="302"/>
      <c r="MV32" s="302"/>
      <c r="MW32" s="302"/>
      <c r="MX32" s="302"/>
      <c r="MY32" s="302"/>
      <c r="MZ32" s="302"/>
      <c r="NA32" s="302"/>
      <c r="NB32" s="302"/>
      <c r="NC32" s="302"/>
      <c r="ND32" s="302"/>
      <c r="NE32" s="302"/>
      <c r="NF32" s="302"/>
      <c r="NG32" s="302"/>
      <c r="NH32" s="302"/>
      <c r="NI32" s="302"/>
      <c r="NJ32" s="302"/>
      <c r="NK32" s="302"/>
      <c r="NL32" s="302"/>
      <c r="NM32" s="302"/>
      <c r="NN32" s="302"/>
      <c r="NO32" s="302"/>
      <c r="NP32" s="302"/>
      <c r="NQ32" s="302"/>
      <c r="NR32" s="302"/>
      <c r="NS32" s="302"/>
      <c r="NT32" s="302"/>
      <c r="NU32" s="302"/>
      <c r="NV32" s="302"/>
      <c r="NW32" s="302"/>
      <c r="NX32" s="302"/>
      <c r="NY32" s="302"/>
      <c r="NZ32" s="302"/>
      <c r="OA32" s="302"/>
      <c r="OB32" s="302"/>
      <c r="OC32" s="302"/>
      <c r="OD32" s="302"/>
      <c r="OE32" s="302"/>
      <c r="OF32" s="302"/>
      <c r="OG32" s="302"/>
      <c r="OH32" s="302"/>
      <c r="OI32" s="302"/>
      <c r="OJ32" s="302"/>
      <c r="OK32" s="302"/>
      <c r="OL32" s="302"/>
      <c r="OM32" s="302"/>
      <c r="ON32" s="302"/>
      <c r="OO32" s="302"/>
      <c r="OP32" s="302"/>
      <c r="OQ32" s="302"/>
      <c r="OR32" s="302"/>
      <c r="OS32" s="302"/>
      <c r="OT32" s="302"/>
      <c r="OU32" s="302"/>
      <c r="OV32" s="302"/>
      <c r="OW32" s="302"/>
      <c r="OX32" s="302"/>
      <c r="OY32" s="302"/>
      <c r="OZ32" s="302"/>
      <c r="PA32" s="302"/>
      <c r="PB32" s="302"/>
      <c r="PC32" s="302"/>
      <c r="PD32" s="302"/>
      <c r="PE32" s="302"/>
      <c r="PF32" s="302"/>
      <c r="PG32" s="302"/>
      <c r="PH32" s="302"/>
      <c r="PI32" s="302"/>
      <c r="PJ32" s="302"/>
      <c r="PK32" s="302"/>
      <c r="PL32" s="302"/>
      <c r="PM32" s="302"/>
      <c r="PN32" s="302"/>
      <c r="PO32" s="302"/>
      <c r="PP32" s="302"/>
      <c r="PQ32" s="302"/>
      <c r="PR32" s="302"/>
      <c r="PS32" s="302"/>
      <c r="PT32" s="302"/>
      <c r="PU32" s="302"/>
      <c r="PV32" s="302"/>
      <c r="PW32" s="302"/>
      <c r="PX32" s="302"/>
      <c r="PY32" s="302"/>
      <c r="PZ32" s="302"/>
      <c r="QA32" s="302"/>
      <c r="QB32" s="302"/>
      <c r="QC32" s="302"/>
      <c r="QD32" s="302"/>
      <c r="QE32" s="302"/>
      <c r="QF32" s="302"/>
      <c r="QG32" s="302"/>
      <c r="QH32" s="302"/>
      <c r="QI32" s="302"/>
      <c r="QJ32" s="302"/>
      <c r="QK32" s="302"/>
      <c r="QL32" s="302"/>
      <c r="QM32" s="302"/>
      <c r="QN32" s="302"/>
      <c r="QO32" s="302"/>
      <c r="QP32" s="302"/>
      <c r="QQ32" s="302"/>
      <c r="QR32" s="302"/>
      <c r="QS32" s="302"/>
      <c r="QT32" s="302"/>
      <c r="QU32" s="302"/>
      <c r="QV32" s="302"/>
      <c r="QW32" s="302"/>
      <c r="QX32" s="302"/>
      <c r="QY32" s="302"/>
      <c r="QZ32" s="302"/>
      <c r="RA32" s="302"/>
      <c r="RB32" s="302"/>
      <c r="RC32" s="302"/>
      <c r="RD32" s="302"/>
      <c r="RE32" s="302"/>
      <c r="RF32" s="302"/>
      <c r="RG32" s="302"/>
      <c r="RH32" s="302"/>
      <c r="RI32" s="302"/>
      <c r="RJ32" s="302"/>
      <c r="RK32" s="302"/>
      <c r="RL32" s="302"/>
      <c r="RM32" s="302"/>
      <c r="RN32" s="302"/>
      <c r="RO32" s="302"/>
      <c r="RP32" s="302"/>
      <c r="RQ32" s="302"/>
      <c r="RR32" s="302"/>
      <c r="RS32" s="302"/>
      <c r="RT32" s="302"/>
      <c r="RU32" s="302"/>
      <c r="RV32" s="302"/>
      <c r="RW32" s="302"/>
      <c r="RX32" s="302"/>
      <c r="RY32" s="302"/>
      <c r="RZ32" s="302"/>
      <c r="SA32" s="302"/>
      <c r="SB32" s="302"/>
      <c r="SC32" s="302"/>
      <c r="SD32" s="302"/>
      <c r="SE32" s="302"/>
      <c r="SF32" s="302"/>
      <c r="SG32" s="302"/>
      <c r="SH32" s="302"/>
      <c r="SI32" s="302"/>
      <c r="SJ32" s="302"/>
      <c r="SK32" s="302"/>
      <c r="SL32" s="302"/>
      <c r="SM32" s="302"/>
      <c r="SN32" s="302"/>
      <c r="SO32" s="302"/>
      <c r="SP32" s="302"/>
      <c r="SQ32" s="302"/>
      <c r="SR32" s="302"/>
      <c r="SS32" s="302"/>
      <c r="ST32" s="302"/>
      <c r="SU32" s="302"/>
      <c r="SV32" s="302"/>
      <c r="SW32" s="302"/>
      <c r="SX32" s="302"/>
      <c r="SY32" s="302"/>
      <c r="SZ32" s="302"/>
      <c r="TA32" s="302"/>
      <c r="TB32" s="302"/>
      <c r="TC32" s="302"/>
      <c r="TD32" s="302"/>
      <c r="TE32" s="302"/>
      <c r="TF32" s="302"/>
      <c r="TG32" s="302"/>
      <c r="TH32" s="302"/>
      <c r="TI32" s="302"/>
      <c r="TJ32" s="302"/>
      <c r="TK32" s="302"/>
      <c r="TL32" s="302"/>
      <c r="TM32" s="302"/>
      <c r="TN32" s="302"/>
      <c r="TO32" s="302"/>
      <c r="TP32" s="302"/>
      <c r="TQ32" s="302"/>
      <c r="TR32" s="302"/>
      <c r="TS32" s="302"/>
      <c r="TT32" s="302"/>
      <c r="TU32" s="302"/>
      <c r="TV32" s="302"/>
      <c r="TW32" s="302"/>
      <c r="TX32" s="302"/>
      <c r="TY32" s="302"/>
      <c r="TZ32" s="302"/>
      <c r="UA32" s="302"/>
      <c r="UB32" s="302"/>
      <c r="UC32" s="302"/>
      <c r="UD32" s="302"/>
      <c r="UE32" s="302"/>
      <c r="UF32" s="302"/>
      <c r="UG32" s="302"/>
      <c r="UH32" s="302"/>
      <c r="UI32" s="302"/>
      <c r="UJ32" s="302"/>
      <c r="UK32" s="302"/>
      <c r="UL32" s="302"/>
      <c r="UM32" s="302"/>
      <c r="UN32" s="302"/>
      <c r="UO32" s="302"/>
      <c r="UP32" s="302"/>
      <c r="UQ32" s="302"/>
      <c r="UR32" s="302"/>
      <c r="US32" s="302"/>
      <c r="UT32" s="302"/>
      <c r="UU32" s="302"/>
      <c r="UV32" s="302"/>
      <c r="UW32" s="302"/>
      <c r="UX32" s="302"/>
      <c r="UY32" s="302"/>
      <c r="UZ32" s="302"/>
      <c r="VA32" s="302"/>
      <c r="VB32" s="302"/>
      <c r="VC32" s="302"/>
      <c r="VD32" s="302"/>
      <c r="VE32" s="302"/>
      <c r="VF32" s="302"/>
      <c r="VG32" s="302"/>
      <c r="VH32" s="302"/>
      <c r="VI32" s="302"/>
      <c r="VJ32" s="302"/>
      <c r="VK32" s="302"/>
      <c r="VL32" s="302"/>
      <c r="VM32" s="302"/>
      <c r="VN32" s="302"/>
      <c r="VO32" s="302"/>
      <c r="VP32" s="302"/>
      <c r="VQ32" s="302"/>
      <c r="VR32" s="302"/>
      <c r="VS32" s="302"/>
      <c r="VT32" s="302"/>
      <c r="VU32" s="302"/>
      <c r="VV32" s="302"/>
      <c r="VW32" s="302"/>
      <c r="VX32" s="302"/>
      <c r="VY32" s="302"/>
      <c r="VZ32" s="302"/>
      <c r="WA32" s="302"/>
      <c r="WB32" s="302"/>
      <c r="WC32" s="302"/>
      <c r="WD32" s="302"/>
      <c r="WE32" s="302"/>
      <c r="WF32" s="302"/>
      <c r="WG32" s="302"/>
      <c r="WH32" s="302"/>
      <c r="WI32" s="302"/>
      <c r="WJ32" s="302"/>
      <c r="WK32" s="302"/>
      <c r="WL32" s="302"/>
      <c r="WM32" s="302"/>
      <c r="WN32" s="302"/>
      <c r="WO32" s="302"/>
      <c r="WP32" s="302"/>
      <c r="WQ32" s="302"/>
      <c r="WR32" s="302"/>
      <c r="WS32" s="302"/>
      <c r="WT32" s="302"/>
      <c r="WU32" s="302"/>
      <c r="WV32" s="302"/>
      <c r="WW32" s="302"/>
      <c r="WX32" s="302"/>
      <c r="WY32" s="302"/>
      <c r="WZ32" s="302"/>
      <c r="XA32" s="302"/>
      <c r="XB32" s="302"/>
      <c r="XC32" s="302"/>
      <c r="XD32" s="302"/>
      <c r="XE32" s="302"/>
      <c r="XF32" s="302"/>
      <c r="XG32" s="302"/>
      <c r="XH32" s="302"/>
      <c r="XI32" s="302"/>
      <c r="XJ32" s="302"/>
      <c r="XK32" s="302"/>
      <c r="XL32" s="302"/>
      <c r="XM32" s="302"/>
      <c r="XN32" s="302"/>
      <c r="XO32" s="302"/>
      <c r="XP32" s="302"/>
      <c r="XQ32" s="302"/>
      <c r="XR32" s="302"/>
      <c r="XS32" s="302"/>
      <c r="XT32" s="302"/>
      <c r="XU32" s="302"/>
      <c r="XV32" s="302"/>
      <c r="XW32" s="302"/>
      <c r="XX32" s="302"/>
      <c r="XY32" s="302"/>
      <c r="XZ32" s="302"/>
      <c r="YA32" s="302"/>
      <c r="YB32" s="302"/>
      <c r="YC32" s="302"/>
      <c r="YD32" s="302"/>
      <c r="YE32" s="302"/>
      <c r="YF32" s="302"/>
      <c r="YG32" s="302"/>
      <c r="YH32" s="302"/>
      <c r="YI32" s="302"/>
      <c r="YJ32" s="302"/>
      <c r="YK32" s="302"/>
      <c r="YL32" s="302"/>
      <c r="YM32" s="302"/>
      <c r="YN32" s="302"/>
      <c r="YO32" s="302"/>
      <c r="YP32" s="302"/>
      <c r="YQ32" s="302"/>
      <c r="YR32" s="302"/>
      <c r="YS32" s="302"/>
      <c r="YT32" s="302"/>
      <c r="YU32" s="302"/>
      <c r="YV32" s="302"/>
      <c r="YW32" s="302"/>
      <c r="YX32" s="302"/>
      <c r="YY32" s="302"/>
      <c r="YZ32" s="302"/>
      <c r="ZA32" s="302"/>
      <c r="ZB32" s="302"/>
      <c r="ZC32" s="302"/>
      <c r="ZD32" s="302"/>
      <c r="ZE32" s="302"/>
      <c r="ZF32" s="302"/>
      <c r="ZG32" s="302"/>
      <c r="ZH32" s="302"/>
      <c r="ZI32" s="302"/>
      <c r="ZJ32" s="302"/>
      <c r="ZK32" s="302"/>
      <c r="ZL32" s="302"/>
      <c r="ZM32" s="302"/>
      <c r="ZN32" s="302"/>
      <c r="ZO32" s="302"/>
      <c r="ZP32" s="302"/>
      <c r="ZQ32" s="302"/>
      <c r="ZR32" s="302"/>
      <c r="ZS32" s="302"/>
      <c r="ZT32" s="302"/>
      <c r="ZU32" s="302"/>
      <c r="ZV32" s="302"/>
      <c r="ZW32" s="302"/>
      <c r="ZX32" s="302"/>
      <c r="ZY32" s="302"/>
      <c r="ZZ32" s="302"/>
      <c r="AAA32" s="302"/>
      <c r="AAB32" s="302"/>
      <c r="AAC32" s="302"/>
      <c r="AAD32" s="302"/>
      <c r="AAE32" s="302"/>
      <c r="AAF32" s="302"/>
      <c r="AAG32" s="302"/>
      <c r="AAH32" s="302"/>
      <c r="AAI32" s="302"/>
      <c r="AAJ32" s="302"/>
      <c r="AAK32" s="302"/>
      <c r="AAL32" s="302"/>
      <c r="AAM32" s="302"/>
      <c r="AAN32" s="302"/>
      <c r="AAO32" s="302"/>
      <c r="AAP32" s="302"/>
      <c r="AAQ32" s="302"/>
      <c r="AAR32" s="302"/>
      <c r="AAS32" s="302"/>
      <c r="AAT32" s="302"/>
      <c r="AAU32" s="302"/>
      <c r="AAV32" s="302"/>
      <c r="AAW32" s="302"/>
      <c r="AAX32" s="302"/>
      <c r="AAY32" s="302"/>
      <c r="AAZ32" s="302"/>
      <c r="ABA32" s="302"/>
      <c r="ABB32" s="302"/>
      <c r="ABC32" s="302"/>
      <c r="ABD32" s="302"/>
      <c r="ABE32" s="302"/>
      <c r="ABF32" s="302"/>
      <c r="ABG32" s="302"/>
      <c r="ABH32" s="302"/>
      <c r="ABI32" s="302"/>
      <c r="ABJ32" s="302"/>
      <c r="ABK32" s="302"/>
      <c r="ABL32" s="302"/>
      <c r="ABM32" s="302"/>
      <c r="ABN32" s="302"/>
      <c r="ABO32" s="302"/>
      <c r="ABP32" s="302"/>
      <c r="ABQ32" s="302"/>
      <c r="ABR32" s="302"/>
      <c r="ABS32" s="302"/>
      <c r="ABT32" s="302"/>
      <c r="ABU32" s="302"/>
      <c r="ABV32" s="302"/>
      <c r="ABW32" s="302"/>
      <c r="ABX32" s="302"/>
      <c r="ABY32" s="302"/>
      <c r="ABZ32" s="302"/>
      <c r="ACA32" s="302"/>
      <c r="ACB32" s="302"/>
      <c r="ACC32" s="302"/>
      <c r="ACD32" s="302"/>
      <c r="ACE32" s="302"/>
      <c r="ACF32" s="302"/>
      <c r="ACG32" s="302"/>
      <c r="ACH32" s="302"/>
      <c r="ACI32" s="302"/>
      <c r="ACJ32" s="302"/>
      <c r="ACK32" s="302"/>
      <c r="ACL32" s="302"/>
      <c r="ACM32" s="302"/>
      <c r="ACN32" s="302"/>
      <c r="ACO32" s="302"/>
      <c r="ACP32" s="302"/>
      <c r="ACQ32" s="302"/>
      <c r="ACR32" s="302"/>
      <c r="ACS32" s="302"/>
      <c r="ACT32" s="302"/>
      <c r="ACU32" s="302"/>
      <c r="ACV32" s="302"/>
      <c r="ACW32" s="302"/>
      <c r="ACX32" s="302"/>
      <c r="ACY32" s="302"/>
      <c r="ACZ32" s="302"/>
      <c r="ADA32" s="302"/>
      <c r="ADB32" s="302"/>
      <c r="ADC32" s="302"/>
      <c r="ADD32" s="302"/>
      <c r="ADE32" s="302"/>
      <c r="ADF32" s="302"/>
      <c r="ADG32" s="302"/>
      <c r="ADH32" s="302"/>
      <c r="ADI32" s="302"/>
      <c r="ADJ32" s="302"/>
      <c r="ADK32" s="302"/>
      <c r="ADL32" s="302"/>
      <c r="ADM32" s="302"/>
      <c r="ADN32" s="302"/>
      <c r="ADO32" s="302"/>
      <c r="ADP32" s="302"/>
      <c r="ADQ32" s="302"/>
      <c r="ADR32" s="302"/>
      <c r="ADS32" s="302"/>
      <c r="ADT32" s="302"/>
      <c r="ADU32" s="302"/>
      <c r="ADV32" s="302"/>
      <c r="ADW32" s="302"/>
      <c r="ADX32" s="302"/>
      <c r="ADY32" s="302"/>
      <c r="ADZ32" s="302"/>
      <c r="AEA32" s="302"/>
      <c r="AEB32" s="302"/>
      <c r="AEC32" s="302"/>
      <c r="AED32" s="302"/>
      <c r="AEE32" s="302"/>
      <c r="AEF32" s="302"/>
      <c r="AEG32" s="302"/>
      <c r="AEH32" s="302"/>
      <c r="AEI32" s="302"/>
      <c r="AEJ32" s="302"/>
      <c r="AEK32" s="302"/>
      <c r="AEL32" s="302"/>
      <c r="AEM32" s="302"/>
      <c r="AEN32" s="302"/>
      <c r="AEO32" s="302"/>
      <c r="AEP32" s="302"/>
      <c r="AEQ32" s="302"/>
      <c r="AER32" s="302"/>
      <c r="AES32" s="302"/>
      <c r="AET32" s="302"/>
      <c r="AEU32" s="302"/>
      <c r="AEV32" s="302"/>
      <c r="AEW32" s="302"/>
      <c r="AEX32" s="302"/>
      <c r="AEY32" s="302"/>
      <c r="AEZ32" s="302"/>
      <c r="AFA32" s="302"/>
      <c r="AFB32" s="302"/>
      <c r="AFC32" s="302"/>
      <c r="AFD32" s="302"/>
      <c r="AFE32" s="302"/>
      <c r="AFF32" s="302"/>
      <c r="AFG32" s="302"/>
      <c r="AFH32" s="302"/>
      <c r="AFI32" s="302"/>
      <c r="AFJ32" s="302"/>
      <c r="AFK32" s="302"/>
      <c r="AFL32" s="302"/>
      <c r="AFM32" s="302"/>
      <c r="AFN32" s="302"/>
      <c r="AFO32" s="302"/>
      <c r="AFP32" s="302"/>
      <c r="AFQ32" s="302"/>
      <c r="AFR32" s="302"/>
      <c r="AFS32" s="302"/>
      <c r="AFT32" s="302"/>
      <c r="AFU32" s="302"/>
      <c r="AFV32" s="302"/>
      <c r="AFW32" s="302"/>
      <c r="AFX32" s="302"/>
      <c r="AFY32" s="302"/>
      <c r="AFZ32" s="302"/>
      <c r="AGA32" s="302"/>
      <c r="AGB32" s="302"/>
      <c r="AGC32" s="302"/>
      <c r="AGD32" s="302"/>
      <c r="AGE32" s="302"/>
      <c r="AGF32" s="302"/>
      <c r="AGG32" s="302"/>
      <c r="AGH32" s="302"/>
      <c r="AGI32" s="302"/>
      <c r="AGJ32" s="302"/>
      <c r="AGK32" s="302"/>
      <c r="AGL32" s="302"/>
      <c r="AGM32" s="302"/>
      <c r="AGN32" s="302"/>
      <c r="AGO32" s="302"/>
      <c r="AGP32" s="302"/>
      <c r="AGQ32" s="302"/>
      <c r="AGR32" s="302"/>
      <c r="AGS32" s="302"/>
      <c r="AGT32" s="302"/>
      <c r="AGU32" s="302"/>
      <c r="AGV32" s="302"/>
      <c r="AGW32" s="302"/>
      <c r="AGX32" s="302"/>
      <c r="AGY32" s="302"/>
      <c r="AGZ32" s="302"/>
      <c r="AHA32" s="302"/>
      <c r="AHB32" s="302"/>
      <c r="AHC32" s="302"/>
      <c r="AHD32" s="302"/>
      <c r="AHE32" s="302"/>
      <c r="AHF32" s="302"/>
      <c r="AHG32" s="302"/>
      <c r="AHH32" s="302"/>
      <c r="AHI32" s="302"/>
      <c r="AHJ32" s="302"/>
      <c r="AHK32" s="302"/>
      <c r="AHL32" s="302"/>
      <c r="AHM32" s="302"/>
      <c r="AHN32" s="302"/>
      <c r="AHO32" s="302"/>
      <c r="AHP32" s="302"/>
      <c r="AHQ32" s="302"/>
      <c r="AHR32" s="302"/>
      <c r="AHS32" s="302"/>
      <c r="AHT32" s="302"/>
      <c r="AHU32" s="302"/>
      <c r="AHV32" s="302"/>
      <c r="AHW32" s="302"/>
      <c r="AHX32" s="302"/>
      <c r="AHY32" s="302"/>
      <c r="AHZ32" s="302"/>
      <c r="AIA32" s="302"/>
      <c r="AIB32" s="302"/>
      <c r="AIC32" s="302"/>
      <c r="AID32" s="302"/>
      <c r="AIE32" s="302"/>
      <c r="AIF32" s="302"/>
      <c r="AIG32" s="302"/>
      <c r="AIH32" s="302"/>
      <c r="AII32" s="302"/>
      <c r="AIJ32" s="302"/>
      <c r="AIK32" s="302"/>
      <c r="AIL32" s="302"/>
      <c r="AIM32" s="302"/>
      <c r="AIN32" s="302"/>
      <c r="AIO32" s="302"/>
      <c r="AIP32" s="302"/>
      <c r="AIQ32" s="302"/>
      <c r="AIR32" s="302"/>
      <c r="AIS32" s="302"/>
      <c r="AIT32" s="302"/>
      <c r="AIU32" s="302"/>
      <c r="AIV32" s="302"/>
      <c r="AIW32" s="302"/>
      <c r="AIX32" s="302"/>
      <c r="AIY32" s="302"/>
      <c r="AIZ32" s="302"/>
      <c r="AJA32" s="302"/>
      <c r="AJB32" s="302"/>
      <c r="AJC32" s="302"/>
      <c r="AJD32" s="302"/>
      <c r="AJE32" s="302"/>
      <c r="AJF32" s="302"/>
      <c r="AJG32" s="302"/>
      <c r="AJH32" s="302"/>
      <c r="AJI32" s="302"/>
      <c r="AJJ32" s="302"/>
      <c r="AJK32" s="302"/>
      <c r="AJL32" s="302"/>
      <c r="AJM32" s="302"/>
      <c r="AJN32" s="302"/>
      <c r="AJO32" s="302"/>
      <c r="AJP32" s="302"/>
      <c r="AJQ32" s="302"/>
      <c r="AJR32" s="302"/>
      <c r="AJS32" s="302"/>
      <c r="AJT32" s="302"/>
      <c r="AJU32" s="302"/>
      <c r="AJV32" s="302"/>
      <c r="AJW32" s="302"/>
      <c r="AJX32" s="302"/>
      <c r="AJY32" s="302"/>
      <c r="AJZ32" s="302"/>
      <c r="AKA32" s="302"/>
      <c r="AKB32" s="302"/>
      <c r="AKC32" s="302"/>
      <c r="AKD32" s="302"/>
      <c r="AKE32" s="302"/>
      <c r="AKF32" s="302"/>
      <c r="AKG32" s="302"/>
      <c r="AKH32" s="302"/>
      <c r="AKI32" s="302"/>
      <c r="AKJ32" s="302"/>
      <c r="AKK32" s="302"/>
      <c r="AKL32" s="302"/>
      <c r="AKM32" s="302"/>
      <c r="AKN32" s="302"/>
      <c r="AKO32" s="302"/>
      <c r="AKP32" s="302"/>
      <c r="AKQ32" s="302"/>
      <c r="AKR32" s="302"/>
      <c r="AKS32" s="302"/>
      <c r="AKT32" s="302"/>
      <c r="AKU32" s="302"/>
      <c r="AKV32" s="302"/>
      <c r="AKW32" s="302"/>
      <c r="AKX32" s="302"/>
      <c r="AKY32" s="302"/>
      <c r="AKZ32" s="302"/>
      <c r="ALA32" s="302"/>
      <c r="ALB32" s="302"/>
      <c r="ALC32" s="302"/>
      <c r="ALD32" s="302"/>
      <c r="ALE32" s="302"/>
      <c r="ALF32" s="302"/>
      <c r="ALG32" s="302"/>
      <c r="ALH32" s="302"/>
      <c r="ALI32" s="302"/>
      <c r="ALJ32" s="302"/>
      <c r="ALK32" s="302"/>
      <c r="ALL32" s="302"/>
      <c r="ALM32" s="302"/>
      <c r="ALN32" s="302"/>
      <c r="ALO32" s="302"/>
      <c r="ALP32" s="302"/>
      <c r="ALQ32" s="302"/>
      <c r="ALR32" s="302"/>
      <c r="ALS32" s="302"/>
      <c r="ALT32" s="302"/>
      <c r="ALU32" s="302"/>
      <c r="ALV32" s="302"/>
      <c r="ALW32" s="302"/>
      <c r="ALX32" s="302"/>
      <c r="ALY32" s="302"/>
      <c r="ALZ32" s="302"/>
      <c r="AMA32" s="302"/>
      <c r="AMB32" s="308"/>
      <c r="AMC32" s="308"/>
      <c r="AMD32" s="308"/>
      <c r="AME32" s="308"/>
      <c r="AMF32" s="308"/>
      <c r="AMG32" s="308"/>
      <c r="AMH32" s="308"/>
      <c r="AMI32" s="308"/>
      <c r="AMJ32" s="308"/>
    </row>
    <row r="33" spans="1:1024" hidden="1">
      <c r="A33" s="301" t="s">
        <v>1329</v>
      </c>
      <c r="B33" s="302"/>
      <c r="C33" s="302"/>
      <c r="D33" s="302"/>
      <c r="E33" s="302"/>
      <c r="F33" s="302" t="s">
        <v>1330</v>
      </c>
      <c r="G33" s="302">
        <v>20</v>
      </c>
      <c r="H33" s="302"/>
      <c r="I33" s="302"/>
      <c r="J33" s="302"/>
      <c r="K33" s="302"/>
      <c r="L33" s="303"/>
      <c r="M33" s="302" t="s">
        <v>323</v>
      </c>
      <c r="N33" s="304"/>
      <c r="O33" s="302"/>
      <c r="P33" s="302"/>
      <c r="Q33" s="305"/>
      <c r="R33" s="306" t="s">
        <v>493</v>
      </c>
      <c r="S33" s="307"/>
      <c r="T33" s="166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  <c r="BN33" s="302"/>
      <c r="BO33" s="302"/>
      <c r="BP33" s="302"/>
      <c r="BQ33" s="302"/>
      <c r="BR33" s="302"/>
      <c r="BS33" s="302"/>
      <c r="BT33" s="302"/>
      <c r="BU33" s="302"/>
      <c r="BV33" s="302"/>
      <c r="BW33" s="302"/>
      <c r="BX33" s="302"/>
      <c r="BY33" s="302"/>
      <c r="BZ33" s="302"/>
      <c r="CA33" s="302"/>
      <c r="CB33" s="302"/>
      <c r="CC33" s="302"/>
      <c r="CD33" s="302"/>
      <c r="CE33" s="302"/>
      <c r="CF33" s="302"/>
      <c r="CG33" s="302"/>
      <c r="CH33" s="302"/>
      <c r="CI33" s="302"/>
      <c r="CJ33" s="302"/>
      <c r="CK33" s="302"/>
      <c r="CL33" s="302"/>
      <c r="CM33" s="302"/>
      <c r="CN33" s="302"/>
      <c r="CO33" s="302"/>
      <c r="CP33" s="302"/>
      <c r="CQ33" s="302"/>
      <c r="CR33" s="302"/>
      <c r="CS33" s="302"/>
      <c r="CT33" s="302"/>
      <c r="CU33" s="302"/>
      <c r="CV33" s="302"/>
      <c r="CW33" s="302"/>
      <c r="CX33" s="302"/>
      <c r="CY33" s="302"/>
      <c r="CZ33" s="302"/>
      <c r="DA33" s="302"/>
      <c r="DB33" s="302"/>
      <c r="DC33" s="302"/>
      <c r="DD33" s="302"/>
      <c r="DE33" s="302"/>
      <c r="DF33" s="302"/>
      <c r="DG33" s="302"/>
      <c r="DH33" s="302"/>
      <c r="DI33" s="302"/>
      <c r="DJ33" s="302"/>
      <c r="DK33" s="302"/>
      <c r="DL33" s="302"/>
      <c r="DM33" s="302"/>
      <c r="DN33" s="302"/>
      <c r="DO33" s="302"/>
      <c r="DP33" s="302"/>
      <c r="DQ33" s="302"/>
      <c r="DR33" s="302"/>
      <c r="DS33" s="302"/>
      <c r="DT33" s="302"/>
      <c r="DU33" s="302"/>
      <c r="DV33" s="302"/>
      <c r="DW33" s="302"/>
      <c r="DX33" s="302"/>
      <c r="DY33" s="302"/>
      <c r="DZ33" s="302"/>
      <c r="EA33" s="302"/>
      <c r="EB33" s="302"/>
      <c r="EC33" s="302"/>
      <c r="ED33" s="302"/>
      <c r="EE33" s="302"/>
      <c r="EF33" s="302"/>
      <c r="EG33" s="302"/>
      <c r="EH33" s="302"/>
      <c r="EI33" s="302"/>
      <c r="EJ33" s="302"/>
      <c r="EK33" s="302"/>
      <c r="EL33" s="302"/>
      <c r="EM33" s="302"/>
      <c r="EN33" s="302"/>
      <c r="EO33" s="302"/>
      <c r="EP33" s="302"/>
      <c r="EQ33" s="302"/>
      <c r="ER33" s="302"/>
      <c r="ES33" s="302"/>
      <c r="ET33" s="302"/>
      <c r="EU33" s="302"/>
      <c r="EV33" s="302"/>
      <c r="EW33" s="302"/>
      <c r="EX33" s="302"/>
      <c r="EY33" s="302"/>
      <c r="EZ33" s="302"/>
      <c r="FA33" s="302"/>
      <c r="FB33" s="302"/>
      <c r="FC33" s="302"/>
      <c r="FD33" s="302"/>
      <c r="FE33" s="302"/>
      <c r="FF33" s="302"/>
      <c r="FG33" s="302"/>
      <c r="FH33" s="302"/>
      <c r="FI33" s="302"/>
      <c r="FJ33" s="302"/>
      <c r="FK33" s="302"/>
      <c r="FL33" s="302"/>
      <c r="FM33" s="302"/>
      <c r="FN33" s="302"/>
      <c r="FO33" s="302"/>
      <c r="FP33" s="302"/>
      <c r="FQ33" s="302"/>
      <c r="FR33" s="302"/>
      <c r="FS33" s="302"/>
      <c r="FT33" s="302"/>
      <c r="FU33" s="302"/>
      <c r="FV33" s="302"/>
      <c r="FW33" s="302"/>
      <c r="FX33" s="302"/>
      <c r="FY33" s="302"/>
      <c r="FZ33" s="302"/>
      <c r="GA33" s="302"/>
      <c r="GB33" s="302"/>
      <c r="GC33" s="302"/>
      <c r="GD33" s="302"/>
      <c r="GE33" s="302"/>
      <c r="GF33" s="302"/>
      <c r="GG33" s="302"/>
      <c r="GH33" s="302"/>
      <c r="GI33" s="302"/>
      <c r="GJ33" s="302"/>
      <c r="GK33" s="302"/>
      <c r="GL33" s="302"/>
      <c r="GM33" s="302"/>
      <c r="GN33" s="302"/>
      <c r="GO33" s="302"/>
      <c r="GP33" s="302"/>
      <c r="GQ33" s="302"/>
      <c r="GR33" s="302"/>
      <c r="GS33" s="302"/>
      <c r="GT33" s="302"/>
      <c r="GU33" s="302"/>
      <c r="GV33" s="302"/>
      <c r="GW33" s="302"/>
      <c r="GX33" s="302"/>
      <c r="GY33" s="302"/>
      <c r="GZ33" s="302"/>
      <c r="HA33" s="302"/>
      <c r="HB33" s="302"/>
      <c r="HC33" s="302"/>
      <c r="HD33" s="302"/>
      <c r="HE33" s="302"/>
      <c r="HF33" s="302"/>
      <c r="HG33" s="302"/>
      <c r="HH33" s="302"/>
      <c r="HI33" s="302"/>
      <c r="HJ33" s="302"/>
      <c r="HK33" s="302"/>
      <c r="HL33" s="302"/>
      <c r="HM33" s="302"/>
      <c r="HN33" s="302"/>
      <c r="HO33" s="302"/>
      <c r="HP33" s="302"/>
      <c r="HQ33" s="302"/>
      <c r="HR33" s="302"/>
      <c r="HS33" s="302"/>
      <c r="HT33" s="302"/>
      <c r="HU33" s="302"/>
      <c r="HV33" s="302"/>
      <c r="HW33" s="302"/>
      <c r="HX33" s="302"/>
      <c r="HY33" s="302"/>
      <c r="HZ33" s="302"/>
      <c r="IA33" s="302"/>
      <c r="IB33" s="302"/>
      <c r="IC33" s="302"/>
      <c r="ID33" s="302"/>
      <c r="IE33" s="302"/>
      <c r="IF33" s="302"/>
      <c r="IG33" s="302"/>
      <c r="IH33" s="302"/>
      <c r="II33" s="302"/>
      <c r="IJ33" s="302"/>
      <c r="IK33" s="302"/>
      <c r="IL33" s="302"/>
      <c r="IM33" s="302"/>
      <c r="IN33" s="302"/>
      <c r="IO33" s="302"/>
      <c r="IP33" s="302"/>
      <c r="IQ33" s="302"/>
      <c r="IR33" s="302"/>
      <c r="IS33" s="302"/>
      <c r="IT33" s="302"/>
      <c r="IU33" s="302"/>
      <c r="IV33" s="302"/>
      <c r="IW33" s="302"/>
      <c r="IX33" s="302"/>
      <c r="IY33" s="302"/>
      <c r="IZ33" s="302"/>
      <c r="JA33" s="302"/>
      <c r="JB33" s="302"/>
      <c r="JC33" s="302"/>
      <c r="JD33" s="302"/>
      <c r="JE33" s="302"/>
      <c r="JF33" s="302"/>
      <c r="JG33" s="302"/>
      <c r="JH33" s="302"/>
      <c r="JI33" s="302"/>
      <c r="JJ33" s="302"/>
      <c r="JK33" s="302"/>
      <c r="JL33" s="302"/>
      <c r="JM33" s="302"/>
      <c r="JN33" s="302"/>
      <c r="JO33" s="302"/>
      <c r="JP33" s="302"/>
      <c r="JQ33" s="302"/>
      <c r="JR33" s="302"/>
      <c r="JS33" s="302"/>
      <c r="JT33" s="302"/>
      <c r="JU33" s="302"/>
      <c r="JV33" s="302"/>
      <c r="JW33" s="302"/>
      <c r="JX33" s="302"/>
      <c r="JY33" s="302"/>
      <c r="JZ33" s="302"/>
      <c r="KA33" s="302"/>
      <c r="KB33" s="302"/>
      <c r="KC33" s="302"/>
      <c r="KD33" s="302"/>
      <c r="KE33" s="302"/>
      <c r="KF33" s="302"/>
      <c r="KG33" s="302"/>
      <c r="KH33" s="302"/>
      <c r="KI33" s="302"/>
      <c r="KJ33" s="302"/>
      <c r="KK33" s="302"/>
      <c r="KL33" s="302"/>
      <c r="KM33" s="302"/>
      <c r="KN33" s="302"/>
      <c r="KO33" s="302"/>
      <c r="KP33" s="302"/>
      <c r="KQ33" s="302"/>
      <c r="KR33" s="302"/>
      <c r="KS33" s="302"/>
      <c r="KT33" s="302"/>
      <c r="KU33" s="302"/>
      <c r="KV33" s="302"/>
      <c r="KW33" s="302"/>
      <c r="KX33" s="302"/>
      <c r="KY33" s="302"/>
      <c r="KZ33" s="302"/>
      <c r="LA33" s="302"/>
      <c r="LB33" s="302"/>
      <c r="LC33" s="302"/>
      <c r="LD33" s="302"/>
      <c r="LE33" s="302"/>
      <c r="LF33" s="302"/>
      <c r="LG33" s="302"/>
      <c r="LH33" s="302"/>
      <c r="LI33" s="302"/>
      <c r="LJ33" s="302"/>
      <c r="LK33" s="302"/>
      <c r="LL33" s="302"/>
      <c r="LM33" s="302"/>
      <c r="LN33" s="302"/>
      <c r="LO33" s="302"/>
      <c r="LP33" s="302"/>
      <c r="LQ33" s="302"/>
      <c r="LR33" s="302"/>
      <c r="LS33" s="302"/>
      <c r="LT33" s="302"/>
      <c r="LU33" s="302"/>
      <c r="LV33" s="302"/>
      <c r="LW33" s="302"/>
      <c r="LX33" s="302"/>
      <c r="LY33" s="302"/>
      <c r="LZ33" s="302"/>
      <c r="MA33" s="302"/>
      <c r="MB33" s="302"/>
      <c r="MC33" s="302"/>
      <c r="MD33" s="302"/>
      <c r="ME33" s="302"/>
      <c r="MF33" s="302"/>
      <c r="MG33" s="302"/>
      <c r="MH33" s="302"/>
      <c r="MI33" s="302"/>
      <c r="MJ33" s="302"/>
      <c r="MK33" s="302"/>
      <c r="ML33" s="302"/>
      <c r="MM33" s="302"/>
      <c r="MN33" s="302"/>
      <c r="MO33" s="302"/>
      <c r="MP33" s="302"/>
      <c r="MQ33" s="302"/>
      <c r="MR33" s="302"/>
      <c r="MS33" s="302"/>
      <c r="MT33" s="302"/>
      <c r="MU33" s="302"/>
      <c r="MV33" s="302"/>
      <c r="MW33" s="302"/>
      <c r="MX33" s="302"/>
      <c r="MY33" s="302"/>
      <c r="MZ33" s="302"/>
      <c r="NA33" s="302"/>
      <c r="NB33" s="302"/>
      <c r="NC33" s="302"/>
      <c r="ND33" s="302"/>
      <c r="NE33" s="302"/>
      <c r="NF33" s="302"/>
      <c r="NG33" s="302"/>
      <c r="NH33" s="302"/>
      <c r="NI33" s="302"/>
      <c r="NJ33" s="302"/>
      <c r="NK33" s="302"/>
      <c r="NL33" s="302"/>
      <c r="NM33" s="302"/>
      <c r="NN33" s="302"/>
      <c r="NO33" s="302"/>
      <c r="NP33" s="302"/>
      <c r="NQ33" s="302"/>
      <c r="NR33" s="302"/>
      <c r="NS33" s="302"/>
      <c r="NT33" s="302"/>
      <c r="NU33" s="302"/>
      <c r="NV33" s="302"/>
      <c r="NW33" s="302"/>
      <c r="NX33" s="302"/>
      <c r="NY33" s="302"/>
      <c r="NZ33" s="302"/>
      <c r="OA33" s="302"/>
      <c r="OB33" s="302"/>
      <c r="OC33" s="302"/>
      <c r="OD33" s="302"/>
      <c r="OE33" s="302"/>
      <c r="OF33" s="302"/>
      <c r="OG33" s="302"/>
      <c r="OH33" s="302"/>
      <c r="OI33" s="302"/>
      <c r="OJ33" s="302"/>
      <c r="OK33" s="302"/>
      <c r="OL33" s="302"/>
      <c r="OM33" s="302"/>
      <c r="ON33" s="302"/>
      <c r="OO33" s="302"/>
      <c r="OP33" s="302"/>
      <c r="OQ33" s="302"/>
      <c r="OR33" s="302"/>
      <c r="OS33" s="302"/>
      <c r="OT33" s="302"/>
      <c r="OU33" s="302"/>
      <c r="OV33" s="302"/>
      <c r="OW33" s="302"/>
      <c r="OX33" s="302"/>
      <c r="OY33" s="302"/>
      <c r="OZ33" s="302"/>
      <c r="PA33" s="302"/>
      <c r="PB33" s="302"/>
      <c r="PC33" s="302"/>
      <c r="PD33" s="302"/>
      <c r="PE33" s="302"/>
      <c r="PF33" s="302"/>
      <c r="PG33" s="302"/>
      <c r="PH33" s="302"/>
      <c r="PI33" s="302"/>
      <c r="PJ33" s="302"/>
      <c r="PK33" s="302"/>
      <c r="PL33" s="302"/>
      <c r="PM33" s="302"/>
      <c r="PN33" s="302"/>
      <c r="PO33" s="302"/>
      <c r="PP33" s="302"/>
      <c r="PQ33" s="302"/>
      <c r="PR33" s="302"/>
      <c r="PS33" s="302"/>
      <c r="PT33" s="302"/>
      <c r="PU33" s="302"/>
      <c r="PV33" s="302"/>
      <c r="PW33" s="302"/>
      <c r="PX33" s="302"/>
      <c r="PY33" s="302"/>
      <c r="PZ33" s="302"/>
      <c r="QA33" s="302"/>
      <c r="QB33" s="302"/>
      <c r="QC33" s="302"/>
      <c r="QD33" s="302"/>
      <c r="QE33" s="302"/>
      <c r="QF33" s="302"/>
      <c r="QG33" s="302"/>
      <c r="QH33" s="302"/>
      <c r="QI33" s="302"/>
      <c r="QJ33" s="302"/>
      <c r="QK33" s="302"/>
      <c r="QL33" s="302"/>
      <c r="QM33" s="302"/>
      <c r="QN33" s="302"/>
      <c r="QO33" s="302"/>
      <c r="QP33" s="302"/>
      <c r="QQ33" s="302"/>
      <c r="QR33" s="302"/>
      <c r="QS33" s="302"/>
      <c r="QT33" s="302"/>
      <c r="QU33" s="302"/>
      <c r="QV33" s="302"/>
      <c r="QW33" s="302"/>
      <c r="QX33" s="302"/>
      <c r="QY33" s="302"/>
      <c r="QZ33" s="302"/>
      <c r="RA33" s="302"/>
      <c r="RB33" s="302"/>
      <c r="RC33" s="302"/>
      <c r="RD33" s="302"/>
      <c r="RE33" s="302"/>
      <c r="RF33" s="302"/>
      <c r="RG33" s="302"/>
      <c r="RH33" s="302"/>
      <c r="RI33" s="302"/>
      <c r="RJ33" s="302"/>
      <c r="RK33" s="302"/>
      <c r="RL33" s="302"/>
      <c r="RM33" s="302"/>
      <c r="RN33" s="302"/>
      <c r="RO33" s="302"/>
      <c r="RP33" s="302"/>
      <c r="RQ33" s="302"/>
      <c r="RR33" s="302"/>
      <c r="RS33" s="302"/>
      <c r="RT33" s="302"/>
      <c r="RU33" s="302"/>
      <c r="RV33" s="302"/>
      <c r="RW33" s="302"/>
      <c r="RX33" s="302"/>
      <c r="RY33" s="302"/>
      <c r="RZ33" s="302"/>
      <c r="SA33" s="302"/>
      <c r="SB33" s="302"/>
      <c r="SC33" s="302"/>
      <c r="SD33" s="302"/>
      <c r="SE33" s="302"/>
      <c r="SF33" s="302"/>
      <c r="SG33" s="302"/>
      <c r="SH33" s="302"/>
      <c r="SI33" s="302"/>
      <c r="SJ33" s="302"/>
      <c r="SK33" s="302"/>
      <c r="SL33" s="302"/>
      <c r="SM33" s="302"/>
      <c r="SN33" s="302"/>
      <c r="SO33" s="302"/>
      <c r="SP33" s="302"/>
      <c r="SQ33" s="302"/>
      <c r="SR33" s="302"/>
      <c r="SS33" s="302"/>
      <c r="ST33" s="302"/>
      <c r="SU33" s="302"/>
      <c r="SV33" s="302"/>
      <c r="SW33" s="302"/>
      <c r="SX33" s="302"/>
      <c r="SY33" s="302"/>
      <c r="SZ33" s="302"/>
      <c r="TA33" s="302"/>
      <c r="TB33" s="302"/>
      <c r="TC33" s="302"/>
      <c r="TD33" s="302"/>
      <c r="TE33" s="302"/>
      <c r="TF33" s="302"/>
      <c r="TG33" s="302"/>
      <c r="TH33" s="302"/>
      <c r="TI33" s="302"/>
      <c r="TJ33" s="302"/>
      <c r="TK33" s="302"/>
      <c r="TL33" s="302"/>
      <c r="TM33" s="302"/>
      <c r="TN33" s="302"/>
      <c r="TO33" s="302"/>
      <c r="TP33" s="302"/>
      <c r="TQ33" s="302"/>
      <c r="TR33" s="302"/>
      <c r="TS33" s="302"/>
      <c r="TT33" s="302"/>
      <c r="TU33" s="302"/>
      <c r="TV33" s="302"/>
      <c r="TW33" s="302"/>
      <c r="TX33" s="302"/>
      <c r="TY33" s="302"/>
      <c r="TZ33" s="302"/>
      <c r="UA33" s="302"/>
      <c r="UB33" s="302"/>
      <c r="UC33" s="302"/>
      <c r="UD33" s="302"/>
      <c r="UE33" s="302"/>
      <c r="UF33" s="302"/>
      <c r="UG33" s="302"/>
      <c r="UH33" s="302"/>
      <c r="UI33" s="302"/>
      <c r="UJ33" s="302"/>
      <c r="UK33" s="302"/>
      <c r="UL33" s="302"/>
      <c r="UM33" s="302"/>
      <c r="UN33" s="302"/>
      <c r="UO33" s="302"/>
      <c r="UP33" s="302"/>
      <c r="UQ33" s="302"/>
      <c r="UR33" s="302"/>
      <c r="US33" s="302"/>
      <c r="UT33" s="302"/>
      <c r="UU33" s="302"/>
      <c r="UV33" s="302"/>
      <c r="UW33" s="302"/>
      <c r="UX33" s="302"/>
      <c r="UY33" s="302"/>
      <c r="UZ33" s="302"/>
      <c r="VA33" s="302"/>
      <c r="VB33" s="302"/>
      <c r="VC33" s="302"/>
      <c r="VD33" s="302"/>
      <c r="VE33" s="302"/>
      <c r="VF33" s="302"/>
      <c r="VG33" s="302"/>
      <c r="VH33" s="302"/>
      <c r="VI33" s="302"/>
      <c r="VJ33" s="302"/>
      <c r="VK33" s="302"/>
      <c r="VL33" s="302"/>
      <c r="VM33" s="302"/>
      <c r="VN33" s="302"/>
      <c r="VO33" s="302"/>
      <c r="VP33" s="302"/>
      <c r="VQ33" s="302"/>
      <c r="VR33" s="302"/>
      <c r="VS33" s="302"/>
      <c r="VT33" s="302"/>
      <c r="VU33" s="302"/>
      <c r="VV33" s="302"/>
      <c r="VW33" s="302"/>
      <c r="VX33" s="302"/>
      <c r="VY33" s="302"/>
      <c r="VZ33" s="302"/>
      <c r="WA33" s="302"/>
      <c r="WB33" s="302"/>
      <c r="WC33" s="302"/>
      <c r="WD33" s="302"/>
      <c r="WE33" s="302"/>
      <c r="WF33" s="302"/>
      <c r="WG33" s="302"/>
      <c r="WH33" s="302"/>
      <c r="WI33" s="302"/>
      <c r="WJ33" s="302"/>
      <c r="WK33" s="302"/>
      <c r="WL33" s="302"/>
      <c r="WM33" s="302"/>
      <c r="WN33" s="302"/>
      <c r="WO33" s="302"/>
      <c r="WP33" s="302"/>
      <c r="WQ33" s="302"/>
      <c r="WR33" s="302"/>
      <c r="WS33" s="302"/>
      <c r="WT33" s="302"/>
      <c r="WU33" s="302"/>
      <c r="WV33" s="302"/>
      <c r="WW33" s="302"/>
      <c r="WX33" s="302"/>
      <c r="WY33" s="302"/>
      <c r="WZ33" s="302"/>
      <c r="XA33" s="302"/>
      <c r="XB33" s="302"/>
      <c r="XC33" s="302"/>
      <c r="XD33" s="302"/>
      <c r="XE33" s="302"/>
      <c r="XF33" s="302"/>
      <c r="XG33" s="302"/>
      <c r="XH33" s="302"/>
      <c r="XI33" s="302"/>
      <c r="XJ33" s="302"/>
      <c r="XK33" s="302"/>
      <c r="XL33" s="302"/>
      <c r="XM33" s="302"/>
      <c r="XN33" s="302"/>
      <c r="XO33" s="302"/>
      <c r="XP33" s="302"/>
      <c r="XQ33" s="302"/>
      <c r="XR33" s="302"/>
      <c r="XS33" s="302"/>
      <c r="XT33" s="302"/>
      <c r="XU33" s="302"/>
      <c r="XV33" s="302"/>
      <c r="XW33" s="302"/>
      <c r="XX33" s="302"/>
      <c r="XY33" s="302"/>
      <c r="XZ33" s="302"/>
      <c r="YA33" s="302"/>
      <c r="YB33" s="302"/>
      <c r="YC33" s="302"/>
      <c r="YD33" s="302"/>
      <c r="YE33" s="302"/>
      <c r="YF33" s="302"/>
      <c r="YG33" s="302"/>
      <c r="YH33" s="302"/>
      <c r="YI33" s="302"/>
      <c r="YJ33" s="302"/>
      <c r="YK33" s="302"/>
      <c r="YL33" s="302"/>
      <c r="YM33" s="302"/>
      <c r="YN33" s="302"/>
      <c r="YO33" s="302"/>
      <c r="YP33" s="302"/>
      <c r="YQ33" s="302"/>
      <c r="YR33" s="302"/>
      <c r="YS33" s="302"/>
      <c r="YT33" s="302"/>
      <c r="YU33" s="302"/>
      <c r="YV33" s="302"/>
      <c r="YW33" s="302"/>
      <c r="YX33" s="302"/>
      <c r="YY33" s="302"/>
      <c r="YZ33" s="302"/>
      <c r="ZA33" s="302"/>
      <c r="ZB33" s="302"/>
      <c r="ZC33" s="302"/>
      <c r="ZD33" s="302"/>
      <c r="ZE33" s="302"/>
      <c r="ZF33" s="302"/>
      <c r="ZG33" s="302"/>
      <c r="ZH33" s="302"/>
      <c r="ZI33" s="302"/>
      <c r="ZJ33" s="302"/>
      <c r="ZK33" s="302"/>
      <c r="ZL33" s="302"/>
      <c r="ZM33" s="302"/>
      <c r="ZN33" s="302"/>
      <c r="ZO33" s="302"/>
      <c r="ZP33" s="302"/>
      <c r="ZQ33" s="302"/>
      <c r="ZR33" s="302"/>
      <c r="ZS33" s="302"/>
      <c r="ZT33" s="302"/>
      <c r="ZU33" s="302"/>
      <c r="ZV33" s="302"/>
      <c r="ZW33" s="302"/>
      <c r="ZX33" s="302"/>
      <c r="ZY33" s="302"/>
      <c r="ZZ33" s="302"/>
      <c r="AAA33" s="302"/>
      <c r="AAB33" s="302"/>
      <c r="AAC33" s="302"/>
      <c r="AAD33" s="302"/>
      <c r="AAE33" s="302"/>
      <c r="AAF33" s="302"/>
      <c r="AAG33" s="302"/>
      <c r="AAH33" s="302"/>
      <c r="AAI33" s="302"/>
      <c r="AAJ33" s="302"/>
      <c r="AAK33" s="302"/>
      <c r="AAL33" s="302"/>
      <c r="AAM33" s="302"/>
      <c r="AAN33" s="302"/>
      <c r="AAO33" s="302"/>
      <c r="AAP33" s="302"/>
      <c r="AAQ33" s="302"/>
      <c r="AAR33" s="302"/>
      <c r="AAS33" s="302"/>
      <c r="AAT33" s="302"/>
      <c r="AAU33" s="302"/>
      <c r="AAV33" s="302"/>
      <c r="AAW33" s="302"/>
      <c r="AAX33" s="302"/>
      <c r="AAY33" s="302"/>
      <c r="AAZ33" s="302"/>
      <c r="ABA33" s="302"/>
      <c r="ABB33" s="302"/>
      <c r="ABC33" s="302"/>
      <c r="ABD33" s="302"/>
      <c r="ABE33" s="302"/>
      <c r="ABF33" s="302"/>
      <c r="ABG33" s="302"/>
      <c r="ABH33" s="302"/>
      <c r="ABI33" s="302"/>
      <c r="ABJ33" s="302"/>
      <c r="ABK33" s="302"/>
      <c r="ABL33" s="302"/>
      <c r="ABM33" s="302"/>
      <c r="ABN33" s="302"/>
      <c r="ABO33" s="302"/>
      <c r="ABP33" s="302"/>
      <c r="ABQ33" s="302"/>
      <c r="ABR33" s="302"/>
      <c r="ABS33" s="302"/>
      <c r="ABT33" s="302"/>
      <c r="ABU33" s="302"/>
      <c r="ABV33" s="302"/>
      <c r="ABW33" s="302"/>
      <c r="ABX33" s="302"/>
      <c r="ABY33" s="302"/>
      <c r="ABZ33" s="302"/>
      <c r="ACA33" s="302"/>
      <c r="ACB33" s="302"/>
      <c r="ACC33" s="302"/>
      <c r="ACD33" s="302"/>
      <c r="ACE33" s="302"/>
      <c r="ACF33" s="302"/>
      <c r="ACG33" s="302"/>
      <c r="ACH33" s="302"/>
      <c r="ACI33" s="302"/>
      <c r="ACJ33" s="302"/>
      <c r="ACK33" s="302"/>
      <c r="ACL33" s="302"/>
      <c r="ACM33" s="302"/>
      <c r="ACN33" s="302"/>
      <c r="ACO33" s="302"/>
      <c r="ACP33" s="302"/>
      <c r="ACQ33" s="302"/>
      <c r="ACR33" s="302"/>
      <c r="ACS33" s="302"/>
      <c r="ACT33" s="302"/>
      <c r="ACU33" s="302"/>
      <c r="ACV33" s="302"/>
      <c r="ACW33" s="302"/>
      <c r="ACX33" s="302"/>
      <c r="ACY33" s="302"/>
      <c r="ACZ33" s="302"/>
      <c r="ADA33" s="302"/>
      <c r="ADB33" s="302"/>
      <c r="ADC33" s="302"/>
      <c r="ADD33" s="302"/>
      <c r="ADE33" s="302"/>
      <c r="ADF33" s="302"/>
      <c r="ADG33" s="302"/>
      <c r="ADH33" s="302"/>
      <c r="ADI33" s="302"/>
      <c r="ADJ33" s="302"/>
      <c r="ADK33" s="302"/>
      <c r="ADL33" s="302"/>
      <c r="ADM33" s="302"/>
      <c r="ADN33" s="302"/>
      <c r="ADO33" s="302"/>
      <c r="ADP33" s="302"/>
      <c r="ADQ33" s="302"/>
      <c r="ADR33" s="302"/>
      <c r="ADS33" s="302"/>
      <c r="ADT33" s="302"/>
      <c r="ADU33" s="302"/>
      <c r="ADV33" s="302"/>
      <c r="ADW33" s="302"/>
      <c r="ADX33" s="302"/>
      <c r="ADY33" s="302"/>
      <c r="ADZ33" s="302"/>
      <c r="AEA33" s="302"/>
      <c r="AEB33" s="302"/>
      <c r="AEC33" s="302"/>
      <c r="AED33" s="302"/>
      <c r="AEE33" s="302"/>
      <c r="AEF33" s="302"/>
      <c r="AEG33" s="302"/>
      <c r="AEH33" s="302"/>
      <c r="AEI33" s="302"/>
      <c r="AEJ33" s="302"/>
      <c r="AEK33" s="302"/>
      <c r="AEL33" s="302"/>
      <c r="AEM33" s="302"/>
      <c r="AEN33" s="302"/>
      <c r="AEO33" s="302"/>
      <c r="AEP33" s="302"/>
      <c r="AEQ33" s="302"/>
      <c r="AER33" s="302"/>
      <c r="AES33" s="302"/>
      <c r="AET33" s="302"/>
      <c r="AEU33" s="302"/>
      <c r="AEV33" s="302"/>
      <c r="AEW33" s="302"/>
      <c r="AEX33" s="302"/>
      <c r="AEY33" s="302"/>
      <c r="AEZ33" s="302"/>
      <c r="AFA33" s="302"/>
      <c r="AFB33" s="302"/>
      <c r="AFC33" s="302"/>
      <c r="AFD33" s="302"/>
      <c r="AFE33" s="302"/>
      <c r="AFF33" s="302"/>
      <c r="AFG33" s="302"/>
      <c r="AFH33" s="302"/>
      <c r="AFI33" s="302"/>
      <c r="AFJ33" s="302"/>
      <c r="AFK33" s="302"/>
      <c r="AFL33" s="302"/>
      <c r="AFM33" s="302"/>
      <c r="AFN33" s="302"/>
      <c r="AFO33" s="302"/>
      <c r="AFP33" s="302"/>
      <c r="AFQ33" s="302"/>
      <c r="AFR33" s="302"/>
      <c r="AFS33" s="302"/>
      <c r="AFT33" s="302"/>
      <c r="AFU33" s="302"/>
      <c r="AFV33" s="302"/>
      <c r="AFW33" s="302"/>
      <c r="AFX33" s="302"/>
      <c r="AFY33" s="302"/>
      <c r="AFZ33" s="302"/>
      <c r="AGA33" s="302"/>
      <c r="AGB33" s="302"/>
      <c r="AGC33" s="302"/>
      <c r="AGD33" s="302"/>
      <c r="AGE33" s="302"/>
      <c r="AGF33" s="302"/>
      <c r="AGG33" s="302"/>
      <c r="AGH33" s="302"/>
      <c r="AGI33" s="302"/>
      <c r="AGJ33" s="302"/>
      <c r="AGK33" s="302"/>
      <c r="AGL33" s="302"/>
      <c r="AGM33" s="302"/>
      <c r="AGN33" s="302"/>
      <c r="AGO33" s="302"/>
      <c r="AGP33" s="302"/>
      <c r="AGQ33" s="302"/>
      <c r="AGR33" s="302"/>
      <c r="AGS33" s="302"/>
      <c r="AGT33" s="302"/>
      <c r="AGU33" s="302"/>
      <c r="AGV33" s="302"/>
      <c r="AGW33" s="302"/>
      <c r="AGX33" s="302"/>
      <c r="AGY33" s="302"/>
      <c r="AGZ33" s="302"/>
      <c r="AHA33" s="302"/>
      <c r="AHB33" s="302"/>
      <c r="AHC33" s="302"/>
      <c r="AHD33" s="302"/>
      <c r="AHE33" s="302"/>
      <c r="AHF33" s="302"/>
      <c r="AHG33" s="302"/>
      <c r="AHH33" s="302"/>
      <c r="AHI33" s="302"/>
      <c r="AHJ33" s="302"/>
      <c r="AHK33" s="302"/>
      <c r="AHL33" s="302"/>
      <c r="AHM33" s="302"/>
      <c r="AHN33" s="302"/>
      <c r="AHO33" s="302"/>
      <c r="AHP33" s="302"/>
      <c r="AHQ33" s="302"/>
      <c r="AHR33" s="302"/>
      <c r="AHS33" s="302"/>
      <c r="AHT33" s="302"/>
      <c r="AHU33" s="302"/>
      <c r="AHV33" s="302"/>
      <c r="AHW33" s="302"/>
      <c r="AHX33" s="302"/>
      <c r="AHY33" s="302"/>
      <c r="AHZ33" s="302"/>
      <c r="AIA33" s="302"/>
      <c r="AIB33" s="302"/>
      <c r="AIC33" s="302"/>
      <c r="AID33" s="302"/>
      <c r="AIE33" s="302"/>
      <c r="AIF33" s="302"/>
      <c r="AIG33" s="302"/>
      <c r="AIH33" s="302"/>
      <c r="AII33" s="302"/>
      <c r="AIJ33" s="302"/>
      <c r="AIK33" s="302"/>
      <c r="AIL33" s="302"/>
      <c r="AIM33" s="302"/>
      <c r="AIN33" s="302"/>
      <c r="AIO33" s="302"/>
      <c r="AIP33" s="302"/>
      <c r="AIQ33" s="302"/>
      <c r="AIR33" s="302"/>
      <c r="AIS33" s="302"/>
      <c r="AIT33" s="302"/>
      <c r="AIU33" s="302"/>
      <c r="AIV33" s="302"/>
      <c r="AIW33" s="302"/>
      <c r="AIX33" s="302"/>
      <c r="AIY33" s="302"/>
      <c r="AIZ33" s="302"/>
      <c r="AJA33" s="302"/>
      <c r="AJB33" s="302"/>
      <c r="AJC33" s="302"/>
      <c r="AJD33" s="302"/>
      <c r="AJE33" s="302"/>
      <c r="AJF33" s="302"/>
      <c r="AJG33" s="302"/>
      <c r="AJH33" s="302"/>
      <c r="AJI33" s="302"/>
      <c r="AJJ33" s="302"/>
      <c r="AJK33" s="302"/>
      <c r="AJL33" s="302"/>
      <c r="AJM33" s="302"/>
      <c r="AJN33" s="302"/>
      <c r="AJO33" s="302"/>
      <c r="AJP33" s="302"/>
      <c r="AJQ33" s="302"/>
      <c r="AJR33" s="302"/>
      <c r="AJS33" s="302"/>
      <c r="AJT33" s="302"/>
      <c r="AJU33" s="302"/>
      <c r="AJV33" s="302"/>
      <c r="AJW33" s="302"/>
      <c r="AJX33" s="302"/>
      <c r="AJY33" s="302"/>
      <c r="AJZ33" s="302"/>
      <c r="AKA33" s="302"/>
      <c r="AKB33" s="302"/>
      <c r="AKC33" s="302"/>
      <c r="AKD33" s="302"/>
      <c r="AKE33" s="302"/>
      <c r="AKF33" s="302"/>
      <c r="AKG33" s="302"/>
      <c r="AKH33" s="302"/>
      <c r="AKI33" s="302"/>
      <c r="AKJ33" s="302"/>
      <c r="AKK33" s="302"/>
      <c r="AKL33" s="302"/>
      <c r="AKM33" s="302"/>
      <c r="AKN33" s="302"/>
      <c r="AKO33" s="302"/>
      <c r="AKP33" s="302"/>
      <c r="AKQ33" s="302"/>
      <c r="AKR33" s="302"/>
      <c r="AKS33" s="302"/>
      <c r="AKT33" s="302"/>
      <c r="AKU33" s="302"/>
      <c r="AKV33" s="302"/>
      <c r="AKW33" s="302"/>
      <c r="AKX33" s="302"/>
      <c r="AKY33" s="302"/>
      <c r="AKZ33" s="302"/>
      <c r="ALA33" s="302"/>
      <c r="ALB33" s="302"/>
      <c r="ALC33" s="302"/>
      <c r="ALD33" s="302"/>
      <c r="ALE33" s="302"/>
      <c r="ALF33" s="302"/>
      <c r="ALG33" s="302"/>
      <c r="ALH33" s="302"/>
      <c r="ALI33" s="302"/>
      <c r="ALJ33" s="302"/>
      <c r="ALK33" s="302"/>
      <c r="ALL33" s="302"/>
      <c r="ALM33" s="302"/>
      <c r="ALN33" s="302"/>
      <c r="ALO33" s="302"/>
      <c r="ALP33" s="302"/>
      <c r="ALQ33" s="302"/>
      <c r="ALR33" s="302"/>
      <c r="ALS33" s="302"/>
      <c r="ALT33" s="302"/>
      <c r="ALU33" s="302"/>
      <c r="ALV33" s="302"/>
      <c r="ALW33" s="302"/>
      <c r="ALX33" s="302"/>
      <c r="ALY33" s="302"/>
      <c r="ALZ33" s="302"/>
      <c r="AMA33" s="302"/>
      <c r="AMB33" s="308"/>
      <c r="AMC33" s="308"/>
      <c r="AMD33" s="308"/>
      <c r="AME33" s="308"/>
      <c r="AMF33" s="308"/>
      <c r="AMG33" s="308"/>
      <c r="AMH33" s="308"/>
      <c r="AMI33" s="308"/>
      <c r="AMJ33" s="308"/>
    </row>
    <row r="34" spans="1:1024">
      <c r="C34" s="3" t="s">
        <v>731</v>
      </c>
      <c r="D34" s="3">
        <v>2011</v>
      </c>
      <c r="H34" s="3" t="s">
        <v>732</v>
      </c>
      <c r="I34" s="3">
        <v>63</v>
      </c>
      <c r="L34" s="158">
        <v>1350</v>
      </c>
      <c r="M34" s="3" t="s">
        <v>323</v>
      </c>
      <c r="N34" s="159">
        <v>100</v>
      </c>
      <c r="O34" s="3" t="s">
        <v>75</v>
      </c>
      <c r="P34" s="3" t="s">
        <v>723</v>
      </c>
      <c r="Q34" s="160">
        <v>15.4</v>
      </c>
      <c r="R34" s="187">
        <v>10.266666666666699</v>
      </c>
      <c r="S34" s="162">
        <v>86</v>
      </c>
      <c r="T34" s="166">
        <v>22</v>
      </c>
    </row>
    <row r="35" spans="1:1024" hidden="1">
      <c r="A35" s="317" t="s">
        <v>1331</v>
      </c>
      <c r="B35" s="318"/>
      <c r="C35" s="318"/>
      <c r="D35" s="318"/>
      <c r="E35" s="318"/>
      <c r="F35" s="318" t="s">
        <v>1326</v>
      </c>
      <c r="G35" s="318"/>
      <c r="H35" s="318"/>
      <c r="I35" s="318"/>
      <c r="J35" s="318" t="s">
        <v>1327</v>
      </c>
      <c r="K35" s="318"/>
      <c r="L35" s="319"/>
      <c r="M35" s="318"/>
      <c r="N35" s="320"/>
      <c r="O35" s="318"/>
      <c r="P35" s="318"/>
      <c r="Q35" s="321"/>
      <c r="R35" s="322"/>
      <c r="S35" s="323"/>
      <c r="T35" s="166"/>
      <c r="U35" s="318"/>
      <c r="V35" s="318"/>
      <c r="W35" s="318"/>
      <c r="X35" s="318"/>
      <c r="Y35" s="318"/>
      <c r="Z35" s="318"/>
      <c r="AA35" s="318"/>
      <c r="AB35" s="318"/>
      <c r="AC35" s="318"/>
      <c r="AD35" s="318"/>
      <c r="AE35" s="318"/>
      <c r="AF35" s="318"/>
      <c r="AG35" s="318"/>
      <c r="AH35" s="318"/>
      <c r="AI35" s="318"/>
      <c r="AJ35" s="318"/>
      <c r="AK35" s="318"/>
      <c r="AL35" s="318"/>
      <c r="AM35" s="318"/>
      <c r="AN35" s="318"/>
      <c r="AO35" s="318"/>
      <c r="AP35" s="318"/>
      <c r="AQ35" s="318"/>
      <c r="AR35" s="318"/>
      <c r="AS35" s="318"/>
      <c r="AT35" s="318"/>
      <c r="AU35" s="318"/>
      <c r="AV35" s="318"/>
      <c r="AW35" s="318"/>
      <c r="AX35" s="318"/>
      <c r="AY35" s="318"/>
      <c r="AZ35" s="318"/>
      <c r="BA35" s="318"/>
      <c r="BB35" s="318"/>
      <c r="BC35" s="318"/>
      <c r="BD35" s="318"/>
      <c r="BE35" s="318"/>
      <c r="BF35" s="318"/>
      <c r="BG35" s="318"/>
      <c r="BH35" s="318"/>
      <c r="BI35" s="318"/>
      <c r="BJ35" s="318"/>
      <c r="BK35" s="318"/>
      <c r="BL35" s="318"/>
      <c r="BM35" s="318"/>
      <c r="BN35" s="318"/>
      <c r="BO35" s="318"/>
      <c r="BP35" s="318"/>
      <c r="BQ35" s="318"/>
      <c r="BR35" s="318"/>
      <c r="BS35" s="318"/>
      <c r="BT35" s="318"/>
      <c r="BU35" s="318"/>
      <c r="BV35" s="318"/>
      <c r="BW35" s="318"/>
      <c r="BX35" s="318"/>
      <c r="BY35" s="318"/>
      <c r="BZ35" s="318"/>
      <c r="CA35" s="318"/>
      <c r="CB35" s="318"/>
      <c r="CC35" s="318"/>
      <c r="CD35" s="318"/>
      <c r="CE35" s="318"/>
      <c r="CF35" s="318"/>
      <c r="CG35" s="318"/>
      <c r="CH35" s="318"/>
      <c r="CI35" s="318"/>
      <c r="CJ35" s="318"/>
      <c r="CK35" s="318"/>
      <c r="CL35" s="318"/>
      <c r="CM35" s="318"/>
      <c r="CN35" s="318"/>
      <c r="CO35" s="318"/>
      <c r="CP35" s="318"/>
      <c r="CQ35" s="318"/>
      <c r="CR35" s="318"/>
      <c r="CS35" s="318"/>
      <c r="CT35" s="318"/>
      <c r="CU35" s="318"/>
      <c r="CV35" s="318"/>
      <c r="CW35" s="318"/>
      <c r="CX35" s="318"/>
      <c r="CY35" s="318"/>
      <c r="CZ35" s="318"/>
      <c r="DA35" s="318"/>
      <c r="DB35" s="318"/>
      <c r="DC35" s="318"/>
      <c r="DD35" s="318"/>
      <c r="DE35" s="318"/>
      <c r="DF35" s="318"/>
      <c r="DG35" s="318"/>
      <c r="DH35" s="318"/>
      <c r="DI35" s="318"/>
      <c r="DJ35" s="318"/>
      <c r="DK35" s="318"/>
      <c r="DL35" s="318"/>
      <c r="DM35" s="318"/>
      <c r="DN35" s="318"/>
      <c r="DO35" s="318"/>
      <c r="DP35" s="318"/>
      <c r="DQ35" s="318"/>
      <c r="DR35" s="318"/>
      <c r="DS35" s="318"/>
      <c r="DT35" s="318"/>
      <c r="DU35" s="318"/>
      <c r="DV35" s="318"/>
      <c r="DW35" s="318"/>
      <c r="DX35" s="318"/>
      <c r="DY35" s="318"/>
      <c r="DZ35" s="318"/>
      <c r="EA35" s="318"/>
      <c r="EB35" s="318"/>
      <c r="EC35" s="318"/>
      <c r="ED35" s="318"/>
      <c r="EE35" s="318"/>
      <c r="EF35" s="318"/>
      <c r="EG35" s="318"/>
      <c r="EH35" s="318"/>
      <c r="EI35" s="318"/>
      <c r="EJ35" s="318"/>
      <c r="EK35" s="318"/>
      <c r="EL35" s="318"/>
      <c r="EM35" s="318"/>
      <c r="EN35" s="318"/>
      <c r="EO35" s="318"/>
      <c r="EP35" s="318"/>
      <c r="EQ35" s="318"/>
      <c r="ER35" s="318"/>
      <c r="ES35" s="318"/>
      <c r="ET35" s="318"/>
      <c r="EU35" s="318"/>
      <c r="EV35" s="318"/>
      <c r="EW35" s="318"/>
      <c r="EX35" s="318"/>
      <c r="EY35" s="318"/>
      <c r="EZ35" s="318"/>
      <c r="FA35" s="318"/>
      <c r="FB35" s="318"/>
      <c r="FC35" s="318"/>
      <c r="FD35" s="318"/>
      <c r="FE35" s="318"/>
      <c r="FF35" s="318"/>
      <c r="FG35" s="318"/>
      <c r="FH35" s="318"/>
      <c r="FI35" s="318"/>
      <c r="FJ35" s="318"/>
      <c r="FK35" s="318"/>
      <c r="FL35" s="318"/>
      <c r="FM35" s="318"/>
      <c r="FN35" s="318"/>
      <c r="FO35" s="318"/>
      <c r="FP35" s="318"/>
      <c r="FQ35" s="318"/>
      <c r="FR35" s="318"/>
      <c r="FS35" s="318"/>
      <c r="FT35" s="318"/>
      <c r="FU35" s="318"/>
      <c r="FV35" s="318"/>
      <c r="FW35" s="318"/>
      <c r="FX35" s="318"/>
      <c r="FY35" s="318"/>
      <c r="FZ35" s="318"/>
      <c r="GA35" s="318"/>
      <c r="GB35" s="318"/>
      <c r="GC35" s="318"/>
      <c r="GD35" s="318"/>
      <c r="GE35" s="318"/>
      <c r="GF35" s="318"/>
      <c r="GG35" s="318"/>
      <c r="GH35" s="318"/>
      <c r="GI35" s="318"/>
      <c r="GJ35" s="318"/>
      <c r="GK35" s="318"/>
      <c r="GL35" s="318"/>
      <c r="GM35" s="318"/>
      <c r="GN35" s="318"/>
      <c r="GO35" s="318"/>
      <c r="GP35" s="318"/>
      <c r="GQ35" s="318"/>
      <c r="GR35" s="318"/>
      <c r="GS35" s="318"/>
      <c r="GT35" s="318"/>
      <c r="GU35" s="318"/>
      <c r="GV35" s="318"/>
      <c r="GW35" s="318"/>
      <c r="GX35" s="318"/>
      <c r="GY35" s="318"/>
      <c r="GZ35" s="318"/>
      <c r="HA35" s="318"/>
      <c r="HB35" s="318"/>
      <c r="HC35" s="318"/>
      <c r="HD35" s="318"/>
      <c r="HE35" s="318"/>
      <c r="HF35" s="318"/>
      <c r="HG35" s="318"/>
      <c r="HH35" s="318"/>
      <c r="HI35" s="318"/>
      <c r="HJ35" s="318"/>
      <c r="HK35" s="318"/>
      <c r="HL35" s="318"/>
      <c r="HM35" s="318"/>
      <c r="HN35" s="318"/>
      <c r="HO35" s="318"/>
      <c r="HP35" s="318"/>
      <c r="HQ35" s="318"/>
      <c r="HR35" s="318"/>
      <c r="HS35" s="318"/>
      <c r="HT35" s="318"/>
      <c r="HU35" s="318"/>
      <c r="HV35" s="318"/>
      <c r="HW35" s="318"/>
      <c r="HX35" s="318"/>
      <c r="HY35" s="318"/>
      <c r="HZ35" s="318"/>
      <c r="IA35" s="318"/>
      <c r="IB35" s="318"/>
      <c r="IC35" s="318"/>
      <c r="ID35" s="318"/>
      <c r="IE35" s="318"/>
      <c r="IF35" s="318"/>
      <c r="IG35" s="318"/>
      <c r="IH35" s="318"/>
      <c r="II35" s="318"/>
      <c r="IJ35" s="318"/>
      <c r="IK35" s="318"/>
      <c r="IL35" s="318"/>
      <c r="IM35" s="318"/>
      <c r="IN35" s="318"/>
      <c r="IO35" s="318"/>
      <c r="IP35" s="318"/>
      <c r="IQ35" s="318"/>
      <c r="IR35" s="318"/>
      <c r="IS35" s="318"/>
      <c r="IT35" s="318"/>
      <c r="IU35" s="318"/>
      <c r="IV35" s="318"/>
      <c r="IW35" s="318"/>
      <c r="IX35" s="318"/>
      <c r="IY35" s="318"/>
      <c r="IZ35" s="318"/>
      <c r="JA35" s="318"/>
      <c r="JB35" s="318"/>
      <c r="JC35" s="318"/>
      <c r="JD35" s="318"/>
      <c r="JE35" s="318"/>
      <c r="JF35" s="318"/>
      <c r="JG35" s="318"/>
      <c r="JH35" s="318"/>
      <c r="JI35" s="318"/>
      <c r="JJ35" s="318"/>
      <c r="JK35" s="318"/>
      <c r="JL35" s="318"/>
      <c r="JM35" s="318"/>
      <c r="JN35" s="318"/>
      <c r="JO35" s="318"/>
      <c r="JP35" s="318"/>
      <c r="JQ35" s="318"/>
      <c r="JR35" s="318"/>
      <c r="JS35" s="318"/>
      <c r="JT35" s="318"/>
      <c r="JU35" s="318"/>
      <c r="JV35" s="318"/>
      <c r="JW35" s="318"/>
      <c r="JX35" s="318"/>
      <c r="JY35" s="318"/>
      <c r="JZ35" s="318"/>
      <c r="KA35" s="318"/>
      <c r="KB35" s="318"/>
      <c r="KC35" s="318"/>
      <c r="KD35" s="318"/>
      <c r="KE35" s="318"/>
      <c r="KF35" s="318"/>
      <c r="KG35" s="318"/>
      <c r="KH35" s="318"/>
      <c r="KI35" s="318"/>
      <c r="KJ35" s="318"/>
      <c r="KK35" s="318"/>
      <c r="KL35" s="318"/>
      <c r="KM35" s="318"/>
      <c r="KN35" s="318"/>
      <c r="KO35" s="318"/>
      <c r="KP35" s="318"/>
      <c r="KQ35" s="318"/>
      <c r="KR35" s="318"/>
      <c r="KS35" s="318"/>
      <c r="KT35" s="318"/>
      <c r="KU35" s="318"/>
      <c r="KV35" s="318"/>
      <c r="KW35" s="318"/>
      <c r="KX35" s="318"/>
      <c r="KY35" s="318"/>
      <c r="KZ35" s="318"/>
      <c r="LA35" s="318"/>
      <c r="LB35" s="318"/>
      <c r="LC35" s="318"/>
      <c r="LD35" s="318"/>
      <c r="LE35" s="318"/>
      <c r="LF35" s="318"/>
      <c r="LG35" s="318"/>
      <c r="LH35" s="318"/>
      <c r="LI35" s="318"/>
      <c r="LJ35" s="318"/>
      <c r="LK35" s="318"/>
      <c r="LL35" s="318"/>
      <c r="LM35" s="318"/>
      <c r="LN35" s="318"/>
      <c r="LO35" s="318"/>
      <c r="LP35" s="318"/>
      <c r="LQ35" s="318"/>
      <c r="LR35" s="318"/>
      <c r="LS35" s="318"/>
      <c r="LT35" s="318"/>
      <c r="LU35" s="318"/>
      <c r="LV35" s="318"/>
      <c r="LW35" s="318"/>
      <c r="LX35" s="318"/>
      <c r="LY35" s="318"/>
      <c r="LZ35" s="318"/>
      <c r="MA35" s="318"/>
      <c r="MB35" s="318"/>
      <c r="MC35" s="318"/>
      <c r="MD35" s="318"/>
      <c r="ME35" s="318"/>
      <c r="MF35" s="318"/>
      <c r="MG35" s="318"/>
      <c r="MH35" s="318"/>
      <c r="MI35" s="318"/>
      <c r="MJ35" s="318"/>
      <c r="MK35" s="318"/>
      <c r="ML35" s="318"/>
      <c r="MM35" s="318"/>
      <c r="MN35" s="318"/>
      <c r="MO35" s="318"/>
      <c r="MP35" s="318"/>
      <c r="MQ35" s="318"/>
      <c r="MR35" s="318"/>
      <c r="MS35" s="318"/>
      <c r="MT35" s="318"/>
      <c r="MU35" s="318"/>
      <c r="MV35" s="318"/>
      <c r="MW35" s="318"/>
      <c r="MX35" s="318"/>
      <c r="MY35" s="318"/>
      <c r="MZ35" s="318"/>
      <c r="NA35" s="318"/>
      <c r="NB35" s="318"/>
      <c r="NC35" s="318"/>
      <c r="ND35" s="318"/>
      <c r="NE35" s="318"/>
      <c r="NF35" s="318"/>
      <c r="NG35" s="318"/>
      <c r="NH35" s="318"/>
      <c r="NI35" s="318"/>
      <c r="NJ35" s="318"/>
      <c r="NK35" s="318"/>
      <c r="NL35" s="318"/>
      <c r="NM35" s="318"/>
      <c r="NN35" s="318"/>
      <c r="NO35" s="318"/>
      <c r="NP35" s="318"/>
      <c r="NQ35" s="318"/>
      <c r="NR35" s="318"/>
      <c r="NS35" s="318"/>
      <c r="NT35" s="318"/>
      <c r="NU35" s="318"/>
      <c r="NV35" s="318"/>
      <c r="NW35" s="318"/>
      <c r="NX35" s="318"/>
      <c r="NY35" s="318"/>
      <c r="NZ35" s="318"/>
      <c r="OA35" s="318"/>
      <c r="OB35" s="318"/>
      <c r="OC35" s="318"/>
      <c r="OD35" s="318"/>
      <c r="OE35" s="318"/>
      <c r="OF35" s="318"/>
      <c r="OG35" s="318"/>
      <c r="OH35" s="318"/>
      <c r="OI35" s="318"/>
      <c r="OJ35" s="318"/>
      <c r="OK35" s="318"/>
      <c r="OL35" s="318"/>
      <c r="OM35" s="318"/>
      <c r="ON35" s="318"/>
      <c r="OO35" s="318"/>
      <c r="OP35" s="318"/>
      <c r="OQ35" s="318"/>
      <c r="OR35" s="318"/>
      <c r="OS35" s="318"/>
      <c r="OT35" s="318"/>
      <c r="OU35" s="318"/>
      <c r="OV35" s="318"/>
      <c r="OW35" s="318"/>
      <c r="OX35" s="318"/>
      <c r="OY35" s="318"/>
      <c r="OZ35" s="318"/>
      <c r="PA35" s="318"/>
      <c r="PB35" s="318"/>
      <c r="PC35" s="318"/>
      <c r="PD35" s="318"/>
      <c r="PE35" s="318"/>
      <c r="PF35" s="318"/>
      <c r="PG35" s="318"/>
      <c r="PH35" s="318"/>
      <c r="PI35" s="318"/>
      <c r="PJ35" s="318"/>
      <c r="PK35" s="318"/>
      <c r="PL35" s="318"/>
      <c r="PM35" s="318"/>
      <c r="PN35" s="318"/>
      <c r="PO35" s="318"/>
      <c r="PP35" s="318"/>
      <c r="PQ35" s="318"/>
      <c r="PR35" s="318"/>
      <c r="PS35" s="318"/>
      <c r="PT35" s="318"/>
      <c r="PU35" s="318"/>
      <c r="PV35" s="318"/>
      <c r="PW35" s="318"/>
      <c r="PX35" s="318"/>
      <c r="PY35" s="318"/>
      <c r="PZ35" s="318"/>
      <c r="QA35" s="318"/>
      <c r="QB35" s="318"/>
      <c r="QC35" s="318"/>
      <c r="QD35" s="318"/>
      <c r="QE35" s="318"/>
      <c r="QF35" s="318"/>
      <c r="QG35" s="318"/>
      <c r="QH35" s="318"/>
      <c r="QI35" s="318"/>
      <c r="QJ35" s="318"/>
      <c r="QK35" s="318"/>
      <c r="QL35" s="318"/>
      <c r="QM35" s="318"/>
      <c r="QN35" s="318"/>
      <c r="QO35" s="318"/>
      <c r="QP35" s="318"/>
      <c r="QQ35" s="318"/>
      <c r="QR35" s="318"/>
      <c r="QS35" s="318"/>
      <c r="QT35" s="318"/>
      <c r="QU35" s="318"/>
      <c r="QV35" s="318"/>
      <c r="QW35" s="318"/>
      <c r="QX35" s="318"/>
      <c r="QY35" s="318"/>
      <c r="QZ35" s="318"/>
      <c r="RA35" s="318"/>
      <c r="RB35" s="318"/>
      <c r="RC35" s="318"/>
      <c r="RD35" s="318"/>
      <c r="RE35" s="318"/>
      <c r="RF35" s="318"/>
      <c r="RG35" s="318"/>
      <c r="RH35" s="318"/>
      <c r="RI35" s="318"/>
      <c r="RJ35" s="318"/>
      <c r="RK35" s="318"/>
      <c r="RL35" s="318"/>
      <c r="RM35" s="318"/>
      <c r="RN35" s="318"/>
      <c r="RO35" s="318"/>
      <c r="RP35" s="318"/>
      <c r="RQ35" s="318"/>
      <c r="RR35" s="318"/>
      <c r="RS35" s="318"/>
      <c r="RT35" s="318"/>
      <c r="RU35" s="318"/>
      <c r="RV35" s="318"/>
      <c r="RW35" s="318"/>
      <c r="RX35" s="318"/>
      <c r="RY35" s="318"/>
      <c r="RZ35" s="318"/>
      <c r="SA35" s="318"/>
      <c r="SB35" s="318"/>
      <c r="SC35" s="318"/>
      <c r="SD35" s="318"/>
      <c r="SE35" s="318"/>
      <c r="SF35" s="318"/>
      <c r="SG35" s="318"/>
      <c r="SH35" s="318"/>
      <c r="SI35" s="318"/>
      <c r="SJ35" s="318"/>
      <c r="SK35" s="318"/>
      <c r="SL35" s="318"/>
      <c r="SM35" s="318"/>
      <c r="SN35" s="318"/>
      <c r="SO35" s="318"/>
      <c r="SP35" s="318"/>
      <c r="SQ35" s="318"/>
      <c r="SR35" s="318"/>
      <c r="SS35" s="318"/>
      <c r="ST35" s="318"/>
      <c r="SU35" s="318"/>
      <c r="SV35" s="318"/>
      <c r="SW35" s="318"/>
      <c r="SX35" s="318"/>
      <c r="SY35" s="318"/>
      <c r="SZ35" s="318"/>
      <c r="TA35" s="318"/>
      <c r="TB35" s="318"/>
      <c r="TC35" s="318"/>
      <c r="TD35" s="318"/>
      <c r="TE35" s="318"/>
      <c r="TF35" s="318"/>
      <c r="TG35" s="318"/>
      <c r="TH35" s="318"/>
      <c r="TI35" s="318"/>
      <c r="TJ35" s="318"/>
      <c r="TK35" s="318"/>
      <c r="TL35" s="318"/>
      <c r="TM35" s="318"/>
      <c r="TN35" s="318"/>
      <c r="TO35" s="318"/>
      <c r="TP35" s="318"/>
      <c r="TQ35" s="318"/>
      <c r="TR35" s="318"/>
      <c r="TS35" s="318"/>
      <c r="TT35" s="318"/>
      <c r="TU35" s="318"/>
      <c r="TV35" s="318"/>
      <c r="TW35" s="318"/>
      <c r="TX35" s="318"/>
      <c r="TY35" s="318"/>
      <c r="TZ35" s="318"/>
      <c r="UA35" s="318"/>
      <c r="UB35" s="318"/>
      <c r="UC35" s="318"/>
      <c r="UD35" s="318"/>
      <c r="UE35" s="318"/>
      <c r="UF35" s="318"/>
      <c r="UG35" s="318"/>
      <c r="UH35" s="318"/>
      <c r="UI35" s="318"/>
      <c r="UJ35" s="318"/>
      <c r="UK35" s="318"/>
      <c r="UL35" s="318"/>
      <c r="UM35" s="318"/>
      <c r="UN35" s="318"/>
      <c r="UO35" s="318"/>
      <c r="UP35" s="318"/>
      <c r="UQ35" s="318"/>
      <c r="UR35" s="318"/>
      <c r="US35" s="318"/>
      <c r="UT35" s="318"/>
      <c r="UU35" s="318"/>
      <c r="UV35" s="318"/>
      <c r="UW35" s="318"/>
      <c r="UX35" s="318"/>
      <c r="UY35" s="318"/>
      <c r="UZ35" s="318"/>
      <c r="VA35" s="318"/>
      <c r="VB35" s="318"/>
      <c r="VC35" s="318"/>
      <c r="VD35" s="318"/>
      <c r="VE35" s="318"/>
      <c r="VF35" s="318"/>
      <c r="VG35" s="318"/>
      <c r="VH35" s="318"/>
      <c r="VI35" s="318"/>
      <c r="VJ35" s="318"/>
      <c r="VK35" s="318"/>
      <c r="VL35" s="318"/>
      <c r="VM35" s="318"/>
      <c r="VN35" s="318"/>
      <c r="VO35" s="318"/>
      <c r="VP35" s="318"/>
      <c r="VQ35" s="318"/>
      <c r="VR35" s="318"/>
      <c r="VS35" s="318"/>
      <c r="VT35" s="318"/>
      <c r="VU35" s="318"/>
      <c r="VV35" s="318"/>
      <c r="VW35" s="318"/>
      <c r="VX35" s="318"/>
      <c r="VY35" s="318"/>
      <c r="VZ35" s="318"/>
      <c r="WA35" s="318"/>
      <c r="WB35" s="318"/>
      <c r="WC35" s="318"/>
      <c r="WD35" s="318"/>
      <c r="WE35" s="318"/>
      <c r="WF35" s="318"/>
      <c r="WG35" s="318"/>
      <c r="WH35" s="318"/>
      <c r="WI35" s="318"/>
      <c r="WJ35" s="318"/>
      <c r="WK35" s="318"/>
      <c r="WL35" s="318"/>
      <c r="WM35" s="318"/>
      <c r="WN35" s="318"/>
      <c r="WO35" s="318"/>
      <c r="WP35" s="318"/>
      <c r="WQ35" s="318"/>
      <c r="WR35" s="318"/>
      <c r="WS35" s="318"/>
      <c r="WT35" s="318"/>
      <c r="WU35" s="318"/>
      <c r="WV35" s="318"/>
      <c r="WW35" s="318"/>
      <c r="WX35" s="318"/>
      <c r="WY35" s="318"/>
      <c r="WZ35" s="318"/>
      <c r="XA35" s="318"/>
      <c r="XB35" s="318"/>
      <c r="XC35" s="318"/>
      <c r="XD35" s="318"/>
      <c r="XE35" s="318"/>
      <c r="XF35" s="318"/>
      <c r="XG35" s="318"/>
      <c r="XH35" s="318"/>
      <c r="XI35" s="318"/>
      <c r="XJ35" s="318"/>
      <c r="XK35" s="318"/>
      <c r="XL35" s="318"/>
      <c r="XM35" s="318"/>
      <c r="XN35" s="318"/>
      <c r="XO35" s="318"/>
      <c r="XP35" s="318"/>
      <c r="XQ35" s="318"/>
      <c r="XR35" s="318"/>
      <c r="XS35" s="318"/>
      <c r="XT35" s="318"/>
      <c r="XU35" s="318"/>
      <c r="XV35" s="318"/>
      <c r="XW35" s="318"/>
      <c r="XX35" s="318"/>
      <c r="XY35" s="318"/>
      <c r="XZ35" s="318"/>
      <c r="YA35" s="318"/>
      <c r="YB35" s="318"/>
      <c r="YC35" s="318"/>
      <c r="YD35" s="318"/>
      <c r="YE35" s="318"/>
      <c r="YF35" s="318"/>
      <c r="YG35" s="318"/>
      <c r="YH35" s="318"/>
      <c r="YI35" s="318"/>
      <c r="YJ35" s="318"/>
      <c r="YK35" s="318"/>
      <c r="YL35" s="318"/>
      <c r="YM35" s="318"/>
      <c r="YN35" s="318"/>
      <c r="YO35" s="318"/>
      <c r="YP35" s="318"/>
      <c r="YQ35" s="318"/>
      <c r="YR35" s="318"/>
      <c r="YS35" s="318"/>
      <c r="YT35" s="318"/>
      <c r="YU35" s="318"/>
      <c r="YV35" s="318"/>
      <c r="YW35" s="318"/>
      <c r="YX35" s="318"/>
      <c r="YY35" s="318"/>
      <c r="YZ35" s="318"/>
      <c r="ZA35" s="318"/>
      <c r="ZB35" s="318"/>
      <c r="ZC35" s="318"/>
      <c r="ZD35" s="318"/>
      <c r="ZE35" s="318"/>
      <c r="ZF35" s="318"/>
      <c r="ZG35" s="318"/>
      <c r="ZH35" s="318"/>
      <c r="ZI35" s="318"/>
      <c r="ZJ35" s="318"/>
      <c r="ZK35" s="318"/>
      <c r="ZL35" s="318"/>
      <c r="ZM35" s="318"/>
      <c r="ZN35" s="318"/>
      <c r="ZO35" s="318"/>
      <c r="ZP35" s="318"/>
      <c r="ZQ35" s="318"/>
      <c r="ZR35" s="318"/>
      <c r="ZS35" s="318"/>
      <c r="ZT35" s="318"/>
      <c r="ZU35" s="318"/>
      <c r="ZV35" s="318"/>
      <c r="ZW35" s="318"/>
      <c r="ZX35" s="318"/>
      <c r="ZY35" s="318"/>
      <c r="ZZ35" s="318"/>
      <c r="AAA35" s="318"/>
      <c r="AAB35" s="318"/>
      <c r="AAC35" s="318"/>
      <c r="AAD35" s="318"/>
      <c r="AAE35" s="318"/>
      <c r="AAF35" s="318"/>
      <c r="AAG35" s="318"/>
      <c r="AAH35" s="318"/>
      <c r="AAI35" s="318"/>
      <c r="AAJ35" s="318"/>
      <c r="AAK35" s="318"/>
      <c r="AAL35" s="318"/>
      <c r="AAM35" s="318"/>
      <c r="AAN35" s="318"/>
      <c r="AAO35" s="318"/>
      <c r="AAP35" s="318"/>
      <c r="AAQ35" s="318"/>
      <c r="AAR35" s="318"/>
      <c r="AAS35" s="318"/>
      <c r="AAT35" s="318"/>
      <c r="AAU35" s="318"/>
      <c r="AAV35" s="318"/>
      <c r="AAW35" s="318"/>
      <c r="AAX35" s="318"/>
      <c r="AAY35" s="318"/>
      <c r="AAZ35" s="318"/>
      <c r="ABA35" s="318"/>
      <c r="ABB35" s="318"/>
      <c r="ABC35" s="318"/>
      <c r="ABD35" s="318"/>
      <c r="ABE35" s="318"/>
      <c r="ABF35" s="318"/>
      <c r="ABG35" s="318"/>
      <c r="ABH35" s="318"/>
      <c r="ABI35" s="318"/>
      <c r="ABJ35" s="318"/>
      <c r="ABK35" s="318"/>
      <c r="ABL35" s="318"/>
      <c r="ABM35" s="318"/>
      <c r="ABN35" s="318"/>
      <c r="ABO35" s="318"/>
      <c r="ABP35" s="318"/>
      <c r="ABQ35" s="318"/>
      <c r="ABR35" s="318"/>
      <c r="ABS35" s="318"/>
      <c r="ABT35" s="318"/>
      <c r="ABU35" s="318"/>
      <c r="ABV35" s="318"/>
      <c r="ABW35" s="318"/>
      <c r="ABX35" s="318"/>
      <c r="ABY35" s="318"/>
      <c r="ABZ35" s="318"/>
      <c r="ACA35" s="318"/>
      <c r="ACB35" s="318"/>
      <c r="ACC35" s="318"/>
      <c r="ACD35" s="318"/>
      <c r="ACE35" s="318"/>
      <c r="ACF35" s="318"/>
      <c r="ACG35" s="318"/>
      <c r="ACH35" s="318"/>
      <c r="ACI35" s="318"/>
      <c r="ACJ35" s="318"/>
      <c r="ACK35" s="318"/>
      <c r="ACL35" s="318"/>
      <c r="ACM35" s="318"/>
      <c r="ACN35" s="318"/>
      <c r="ACO35" s="318"/>
      <c r="ACP35" s="318"/>
      <c r="ACQ35" s="318"/>
      <c r="ACR35" s="318"/>
      <c r="ACS35" s="318"/>
      <c r="ACT35" s="318"/>
      <c r="ACU35" s="318"/>
      <c r="ACV35" s="318"/>
      <c r="ACW35" s="318"/>
      <c r="ACX35" s="318"/>
      <c r="ACY35" s="318"/>
      <c r="ACZ35" s="318"/>
      <c r="ADA35" s="318"/>
      <c r="ADB35" s="318"/>
      <c r="ADC35" s="318"/>
      <c r="ADD35" s="318"/>
      <c r="ADE35" s="318"/>
      <c r="ADF35" s="318"/>
      <c r="ADG35" s="318"/>
      <c r="ADH35" s="318"/>
      <c r="ADI35" s="318"/>
      <c r="ADJ35" s="318"/>
      <c r="ADK35" s="318"/>
      <c r="ADL35" s="318"/>
      <c r="ADM35" s="318"/>
      <c r="ADN35" s="318"/>
      <c r="ADO35" s="318"/>
      <c r="ADP35" s="318"/>
      <c r="ADQ35" s="318"/>
      <c r="ADR35" s="318"/>
      <c r="ADS35" s="318"/>
      <c r="ADT35" s="318"/>
      <c r="ADU35" s="318"/>
      <c r="ADV35" s="318"/>
      <c r="ADW35" s="318"/>
      <c r="ADX35" s="318"/>
      <c r="ADY35" s="318"/>
      <c r="ADZ35" s="318"/>
      <c r="AEA35" s="318"/>
      <c r="AEB35" s="318"/>
      <c r="AEC35" s="318"/>
      <c r="AED35" s="318"/>
      <c r="AEE35" s="318"/>
      <c r="AEF35" s="318"/>
      <c r="AEG35" s="318"/>
      <c r="AEH35" s="318"/>
      <c r="AEI35" s="318"/>
      <c r="AEJ35" s="318"/>
      <c r="AEK35" s="318"/>
      <c r="AEL35" s="318"/>
      <c r="AEM35" s="318"/>
      <c r="AEN35" s="318"/>
      <c r="AEO35" s="318"/>
      <c r="AEP35" s="318"/>
      <c r="AEQ35" s="318"/>
      <c r="AER35" s="318"/>
      <c r="AES35" s="318"/>
      <c r="AET35" s="318"/>
      <c r="AEU35" s="318"/>
      <c r="AEV35" s="318"/>
      <c r="AEW35" s="318"/>
      <c r="AEX35" s="318"/>
      <c r="AEY35" s="318"/>
      <c r="AEZ35" s="318"/>
      <c r="AFA35" s="318"/>
      <c r="AFB35" s="318"/>
      <c r="AFC35" s="318"/>
      <c r="AFD35" s="318"/>
      <c r="AFE35" s="318"/>
      <c r="AFF35" s="318"/>
      <c r="AFG35" s="318"/>
      <c r="AFH35" s="318"/>
      <c r="AFI35" s="318"/>
      <c r="AFJ35" s="318"/>
      <c r="AFK35" s="318"/>
      <c r="AFL35" s="318"/>
      <c r="AFM35" s="318"/>
      <c r="AFN35" s="318"/>
      <c r="AFO35" s="318"/>
      <c r="AFP35" s="318"/>
      <c r="AFQ35" s="318"/>
      <c r="AFR35" s="318"/>
      <c r="AFS35" s="318"/>
      <c r="AFT35" s="318"/>
      <c r="AFU35" s="318"/>
      <c r="AFV35" s="318"/>
      <c r="AFW35" s="318"/>
      <c r="AFX35" s="318"/>
      <c r="AFY35" s="318"/>
      <c r="AFZ35" s="318"/>
      <c r="AGA35" s="318"/>
      <c r="AGB35" s="318"/>
      <c r="AGC35" s="318"/>
      <c r="AGD35" s="318"/>
      <c r="AGE35" s="318"/>
      <c r="AGF35" s="318"/>
      <c r="AGG35" s="318"/>
      <c r="AGH35" s="318"/>
      <c r="AGI35" s="318"/>
      <c r="AGJ35" s="318"/>
      <c r="AGK35" s="318"/>
      <c r="AGL35" s="318"/>
      <c r="AGM35" s="318"/>
      <c r="AGN35" s="318"/>
      <c r="AGO35" s="318"/>
      <c r="AGP35" s="318"/>
      <c r="AGQ35" s="318"/>
      <c r="AGR35" s="318"/>
      <c r="AGS35" s="318"/>
      <c r="AGT35" s="318"/>
      <c r="AGU35" s="318"/>
      <c r="AGV35" s="318"/>
      <c r="AGW35" s="318"/>
      <c r="AGX35" s="318"/>
      <c r="AGY35" s="318"/>
      <c r="AGZ35" s="318"/>
      <c r="AHA35" s="318"/>
      <c r="AHB35" s="318"/>
      <c r="AHC35" s="318"/>
      <c r="AHD35" s="318"/>
      <c r="AHE35" s="318"/>
      <c r="AHF35" s="318"/>
      <c r="AHG35" s="318"/>
      <c r="AHH35" s="318"/>
      <c r="AHI35" s="318"/>
      <c r="AHJ35" s="318"/>
      <c r="AHK35" s="318"/>
      <c r="AHL35" s="318"/>
      <c r="AHM35" s="318"/>
      <c r="AHN35" s="318"/>
      <c r="AHO35" s="318"/>
      <c r="AHP35" s="318"/>
      <c r="AHQ35" s="318"/>
      <c r="AHR35" s="318"/>
      <c r="AHS35" s="318"/>
      <c r="AHT35" s="318"/>
      <c r="AHU35" s="318"/>
      <c r="AHV35" s="318"/>
      <c r="AHW35" s="318"/>
      <c r="AHX35" s="318"/>
      <c r="AHY35" s="318"/>
      <c r="AHZ35" s="318"/>
      <c r="AIA35" s="318"/>
      <c r="AIB35" s="318"/>
      <c r="AIC35" s="318"/>
      <c r="AID35" s="318"/>
      <c r="AIE35" s="318"/>
      <c r="AIF35" s="318"/>
      <c r="AIG35" s="318"/>
      <c r="AIH35" s="318"/>
      <c r="AII35" s="318"/>
      <c r="AIJ35" s="318"/>
      <c r="AIK35" s="318"/>
      <c r="AIL35" s="318"/>
      <c r="AIM35" s="318"/>
      <c r="AIN35" s="318"/>
      <c r="AIO35" s="318"/>
      <c r="AIP35" s="318"/>
      <c r="AIQ35" s="318"/>
      <c r="AIR35" s="318"/>
      <c r="AIS35" s="318"/>
      <c r="AIT35" s="318"/>
      <c r="AIU35" s="318"/>
      <c r="AIV35" s="318"/>
      <c r="AIW35" s="318"/>
      <c r="AIX35" s="318"/>
      <c r="AIY35" s="318"/>
      <c r="AIZ35" s="318"/>
      <c r="AJA35" s="318"/>
      <c r="AJB35" s="318"/>
      <c r="AJC35" s="318"/>
      <c r="AJD35" s="318"/>
      <c r="AJE35" s="318"/>
      <c r="AJF35" s="318"/>
      <c r="AJG35" s="318"/>
      <c r="AJH35" s="318"/>
      <c r="AJI35" s="318"/>
      <c r="AJJ35" s="318"/>
      <c r="AJK35" s="318"/>
      <c r="AJL35" s="318"/>
      <c r="AJM35" s="318"/>
      <c r="AJN35" s="318"/>
      <c r="AJO35" s="318"/>
      <c r="AJP35" s="318"/>
      <c r="AJQ35" s="318"/>
      <c r="AJR35" s="318"/>
      <c r="AJS35" s="318"/>
      <c r="AJT35" s="318"/>
      <c r="AJU35" s="318"/>
      <c r="AJV35" s="318"/>
      <c r="AJW35" s="318"/>
      <c r="AJX35" s="318"/>
      <c r="AJY35" s="318"/>
      <c r="AJZ35" s="318"/>
      <c r="AKA35" s="318"/>
      <c r="AKB35" s="318"/>
      <c r="AKC35" s="318"/>
      <c r="AKD35" s="318"/>
      <c r="AKE35" s="318"/>
      <c r="AKF35" s="318"/>
      <c r="AKG35" s="318"/>
      <c r="AKH35" s="318"/>
      <c r="AKI35" s="318"/>
      <c r="AKJ35" s="318"/>
      <c r="AKK35" s="318"/>
      <c r="AKL35" s="318"/>
      <c r="AKM35" s="318"/>
      <c r="AKN35" s="318"/>
      <c r="AKO35" s="318"/>
      <c r="AKP35" s="318"/>
      <c r="AKQ35" s="318"/>
      <c r="AKR35" s="318"/>
      <c r="AKS35" s="318"/>
      <c r="AKT35" s="318"/>
      <c r="AKU35" s="318"/>
      <c r="AKV35" s="318"/>
      <c r="AKW35" s="318"/>
      <c r="AKX35" s="318"/>
      <c r="AKY35" s="318"/>
      <c r="AKZ35" s="318"/>
      <c r="ALA35" s="318"/>
      <c r="ALB35" s="318"/>
      <c r="ALC35" s="318"/>
      <c r="ALD35" s="318"/>
      <c r="ALE35" s="318"/>
      <c r="ALF35" s="318"/>
      <c r="ALG35" s="318"/>
      <c r="ALH35" s="318"/>
      <c r="ALI35" s="318"/>
      <c r="ALJ35" s="318"/>
      <c r="ALK35" s="318"/>
      <c r="ALL35" s="318"/>
      <c r="ALM35" s="318"/>
      <c r="ALN35" s="318"/>
      <c r="ALO35" s="318"/>
      <c r="ALP35" s="318"/>
      <c r="ALQ35" s="318"/>
      <c r="ALR35" s="318"/>
      <c r="ALS35" s="318"/>
      <c r="ALT35" s="318"/>
      <c r="ALU35" s="318"/>
      <c r="ALV35" s="318"/>
      <c r="ALW35" s="318"/>
      <c r="ALX35" s="318"/>
      <c r="ALY35" s="318"/>
      <c r="ALZ35" s="318"/>
      <c r="AMA35" s="318"/>
      <c r="AMB35" s="324"/>
      <c r="AMC35" s="324"/>
      <c r="AMD35" s="324"/>
      <c r="AME35" s="324"/>
      <c r="AMF35" s="324"/>
      <c r="AMG35" s="324"/>
      <c r="AMH35" s="324"/>
      <c r="AMI35" s="324"/>
      <c r="AMJ35" s="324"/>
    </row>
    <row r="36" spans="1:1024">
      <c r="A36" s="130" t="s">
        <v>1332</v>
      </c>
      <c r="D36" s="3">
        <v>1969</v>
      </c>
      <c r="H36" s="3" t="s">
        <v>1333</v>
      </c>
      <c r="I36" s="3">
        <v>1</v>
      </c>
      <c r="L36" s="158">
        <v>2500</v>
      </c>
      <c r="M36" s="3" t="s">
        <v>323</v>
      </c>
      <c r="N36" s="159">
        <v>143</v>
      </c>
      <c r="O36" s="3" t="s">
        <v>75</v>
      </c>
      <c r="P36" s="3" t="s">
        <v>735</v>
      </c>
      <c r="Q36" s="160">
        <v>20.8</v>
      </c>
      <c r="R36" s="187">
        <v>13.866666666666699</v>
      </c>
      <c r="S36" s="162">
        <v>116</v>
      </c>
      <c r="T36" s="166">
        <v>20</v>
      </c>
    </row>
    <row r="37" spans="1:1024">
      <c r="D37" s="3">
        <v>1948</v>
      </c>
      <c r="F37" s="3" t="s">
        <v>689</v>
      </c>
      <c r="G37" s="3">
        <v>2</v>
      </c>
      <c r="L37" s="158">
        <v>260</v>
      </c>
      <c r="M37" s="3" t="s">
        <v>323</v>
      </c>
      <c r="N37" s="159">
        <v>32</v>
      </c>
      <c r="O37" s="3" t="s">
        <v>690</v>
      </c>
      <c r="P37" s="3" t="s">
        <v>567</v>
      </c>
      <c r="Q37" s="160">
        <v>9.1999999999999993</v>
      </c>
      <c r="R37" s="187">
        <v>6.1333333333333302</v>
      </c>
      <c r="S37" s="162">
        <v>48</v>
      </c>
      <c r="T37" s="166">
        <v>16</v>
      </c>
    </row>
    <row r="38" spans="1:1024" hidden="1">
      <c r="A38" s="317" t="s">
        <v>1319</v>
      </c>
      <c r="B38" s="318"/>
      <c r="C38" s="318" t="s">
        <v>1334</v>
      </c>
      <c r="D38" s="318">
        <v>1949</v>
      </c>
      <c r="E38" s="318"/>
      <c r="F38" s="318" t="s">
        <v>1335</v>
      </c>
      <c r="G38" s="318">
        <v>1</v>
      </c>
      <c r="H38" s="318"/>
      <c r="I38" s="318"/>
      <c r="J38" s="318"/>
      <c r="K38" s="318"/>
      <c r="L38" s="319"/>
      <c r="M38" s="318" t="s">
        <v>323</v>
      </c>
      <c r="N38" s="320"/>
      <c r="O38" s="318"/>
      <c r="P38" s="318"/>
      <c r="Q38" s="321"/>
      <c r="R38" s="322" t="s">
        <v>493</v>
      </c>
      <c r="S38" s="323"/>
      <c r="T38" s="166"/>
      <c r="U38" s="318"/>
      <c r="V38" s="318"/>
      <c r="W38" s="318"/>
      <c r="X38" s="318"/>
      <c r="Y38" s="318"/>
      <c r="Z38" s="318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8"/>
      <c r="AO38" s="318"/>
      <c r="AP38" s="318"/>
      <c r="AQ38" s="318"/>
      <c r="AR38" s="318"/>
      <c r="AS38" s="318"/>
      <c r="AT38" s="318"/>
      <c r="AU38" s="318"/>
      <c r="AV38" s="318"/>
      <c r="AW38" s="318"/>
      <c r="AX38" s="318"/>
      <c r="AY38" s="318"/>
      <c r="AZ38" s="318"/>
      <c r="BA38" s="318"/>
      <c r="BB38" s="318"/>
      <c r="BC38" s="318"/>
      <c r="BD38" s="318"/>
      <c r="BE38" s="318"/>
      <c r="BF38" s="318"/>
      <c r="BG38" s="318"/>
      <c r="BH38" s="318"/>
      <c r="BI38" s="318"/>
      <c r="BJ38" s="318"/>
      <c r="BK38" s="318"/>
      <c r="BL38" s="318"/>
      <c r="BM38" s="318"/>
      <c r="BN38" s="318"/>
      <c r="BO38" s="318"/>
      <c r="BP38" s="318"/>
      <c r="BQ38" s="318"/>
      <c r="BR38" s="318"/>
      <c r="BS38" s="318"/>
      <c r="BT38" s="318"/>
      <c r="BU38" s="318"/>
      <c r="BV38" s="318"/>
      <c r="BW38" s="318"/>
      <c r="BX38" s="318"/>
      <c r="BY38" s="318"/>
      <c r="BZ38" s="318"/>
      <c r="CA38" s="318"/>
      <c r="CB38" s="318"/>
      <c r="CC38" s="318"/>
      <c r="CD38" s="318"/>
      <c r="CE38" s="318"/>
      <c r="CF38" s="318"/>
      <c r="CG38" s="318"/>
      <c r="CH38" s="318"/>
      <c r="CI38" s="318"/>
      <c r="CJ38" s="318"/>
      <c r="CK38" s="318"/>
      <c r="CL38" s="318"/>
      <c r="CM38" s="318"/>
      <c r="CN38" s="318"/>
      <c r="CO38" s="318"/>
      <c r="CP38" s="318"/>
      <c r="CQ38" s="318"/>
      <c r="CR38" s="318"/>
      <c r="CS38" s="318"/>
      <c r="CT38" s="318"/>
      <c r="CU38" s="318"/>
      <c r="CV38" s="318"/>
      <c r="CW38" s="318"/>
      <c r="CX38" s="318"/>
      <c r="CY38" s="318"/>
      <c r="CZ38" s="318"/>
      <c r="DA38" s="318"/>
      <c r="DB38" s="318"/>
      <c r="DC38" s="318"/>
      <c r="DD38" s="318"/>
      <c r="DE38" s="318"/>
      <c r="DF38" s="318"/>
      <c r="DG38" s="318"/>
      <c r="DH38" s="318"/>
      <c r="DI38" s="318"/>
      <c r="DJ38" s="318"/>
      <c r="DK38" s="318"/>
      <c r="DL38" s="318"/>
      <c r="DM38" s="318"/>
      <c r="DN38" s="318"/>
      <c r="DO38" s="318"/>
      <c r="DP38" s="318"/>
      <c r="DQ38" s="318"/>
      <c r="DR38" s="318"/>
      <c r="DS38" s="318"/>
      <c r="DT38" s="318"/>
      <c r="DU38" s="318"/>
      <c r="DV38" s="318"/>
      <c r="DW38" s="318"/>
      <c r="DX38" s="318"/>
      <c r="DY38" s="318"/>
      <c r="DZ38" s="318"/>
      <c r="EA38" s="318"/>
      <c r="EB38" s="318"/>
      <c r="EC38" s="318"/>
      <c r="ED38" s="318"/>
      <c r="EE38" s="318"/>
      <c r="EF38" s="318"/>
      <c r="EG38" s="318"/>
      <c r="EH38" s="318"/>
      <c r="EI38" s="318"/>
      <c r="EJ38" s="318"/>
      <c r="EK38" s="318"/>
      <c r="EL38" s="318"/>
      <c r="EM38" s="318"/>
      <c r="EN38" s="318"/>
      <c r="EO38" s="318"/>
      <c r="EP38" s="318"/>
      <c r="EQ38" s="318"/>
      <c r="ER38" s="318"/>
      <c r="ES38" s="318"/>
      <c r="ET38" s="318"/>
      <c r="EU38" s="318"/>
      <c r="EV38" s="318"/>
      <c r="EW38" s="318"/>
      <c r="EX38" s="318"/>
      <c r="EY38" s="318"/>
      <c r="EZ38" s="318"/>
      <c r="FA38" s="318"/>
      <c r="FB38" s="318"/>
      <c r="FC38" s="318"/>
      <c r="FD38" s="318"/>
      <c r="FE38" s="318"/>
      <c r="FF38" s="318"/>
      <c r="FG38" s="318"/>
      <c r="FH38" s="318"/>
      <c r="FI38" s="318"/>
      <c r="FJ38" s="318"/>
      <c r="FK38" s="318"/>
      <c r="FL38" s="318"/>
      <c r="FM38" s="318"/>
      <c r="FN38" s="318"/>
      <c r="FO38" s="318"/>
      <c r="FP38" s="318"/>
      <c r="FQ38" s="318"/>
      <c r="FR38" s="318"/>
      <c r="FS38" s="318"/>
      <c r="FT38" s="318"/>
      <c r="FU38" s="318"/>
      <c r="FV38" s="318"/>
      <c r="FW38" s="318"/>
      <c r="FX38" s="318"/>
      <c r="FY38" s="318"/>
      <c r="FZ38" s="318"/>
      <c r="GA38" s="318"/>
      <c r="GB38" s="318"/>
      <c r="GC38" s="318"/>
      <c r="GD38" s="318"/>
      <c r="GE38" s="318"/>
      <c r="GF38" s="318"/>
      <c r="GG38" s="318"/>
      <c r="GH38" s="318"/>
      <c r="GI38" s="318"/>
      <c r="GJ38" s="318"/>
      <c r="GK38" s="318"/>
      <c r="GL38" s="318"/>
      <c r="GM38" s="318"/>
      <c r="GN38" s="318"/>
      <c r="GO38" s="318"/>
      <c r="GP38" s="318"/>
      <c r="GQ38" s="318"/>
      <c r="GR38" s="318"/>
      <c r="GS38" s="318"/>
      <c r="GT38" s="318"/>
      <c r="GU38" s="318"/>
      <c r="GV38" s="318"/>
      <c r="GW38" s="318"/>
      <c r="GX38" s="318"/>
      <c r="GY38" s="318"/>
      <c r="GZ38" s="318"/>
      <c r="HA38" s="318"/>
      <c r="HB38" s="318"/>
      <c r="HC38" s="318"/>
      <c r="HD38" s="318"/>
      <c r="HE38" s="318"/>
      <c r="HF38" s="318"/>
      <c r="HG38" s="318"/>
      <c r="HH38" s="318"/>
      <c r="HI38" s="318"/>
      <c r="HJ38" s="318"/>
      <c r="HK38" s="318"/>
      <c r="HL38" s="318"/>
      <c r="HM38" s="318"/>
      <c r="HN38" s="318"/>
      <c r="HO38" s="318"/>
      <c r="HP38" s="318"/>
      <c r="HQ38" s="318"/>
      <c r="HR38" s="318"/>
      <c r="HS38" s="318"/>
      <c r="HT38" s="318"/>
      <c r="HU38" s="318"/>
      <c r="HV38" s="318"/>
      <c r="HW38" s="318"/>
      <c r="HX38" s="318"/>
      <c r="HY38" s="318"/>
      <c r="HZ38" s="318"/>
      <c r="IA38" s="318"/>
      <c r="IB38" s="318"/>
      <c r="IC38" s="318"/>
      <c r="ID38" s="318"/>
      <c r="IE38" s="318"/>
      <c r="IF38" s="318"/>
      <c r="IG38" s="318"/>
      <c r="IH38" s="318"/>
      <c r="II38" s="318"/>
      <c r="IJ38" s="318"/>
      <c r="IK38" s="318"/>
      <c r="IL38" s="318"/>
      <c r="IM38" s="318"/>
      <c r="IN38" s="318"/>
      <c r="IO38" s="318"/>
      <c r="IP38" s="318"/>
      <c r="IQ38" s="318"/>
      <c r="IR38" s="318"/>
      <c r="IS38" s="318"/>
      <c r="IT38" s="318"/>
      <c r="IU38" s="318"/>
      <c r="IV38" s="318"/>
      <c r="IW38" s="318"/>
      <c r="IX38" s="318"/>
      <c r="IY38" s="318"/>
      <c r="IZ38" s="318"/>
      <c r="JA38" s="318"/>
      <c r="JB38" s="318"/>
      <c r="JC38" s="318"/>
      <c r="JD38" s="318"/>
      <c r="JE38" s="318"/>
      <c r="JF38" s="318"/>
      <c r="JG38" s="318"/>
      <c r="JH38" s="318"/>
      <c r="JI38" s="318"/>
      <c r="JJ38" s="318"/>
      <c r="JK38" s="318"/>
      <c r="JL38" s="318"/>
      <c r="JM38" s="318"/>
      <c r="JN38" s="318"/>
      <c r="JO38" s="318"/>
      <c r="JP38" s="318"/>
      <c r="JQ38" s="318"/>
      <c r="JR38" s="318"/>
      <c r="JS38" s="318"/>
      <c r="JT38" s="318"/>
      <c r="JU38" s="318"/>
      <c r="JV38" s="318"/>
      <c r="JW38" s="318"/>
      <c r="JX38" s="318"/>
      <c r="JY38" s="318"/>
      <c r="JZ38" s="318"/>
      <c r="KA38" s="318"/>
      <c r="KB38" s="318"/>
      <c r="KC38" s="318"/>
      <c r="KD38" s="318"/>
      <c r="KE38" s="318"/>
      <c r="KF38" s="318"/>
      <c r="KG38" s="318"/>
      <c r="KH38" s="318"/>
      <c r="KI38" s="318"/>
      <c r="KJ38" s="318"/>
      <c r="KK38" s="318"/>
      <c r="KL38" s="318"/>
      <c r="KM38" s="318"/>
      <c r="KN38" s="318"/>
      <c r="KO38" s="318"/>
      <c r="KP38" s="318"/>
      <c r="KQ38" s="318"/>
      <c r="KR38" s="318"/>
      <c r="KS38" s="318"/>
      <c r="KT38" s="318"/>
      <c r="KU38" s="318"/>
      <c r="KV38" s="318"/>
      <c r="KW38" s="318"/>
      <c r="KX38" s="318"/>
      <c r="KY38" s="318"/>
      <c r="KZ38" s="318"/>
      <c r="LA38" s="318"/>
      <c r="LB38" s="318"/>
      <c r="LC38" s="318"/>
      <c r="LD38" s="318"/>
      <c r="LE38" s="318"/>
      <c r="LF38" s="318"/>
      <c r="LG38" s="318"/>
      <c r="LH38" s="318"/>
      <c r="LI38" s="318"/>
      <c r="LJ38" s="318"/>
      <c r="LK38" s="318"/>
      <c r="LL38" s="318"/>
      <c r="LM38" s="318"/>
      <c r="LN38" s="318"/>
      <c r="LO38" s="318"/>
      <c r="LP38" s="318"/>
      <c r="LQ38" s="318"/>
      <c r="LR38" s="318"/>
      <c r="LS38" s="318"/>
      <c r="LT38" s="318"/>
      <c r="LU38" s="318"/>
      <c r="LV38" s="318"/>
      <c r="LW38" s="318"/>
      <c r="LX38" s="318"/>
      <c r="LY38" s="318"/>
      <c r="LZ38" s="318"/>
      <c r="MA38" s="318"/>
      <c r="MB38" s="318"/>
      <c r="MC38" s="318"/>
      <c r="MD38" s="318"/>
      <c r="ME38" s="318"/>
      <c r="MF38" s="318"/>
      <c r="MG38" s="318"/>
      <c r="MH38" s="318"/>
      <c r="MI38" s="318"/>
      <c r="MJ38" s="318"/>
      <c r="MK38" s="318"/>
      <c r="ML38" s="318"/>
      <c r="MM38" s="318"/>
      <c r="MN38" s="318"/>
      <c r="MO38" s="318"/>
      <c r="MP38" s="318"/>
      <c r="MQ38" s="318"/>
      <c r="MR38" s="318"/>
      <c r="MS38" s="318"/>
      <c r="MT38" s="318"/>
      <c r="MU38" s="318"/>
      <c r="MV38" s="318"/>
      <c r="MW38" s="318"/>
      <c r="MX38" s="318"/>
      <c r="MY38" s="318"/>
      <c r="MZ38" s="318"/>
      <c r="NA38" s="318"/>
      <c r="NB38" s="318"/>
      <c r="NC38" s="318"/>
      <c r="ND38" s="318"/>
      <c r="NE38" s="318"/>
      <c r="NF38" s="318"/>
      <c r="NG38" s="318"/>
      <c r="NH38" s="318"/>
      <c r="NI38" s="318"/>
      <c r="NJ38" s="318"/>
      <c r="NK38" s="318"/>
      <c r="NL38" s="318"/>
      <c r="NM38" s="318"/>
      <c r="NN38" s="318"/>
      <c r="NO38" s="318"/>
      <c r="NP38" s="318"/>
      <c r="NQ38" s="318"/>
      <c r="NR38" s="318"/>
      <c r="NS38" s="318"/>
      <c r="NT38" s="318"/>
      <c r="NU38" s="318"/>
      <c r="NV38" s="318"/>
      <c r="NW38" s="318"/>
      <c r="NX38" s="318"/>
      <c r="NY38" s="318"/>
      <c r="NZ38" s="318"/>
      <c r="OA38" s="318"/>
      <c r="OB38" s="318"/>
      <c r="OC38" s="318"/>
      <c r="OD38" s="318"/>
      <c r="OE38" s="318"/>
      <c r="OF38" s="318"/>
      <c r="OG38" s="318"/>
      <c r="OH38" s="318"/>
      <c r="OI38" s="318"/>
      <c r="OJ38" s="318"/>
      <c r="OK38" s="318"/>
      <c r="OL38" s="318"/>
      <c r="OM38" s="318"/>
      <c r="ON38" s="318"/>
      <c r="OO38" s="318"/>
      <c r="OP38" s="318"/>
      <c r="OQ38" s="318"/>
      <c r="OR38" s="318"/>
      <c r="OS38" s="318"/>
      <c r="OT38" s="318"/>
      <c r="OU38" s="318"/>
      <c r="OV38" s="318"/>
      <c r="OW38" s="318"/>
      <c r="OX38" s="318"/>
      <c r="OY38" s="318"/>
      <c r="OZ38" s="318"/>
      <c r="PA38" s="318"/>
      <c r="PB38" s="318"/>
      <c r="PC38" s="318"/>
      <c r="PD38" s="318"/>
      <c r="PE38" s="318"/>
      <c r="PF38" s="318"/>
      <c r="PG38" s="318"/>
      <c r="PH38" s="318"/>
      <c r="PI38" s="318"/>
      <c r="PJ38" s="318"/>
      <c r="PK38" s="318"/>
      <c r="PL38" s="318"/>
      <c r="PM38" s="318"/>
      <c r="PN38" s="318"/>
      <c r="PO38" s="318"/>
      <c r="PP38" s="318"/>
      <c r="PQ38" s="318"/>
      <c r="PR38" s="318"/>
      <c r="PS38" s="318"/>
      <c r="PT38" s="318"/>
      <c r="PU38" s="318"/>
      <c r="PV38" s="318"/>
      <c r="PW38" s="318"/>
      <c r="PX38" s="318"/>
      <c r="PY38" s="318"/>
      <c r="PZ38" s="318"/>
      <c r="QA38" s="318"/>
      <c r="QB38" s="318"/>
      <c r="QC38" s="318"/>
      <c r="QD38" s="318"/>
      <c r="QE38" s="318"/>
      <c r="QF38" s="318"/>
      <c r="QG38" s="318"/>
      <c r="QH38" s="318"/>
      <c r="QI38" s="318"/>
      <c r="QJ38" s="318"/>
      <c r="QK38" s="318"/>
      <c r="QL38" s="318"/>
      <c r="QM38" s="318"/>
      <c r="QN38" s="318"/>
      <c r="QO38" s="318"/>
      <c r="QP38" s="318"/>
      <c r="QQ38" s="318"/>
      <c r="QR38" s="318"/>
      <c r="QS38" s="318"/>
      <c r="QT38" s="318"/>
      <c r="QU38" s="318"/>
      <c r="QV38" s="318"/>
      <c r="QW38" s="318"/>
      <c r="QX38" s="318"/>
      <c r="QY38" s="318"/>
      <c r="QZ38" s="318"/>
      <c r="RA38" s="318"/>
      <c r="RB38" s="318"/>
      <c r="RC38" s="318"/>
      <c r="RD38" s="318"/>
      <c r="RE38" s="318"/>
      <c r="RF38" s="318"/>
      <c r="RG38" s="318"/>
      <c r="RH38" s="318"/>
      <c r="RI38" s="318"/>
      <c r="RJ38" s="318"/>
      <c r="RK38" s="318"/>
      <c r="RL38" s="318"/>
      <c r="RM38" s="318"/>
      <c r="RN38" s="318"/>
      <c r="RO38" s="318"/>
      <c r="RP38" s="318"/>
      <c r="RQ38" s="318"/>
      <c r="RR38" s="318"/>
      <c r="RS38" s="318"/>
      <c r="RT38" s="318"/>
      <c r="RU38" s="318"/>
      <c r="RV38" s="318"/>
      <c r="RW38" s="318"/>
      <c r="RX38" s="318"/>
      <c r="RY38" s="318"/>
      <c r="RZ38" s="318"/>
      <c r="SA38" s="318"/>
      <c r="SB38" s="318"/>
      <c r="SC38" s="318"/>
      <c r="SD38" s="318"/>
      <c r="SE38" s="318"/>
      <c r="SF38" s="318"/>
      <c r="SG38" s="318"/>
      <c r="SH38" s="318"/>
      <c r="SI38" s="318"/>
      <c r="SJ38" s="318"/>
      <c r="SK38" s="318"/>
      <c r="SL38" s="318"/>
      <c r="SM38" s="318"/>
      <c r="SN38" s="318"/>
      <c r="SO38" s="318"/>
      <c r="SP38" s="318"/>
      <c r="SQ38" s="318"/>
      <c r="SR38" s="318"/>
      <c r="SS38" s="318"/>
      <c r="ST38" s="318"/>
      <c r="SU38" s="318"/>
      <c r="SV38" s="318"/>
      <c r="SW38" s="318"/>
      <c r="SX38" s="318"/>
      <c r="SY38" s="318"/>
      <c r="SZ38" s="318"/>
      <c r="TA38" s="318"/>
      <c r="TB38" s="318"/>
      <c r="TC38" s="318"/>
      <c r="TD38" s="318"/>
      <c r="TE38" s="318"/>
      <c r="TF38" s="318"/>
      <c r="TG38" s="318"/>
      <c r="TH38" s="318"/>
      <c r="TI38" s="318"/>
      <c r="TJ38" s="318"/>
      <c r="TK38" s="318"/>
      <c r="TL38" s="318"/>
      <c r="TM38" s="318"/>
      <c r="TN38" s="318"/>
      <c r="TO38" s="318"/>
      <c r="TP38" s="318"/>
      <c r="TQ38" s="318"/>
      <c r="TR38" s="318"/>
      <c r="TS38" s="318"/>
      <c r="TT38" s="318"/>
      <c r="TU38" s="318"/>
      <c r="TV38" s="318"/>
      <c r="TW38" s="318"/>
      <c r="TX38" s="318"/>
      <c r="TY38" s="318"/>
      <c r="TZ38" s="318"/>
      <c r="UA38" s="318"/>
      <c r="UB38" s="318"/>
      <c r="UC38" s="318"/>
      <c r="UD38" s="318"/>
      <c r="UE38" s="318"/>
      <c r="UF38" s="318"/>
      <c r="UG38" s="318"/>
      <c r="UH38" s="318"/>
      <c r="UI38" s="318"/>
      <c r="UJ38" s="318"/>
      <c r="UK38" s="318"/>
      <c r="UL38" s="318"/>
      <c r="UM38" s="318"/>
      <c r="UN38" s="318"/>
      <c r="UO38" s="318"/>
      <c r="UP38" s="318"/>
      <c r="UQ38" s="318"/>
      <c r="UR38" s="318"/>
      <c r="US38" s="318"/>
      <c r="UT38" s="318"/>
      <c r="UU38" s="318"/>
      <c r="UV38" s="318"/>
      <c r="UW38" s="318"/>
      <c r="UX38" s="318"/>
      <c r="UY38" s="318"/>
      <c r="UZ38" s="318"/>
      <c r="VA38" s="318"/>
      <c r="VB38" s="318"/>
      <c r="VC38" s="318"/>
      <c r="VD38" s="318"/>
      <c r="VE38" s="318"/>
      <c r="VF38" s="318"/>
      <c r="VG38" s="318"/>
      <c r="VH38" s="318"/>
      <c r="VI38" s="318"/>
      <c r="VJ38" s="318"/>
      <c r="VK38" s="318"/>
      <c r="VL38" s="318"/>
      <c r="VM38" s="318"/>
      <c r="VN38" s="318"/>
      <c r="VO38" s="318"/>
      <c r="VP38" s="318"/>
      <c r="VQ38" s="318"/>
      <c r="VR38" s="318"/>
      <c r="VS38" s="318"/>
      <c r="VT38" s="318"/>
      <c r="VU38" s="318"/>
      <c r="VV38" s="318"/>
      <c r="VW38" s="318"/>
      <c r="VX38" s="318"/>
      <c r="VY38" s="318"/>
      <c r="VZ38" s="318"/>
      <c r="WA38" s="318"/>
      <c r="WB38" s="318"/>
      <c r="WC38" s="318"/>
      <c r="WD38" s="318"/>
      <c r="WE38" s="318"/>
      <c r="WF38" s="318"/>
      <c r="WG38" s="318"/>
      <c r="WH38" s="318"/>
      <c r="WI38" s="318"/>
      <c r="WJ38" s="318"/>
      <c r="WK38" s="318"/>
      <c r="WL38" s="318"/>
      <c r="WM38" s="318"/>
      <c r="WN38" s="318"/>
      <c r="WO38" s="318"/>
      <c r="WP38" s="318"/>
      <c r="WQ38" s="318"/>
      <c r="WR38" s="318"/>
      <c r="WS38" s="318"/>
      <c r="WT38" s="318"/>
      <c r="WU38" s="318"/>
      <c r="WV38" s="318"/>
      <c r="WW38" s="318"/>
      <c r="WX38" s="318"/>
      <c r="WY38" s="318"/>
      <c r="WZ38" s="318"/>
      <c r="XA38" s="318"/>
      <c r="XB38" s="318"/>
      <c r="XC38" s="318"/>
      <c r="XD38" s="318"/>
      <c r="XE38" s="318"/>
      <c r="XF38" s="318"/>
      <c r="XG38" s="318"/>
      <c r="XH38" s="318"/>
      <c r="XI38" s="318"/>
      <c r="XJ38" s="318"/>
      <c r="XK38" s="318"/>
      <c r="XL38" s="318"/>
      <c r="XM38" s="318"/>
      <c r="XN38" s="318"/>
      <c r="XO38" s="318"/>
      <c r="XP38" s="318"/>
      <c r="XQ38" s="318"/>
      <c r="XR38" s="318"/>
      <c r="XS38" s="318"/>
      <c r="XT38" s="318"/>
      <c r="XU38" s="318"/>
      <c r="XV38" s="318"/>
      <c r="XW38" s="318"/>
      <c r="XX38" s="318"/>
      <c r="XY38" s="318"/>
      <c r="XZ38" s="318"/>
      <c r="YA38" s="318"/>
      <c r="YB38" s="318"/>
      <c r="YC38" s="318"/>
      <c r="YD38" s="318"/>
      <c r="YE38" s="318"/>
      <c r="YF38" s="318"/>
      <c r="YG38" s="318"/>
      <c r="YH38" s="318"/>
      <c r="YI38" s="318"/>
      <c r="YJ38" s="318"/>
      <c r="YK38" s="318"/>
      <c r="YL38" s="318"/>
      <c r="YM38" s="318"/>
      <c r="YN38" s="318"/>
      <c r="YO38" s="318"/>
      <c r="YP38" s="318"/>
      <c r="YQ38" s="318"/>
      <c r="YR38" s="318"/>
      <c r="YS38" s="318"/>
      <c r="YT38" s="318"/>
      <c r="YU38" s="318"/>
      <c r="YV38" s="318"/>
      <c r="YW38" s="318"/>
      <c r="YX38" s="318"/>
      <c r="YY38" s="318"/>
      <c r="YZ38" s="318"/>
      <c r="ZA38" s="318"/>
      <c r="ZB38" s="318"/>
      <c r="ZC38" s="318"/>
      <c r="ZD38" s="318"/>
      <c r="ZE38" s="318"/>
      <c r="ZF38" s="318"/>
      <c r="ZG38" s="318"/>
      <c r="ZH38" s="318"/>
      <c r="ZI38" s="318"/>
      <c r="ZJ38" s="318"/>
      <c r="ZK38" s="318"/>
      <c r="ZL38" s="318"/>
      <c r="ZM38" s="318"/>
      <c r="ZN38" s="318"/>
      <c r="ZO38" s="318"/>
      <c r="ZP38" s="318"/>
      <c r="ZQ38" s="318"/>
      <c r="ZR38" s="318"/>
      <c r="ZS38" s="318"/>
      <c r="ZT38" s="318"/>
      <c r="ZU38" s="318"/>
      <c r="ZV38" s="318"/>
      <c r="ZW38" s="318"/>
      <c r="ZX38" s="318"/>
      <c r="ZY38" s="318"/>
      <c r="ZZ38" s="318"/>
      <c r="AAA38" s="318"/>
      <c r="AAB38" s="318"/>
      <c r="AAC38" s="318"/>
      <c r="AAD38" s="318"/>
      <c r="AAE38" s="318"/>
      <c r="AAF38" s="318"/>
      <c r="AAG38" s="318"/>
      <c r="AAH38" s="318"/>
      <c r="AAI38" s="318"/>
      <c r="AAJ38" s="318"/>
      <c r="AAK38" s="318"/>
      <c r="AAL38" s="318"/>
      <c r="AAM38" s="318"/>
      <c r="AAN38" s="318"/>
      <c r="AAO38" s="318"/>
      <c r="AAP38" s="318"/>
      <c r="AAQ38" s="318"/>
      <c r="AAR38" s="318"/>
      <c r="AAS38" s="318"/>
      <c r="AAT38" s="318"/>
      <c r="AAU38" s="318"/>
      <c r="AAV38" s="318"/>
      <c r="AAW38" s="318"/>
      <c r="AAX38" s="318"/>
      <c r="AAY38" s="318"/>
      <c r="AAZ38" s="318"/>
      <c r="ABA38" s="318"/>
      <c r="ABB38" s="318"/>
      <c r="ABC38" s="318"/>
      <c r="ABD38" s="318"/>
      <c r="ABE38" s="318"/>
      <c r="ABF38" s="318"/>
      <c r="ABG38" s="318"/>
      <c r="ABH38" s="318"/>
      <c r="ABI38" s="318"/>
      <c r="ABJ38" s="318"/>
      <c r="ABK38" s="318"/>
      <c r="ABL38" s="318"/>
      <c r="ABM38" s="318"/>
      <c r="ABN38" s="318"/>
      <c r="ABO38" s="318"/>
      <c r="ABP38" s="318"/>
      <c r="ABQ38" s="318"/>
      <c r="ABR38" s="318"/>
      <c r="ABS38" s="318"/>
      <c r="ABT38" s="318"/>
      <c r="ABU38" s="318"/>
      <c r="ABV38" s="318"/>
      <c r="ABW38" s="318"/>
      <c r="ABX38" s="318"/>
      <c r="ABY38" s="318"/>
      <c r="ABZ38" s="318"/>
      <c r="ACA38" s="318"/>
      <c r="ACB38" s="318"/>
      <c r="ACC38" s="318"/>
      <c r="ACD38" s="318"/>
      <c r="ACE38" s="318"/>
      <c r="ACF38" s="318"/>
      <c r="ACG38" s="318"/>
      <c r="ACH38" s="318"/>
      <c r="ACI38" s="318"/>
      <c r="ACJ38" s="318"/>
      <c r="ACK38" s="318"/>
      <c r="ACL38" s="318"/>
      <c r="ACM38" s="318"/>
      <c r="ACN38" s="318"/>
      <c r="ACO38" s="318"/>
      <c r="ACP38" s="318"/>
      <c r="ACQ38" s="318"/>
      <c r="ACR38" s="318"/>
      <c r="ACS38" s="318"/>
      <c r="ACT38" s="318"/>
      <c r="ACU38" s="318"/>
      <c r="ACV38" s="318"/>
      <c r="ACW38" s="318"/>
      <c r="ACX38" s="318"/>
      <c r="ACY38" s="318"/>
      <c r="ACZ38" s="318"/>
      <c r="ADA38" s="318"/>
      <c r="ADB38" s="318"/>
      <c r="ADC38" s="318"/>
      <c r="ADD38" s="318"/>
      <c r="ADE38" s="318"/>
      <c r="ADF38" s="318"/>
      <c r="ADG38" s="318"/>
      <c r="ADH38" s="318"/>
      <c r="ADI38" s="318"/>
      <c r="ADJ38" s="318"/>
      <c r="ADK38" s="318"/>
      <c r="ADL38" s="318"/>
      <c r="ADM38" s="318"/>
      <c r="ADN38" s="318"/>
      <c r="ADO38" s="318"/>
      <c r="ADP38" s="318"/>
      <c r="ADQ38" s="318"/>
      <c r="ADR38" s="318"/>
      <c r="ADS38" s="318"/>
      <c r="ADT38" s="318"/>
      <c r="ADU38" s="318"/>
      <c r="ADV38" s="318"/>
      <c r="ADW38" s="318"/>
      <c r="ADX38" s="318"/>
      <c r="ADY38" s="318"/>
      <c r="ADZ38" s="318"/>
      <c r="AEA38" s="318"/>
      <c r="AEB38" s="318"/>
      <c r="AEC38" s="318"/>
      <c r="AED38" s="318"/>
      <c r="AEE38" s="318"/>
      <c r="AEF38" s="318"/>
      <c r="AEG38" s="318"/>
      <c r="AEH38" s="318"/>
      <c r="AEI38" s="318"/>
      <c r="AEJ38" s="318"/>
      <c r="AEK38" s="318"/>
      <c r="AEL38" s="318"/>
      <c r="AEM38" s="318"/>
      <c r="AEN38" s="318"/>
      <c r="AEO38" s="318"/>
      <c r="AEP38" s="318"/>
      <c r="AEQ38" s="318"/>
      <c r="AER38" s="318"/>
      <c r="AES38" s="318"/>
      <c r="AET38" s="318"/>
      <c r="AEU38" s="318"/>
      <c r="AEV38" s="318"/>
      <c r="AEW38" s="318"/>
      <c r="AEX38" s="318"/>
      <c r="AEY38" s="318"/>
      <c r="AEZ38" s="318"/>
      <c r="AFA38" s="318"/>
      <c r="AFB38" s="318"/>
      <c r="AFC38" s="318"/>
      <c r="AFD38" s="318"/>
      <c r="AFE38" s="318"/>
      <c r="AFF38" s="318"/>
      <c r="AFG38" s="318"/>
      <c r="AFH38" s="318"/>
      <c r="AFI38" s="318"/>
      <c r="AFJ38" s="318"/>
      <c r="AFK38" s="318"/>
      <c r="AFL38" s="318"/>
      <c r="AFM38" s="318"/>
      <c r="AFN38" s="318"/>
      <c r="AFO38" s="318"/>
      <c r="AFP38" s="318"/>
      <c r="AFQ38" s="318"/>
      <c r="AFR38" s="318"/>
      <c r="AFS38" s="318"/>
      <c r="AFT38" s="318"/>
      <c r="AFU38" s="318"/>
      <c r="AFV38" s="318"/>
      <c r="AFW38" s="318"/>
      <c r="AFX38" s="318"/>
      <c r="AFY38" s="318"/>
      <c r="AFZ38" s="318"/>
      <c r="AGA38" s="318"/>
      <c r="AGB38" s="318"/>
      <c r="AGC38" s="318"/>
      <c r="AGD38" s="318"/>
      <c r="AGE38" s="318"/>
      <c r="AGF38" s="318"/>
      <c r="AGG38" s="318"/>
      <c r="AGH38" s="318"/>
      <c r="AGI38" s="318"/>
      <c r="AGJ38" s="318"/>
      <c r="AGK38" s="318"/>
      <c r="AGL38" s="318"/>
      <c r="AGM38" s="318"/>
      <c r="AGN38" s="318"/>
      <c r="AGO38" s="318"/>
      <c r="AGP38" s="318"/>
      <c r="AGQ38" s="318"/>
      <c r="AGR38" s="318"/>
      <c r="AGS38" s="318"/>
      <c r="AGT38" s="318"/>
      <c r="AGU38" s="318"/>
      <c r="AGV38" s="318"/>
      <c r="AGW38" s="318"/>
      <c r="AGX38" s="318"/>
      <c r="AGY38" s="318"/>
      <c r="AGZ38" s="318"/>
      <c r="AHA38" s="318"/>
      <c r="AHB38" s="318"/>
      <c r="AHC38" s="318"/>
      <c r="AHD38" s="318"/>
      <c r="AHE38" s="318"/>
      <c r="AHF38" s="318"/>
      <c r="AHG38" s="318"/>
      <c r="AHH38" s="318"/>
      <c r="AHI38" s="318"/>
      <c r="AHJ38" s="318"/>
      <c r="AHK38" s="318"/>
      <c r="AHL38" s="318"/>
      <c r="AHM38" s="318"/>
      <c r="AHN38" s="318"/>
      <c r="AHO38" s="318"/>
      <c r="AHP38" s="318"/>
      <c r="AHQ38" s="318"/>
      <c r="AHR38" s="318"/>
      <c r="AHS38" s="318"/>
      <c r="AHT38" s="318"/>
      <c r="AHU38" s="318"/>
      <c r="AHV38" s="318"/>
      <c r="AHW38" s="318"/>
      <c r="AHX38" s="318"/>
      <c r="AHY38" s="318"/>
      <c r="AHZ38" s="318"/>
      <c r="AIA38" s="318"/>
      <c r="AIB38" s="318"/>
      <c r="AIC38" s="318"/>
      <c r="AID38" s="318"/>
      <c r="AIE38" s="318"/>
      <c r="AIF38" s="318"/>
      <c r="AIG38" s="318"/>
      <c r="AIH38" s="318"/>
      <c r="AII38" s="318"/>
      <c r="AIJ38" s="318"/>
      <c r="AIK38" s="318"/>
      <c r="AIL38" s="318"/>
      <c r="AIM38" s="318"/>
      <c r="AIN38" s="318"/>
      <c r="AIO38" s="318"/>
      <c r="AIP38" s="318"/>
      <c r="AIQ38" s="318"/>
      <c r="AIR38" s="318"/>
      <c r="AIS38" s="318"/>
      <c r="AIT38" s="318"/>
      <c r="AIU38" s="318"/>
      <c r="AIV38" s="318"/>
      <c r="AIW38" s="318"/>
      <c r="AIX38" s="318"/>
      <c r="AIY38" s="318"/>
      <c r="AIZ38" s="318"/>
      <c r="AJA38" s="318"/>
      <c r="AJB38" s="318"/>
      <c r="AJC38" s="318"/>
      <c r="AJD38" s="318"/>
      <c r="AJE38" s="318"/>
      <c r="AJF38" s="318"/>
      <c r="AJG38" s="318"/>
      <c r="AJH38" s="318"/>
      <c r="AJI38" s="318"/>
      <c r="AJJ38" s="318"/>
      <c r="AJK38" s="318"/>
      <c r="AJL38" s="318"/>
      <c r="AJM38" s="318"/>
      <c r="AJN38" s="318"/>
      <c r="AJO38" s="318"/>
      <c r="AJP38" s="318"/>
      <c r="AJQ38" s="318"/>
      <c r="AJR38" s="318"/>
      <c r="AJS38" s="318"/>
      <c r="AJT38" s="318"/>
      <c r="AJU38" s="318"/>
      <c r="AJV38" s="318"/>
      <c r="AJW38" s="318"/>
      <c r="AJX38" s="318"/>
      <c r="AJY38" s="318"/>
      <c r="AJZ38" s="318"/>
      <c r="AKA38" s="318"/>
      <c r="AKB38" s="318"/>
      <c r="AKC38" s="318"/>
      <c r="AKD38" s="318"/>
      <c r="AKE38" s="318"/>
      <c r="AKF38" s="318"/>
      <c r="AKG38" s="318"/>
      <c r="AKH38" s="318"/>
      <c r="AKI38" s="318"/>
      <c r="AKJ38" s="318"/>
      <c r="AKK38" s="318"/>
      <c r="AKL38" s="318"/>
      <c r="AKM38" s="318"/>
      <c r="AKN38" s="318"/>
      <c r="AKO38" s="318"/>
      <c r="AKP38" s="318"/>
      <c r="AKQ38" s="318"/>
      <c r="AKR38" s="318"/>
      <c r="AKS38" s="318"/>
      <c r="AKT38" s="318"/>
      <c r="AKU38" s="318"/>
      <c r="AKV38" s="318"/>
      <c r="AKW38" s="318"/>
      <c r="AKX38" s="318"/>
      <c r="AKY38" s="318"/>
      <c r="AKZ38" s="318"/>
      <c r="ALA38" s="318"/>
      <c r="ALB38" s="318"/>
      <c r="ALC38" s="318"/>
      <c r="ALD38" s="318"/>
      <c r="ALE38" s="318"/>
      <c r="ALF38" s="318"/>
      <c r="ALG38" s="318"/>
      <c r="ALH38" s="318"/>
      <c r="ALI38" s="318"/>
      <c r="ALJ38" s="318"/>
      <c r="ALK38" s="318"/>
      <c r="ALL38" s="318"/>
      <c r="ALM38" s="318"/>
      <c r="ALN38" s="318"/>
      <c r="ALO38" s="318"/>
      <c r="ALP38" s="318"/>
      <c r="ALQ38" s="318"/>
      <c r="ALR38" s="318"/>
      <c r="ALS38" s="318"/>
      <c r="ALT38" s="318"/>
      <c r="ALU38" s="318"/>
      <c r="ALV38" s="318"/>
      <c r="ALW38" s="318"/>
      <c r="ALX38" s="318"/>
      <c r="ALY38" s="318"/>
      <c r="ALZ38" s="318"/>
      <c r="AMA38" s="318"/>
      <c r="AMB38" s="324"/>
      <c r="AMC38" s="324"/>
      <c r="AMD38" s="324"/>
      <c r="AME38" s="324"/>
      <c r="AMF38" s="324"/>
      <c r="AMG38" s="324"/>
      <c r="AMH38" s="324"/>
      <c r="AMI38" s="324"/>
      <c r="AMJ38" s="324"/>
    </row>
    <row r="39" spans="1:1024">
      <c r="D39" s="3">
        <v>1951</v>
      </c>
      <c r="F39" s="3" t="s">
        <v>693</v>
      </c>
      <c r="G39" s="3">
        <v>50</v>
      </c>
      <c r="L39" s="158">
        <v>330</v>
      </c>
      <c r="M39" s="3" t="s">
        <v>323</v>
      </c>
      <c r="N39" s="159">
        <v>50</v>
      </c>
      <c r="O39" s="3" t="s">
        <v>690</v>
      </c>
      <c r="P39" s="3" t="s">
        <v>567</v>
      </c>
      <c r="Q39" s="160">
        <v>9.6999999999999993</v>
      </c>
      <c r="R39" s="187">
        <v>6.4666666666666703</v>
      </c>
      <c r="S39" s="162">
        <v>50</v>
      </c>
      <c r="T39" s="166">
        <v>17</v>
      </c>
    </row>
    <row r="40" spans="1:1024">
      <c r="D40" s="3">
        <v>1972</v>
      </c>
      <c r="F40" s="3" t="s">
        <v>741</v>
      </c>
      <c r="G40" s="3">
        <v>10</v>
      </c>
      <c r="H40" s="3" t="s">
        <v>741</v>
      </c>
      <c r="I40" s="3">
        <v>10</v>
      </c>
      <c r="L40" s="158">
        <v>460</v>
      </c>
      <c r="M40" s="3" t="s">
        <v>323</v>
      </c>
      <c r="N40" s="159">
        <v>70</v>
      </c>
      <c r="O40" s="3" t="s">
        <v>69</v>
      </c>
      <c r="P40" s="3" t="s">
        <v>567</v>
      </c>
      <c r="Q40" s="160">
        <v>10.3</v>
      </c>
      <c r="R40" s="187">
        <v>6.8666666666666698</v>
      </c>
      <c r="S40" s="162">
        <v>48</v>
      </c>
      <c r="T40" s="166">
        <v>16</v>
      </c>
    </row>
    <row r="41" spans="1:1024">
      <c r="D41" s="3">
        <v>1975</v>
      </c>
      <c r="F41" s="3" t="s">
        <v>743</v>
      </c>
      <c r="G41" s="3">
        <v>40</v>
      </c>
      <c r="H41" s="3" t="s">
        <v>743</v>
      </c>
      <c r="I41" s="3">
        <v>40</v>
      </c>
      <c r="L41" s="158">
        <v>460</v>
      </c>
      <c r="M41" s="3" t="s">
        <v>323</v>
      </c>
      <c r="N41" s="159">
        <v>70</v>
      </c>
      <c r="O41" s="3" t="s">
        <v>69</v>
      </c>
      <c r="P41" s="3" t="s">
        <v>567</v>
      </c>
      <c r="Q41" s="160">
        <v>10.6</v>
      </c>
      <c r="R41" s="187">
        <v>7.06666666666667</v>
      </c>
      <c r="S41" s="162">
        <v>48</v>
      </c>
      <c r="T41" s="166">
        <v>16</v>
      </c>
    </row>
    <row r="42" spans="1:1024" hidden="1">
      <c r="A42" s="130" t="s">
        <v>1336</v>
      </c>
      <c r="D42" s="3">
        <v>1974</v>
      </c>
      <c r="H42" s="3" t="s">
        <v>1337</v>
      </c>
      <c r="I42" s="3">
        <v>1</v>
      </c>
      <c r="L42" s="158">
        <v>885</v>
      </c>
      <c r="M42" s="3" t="s">
        <v>323</v>
      </c>
      <c r="R42" s="187" t="s">
        <v>493</v>
      </c>
      <c r="T42" s="166"/>
    </row>
    <row r="43" spans="1:1024" hidden="1">
      <c r="A43" s="317" t="s">
        <v>1338</v>
      </c>
      <c r="B43" s="318"/>
      <c r="C43" s="318"/>
      <c r="D43" s="318">
        <v>1940</v>
      </c>
      <c r="E43" s="318"/>
      <c r="F43" s="318" t="s">
        <v>1339</v>
      </c>
      <c r="G43" s="318">
        <v>1</v>
      </c>
      <c r="H43" s="318"/>
      <c r="I43" s="318"/>
      <c r="J43" s="318"/>
      <c r="K43" s="318"/>
      <c r="L43" s="319"/>
      <c r="M43" s="318" t="s">
        <v>323</v>
      </c>
      <c r="N43" s="320"/>
      <c r="O43" s="318"/>
      <c r="P43" s="318"/>
      <c r="Q43" s="321"/>
      <c r="R43" s="322" t="s">
        <v>493</v>
      </c>
      <c r="S43" s="323"/>
      <c r="T43" s="166"/>
      <c r="U43" s="318"/>
      <c r="V43" s="318"/>
      <c r="W43" s="318"/>
      <c r="X43" s="318"/>
      <c r="Y43" s="318"/>
      <c r="Z43" s="318"/>
      <c r="AA43" s="318"/>
      <c r="AB43" s="318"/>
      <c r="AC43" s="318"/>
      <c r="AD43" s="318"/>
      <c r="AE43" s="318"/>
      <c r="AF43" s="318"/>
      <c r="AG43" s="318"/>
      <c r="AH43" s="318"/>
      <c r="AI43" s="318"/>
      <c r="AJ43" s="318"/>
      <c r="AK43" s="318"/>
      <c r="AL43" s="318"/>
      <c r="AM43" s="318"/>
      <c r="AN43" s="318"/>
      <c r="AO43" s="318"/>
      <c r="AP43" s="318"/>
      <c r="AQ43" s="318"/>
      <c r="AR43" s="318"/>
      <c r="AS43" s="318"/>
      <c r="AT43" s="318"/>
      <c r="AU43" s="318"/>
      <c r="AV43" s="318"/>
      <c r="AW43" s="318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  <c r="BL43" s="318"/>
      <c r="BM43" s="318"/>
      <c r="BN43" s="318"/>
      <c r="BO43" s="318"/>
      <c r="BP43" s="318"/>
      <c r="BQ43" s="318"/>
      <c r="BR43" s="318"/>
      <c r="BS43" s="318"/>
      <c r="BT43" s="318"/>
      <c r="BU43" s="318"/>
      <c r="BV43" s="318"/>
      <c r="BW43" s="318"/>
      <c r="BX43" s="318"/>
      <c r="BY43" s="318"/>
      <c r="BZ43" s="318"/>
      <c r="CA43" s="318"/>
      <c r="CB43" s="318"/>
      <c r="CC43" s="318"/>
      <c r="CD43" s="318"/>
      <c r="CE43" s="318"/>
      <c r="CF43" s="318"/>
      <c r="CG43" s="318"/>
      <c r="CH43" s="318"/>
      <c r="CI43" s="318"/>
      <c r="CJ43" s="318"/>
      <c r="CK43" s="318"/>
      <c r="CL43" s="318"/>
      <c r="CM43" s="318"/>
      <c r="CN43" s="318"/>
      <c r="CO43" s="318"/>
      <c r="CP43" s="318"/>
      <c r="CQ43" s="318"/>
      <c r="CR43" s="318"/>
      <c r="CS43" s="318"/>
      <c r="CT43" s="318"/>
      <c r="CU43" s="318"/>
      <c r="CV43" s="318"/>
      <c r="CW43" s="318"/>
      <c r="CX43" s="318"/>
      <c r="CY43" s="318"/>
      <c r="CZ43" s="318"/>
      <c r="DA43" s="318"/>
      <c r="DB43" s="318"/>
      <c r="DC43" s="318"/>
      <c r="DD43" s="318"/>
      <c r="DE43" s="318"/>
      <c r="DF43" s="318"/>
      <c r="DG43" s="318"/>
      <c r="DH43" s="318"/>
      <c r="DI43" s="318"/>
      <c r="DJ43" s="318"/>
      <c r="DK43" s="318"/>
      <c r="DL43" s="318"/>
      <c r="DM43" s="318"/>
      <c r="DN43" s="318"/>
      <c r="DO43" s="318"/>
      <c r="DP43" s="318"/>
      <c r="DQ43" s="318"/>
      <c r="DR43" s="318"/>
      <c r="DS43" s="318"/>
      <c r="DT43" s="318"/>
      <c r="DU43" s="318"/>
      <c r="DV43" s="318"/>
      <c r="DW43" s="318"/>
      <c r="DX43" s="318"/>
      <c r="DY43" s="318"/>
      <c r="DZ43" s="318"/>
      <c r="EA43" s="318"/>
      <c r="EB43" s="318"/>
      <c r="EC43" s="318"/>
      <c r="ED43" s="318"/>
      <c r="EE43" s="318"/>
      <c r="EF43" s="318"/>
      <c r="EG43" s="318"/>
      <c r="EH43" s="318"/>
      <c r="EI43" s="318"/>
      <c r="EJ43" s="318"/>
      <c r="EK43" s="318"/>
      <c r="EL43" s="318"/>
      <c r="EM43" s="318"/>
      <c r="EN43" s="318"/>
      <c r="EO43" s="318"/>
      <c r="EP43" s="318"/>
      <c r="EQ43" s="318"/>
      <c r="ER43" s="318"/>
      <c r="ES43" s="318"/>
      <c r="ET43" s="318"/>
      <c r="EU43" s="318"/>
      <c r="EV43" s="318"/>
      <c r="EW43" s="318"/>
      <c r="EX43" s="318"/>
      <c r="EY43" s="318"/>
      <c r="EZ43" s="318"/>
      <c r="FA43" s="318"/>
      <c r="FB43" s="318"/>
      <c r="FC43" s="318"/>
      <c r="FD43" s="318"/>
      <c r="FE43" s="318"/>
      <c r="FF43" s="318"/>
      <c r="FG43" s="318"/>
      <c r="FH43" s="318"/>
      <c r="FI43" s="318"/>
      <c r="FJ43" s="318"/>
      <c r="FK43" s="318"/>
      <c r="FL43" s="318"/>
      <c r="FM43" s="318"/>
      <c r="FN43" s="318"/>
      <c r="FO43" s="318"/>
      <c r="FP43" s="318"/>
      <c r="FQ43" s="318"/>
      <c r="FR43" s="318"/>
      <c r="FS43" s="318"/>
      <c r="FT43" s="318"/>
      <c r="FU43" s="318"/>
      <c r="FV43" s="318"/>
      <c r="FW43" s="318"/>
      <c r="FX43" s="318"/>
      <c r="FY43" s="318"/>
      <c r="FZ43" s="318"/>
      <c r="GA43" s="318"/>
      <c r="GB43" s="318"/>
      <c r="GC43" s="318"/>
      <c r="GD43" s="318"/>
      <c r="GE43" s="318"/>
      <c r="GF43" s="318"/>
      <c r="GG43" s="318"/>
      <c r="GH43" s="318"/>
      <c r="GI43" s="318"/>
      <c r="GJ43" s="318"/>
      <c r="GK43" s="318"/>
      <c r="GL43" s="318"/>
      <c r="GM43" s="318"/>
      <c r="GN43" s="318"/>
      <c r="GO43" s="318"/>
      <c r="GP43" s="318"/>
      <c r="GQ43" s="318"/>
      <c r="GR43" s="318"/>
      <c r="GS43" s="318"/>
      <c r="GT43" s="318"/>
      <c r="GU43" s="318"/>
      <c r="GV43" s="318"/>
      <c r="GW43" s="318"/>
      <c r="GX43" s="318"/>
      <c r="GY43" s="318"/>
      <c r="GZ43" s="318"/>
      <c r="HA43" s="318"/>
      <c r="HB43" s="318"/>
      <c r="HC43" s="318"/>
      <c r="HD43" s="318"/>
      <c r="HE43" s="318"/>
      <c r="HF43" s="318"/>
      <c r="HG43" s="318"/>
      <c r="HH43" s="318"/>
      <c r="HI43" s="318"/>
      <c r="HJ43" s="318"/>
      <c r="HK43" s="318"/>
      <c r="HL43" s="318"/>
      <c r="HM43" s="318"/>
      <c r="HN43" s="318"/>
      <c r="HO43" s="318"/>
      <c r="HP43" s="318"/>
      <c r="HQ43" s="318"/>
      <c r="HR43" s="318"/>
      <c r="HS43" s="318"/>
      <c r="HT43" s="318"/>
      <c r="HU43" s="318"/>
      <c r="HV43" s="318"/>
      <c r="HW43" s="318"/>
      <c r="HX43" s="318"/>
      <c r="HY43" s="318"/>
      <c r="HZ43" s="318"/>
      <c r="IA43" s="318"/>
      <c r="IB43" s="318"/>
      <c r="IC43" s="318"/>
      <c r="ID43" s="318"/>
      <c r="IE43" s="318"/>
      <c r="IF43" s="318"/>
      <c r="IG43" s="318"/>
      <c r="IH43" s="318"/>
      <c r="II43" s="318"/>
      <c r="IJ43" s="318"/>
      <c r="IK43" s="318"/>
      <c r="IL43" s="318"/>
      <c r="IM43" s="318"/>
      <c r="IN43" s="318"/>
      <c r="IO43" s="318"/>
      <c r="IP43" s="318"/>
      <c r="IQ43" s="318"/>
      <c r="IR43" s="318"/>
      <c r="IS43" s="318"/>
      <c r="IT43" s="318"/>
      <c r="IU43" s="318"/>
      <c r="IV43" s="318"/>
      <c r="IW43" s="318"/>
      <c r="IX43" s="318"/>
      <c r="IY43" s="318"/>
      <c r="IZ43" s="318"/>
      <c r="JA43" s="318"/>
      <c r="JB43" s="318"/>
      <c r="JC43" s="318"/>
      <c r="JD43" s="318"/>
      <c r="JE43" s="318"/>
      <c r="JF43" s="318"/>
      <c r="JG43" s="318"/>
      <c r="JH43" s="318"/>
      <c r="JI43" s="318"/>
      <c r="JJ43" s="318"/>
      <c r="JK43" s="318"/>
      <c r="JL43" s="318"/>
      <c r="JM43" s="318"/>
      <c r="JN43" s="318"/>
      <c r="JO43" s="318"/>
      <c r="JP43" s="318"/>
      <c r="JQ43" s="318"/>
      <c r="JR43" s="318"/>
      <c r="JS43" s="318"/>
      <c r="JT43" s="318"/>
      <c r="JU43" s="318"/>
      <c r="JV43" s="318"/>
      <c r="JW43" s="318"/>
      <c r="JX43" s="318"/>
      <c r="JY43" s="318"/>
      <c r="JZ43" s="318"/>
      <c r="KA43" s="318"/>
      <c r="KB43" s="318"/>
      <c r="KC43" s="318"/>
      <c r="KD43" s="318"/>
      <c r="KE43" s="318"/>
      <c r="KF43" s="318"/>
      <c r="KG43" s="318"/>
      <c r="KH43" s="318"/>
      <c r="KI43" s="318"/>
      <c r="KJ43" s="318"/>
      <c r="KK43" s="318"/>
      <c r="KL43" s="318"/>
      <c r="KM43" s="318"/>
      <c r="KN43" s="318"/>
      <c r="KO43" s="318"/>
      <c r="KP43" s="318"/>
      <c r="KQ43" s="318"/>
      <c r="KR43" s="318"/>
      <c r="KS43" s="318"/>
      <c r="KT43" s="318"/>
      <c r="KU43" s="318"/>
      <c r="KV43" s="318"/>
      <c r="KW43" s="318"/>
      <c r="KX43" s="318"/>
      <c r="KY43" s="318"/>
      <c r="KZ43" s="318"/>
      <c r="LA43" s="318"/>
      <c r="LB43" s="318"/>
      <c r="LC43" s="318"/>
      <c r="LD43" s="318"/>
      <c r="LE43" s="318"/>
      <c r="LF43" s="318"/>
      <c r="LG43" s="318"/>
      <c r="LH43" s="318"/>
      <c r="LI43" s="318"/>
      <c r="LJ43" s="318"/>
      <c r="LK43" s="318"/>
      <c r="LL43" s="318"/>
      <c r="LM43" s="318"/>
      <c r="LN43" s="318"/>
      <c r="LO43" s="318"/>
      <c r="LP43" s="318"/>
      <c r="LQ43" s="318"/>
      <c r="LR43" s="318"/>
      <c r="LS43" s="318"/>
      <c r="LT43" s="318"/>
      <c r="LU43" s="318"/>
      <c r="LV43" s="318"/>
      <c r="LW43" s="318"/>
      <c r="LX43" s="318"/>
      <c r="LY43" s="318"/>
      <c r="LZ43" s="318"/>
      <c r="MA43" s="318"/>
      <c r="MB43" s="318"/>
      <c r="MC43" s="318"/>
      <c r="MD43" s="318"/>
      <c r="ME43" s="318"/>
      <c r="MF43" s="318"/>
      <c r="MG43" s="318"/>
      <c r="MH43" s="318"/>
      <c r="MI43" s="318"/>
      <c r="MJ43" s="318"/>
      <c r="MK43" s="318"/>
      <c r="ML43" s="318"/>
      <c r="MM43" s="318"/>
      <c r="MN43" s="318"/>
      <c r="MO43" s="318"/>
      <c r="MP43" s="318"/>
      <c r="MQ43" s="318"/>
      <c r="MR43" s="318"/>
      <c r="MS43" s="318"/>
      <c r="MT43" s="318"/>
      <c r="MU43" s="318"/>
      <c r="MV43" s="318"/>
      <c r="MW43" s="318"/>
      <c r="MX43" s="318"/>
      <c r="MY43" s="318"/>
      <c r="MZ43" s="318"/>
      <c r="NA43" s="318"/>
      <c r="NB43" s="318"/>
      <c r="NC43" s="318"/>
      <c r="ND43" s="318"/>
      <c r="NE43" s="318"/>
      <c r="NF43" s="318"/>
      <c r="NG43" s="318"/>
      <c r="NH43" s="318"/>
      <c r="NI43" s="318"/>
      <c r="NJ43" s="318"/>
      <c r="NK43" s="318"/>
      <c r="NL43" s="318"/>
      <c r="NM43" s="318"/>
      <c r="NN43" s="318"/>
      <c r="NO43" s="318"/>
      <c r="NP43" s="318"/>
      <c r="NQ43" s="318"/>
      <c r="NR43" s="318"/>
      <c r="NS43" s="318"/>
      <c r="NT43" s="318"/>
      <c r="NU43" s="318"/>
      <c r="NV43" s="318"/>
      <c r="NW43" s="318"/>
      <c r="NX43" s="318"/>
      <c r="NY43" s="318"/>
      <c r="NZ43" s="318"/>
      <c r="OA43" s="318"/>
      <c r="OB43" s="318"/>
      <c r="OC43" s="318"/>
      <c r="OD43" s="318"/>
      <c r="OE43" s="318"/>
      <c r="OF43" s="318"/>
      <c r="OG43" s="318"/>
      <c r="OH43" s="318"/>
      <c r="OI43" s="318"/>
      <c r="OJ43" s="318"/>
      <c r="OK43" s="318"/>
      <c r="OL43" s="318"/>
      <c r="OM43" s="318"/>
      <c r="ON43" s="318"/>
      <c r="OO43" s="318"/>
      <c r="OP43" s="318"/>
      <c r="OQ43" s="318"/>
      <c r="OR43" s="318"/>
      <c r="OS43" s="318"/>
      <c r="OT43" s="318"/>
      <c r="OU43" s="318"/>
      <c r="OV43" s="318"/>
      <c r="OW43" s="318"/>
      <c r="OX43" s="318"/>
      <c r="OY43" s="318"/>
      <c r="OZ43" s="318"/>
      <c r="PA43" s="318"/>
      <c r="PB43" s="318"/>
      <c r="PC43" s="318"/>
      <c r="PD43" s="318"/>
      <c r="PE43" s="318"/>
      <c r="PF43" s="318"/>
      <c r="PG43" s="318"/>
      <c r="PH43" s="318"/>
      <c r="PI43" s="318"/>
      <c r="PJ43" s="318"/>
      <c r="PK43" s="318"/>
      <c r="PL43" s="318"/>
      <c r="PM43" s="318"/>
      <c r="PN43" s="318"/>
      <c r="PO43" s="318"/>
      <c r="PP43" s="318"/>
      <c r="PQ43" s="318"/>
      <c r="PR43" s="318"/>
      <c r="PS43" s="318"/>
      <c r="PT43" s="318"/>
      <c r="PU43" s="318"/>
      <c r="PV43" s="318"/>
      <c r="PW43" s="318"/>
      <c r="PX43" s="318"/>
      <c r="PY43" s="318"/>
      <c r="PZ43" s="318"/>
      <c r="QA43" s="318"/>
      <c r="QB43" s="318"/>
      <c r="QC43" s="318"/>
      <c r="QD43" s="318"/>
      <c r="QE43" s="318"/>
      <c r="QF43" s="318"/>
      <c r="QG43" s="318"/>
      <c r="QH43" s="318"/>
      <c r="QI43" s="318"/>
      <c r="QJ43" s="318"/>
      <c r="QK43" s="318"/>
      <c r="QL43" s="318"/>
      <c r="QM43" s="318"/>
      <c r="QN43" s="318"/>
      <c r="QO43" s="318"/>
      <c r="QP43" s="318"/>
      <c r="QQ43" s="318"/>
      <c r="QR43" s="318"/>
      <c r="QS43" s="318"/>
      <c r="QT43" s="318"/>
      <c r="QU43" s="318"/>
      <c r="QV43" s="318"/>
      <c r="QW43" s="318"/>
      <c r="QX43" s="318"/>
      <c r="QY43" s="318"/>
      <c r="QZ43" s="318"/>
      <c r="RA43" s="318"/>
      <c r="RB43" s="318"/>
      <c r="RC43" s="318"/>
      <c r="RD43" s="318"/>
      <c r="RE43" s="318"/>
      <c r="RF43" s="318"/>
      <c r="RG43" s="318"/>
      <c r="RH43" s="318"/>
      <c r="RI43" s="318"/>
      <c r="RJ43" s="318"/>
      <c r="RK43" s="318"/>
      <c r="RL43" s="318"/>
      <c r="RM43" s="318"/>
      <c r="RN43" s="318"/>
      <c r="RO43" s="318"/>
      <c r="RP43" s="318"/>
      <c r="RQ43" s="318"/>
      <c r="RR43" s="318"/>
      <c r="RS43" s="318"/>
      <c r="RT43" s="318"/>
      <c r="RU43" s="318"/>
      <c r="RV43" s="318"/>
      <c r="RW43" s="318"/>
      <c r="RX43" s="318"/>
      <c r="RY43" s="318"/>
      <c r="RZ43" s="318"/>
      <c r="SA43" s="318"/>
      <c r="SB43" s="318"/>
      <c r="SC43" s="318"/>
      <c r="SD43" s="318"/>
      <c r="SE43" s="318"/>
      <c r="SF43" s="318"/>
      <c r="SG43" s="318"/>
      <c r="SH43" s="318"/>
      <c r="SI43" s="318"/>
      <c r="SJ43" s="318"/>
      <c r="SK43" s="318"/>
      <c r="SL43" s="318"/>
      <c r="SM43" s="318"/>
      <c r="SN43" s="318"/>
      <c r="SO43" s="318"/>
      <c r="SP43" s="318"/>
      <c r="SQ43" s="318"/>
      <c r="SR43" s="318"/>
      <c r="SS43" s="318"/>
      <c r="ST43" s="318"/>
      <c r="SU43" s="318"/>
      <c r="SV43" s="318"/>
      <c r="SW43" s="318"/>
      <c r="SX43" s="318"/>
      <c r="SY43" s="318"/>
      <c r="SZ43" s="318"/>
      <c r="TA43" s="318"/>
      <c r="TB43" s="318"/>
      <c r="TC43" s="318"/>
      <c r="TD43" s="318"/>
      <c r="TE43" s="318"/>
      <c r="TF43" s="318"/>
      <c r="TG43" s="318"/>
      <c r="TH43" s="318"/>
      <c r="TI43" s="318"/>
      <c r="TJ43" s="318"/>
      <c r="TK43" s="318"/>
      <c r="TL43" s="318"/>
      <c r="TM43" s="318"/>
      <c r="TN43" s="318"/>
      <c r="TO43" s="318"/>
      <c r="TP43" s="318"/>
      <c r="TQ43" s="318"/>
      <c r="TR43" s="318"/>
      <c r="TS43" s="318"/>
      <c r="TT43" s="318"/>
      <c r="TU43" s="318"/>
      <c r="TV43" s="318"/>
      <c r="TW43" s="318"/>
      <c r="TX43" s="318"/>
      <c r="TY43" s="318"/>
      <c r="TZ43" s="318"/>
      <c r="UA43" s="318"/>
      <c r="UB43" s="318"/>
      <c r="UC43" s="318"/>
      <c r="UD43" s="318"/>
      <c r="UE43" s="318"/>
      <c r="UF43" s="318"/>
      <c r="UG43" s="318"/>
      <c r="UH43" s="318"/>
      <c r="UI43" s="318"/>
      <c r="UJ43" s="318"/>
      <c r="UK43" s="318"/>
      <c r="UL43" s="318"/>
      <c r="UM43" s="318"/>
      <c r="UN43" s="318"/>
      <c r="UO43" s="318"/>
      <c r="UP43" s="318"/>
      <c r="UQ43" s="318"/>
      <c r="UR43" s="318"/>
      <c r="US43" s="318"/>
      <c r="UT43" s="318"/>
      <c r="UU43" s="318"/>
      <c r="UV43" s="318"/>
      <c r="UW43" s="318"/>
      <c r="UX43" s="318"/>
      <c r="UY43" s="318"/>
      <c r="UZ43" s="318"/>
      <c r="VA43" s="318"/>
      <c r="VB43" s="318"/>
      <c r="VC43" s="318"/>
      <c r="VD43" s="318"/>
      <c r="VE43" s="318"/>
      <c r="VF43" s="318"/>
      <c r="VG43" s="318"/>
      <c r="VH43" s="318"/>
      <c r="VI43" s="318"/>
      <c r="VJ43" s="318"/>
      <c r="VK43" s="318"/>
      <c r="VL43" s="318"/>
      <c r="VM43" s="318"/>
      <c r="VN43" s="318"/>
      <c r="VO43" s="318"/>
      <c r="VP43" s="318"/>
      <c r="VQ43" s="318"/>
      <c r="VR43" s="318"/>
      <c r="VS43" s="318"/>
      <c r="VT43" s="318"/>
      <c r="VU43" s="318"/>
      <c r="VV43" s="318"/>
      <c r="VW43" s="318"/>
      <c r="VX43" s="318"/>
      <c r="VY43" s="318"/>
      <c r="VZ43" s="318"/>
      <c r="WA43" s="318"/>
      <c r="WB43" s="318"/>
      <c r="WC43" s="318"/>
      <c r="WD43" s="318"/>
      <c r="WE43" s="318"/>
      <c r="WF43" s="318"/>
      <c r="WG43" s="318"/>
      <c r="WH43" s="318"/>
      <c r="WI43" s="318"/>
      <c r="WJ43" s="318"/>
      <c r="WK43" s="318"/>
      <c r="WL43" s="318"/>
      <c r="WM43" s="318"/>
      <c r="WN43" s="318"/>
      <c r="WO43" s="318"/>
      <c r="WP43" s="318"/>
      <c r="WQ43" s="318"/>
      <c r="WR43" s="318"/>
      <c r="WS43" s="318"/>
      <c r="WT43" s="318"/>
      <c r="WU43" s="318"/>
      <c r="WV43" s="318"/>
      <c r="WW43" s="318"/>
      <c r="WX43" s="318"/>
      <c r="WY43" s="318"/>
      <c r="WZ43" s="318"/>
      <c r="XA43" s="318"/>
      <c r="XB43" s="318"/>
      <c r="XC43" s="318"/>
      <c r="XD43" s="318"/>
      <c r="XE43" s="318"/>
      <c r="XF43" s="318"/>
      <c r="XG43" s="318"/>
      <c r="XH43" s="318"/>
      <c r="XI43" s="318"/>
      <c r="XJ43" s="318"/>
      <c r="XK43" s="318"/>
      <c r="XL43" s="318"/>
      <c r="XM43" s="318"/>
      <c r="XN43" s="318"/>
      <c r="XO43" s="318"/>
      <c r="XP43" s="318"/>
      <c r="XQ43" s="318"/>
      <c r="XR43" s="318"/>
      <c r="XS43" s="318"/>
      <c r="XT43" s="318"/>
      <c r="XU43" s="318"/>
      <c r="XV43" s="318"/>
      <c r="XW43" s="318"/>
      <c r="XX43" s="318"/>
      <c r="XY43" s="318"/>
      <c r="XZ43" s="318"/>
      <c r="YA43" s="318"/>
      <c r="YB43" s="318"/>
      <c r="YC43" s="318"/>
      <c r="YD43" s="318"/>
      <c r="YE43" s="318"/>
      <c r="YF43" s="318"/>
      <c r="YG43" s="318"/>
      <c r="YH43" s="318"/>
      <c r="YI43" s="318"/>
      <c r="YJ43" s="318"/>
      <c r="YK43" s="318"/>
      <c r="YL43" s="318"/>
      <c r="YM43" s="318"/>
      <c r="YN43" s="318"/>
      <c r="YO43" s="318"/>
      <c r="YP43" s="318"/>
      <c r="YQ43" s="318"/>
      <c r="YR43" s="318"/>
      <c r="YS43" s="318"/>
      <c r="YT43" s="318"/>
      <c r="YU43" s="318"/>
      <c r="YV43" s="318"/>
      <c r="YW43" s="318"/>
      <c r="YX43" s="318"/>
      <c r="YY43" s="318"/>
      <c r="YZ43" s="318"/>
      <c r="ZA43" s="318"/>
      <c r="ZB43" s="318"/>
      <c r="ZC43" s="318"/>
      <c r="ZD43" s="318"/>
      <c r="ZE43" s="318"/>
      <c r="ZF43" s="318"/>
      <c r="ZG43" s="318"/>
      <c r="ZH43" s="318"/>
      <c r="ZI43" s="318"/>
      <c r="ZJ43" s="318"/>
      <c r="ZK43" s="318"/>
      <c r="ZL43" s="318"/>
      <c r="ZM43" s="318"/>
      <c r="ZN43" s="318"/>
      <c r="ZO43" s="318"/>
      <c r="ZP43" s="318"/>
      <c r="ZQ43" s="318"/>
      <c r="ZR43" s="318"/>
      <c r="ZS43" s="318"/>
      <c r="ZT43" s="318"/>
      <c r="ZU43" s="318"/>
      <c r="ZV43" s="318"/>
      <c r="ZW43" s="318"/>
      <c r="ZX43" s="318"/>
      <c r="ZY43" s="318"/>
      <c r="ZZ43" s="318"/>
      <c r="AAA43" s="318"/>
      <c r="AAB43" s="318"/>
      <c r="AAC43" s="318"/>
      <c r="AAD43" s="318"/>
      <c r="AAE43" s="318"/>
      <c r="AAF43" s="318"/>
      <c r="AAG43" s="318"/>
      <c r="AAH43" s="318"/>
      <c r="AAI43" s="318"/>
      <c r="AAJ43" s="318"/>
      <c r="AAK43" s="318"/>
      <c r="AAL43" s="318"/>
      <c r="AAM43" s="318"/>
      <c r="AAN43" s="318"/>
      <c r="AAO43" s="318"/>
      <c r="AAP43" s="318"/>
      <c r="AAQ43" s="318"/>
      <c r="AAR43" s="318"/>
      <c r="AAS43" s="318"/>
      <c r="AAT43" s="318"/>
      <c r="AAU43" s="318"/>
      <c r="AAV43" s="318"/>
      <c r="AAW43" s="318"/>
      <c r="AAX43" s="318"/>
      <c r="AAY43" s="318"/>
      <c r="AAZ43" s="318"/>
      <c r="ABA43" s="318"/>
      <c r="ABB43" s="318"/>
      <c r="ABC43" s="318"/>
      <c r="ABD43" s="318"/>
      <c r="ABE43" s="318"/>
      <c r="ABF43" s="318"/>
      <c r="ABG43" s="318"/>
      <c r="ABH43" s="318"/>
      <c r="ABI43" s="318"/>
      <c r="ABJ43" s="318"/>
      <c r="ABK43" s="318"/>
      <c r="ABL43" s="318"/>
      <c r="ABM43" s="318"/>
      <c r="ABN43" s="318"/>
      <c r="ABO43" s="318"/>
      <c r="ABP43" s="318"/>
      <c r="ABQ43" s="318"/>
      <c r="ABR43" s="318"/>
      <c r="ABS43" s="318"/>
      <c r="ABT43" s="318"/>
      <c r="ABU43" s="318"/>
      <c r="ABV43" s="318"/>
      <c r="ABW43" s="318"/>
      <c r="ABX43" s="318"/>
      <c r="ABY43" s="318"/>
      <c r="ABZ43" s="318"/>
      <c r="ACA43" s="318"/>
      <c r="ACB43" s="318"/>
      <c r="ACC43" s="318"/>
      <c r="ACD43" s="318"/>
      <c r="ACE43" s="318"/>
      <c r="ACF43" s="318"/>
      <c r="ACG43" s="318"/>
      <c r="ACH43" s="318"/>
      <c r="ACI43" s="318"/>
      <c r="ACJ43" s="318"/>
      <c r="ACK43" s="318"/>
      <c r="ACL43" s="318"/>
      <c r="ACM43" s="318"/>
      <c r="ACN43" s="318"/>
      <c r="ACO43" s="318"/>
      <c r="ACP43" s="318"/>
      <c r="ACQ43" s="318"/>
      <c r="ACR43" s="318"/>
      <c r="ACS43" s="318"/>
      <c r="ACT43" s="318"/>
      <c r="ACU43" s="318"/>
      <c r="ACV43" s="318"/>
      <c r="ACW43" s="318"/>
      <c r="ACX43" s="318"/>
      <c r="ACY43" s="318"/>
      <c r="ACZ43" s="318"/>
      <c r="ADA43" s="318"/>
      <c r="ADB43" s="318"/>
      <c r="ADC43" s="318"/>
      <c r="ADD43" s="318"/>
      <c r="ADE43" s="318"/>
      <c r="ADF43" s="318"/>
      <c r="ADG43" s="318"/>
      <c r="ADH43" s="318"/>
      <c r="ADI43" s="318"/>
      <c r="ADJ43" s="318"/>
      <c r="ADK43" s="318"/>
      <c r="ADL43" s="318"/>
      <c r="ADM43" s="318"/>
      <c r="ADN43" s="318"/>
      <c r="ADO43" s="318"/>
      <c r="ADP43" s="318"/>
      <c r="ADQ43" s="318"/>
      <c r="ADR43" s="318"/>
      <c r="ADS43" s="318"/>
      <c r="ADT43" s="318"/>
      <c r="ADU43" s="318"/>
      <c r="ADV43" s="318"/>
      <c r="ADW43" s="318"/>
      <c r="ADX43" s="318"/>
      <c r="ADY43" s="318"/>
      <c r="ADZ43" s="318"/>
      <c r="AEA43" s="318"/>
      <c r="AEB43" s="318"/>
      <c r="AEC43" s="318"/>
      <c r="AED43" s="318"/>
      <c r="AEE43" s="318"/>
      <c r="AEF43" s="318"/>
      <c r="AEG43" s="318"/>
      <c r="AEH43" s="318"/>
      <c r="AEI43" s="318"/>
      <c r="AEJ43" s="318"/>
      <c r="AEK43" s="318"/>
      <c r="AEL43" s="318"/>
      <c r="AEM43" s="318"/>
      <c r="AEN43" s="318"/>
      <c r="AEO43" s="318"/>
      <c r="AEP43" s="318"/>
      <c r="AEQ43" s="318"/>
      <c r="AER43" s="318"/>
      <c r="AES43" s="318"/>
      <c r="AET43" s="318"/>
      <c r="AEU43" s="318"/>
      <c r="AEV43" s="318"/>
      <c r="AEW43" s="318"/>
      <c r="AEX43" s="318"/>
      <c r="AEY43" s="318"/>
      <c r="AEZ43" s="318"/>
      <c r="AFA43" s="318"/>
      <c r="AFB43" s="318"/>
      <c r="AFC43" s="318"/>
      <c r="AFD43" s="318"/>
      <c r="AFE43" s="318"/>
      <c r="AFF43" s="318"/>
      <c r="AFG43" s="318"/>
      <c r="AFH43" s="318"/>
      <c r="AFI43" s="318"/>
      <c r="AFJ43" s="318"/>
      <c r="AFK43" s="318"/>
      <c r="AFL43" s="318"/>
      <c r="AFM43" s="318"/>
      <c r="AFN43" s="318"/>
      <c r="AFO43" s="318"/>
      <c r="AFP43" s="318"/>
      <c r="AFQ43" s="318"/>
      <c r="AFR43" s="318"/>
      <c r="AFS43" s="318"/>
      <c r="AFT43" s="318"/>
      <c r="AFU43" s="318"/>
      <c r="AFV43" s="318"/>
      <c r="AFW43" s="318"/>
      <c r="AFX43" s="318"/>
      <c r="AFY43" s="318"/>
      <c r="AFZ43" s="318"/>
      <c r="AGA43" s="318"/>
      <c r="AGB43" s="318"/>
      <c r="AGC43" s="318"/>
      <c r="AGD43" s="318"/>
      <c r="AGE43" s="318"/>
      <c r="AGF43" s="318"/>
      <c r="AGG43" s="318"/>
      <c r="AGH43" s="318"/>
      <c r="AGI43" s="318"/>
      <c r="AGJ43" s="318"/>
      <c r="AGK43" s="318"/>
      <c r="AGL43" s="318"/>
      <c r="AGM43" s="318"/>
      <c r="AGN43" s="318"/>
      <c r="AGO43" s="318"/>
      <c r="AGP43" s="318"/>
      <c r="AGQ43" s="318"/>
      <c r="AGR43" s="318"/>
      <c r="AGS43" s="318"/>
      <c r="AGT43" s="318"/>
      <c r="AGU43" s="318"/>
      <c r="AGV43" s="318"/>
      <c r="AGW43" s="318"/>
      <c r="AGX43" s="318"/>
      <c r="AGY43" s="318"/>
      <c r="AGZ43" s="318"/>
      <c r="AHA43" s="318"/>
      <c r="AHB43" s="318"/>
      <c r="AHC43" s="318"/>
      <c r="AHD43" s="318"/>
      <c r="AHE43" s="318"/>
      <c r="AHF43" s="318"/>
      <c r="AHG43" s="318"/>
      <c r="AHH43" s="318"/>
      <c r="AHI43" s="318"/>
      <c r="AHJ43" s="318"/>
      <c r="AHK43" s="318"/>
      <c r="AHL43" s="318"/>
      <c r="AHM43" s="318"/>
      <c r="AHN43" s="318"/>
      <c r="AHO43" s="318"/>
      <c r="AHP43" s="318"/>
      <c r="AHQ43" s="318"/>
      <c r="AHR43" s="318"/>
      <c r="AHS43" s="318"/>
      <c r="AHT43" s="318"/>
      <c r="AHU43" s="318"/>
      <c r="AHV43" s="318"/>
      <c r="AHW43" s="318"/>
      <c r="AHX43" s="318"/>
      <c r="AHY43" s="318"/>
      <c r="AHZ43" s="318"/>
      <c r="AIA43" s="318"/>
      <c r="AIB43" s="318"/>
      <c r="AIC43" s="318"/>
      <c r="AID43" s="318"/>
      <c r="AIE43" s="318"/>
      <c r="AIF43" s="318"/>
      <c r="AIG43" s="318"/>
      <c r="AIH43" s="318"/>
      <c r="AII43" s="318"/>
      <c r="AIJ43" s="318"/>
      <c r="AIK43" s="318"/>
      <c r="AIL43" s="318"/>
      <c r="AIM43" s="318"/>
      <c r="AIN43" s="318"/>
      <c r="AIO43" s="318"/>
      <c r="AIP43" s="318"/>
      <c r="AIQ43" s="318"/>
      <c r="AIR43" s="318"/>
      <c r="AIS43" s="318"/>
      <c r="AIT43" s="318"/>
      <c r="AIU43" s="318"/>
      <c r="AIV43" s="318"/>
      <c r="AIW43" s="318"/>
      <c r="AIX43" s="318"/>
      <c r="AIY43" s="318"/>
      <c r="AIZ43" s="318"/>
      <c r="AJA43" s="318"/>
      <c r="AJB43" s="318"/>
      <c r="AJC43" s="318"/>
      <c r="AJD43" s="318"/>
      <c r="AJE43" s="318"/>
      <c r="AJF43" s="318"/>
      <c r="AJG43" s="318"/>
      <c r="AJH43" s="318"/>
      <c r="AJI43" s="318"/>
      <c r="AJJ43" s="318"/>
      <c r="AJK43" s="318"/>
      <c r="AJL43" s="318"/>
      <c r="AJM43" s="318"/>
      <c r="AJN43" s="318"/>
      <c r="AJO43" s="318"/>
      <c r="AJP43" s="318"/>
      <c r="AJQ43" s="318"/>
      <c r="AJR43" s="318"/>
      <c r="AJS43" s="318"/>
      <c r="AJT43" s="318"/>
      <c r="AJU43" s="318"/>
      <c r="AJV43" s="318"/>
      <c r="AJW43" s="318"/>
      <c r="AJX43" s="318"/>
      <c r="AJY43" s="318"/>
      <c r="AJZ43" s="318"/>
      <c r="AKA43" s="318"/>
      <c r="AKB43" s="318"/>
      <c r="AKC43" s="318"/>
      <c r="AKD43" s="318"/>
      <c r="AKE43" s="318"/>
      <c r="AKF43" s="318"/>
      <c r="AKG43" s="318"/>
      <c r="AKH43" s="318"/>
      <c r="AKI43" s="318"/>
      <c r="AKJ43" s="318"/>
      <c r="AKK43" s="318"/>
      <c r="AKL43" s="318"/>
      <c r="AKM43" s="318"/>
      <c r="AKN43" s="318"/>
      <c r="AKO43" s="318"/>
      <c r="AKP43" s="318"/>
      <c r="AKQ43" s="318"/>
      <c r="AKR43" s="318"/>
      <c r="AKS43" s="318"/>
      <c r="AKT43" s="318"/>
      <c r="AKU43" s="318"/>
      <c r="AKV43" s="318"/>
      <c r="AKW43" s="318"/>
      <c r="AKX43" s="318"/>
      <c r="AKY43" s="318"/>
      <c r="AKZ43" s="318"/>
      <c r="ALA43" s="318"/>
      <c r="ALB43" s="318"/>
      <c r="ALC43" s="318"/>
      <c r="ALD43" s="318"/>
      <c r="ALE43" s="318"/>
      <c r="ALF43" s="318"/>
      <c r="ALG43" s="318"/>
      <c r="ALH43" s="318"/>
      <c r="ALI43" s="318"/>
      <c r="ALJ43" s="318"/>
      <c r="ALK43" s="318"/>
      <c r="ALL43" s="318"/>
      <c r="ALM43" s="318"/>
      <c r="ALN43" s="318"/>
      <c r="ALO43" s="318"/>
      <c r="ALP43" s="318"/>
      <c r="ALQ43" s="318"/>
      <c r="ALR43" s="318"/>
      <c r="ALS43" s="318"/>
      <c r="ALT43" s="318"/>
      <c r="ALU43" s="318"/>
      <c r="ALV43" s="318"/>
      <c r="ALW43" s="318"/>
      <c r="ALX43" s="318"/>
      <c r="ALY43" s="318"/>
      <c r="ALZ43" s="318"/>
      <c r="AMA43" s="318"/>
      <c r="AMB43" s="324"/>
      <c r="AMC43" s="324"/>
      <c r="AMD43" s="324"/>
      <c r="AME43" s="324"/>
      <c r="AMF43" s="324"/>
      <c r="AMG43" s="324"/>
      <c r="AMH43" s="324"/>
      <c r="AMI43" s="324"/>
      <c r="AMJ43" s="324"/>
    </row>
    <row r="44" spans="1:1024" hidden="1">
      <c r="A44" s="317" t="s">
        <v>1319</v>
      </c>
      <c r="B44" s="318"/>
      <c r="C44" s="318"/>
      <c r="D44" s="318"/>
      <c r="E44" s="318"/>
      <c r="F44" s="318" t="s">
        <v>1334</v>
      </c>
      <c r="G44" s="318">
        <v>1</v>
      </c>
      <c r="H44" s="318"/>
      <c r="I44" s="318"/>
      <c r="J44" s="318" t="s">
        <v>1335</v>
      </c>
      <c r="K44" s="318"/>
      <c r="L44" s="319"/>
      <c r="M44" s="318" t="s">
        <v>323</v>
      </c>
      <c r="N44" s="320"/>
      <c r="O44" s="318"/>
      <c r="P44" s="318"/>
      <c r="Q44" s="321"/>
      <c r="R44" s="322" t="s">
        <v>493</v>
      </c>
      <c r="S44" s="323"/>
      <c r="T44" s="166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8"/>
      <c r="AI44" s="318"/>
      <c r="AJ44" s="318"/>
      <c r="AK44" s="318"/>
      <c r="AL44" s="318"/>
      <c r="AM44" s="318"/>
      <c r="AN44" s="318"/>
      <c r="AO44" s="318"/>
      <c r="AP44" s="318"/>
      <c r="AQ44" s="318"/>
      <c r="AR44" s="318"/>
      <c r="AS44" s="318"/>
      <c r="AT44" s="318"/>
      <c r="AU44" s="318"/>
      <c r="AV44" s="318"/>
      <c r="AW44" s="318"/>
      <c r="AX44" s="318"/>
      <c r="AY44" s="318"/>
      <c r="AZ44" s="318"/>
      <c r="BA44" s="318"/>
      <c r="BB44" s="318"/>
      <c r="BC44" s="318"/>
      <c r="BD44" s="318"/>
      <c r="BE44" s="318"/>
      <c r="BF44" s="318"/>
      <c r="BG44" s="318"/>
      <c r="BH44" s="318"/>
      <c r="BI44" s="318"/>
      <c r="BJ44" s="318"/>
      <c r="BK44" s="318"/>
      <c r="BL44" s="318"/>
      <c r="BM44" s="318"/>
      <c r="BN44" s="318"/>
      <c r="BO44" s="318"/>
      <c r="BP44" s="318"/>
      <c r="BQ44" s="318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8"/>
      <c r="DN44" s="318"/>
      <c r="DO44" s="318"/>
      <c r="DP44" s="318"/>
      <c r="DQ44" s="318"/>
      <c r="DR44" s="318"/>
      <c r="DS44" s="318"/>
      <c r="DT44" s="318"/>
      <c r="DU44" s="318"/>
      <c r="DV44" s="318"/>
      <c r="DW44" s="318"/>
      <c r="DX44" s="318"/>
      <c r="DY44" s="318"/>
      <c r="DZ44" s="318"/>
      <c r="EA44" s="318"/>
      <c r="EB44" s="318"/>
      <c r="EC44" s="318"/>
      <c r="ED44" s="318"/>
      <c r="EE44" s="318"/>
      <c r="EF44" s="318"/>
      <c r="EG44" s="318"/>
      <c r="EH44" s="318"/>
      <c r="EI44" s="318"/>
      <c r="EJ44" s="318"/>
      <c r="EK44" s="318"/>
      <c r="EL44" s="318"/>
      <c r="EM44" s="318"/>
      <c r="EN44" s="318"/>
      <c r="EO44" s="318"/>
      <c r="EP44" s="318"/>
      <c r="EQ44" s="318"/>
      <c r="ER44" s="318"/>
      <c r="ES44" s="318"/>
      <c r="ET44" s="318"/>
      <c r="EU44" s="318"/>
      <c r="EV44" s="318"/>
      <c r="EW44" s="318"/>
      <c r="EX44" s="318"/>
      <c r="EY44" s="318"/>
      <c r="EZ44" s="318"/>
      <c r="FA44" s="318"/>
      <c r="FB44" s="318"/>
      <c r="FC44" s="318"/>
      <c r="FD44" s="318"/>
      <c r="FE44" s="318"/>
      <c r="FF44" s="318"/>
      <c r="FG44" s="318"/>
      <c r="FH44" s="318"/>
      <c r="FI44" s="318"/>
      <c r="FJ44" s="318"/>
      <c r="FK44" s="318"/>
      <c r="FL44" s="318"/>
      <c r="FM44" s="318"/>
      <c r="FN44" s="318"/>
      <c r="FO44" s="318"/>
      <c r="FP44" s="318"/>
      <c r="FQ44" s="318"/>
      <c r="FR44" s="318"/>
      <c r="FS44" s="318"/>
      <c r="FT44" s="318"/>
      <c r="FU44" s="318"/>
      <c r="FV44" s="318"/>
      <c r="FW44" s="318"/>
      <c r="FX44" s="318"/>
      <c r="FY44" s="318"/>
      <c r="FZ44" s="318"/>
      <c r="GA44" s="318"/>
      <c r="GB44" s="318"/>
      <c r="GC44" s="318"/>
      <c r="GD44" s="318"/>
      <c r="GE44" s="318"/>
      <c r="GF44" s="318"/>
      <c r="GG44" s="318"/>
      <c r="GH44" s="318"/>
      <c r="GI44" s="318"/>
      <c r="GJ44" s="318"/>
      <c r="GK44" s="318"/>
      <c r="GL44" s="318"/>
      <c r="GM44" s="318"/>
      <c r="GN44" s="318"/>
      <c r="GO44" s="318"/>
      <c r="GP44" s="318"/>
      <c r="GQ44" s="318"/>
      <c r="GR44" s="318"/>
      <c r="GS44" s="318"/>
      <c r="GT44" s="318"/>
      <c r="GU44" s="318"/>
      <c r="GV44" s="318"/>
      <c r="GW44" s="318"/>
      <c r="GX44" s="318"/>
      <c r="GY44" s="318"/>
      <c r="GZ44" s="318"/>
      <c r="HA44" s="318"/>
      <c r="HB44" s="318"/>
      <c r="HC44" s="318"/>
      <c r="HD44" s="318"/>
      <c r="HE44" s="318"/>
      <c r="HF44" s="318"/>
      <c r="HG44" s="318"/>
      <c r="HH44" s="318"/>
      <c r="HI44" s="318"/>
      <c r="HJ44" s="318"/>
      <c r="HK44" s="318"/>
      <c r="HL44" s="318"/>
      <c r="HM44" s="318"/>
      <c r="HN44" s="318"/>
      <c r="HO44" s="318"/>
      <c r="HP44" s="318"/>
      <c r="HQ44" s="318"/>
      <c r="HR44" s="318"/>
      <c r="HS44" s="318"/>
      <c r="HT44" s="318"/>
      <c r="HU44" s="318"/>
      <c r="HV44" s="318"/>
      <c r="HW44" s="318"/>
      <c r="HX44" s="318"/>
      <c r="HY44" s="318"/>
      <c r="HZ44" s="318"/>
      <c r="IA44" s="318"/>
      <c r="IB44" s="318"/>
      <c r="IC44" s="318"/>
      <c r="ID44" s="318"/>
      <c r="IE44" s="318"/>
      <c r="IF44" s="318"/>
      <c r="IG44" s="318"/>
      <c r="IH44" s="318"/>
      <c r="II44" s="318"/>
      <c r="IJ44" s="318"/>
      <c r="IK44" s="318"/>
      <c r="IL44" s="318"/>
      <c r="IM44" s="318"/>
      <c r="IN44" s="318"/>
      <c r="IO44" s="318"/>
      <c r="IP44" s="318"/>
      <c r="IQ44" s="318"/>
      <c r="IR44" s="318"/>
      <c r="IS44" s="318"/>
      <c r="IT44" s="318"/>
      <c r="IU44" s="318"/>
      <c r="IV44" s="318"/>
      <c r="IW44" s="318"/>
      <c r="IX44" s="318"/>
      <c r="IY44" s="318"/>
      <c r="IZ44" s="318"/>
      <c r="JA44" s="318"/>
      <c r="JB44" s="318"/>
      <c r="JC44" s="318"/>
      <c r="JD44" s="318"/>
      <c r="JE44" s="318"/>
      <c r="JF44" s="318"/>
      <c r="JG44" s="318"/>
      <c r="JH44" s="318"/>
      <c r="JI44" s="318"/>
      <c r="JJ44" s="318"/>
      <c r="JK44" s="318"/>
      <c r="JL44" s="318"/>
      <c r="JM44" s="318"/>
      <c r="JN44" s="318"/>
      <c r="JO44" s="318"/>
      <c r="JP44" s="318"/>
      <c r="JQ44" s="318"/>
      <c r="JR44" s="318"/>
      <c r="JS44" s="318"/>
      <c r="JT44" s="318"/>
      <c r="JU44" s="318"/>
      <c r="JV44" s="318"/>
      <c r="JW44" s="318"/>
      <c r="JX44" s="318"/>
      <c r="JY44" s="318"/>
      <c r="JZ44" s="318"/>
      <c r="KA44" s="318"/>
      <c r="KB44" s="318"/>
      <c r="KC44" s="318"/>
      <c r="KD44" s="318"/>
      <c r="KE44" s="318"/>
      <c r="KF44" s="318"/>
      <c r="KG44" s="318"/>
      <c r="KH44" s="318"/>
      <c r="KI44" s="318"/>
      <c r="KJ44" s="318"/>
      <c r="KK44" s="318"/>
      <c r="KL44" s="318"/>
      <c r="KM44" s="318"/>
      <c r="KN44" s="318"/>
      <c r="KO44" s="318"/>
      <c r="KP44" s="318"/>
      <c r="KQ44" s="318"/>
      <c r="KR44" s="318"/>
      <c r="KS44" s="318"/>
      <c r="KT44" s="318"/>
      <c r="KU44" s="318"/>
      <c r="KV44" s="318"/>
      <c r="KW44" s="318"/>
      <c r="KX44" s="318"/>
      <c r="KY44" s="318"/>
      <c r="KZ44" s="318"/>
      <c r="LA44" s="318"/>
      <c r="LB44" s="318"/>
      <c r="LC44" s="318"/>
      <c r="LD44" s="318"/>
      <c r="LE44" s="318"/>
      <c r="LF44" s="318"/>
      <c r="LG44" s="318"/>
      <c r="LH44" s="318"/>
      <c r="LI44" s="318"/>
      <c r="LJ44" s="318"/>
      <c r="LK44" s="318"/>
      <c r="LL44" s="318"/>
      <c r="LM44" s="318"/>
      <c r="LN44" s="318"/>
      <c r="LO44" s="318"/>
      <c r="LP44" s="318"/>
      <c r="LQ44" s="318"/>
      <c r="LR44" s="318"/>
      <c r="LS44" s="318"/>
      <c r="LT44" s="318"/>
      <c r="LU44" s="318"/>
      <c r="LV44" s="318"/>
      <c r="LW44" s="318"/>
      <c r="LX44" s="318"/>
      <c r="LY44" s="318"/>
      <c r="LZ44" s="318"/>
      <c r="MA44" s="318"/>
      <c r="MB44" s="318"/>
      <c r="MC44" s="318"/>
      <c r="MD44" s="318"/>
      <c r="ME44" s="318"/>
      <c r="MF44" s="318"/>
      <c r="MG44" s="318"/>
      <c r="MH44" s="318"/>
      <c r="MI44" s="318"/>
      <c r="MJ44" s="318"/>
      <c r="MK44" s="318"/>
      <c r="ML44" s="318"/>
      <c r="MM44" s="318"/>
      <c r="MN44" s="318"/>
      <c r="MO44" s="318"/>
      <c r="MP44" s="318"/>
      <c r="MQ44" s="318"/>
      <c r="MR44" s="318"/>
      <c r="MS44" s="318"/>
      <c r="MT44" s="318"/>
      <c r="MU44" s="318"/>
      <c r="MV44" s="318"/>
      <c r="MW44" s="318"/>
      <c r="MX44" s="318"/>
      <c r="MY44" s="318"/>
      <c r="MZ44" s="318"/>
      <c r="NA44" s="318"/>
      <c r="NB44" s="318"/>
      <c r="NC44" s="318"/>
      <c r="ND44" s="318"/>
      <c r="NE44" s="318"/>
      <c r="NF44" s="318"/>
      <c r="NG44" s="318"/>
      <c r="NH44" s="318"/>
      <c r="NI44" s="318"/>
      <c r="NJ44" s="318"/>
      <c r="NK44" s="318"/>
      <c r="NL44" s="318"/>
      <c r="NM44" s="318"/>
      <c r="NN44" s="318"/>
      <c r="NO44" s="318"/>
      <c r="NP44" s="318"/>
      <c r="NQ44" s="318"/>
      <c r="NR44" s="318"/>
      <c r="NS44" s="318"/>
      <c r="NT44" s="318"/>
      <c r="NU44" s="318"/>
      <c r="NV44" s="318"/>
      <c r="NW44" s="318"/>
      <c r="NX44" s="318"/>
      <c r="NY44" s="318"/>
      <c r="NZ44" s="318"/>
      <c r="OA44" s="318"/>
      <c r="OB44" s="318"/>
      <c r="OC44" s="318"/>
      <c r="OD44" s="318"/>
      <c r="OE44" s="318"/>
      <c r="OF44" s="318"/>
      <c r="OG44" s="318"/>
      <c r="OH44" s="318"/>
      <c r="OI44" s="318"/>
      <c r="OJ44" s="318"/>
      <c r="OK44" s="318"/>
      <c r="OL44" s="318"/>
      <c r="OM44" s="318"/>
      <c r="ON44" s="318"/>
      <c r="OO44" s="318"/>
      <c r="OP44" s="318"/>
      <c r="OQ44" s="318"/>
      <c r="OR44" s="318"/>
      <c r="OS44" s="318"/>
      <c r="OT44" s="318"/>
      <c r="OU44" s="318"/>
      <c r="OV44" s="318"/>
      <c r="OW44" s="318"/>
      <c r="OX44" s="318"/>
      <c r="OY44" s="318"/>
      <c r="OZ44" s="318"/>
      <c r="PA44" s="318"/>
      <c r="PB44" s="318"/>
      <c r="PC44" s="318"/>
      <c r="PD44" s="318"/>
      <c r="PE44" s="318"/>
      <c r="PF44" s="318"/>
      <c r="PG44" s="318"/>
      <c r="PH44" s="318"/>
      <c r="PI44" s="318"/>
      <c r="PJ44" s="318"/>
      <c r="PK44" s="318"/>
      <c r="PL44" s="318"/>
      <c r="PM44" s="318"/>
      <c r="PN44" s="318"/>
      <c r="PO44" s="318"/>
      <c r="PP44" s="318"/>
      <c r="PQ44" s="318"/>
      <c r="PR44" s="318"/>
      <c r="PS44" s="318"/>
      <c r="PT44" s="318"/>
      <c r="PU44" s="318"/>
      <c r="PV44" s="318"/>
      <c r="PW44" s="318"/>
      <c r="PX44" s="318"/>
      <c r="PY44" s="318"/>
      <c r="PZ44" s="318"/>
      <c r="QA44" s="318"/>
      <c r="QB44" s="318"/>
      <c r="QC44" s="318"/>
      <c r="QD44" s="318"/>
      <c r="QE44" s="318"/>
      <c r="QF44" s="318"/>
      <c r="QG44" s="318"/>
      <c r="QH44" s="318"/>
      <c r="QI44" s="318"/>
      <c r="QJ44" s="318"/>
      <c r="QK44" s="318"/>
      <c r="QL44" s="318"/>
      <c r="QM44" s="318"/>
      <c r="QN44" s="318"/>
      <c r="QO44" s="318"/>
      <c r="QP44" s="318"/>
      <c r="QQ44" s="318"/>
      <c r="QR44" s="318"/>
      <c r="QS44" s="318"/>
      <c r="QT44" s="318"/>
      <c r="QU44" s="318"/>
      <c r="QV44" s="318"/>
      <c r="QW44" s="318"/>
      <c r="QX44" s="318"/>
      <c r="QY44" s="318"/>
      <c r="QZ44" s="318"/>
      <c r="RA44" s="318"/>
      <c r="RB44" s="318"/>
      <c r="RC44" s="318"/>
      <c r="RD44" s="318"/>
      <c r="RE44" s="318"/>
      <c r="RF44" s="318"/>
      <c r="RG44" s="318"/>
      <c r="RH44" s="318"/>
      <c r="RI44" s="318"/>
      <c r="RJ44" s="318"/>
      <c r="RK44" s="318"/>
      <c r="RL44" s="318"/>
      <c r="RM44" s="318"/>
      <c r="RN44" s="318"/>
      <c r="RO44" s="318"/>
      <c r="RP44" s="318"/>
      <c r="RQ44" s="318"/>
      <c r="RR44" s="318"/>
      <c r="RS44" s="318"/>
      <c r="RT44" s="318"/>
      <c r="RU44" s="318"/>
      <c r="RV44" s="318"/>
      <c r="RW44" s="318"/>
      <c r="RX44" s="318"/>
      <c r="RY44" s="318"/>
      <c r="RZ44" s="318"/>
      <c r="SA44" s="318"/>
      <c r="SB44" s="318"/>
      <c r="SC44" s="318"/>
      <c r="SD44" s="318"/>
      <c r="SE44" s="318"/>
      <c r="SF44" s="318"/>
      <c r="SG44" s="318"/>
      <c r="SH44" s="318"/>
      <c r="SI44" s="318"/>
      <c r="SJ44" s="318"/>
      <c r="SK44" s="318"/>
      <c r="SL44" s="318"/>
      <c r="SM44" s="318"/>
      <c r="SN44" s="318"/>
      <c r="SO44" s="318"/>
      <c r="SP44" s="318"/>
      <c r="SQ44" s="318"/>
      <c r="SR44" s="318"/>
      <c r="SS44" s="318"/>
      <c r="ST44" s="318"/>
      <c r="SU44" s="318"/>
      <c r="SV44" s="318"/>
      <c r="SW44" s="318"/>
      <c r="SX44" s="318"/>
      <c r="SY44" s="318"/>
      <c r="SZ44" s="318"/>
      <c r="TA44" s="318"/>
      <c r="TB44" s="318"/>
      <c r="TC44" s="318"/>
      <c r="TD44" s="318"/>
      <c r="TE44" s="318"/>
      <c r="TF44" s="318"/>
      <c r="TG44" s="318"/>
      <c r="TH44" s="318"/>
      <c r="TI44" s="318"/>
      <c r="TJ44" s="318"/>
      <c r="TK44" s="318"/>
      <c r="TL44" s="318"/>
      <c r="TM44" s="318"/>
      <c r="TN44" s="318"/>
      <c r="TO44" s="318"/>
      <c r="TP44" s="318"/>
      <c r="TQ44" s="318"/>
      <c r="TR44" s="318"/>
      <c r="TS44" s="318"/>
      <c r="TT44" s="318"/>
      <c r="TU44" s="318"/>
      <c r="TV44" s="318"/>
      <c r="TW44" s="318"/>
      <c r="TX44" s="318"/>
      <c r="TY44" s="318"/>
      <c r="TZ44" s="318"/>
      <c r="UA44" s="318"/>
      <c r="UB44" s="318"/>
      <c r="UC44" s="318"/>
      <c r="UD44" s="318"/>
      <c r="UE44" s="318"/>
      <c r="UF44" s="318"/>
      <c r="UG44" s="318"/>
      <c r="UH44" s="318"/>
      <c r="UI44" s="318"/>
      <c r="UJ44" s="318"/>
      <c r="UK44" s="318"/>
      <c r="UL44" s="318"/>
      <c r="UM44" s="318"/>
      <c r="UN44" s="318"/>
      <c r="UO44" s="318"/>
      <c r="UP44" s="318"/>
      <c r="UQ44" s="318"/>
      <c r="UR44" s="318"/>
      <c r="US44" s="318"/>
      <c r="UT44" s="318"/>
      <c r="UU44" s="318"/>
      <c r="UV44" s="318"/>
      <c r="UW44" s="318"/>
      <c r="UX44" s="318"/>
      <c r="UY44" s="318"/>
      <c r="UZ44" s="318"/>
      <c r="VA44" s="318"/>
      <c r="VB44" s="318"/>
      <c r="VC44" s="318"/>
      <c r="VD44" s="318"/>
      <c r="VE44" s="318"/>
      <c r="VF44" s="318"/>
      <c r="VG44" s="318"/>
      <c r="VH44" s="318"/>
      <c r="VI44" s="318"/>
      <c r="VJ44" s="318"/>
      <c r="VK44" s="318"/>
      <c r="VL44" s="318"/>
      <c r="VM44" s="318"/>
      <c r="VN44" s="318"/>
      <c r="VO44" s="318"/>
      <c r="VP44" s="318"/>
      <c r="VQ44" s="318"/>
      <c r="VR44" s="318"/>
      <c r="VS44" s="318"/>
      <c r="VT44" s="318"/>
      <c r="VU44" s="318"/>
      <c r="VV44" s="318"/>
      <c r="VW44" s="318"/>
      <c r="VX44" s="318"/>
      <c r="VY44" s="318"/>
      <c r="VZ44" s="318"/>
      <c r="WA44" s="318"/>
      <c r="WB44" s="318"/>
      <c r="WC44" s="318"/>
      <c r="WD44" s="318"/>
      <c r="WE44" s="318"/>
      <c r="WF44" s="318"/>
      <c r="WG44" s="318"/>
      <c r="WH44" s="318"/>
      <c r="WI44" s="318"/>
      <c r="WJ44" s="318"/>
      <c r="WK44" s="318"/>
      <c r="WL44" s="318"/>
      <c r="WM44" s="318"/>
      <c r="WN44" s="318"/>
      <c r="WO44" s="318"/>
      <c r="WP44" s="318"/>
      <c r="WQ44" s="318"/>
      <c r="WR44" s="318"/>
      <c r="WS44" s="318"/>
      <c r="WT44" s="318"/>
      <c r="WU44" s="318"/>
      <c r="WV44" s="318"/>
      <c r="WW44" s="318"/>
      <c r="WX44" s="318"/>
      <c r="WY44" s="318"/>
      <c r="WZ44" s="318"/>
      <c r="XA44" s="318"/>
      <c r="XB44" s="318"/>
      <c r="XC44" s="318"/>
      <c r="XD44" s="318"/>
      <c r="XE44" s="318"/>
      <c r="XF44" s="318"/>
      <c r="XG44" s="318"/>
      <c r="XH44" s="318"/>
      <c r="XI44" s="318"/>
      <c r="XJ44" s="318"/>
      <c r="XK44" s="318"/>
      <c r="XL44" s="318"/>
      <c r="XM44" s="318"/>
      <c r="XN44" s="318"/>
      <c r="XO44" s="318"/>
      <c r="XP44" s="318"/>
      <c r="XQ44" s="318"/>
      <c r="XR44" s="318"/>
      <c r="XS44" s="318"/>
      <c r="XT44" s="318"/>
      <c r="XU44" s="318"/>
      <c r="XV44" s="318"/>
      <c r="XW44" s="318"/>
      <c r="XX44" s="318"/>
      <c r="XY44" s="318"/>
      <c r="XZ44" s="318"/>
      <c r="YA44" s="318"/>
      <c r="YB44" s="318"/>
      <c r="YC44" s="318"/>
      <c r="YD44" s="318"/>
      <c r="YE44" s="318"/>
      <c r="YF44" s="318"/>
      <c r="YG44" s="318"/>
      <c r="YH44" s="318"/>
      <c r="YI44" s="318"/>
      <c r="YJ44" s="318"/>
      <c r="YK44" s="318"/>
      <c r="YL44" s="318"/>
      <c r="YM44" s="318"/>
      <c r="YN44" s="318"/>
      <c r="YO44" s="318"/>
      <c r="YP44" s="318"/>
      <c r="YQ44" s="318"/>
      <c r="YR44" s="318"/>
      <c r="YS44" s="318"/>
      <c r="YT44" s="318"/>
      <c r="YU44" s="318"/>
      <c r="YV44" s="318"/>
      <c r="YW44" s="318"/>
      <c r="YX44" s="318"/>
      <c r="YY44" s="318"/>
      <c r="YZ44" s="318"/>
      <c r="ZA44" s="318"/>
      <c r="ZB44" s="318"/>
      <c r="ZC44" s="318"/>
      <c r="ZD44" s="318"/>
      <c r="ZE44" s="318"/>
      <c r="ZF44" s="318"/>
      <c r="ZG44" s="318"/>
      <c r="ZH44" s="318"/>
      <c r="ZI44" s="318"/>
      <c r="ZJ44" s="318"/>
      <c r="ZK44" s="318"/>
      <c r="ZL44" s="318"/>
      <c r="ZM44" s="318"/>
      <c r="ZN44" s="318"/>
      <c r="ZO44" s="318"/>
      <c r="ZP44" s="318"/>
      <c r="ZQ44" s="318"/>
      <c r="ZR44" s="318"/>
      <c r="ZS44" s="318"/>
      <c r="ZT44" s="318"/>
      <c r="ZU44" s="318"/>
      <c r="ZV44" s="318"/>
      <c r="ZW44" s="318"/>
      <c r="ZX44" s="318"/>
      <c r="ZY44" s="318"/>
      <c r="ZZ44" s="318"/>
      <c r="AAA44" s="318"/>
      <c r="AAB44" s="318"/>
      <c r="AAC44" s="318"/>
      <c r="AAD44" s="318"/>
      <c r="AAE44" s="318"/>
      <c r="AAF44" s="318"/>
      <c r="AAG44" s="318"/>
      <c r="AAH44" s="318"/>
      <c r="AAI44" s="318"/>
      <c r="AAJ44" s="318"/>
      <c r="AAK44" s="318"/>
      <c r="AAL44" s="318"/>
      <c r="AAM44" s="318"/>
      <c r="AAN44" s="318"/>
      <c r="AAO44" s="318"/>
      <c r="AAP44" s="318"/>
      <c r="AAQ44" s="318"/>
      <c r="AAR44" s="318"/>
      <c r="AAS44" s="318"/>
      <c r="AAT44" s="318"/>
      <c r="AAU44" s="318"/>
      <c r="AAV44" s="318"/>
      <c r="AAW44" s="318"/>
      <c r="AAX44" s="318"/>
      <c r="AAY44" s="318"/>
      <c r="AAZ44" s="318"/>
      <c r="ABA44" s="318"/>
      <c r="ABB44" s="318"/>
      <c r="ABC44" s="318"/>
      <c r="ABD44" s="318"/>
      <c r="ABE44" s="318"/>
      <c r="ABF44" s="318"/>
      <c r="ABG44" s="318"/>
      <c r="ABH44" s="318"/>
      <c r="ABI44" s="318"/>
      <c r="ABJ44" s="318"/>
      <c r="ABK44" s="318"/>
      <c r="ABL44" s="318"/>
      <c r="ABM44" s="318"/>
      <c r="ABN44" s="318"/>
      <c r="ABO44" s="318"/>
      <c r="ABP44" s="318"/>
      <c r="ABQ44" s="318"/>
      <c r="ABR44" s="318"/>
      <c r="ABS44" s="318"/>
      <c r="ABT44" s="318"/>
      <c r="ABU44" s="318"/>
      <c r="ABV44" s="318"/>
      <c r="ABW44" s="318"/>
      <c r="ABX44" s="318"/>
      <c r="ABY44" s="318"/>
      <c r="ABZ44" s="318"/>
      <c r="ACA44" s="318"/>
      <c r="ACB44" s="318"/>
      <c r="ACC44" s="318"/>
      <c r="ACD44" s="318"/>
      <c r="ACE44" s="318"/>
      <c r="ACF44" s="318"/>
      <c r="ACG44" s="318"/>
      <c r="ACH44" s="318"/>
      <c r="ACI44" s="318"/>
      <c r="ACJ44" s="318"/>
      <c r="ACK44" s="318"/>
      <c r="ACL44" s="318"/>
      <c r="ACM44" s="318"/>
      <c r="ACN44" s="318"/>
      <c r="ACO44" s="318"/>
      <c r="ACP44" s="318"/>
      <c r="ACQ44" s="318"/>
      <c r="ACR44" s="318"/>
      <c r="ACS44" s="318"/>
      <c r="ACT44" s="318"/>
      <c r="ACU44" s="318"/>
      <c r="ACV44" s="318"/>
      <c r="ACW44" s="318"/>
      <c r="ACX44" s="318"/>
      <c r="ACY44" s="318"/>
      <c r="ACZ44" s="318"/>
      <c r="ADA44" s="318"/>
      <c r="ADB44" s="318"/>
      <c r="ADC44" s="318"/>
      <c r="ADD44" s="318"/>
      <c r="ADE44" s="318"/>
      <c r="ADF44" s="318"/>
      <c r="ADG44" s="318"/>
      <c r="ADH44" s="318"/>
      <c r="ADI44" s="318"/>
      <c r="ADJ44" s="318"/>
      <c r="ADK44" s="318"/>
      <c r="ADL44" s="318"/>
      <c r="ADM44" s="318"/>
      <c r="ADN44" s="318"/>
      <c r="ADO44" s="318"/>
      <c r="ADP44" s="318"/>
      <c r="ADQ44" s="318"/>
      <c r="ADR44" s="318"/>
      <c r="ADS44" s="318"/>
      <c r="ADT44" s="318"/>
      <c r="ADU44" s="318"/>
      <c r="ADV44" s="318"/>
      <c r="ADW44" s="318"/>
      <c r="ADX44" s="318"/>
      <c r="ADY44" s="318"/>
      <c r="ADZ44" s="318"/>
      <c r="AEA44" s="318"/>
      <c r="AEB44" s="318"/>
      <c r="AEC44" s="318"/>
      <c r="AED44" s="318"/>
      <c r="AEE44" s="318"/>
      <c r="AEF44" s="318"/>
      <c r="AEG44" s="318"/>
      <c r="AEH44" s="318"/>
      <c r="AEI44" s="318"/>
      <c r="AEJ44" s="318"/>
      <c r="AEK44" s="318"/>
      <c r="AEL44" s="318"/>
      <c r="AEM44" s="318"/>
      <c r="AEN44" s="318"/>
      <c r="AEO44" s="318"/>
      <c r="AEP44" s="318"/>
      <c r="AEQ44" s="318"/>
      <c r="AER44" s="318"/>
      <c r="AES44" s="318"/>
      <c r="AET44" s="318"/>
      <c r="AEU44" s="318"/>
      <c r="AEV44" s="318"/>
      <c r="AEW44" s="318"/>
      <c r="AEX44" s="318"/>
      <c r="AEY44" s="318"/>
      <c r="AEZ44" s="318"/>
      <c r="AFA44" s="318"/>
      <c r="AFB44" s="318"/>
      <c r="AFC44" s="318"/>
      <c r="AFD44" s="318"/>
      <c r="AFE44" s="318"/>
      <c r="AFF44" s="318"/>
      <c r="AFG44" s="318"/>
      <c r="AFH44" s="318"/>
      <c r="AFI44" s="318"/>
      <c r="AFJ44" s="318"/>
      <c r="AFK44" s="318"/>
      <c r="AFL44" s="318"/>
      <c r="AFM44" s="318"/>
      <c r="AFN44" s="318"/>
      <c r="AFO44" s="318"/>
      <c r="AFP44" s="318"/>
      <c r="AFQ44" s="318"/>
      <c r="AFR44" s="318"/>
      <c r="AFS44" s="318"/>
      <c r="AFT44" s="318"/>
      <c r="AFU44" s="318"/>
      <c r="AFV44" s="318"/>
      <c r="AFW44" s="318"/>
      <c r="AFX44" s="318"/>
      <c r="AFY44" s="318"/>
      <c r="AFZ44" s="318"/>
      <c r="AGA44" s="318"/>
      <c r="AGB44" s="318"/>
      <c r="AGC44" s="318"/>
      <c r="AGD44" s="318"/>
      <c r="AGE44" s="318"/>
      <c r="AGF44" s="318"/>
      <c r="AGG44" s="318"/>
      <c r="AGH44" s="318"/>
      <c r="AGI44" s="318"/>
      <c r="AGJ44" s="318"/>
      <c r="AGK44" s="318"/>
      <c r="AGL44" s="318"/>
      <c r="AGM44" s="318"/>
      <c r="AGN44" s="318"/>
      <c r="AGO44" s="318"/>
      <c r="AGP44" s="318"/>
      <c r="AGQ44" s="318"/>
      <c r="AGR44" s="318"/>
      <c r="AGS44" s="318"/>
      <c r="AGT44" s="318"/>
      <c r="AGU44" s="318"/>
      <c r="AGV44" s="318"/>
      <c r="AGW44" s="318"/>
      <c r="AGX44" s="318"/>
      <c r="AGY44" s="318"/>
      <c r="AGZ44" s="318"/>
      <c r="AHA44" s="318"/>
      <c r="AHB44" s="318"/>
      <c r="AHC44" s="318"/>
      <c r="AHD44" s="318"/>
      <c r="AHE44" s="318"/>
      <c r="AHF44" s="318"/>
      <c r="AHG44" s="318"/>
      <c r="AHH44" s="318"/>
      <c r="AHI44" s="318"/>
      <c r="AHJ44" s="318"/>
      <c r="AHK44" s="318"/>
      <c r="AHL44" s="318"/>
      <c r="AHM44" s="318"/>
      <c r="AHN44" s="318"/>
      <c r="AHO44" s="318"/>
      <c r="AHP44" s="318"/>
      <c r="AHQ44" s="318"/>
      <c r="AHR44" s="318"/>
      <c r="AHS44" s="318"/>
      <c r="AHT44" s="318"/>
      <c r="AHU44" s="318"/>
      <c r="AHV44" s="318"/>
      <c r="AHW44" s="318"/>
      <c r="AHX44" s="318"/>
      <c r="AHY44" s="318"/>
      <c r="AHZ44" s="318"/>
      <c r="AIA44" s="318"/>
      <c r="AIB44" s="318"/>
      <c r="AIC44" s="318"/>
      <c r="AID44" s="318"/>
      <c r="AIE44" s="318"/>
      <c r="AIF44" s="318"/>
      <c r="AIG44" s="318"/>
      <c r="AIH44" s="318"/>
      <c r="AII44" s="318"/>
      <c r="AIJ44" s="318"/>
      <c r="AIK44" s="318"/>
      <c r="AIL44" s="318"/>
      <c r="AIM44" s="318"/>
      <c r="AIN44" s="318"/>
      <c r="AIO44" s="318"/>
      <c r="AIP44" s="318"/>
      <c r="AIQ44" s="318"/>
      <c r="AIR44" s="318"/>
      <c r="AIS44" s="318"/>
      <c r="AIT44" s="318"/>
      <c r="AIU44" s="318"/>
      <c r="AIV44" s="318"/>
      <c r="AIW44" s="318"/>
      <c r="AIX44" s="318"/>
      <c r="AIY44" s="318"/>
      <c r="AIZ44" s="318"/>
      <c r="AJA44" s="318"/>
      <c r="AJB44" s="318"/>
      <c r="AJC44" s="318"/>
      <c r="AJD44" s="318"/>
      <c r="AJE44" s="318"/>
      <c r="AJF44" s="318"/>
      <c r="AJG44" s="318"/>
      <c r="AJH44" s="318"/>
      <c r="AJI44" s="318"/>
      <c r="AJJ44" s="318"/>
      <c r="AJK44" s="318"/>
      <c r="AJL44" s="318"/>
      <c r="AJM44" s="318"/>
      <c r="AJN44" s="318"/>
      <c r="AJO44" s="318"/>
      <c r="AJP44" s="318"/>
      <c r="AJQ44" s="318"/>
      <c r="AJR44" s="318"/>
      <c r="AJS44" s="318"/>
      <c r="AJT44" s="318"/>
      <c r="AJU44" s="318"/>
      <c r="AJV44" s="318"/>
      <c r="AJW44" s="318"/>
      <c r="AJX44" s="318"/>
      <c r="AJY44" s="318"/>
      <c r="AJZ44" s="318"/>
      <c r="AKA44" s="318"/>
      <c r="AKB44" s="318"/>
      <c r="AKC44" s="318"/>
      <c r="AKD44" s="318"/>
      <c r="AKE44" s="318"/>
      <c r="AKF44" s="318"/>
      <c r="AKG44" s="318"/>
      <c r="AKH44" s="318"/>
      <c r="AKI44" s="318"/>
      <c r="AKJ44" s="318"/>
      <c r="AKK44" s="318"/>
      <c r="AKL44" s="318"/>
      <c r="AKM44" s="318"/>
      <c r="AKN44" s="318"/>
      <c r="AKO44" s="318"/>
      <c r="AKP44" s="318"/>
      <c r="AKQ44" s="318"/>
      <c r="AKR44" s="318"/>
      <c r="AKS44" s="318"/>
      <c r="AKT44" s="318"/>
      <c r="AKU44" s="318"/>
      <c r="AKV44" s="318"/>
      <c r="AKW44" s="318"/>
      <c r="AKX44" s="318"/>
      <c r="AKY44" s="318"/>
      <c r="AKZ44" s="318"/>
      <c r="ALA44" s="318"/>
      <c r="ALB44" s="318"/>
      <c r="ALC44" s="318"/>
      <c r="ALD44" s="318"/>
      <c r="ALE44" s="318"/>
      <c r="ALF44" s="318"/>
      <c r="ALG44" s="318"/>
      <c r="ALH44" s="318"/>
      <c r="ALI44" s="318"/>
      <c r="ALJ44" s="318"/>
      <c r="ALK44" s="318"/>
      <c r="ALL44" s="318"/>
      <c r="ALM44" s="318"/>
      <c r="ALN44" s="318"/>
      <c r="ALO44" s="318"/>
      <c r="ALP44" s="318"/>
      <c r="ALQ44" s="318"/>
      <c r="ALR44" s="318"/>
      <c r="ALS44" s="318"/>
      <c r="ALT44" s="318"/>
      <c r="ALU44" s="318"/>
      <c r="ALV44" s="318"/>
      <c r="ALW44" s="318"/>
      <c r="ALX44" s="318"/>
      <c r="ALY44" s="318"/>
      <c r="ALZ44" s="318"/>
      <c r="AMA44" s="318"/>
      <c r="AMB44" s="324"/>
      <c r="AMC44" s="324"/>
      <c r="AMD44" s="324"/>
      <c r="AME44" s="324"/>
      <c r="AMF44" s="324"/>
      <c r="AMG44" s="324"/>
      <c r="AMH44" s="324"/>
      <c r="AMI44" s="324"/>
      <c r="AMJ44" s="324"/>
    </row>
    <row r="45" spans="1:1024">
      <c r="C45" s="3" t="s">
        <v>663</v>
      </c>
      <c r="D45" s="3">
        <v>1942</v>
      </c>
      <c r="F45" s="3" t="s">
        <v>665</v>
      </c>
      <c r="G45" s="3">
        <v>62</v>
      </c>
      <c r="L45" s="158" t="s">
        <v>1340</v>
      </c>
      <c r="M45" s="3" t="s">
        <v>323</v>
      </c>
      <c r="N45" s="159">
        <v>20</v>
      </c>
      <c r="O45" s="3" t="s">
        <v>69</v>
      </c>
      <c r="P45" s="3" t="s">
        <v>635</v>
      </c>
      <c r="Q45" s="160">
        <v>5.0999999999999996</v>
      </c>
      <c r="R45" s="187">
        <v>3.4</v>
      </c>
      <c r="S45" s="162">
        <v>8</v>
      </c>
      <c r="T45" s="166">
        <v>4</v>
      </c>
    </row>
    <row r="46" spans="1:1024">
      <c r="C46" s="3" t="s">
        <v>1341</v>
      </c>
      <c r="D46" s="3">
        <v>1942</v>
      </c>
      <c r="F46" s="3" t="s">
        <v>1342</v>
      </c>
      <c r="G46" s="3">
        <v>2</v>
      </c>
      <c r="J46" s="3" t="s">
        <v>668</v>
      </c>
      <c r="L46" s="158">
        <v>75</v>
      </c>
      <c r="M46" s="3" t="s">
        <v>323</v>
      </c>
      <c r="N46" s="192">
        <v>30</v>
      </c>
      <c r="O46" s="3" t="s">
        <v>69</v>
      </c>
      <c r="P46" s="3" t="s">
        <v>635</v>
      </c>
      <c r="Q46" s="160">
        <v>5.7</v>
      </c>
      <c r="R46" s="187">
        <v>3.8</v>
      </c>
      <c r="S46" s="162">
        <v>12</v>
      </c>
      <c r="T46" s="166">
        <v>6</v>
      </c>
    </row>
    <row r="47" spans="1:1024">
      <c r="C47" s="3" t="s">
        <v>666</v>
      </c>
      <c r="D47" s="3">
        <v>1942</v>
      </c>
      <c r="F47" s="3" t="s">
        <v>667</v>
      </c>
      <c r="G47" s="3">
        <v>3</v>
      </c>
      <c r="J47" s="3" t="s">
        <v>668</v>
      </c>
      <c r="L47" s="158" t="s">
        <v>1343</v>
      </c>
      <c r="M47" s="3" t="s">
        <v>323</v>
      </c>
      <c r="N47" s="192">
        <v>30</v>
      </c>
      <c r="O47" s="3" t="s">
        <v>69</v>
      </c>
      <c r="P47" s="3" t="s">
        <v>635</v>
      </c>
      <c r="Q47" s="160">
        <v>5.6</v>
      </c>
      <c r="R47" s="187">
        <v>3.7333333333333298</v>
      </c>
      <c r="S47" s="166">
        <v>14</v>
      </c>
      <c r="T47" s="166">
        <v>7</v>
      </c>
    </row>
    <row r="48" spans="1:1024" hidden="1">
      <c r="A48" s="317" t="s">
        <v>1344</v>
      </c>
      <c r="B48" s="318"/>
      <c r="C48" s="318" t="s">
        <v>1345</v>
      </c>
      <c r="D48" s="318">
        <v>1942</v>
      </c>
      <c r="E48" s="318"/>
      <c r="F48" s="318" t="s">
        <v>1346</v>
      </c>
      <c r="G48" s="318">
        <v>7</v>
      </c>
      <c r="H48" s="318"/>
      <c r="I48" s="318"/>
      <c r="J48" s="318" t="s">
        <v>1347</v>
      </c>
      <c r="K48" s="318"/>
      <c r="L48" s="319" t="s">
        <v>1348</v>
      </c>
      <c r="M48" s="318" t="s">
        <v>323</v>
      </c>
      <c r="N48" s="320">
        <v>30</v>
      </c>
      <c r="O48" s="318" t="s">
        <v>69</v>
      </c>
      <c r="P48" s="318" t="s">
        <v>635</v>
      </c>
      <c r="Q48" s="321">
        <v>5.6</v>
      </c>
      <c r="R48" s="322">
        <v>3.7333333333333298</v>
      </c>
      <c r="S48" s="323">
        <v>15</v>
      </c>
      <c r="T48" s="323">
        <v>8</v>
      </c>
      <c r="U48" s="318"/>
      <c r="V48" s="318"/>
      <c r="W48" s="318"/>
      <c r="X48" s="318"/>
      <c r="Y48" s="318"/>
      <c r="Z48" s="318"/>
      <c r="AA48" s="318"/>
      <c r="AB48" s="318"/>
      <c r="AC48" s="318"/>
      <c r="AD48" s="318"/>
      <c r="AE48" s="318"/>
      <c r="AF48" s="318"/>
      <c r="AG48" s="318"/>
      <c r="AH48" s="318"/>
      <c r="AI48" s="318"/>
      <c r="AJ48" s="318"/>
      <c r="AK48" s="318"/>
      <c r="AL48" s="318"/>
      <c r="AM48" s="318"/>
      <c r="AN48" s="318"/>
      <c r="AO48" s="318"/>
      <c r="AP48" s="318"/>
      <c r="AQ48" s="318"/>
      <c r="AR48" s="318"/>
      <c r="AS48" s="318"/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318"/>
      <c r="BH48" s="318"/>
      <c r="BI48" s="318"/>
      <c r="BJ48" s="318"/>
      <c r="BK48" s="318"/>
      <c r="BL48" s="318"/>
      <c r="BM48" s="318"/>
      <c r="BN48" s="318"/>
      <c r="BO48" s="318"/>
      <c r="BP48" s="318"/>
      <c r="BQ48" s="318"/>
      <c r="BR48" s="318"/>
      <c r="BS48" s="318"/>
      <c r="BT48" s="318"/>
      <c r="BU48" s="318"/>
      <c r="BV48" s="318"/>
      <c r="BW48" s="318"/>
      <c r="BX48" s="318"/>
      <c r="BY48" s="318"/>
      <c r="BZ48" s="318"/>
      <c r="CA48" s="318"/>
      <c r="CB48" s="318"/>
      <c r="CC48" s="318"/>
      <c r="CD48" s="318"/>
      <c r="CE48" s="318"/>
      <c r="CF48" s="318"/>
      <c r="CG48" s="318"/>
      <c r="CH48" s="318"/>
      <c r="CI48" s="318"/>
      <c r="CJ48" s="318"/>
      <c r="CK48" s="318"/>
      <c r="CL48" s="318"/>
      <c r="CM48" s="318"/>
      <c r="CN48" s="318"/>
      <c r="CO48" s="318"/>
      <c r="CP48" s="318"/>
      <c r="CQ48" s="318"/>
      <c r="CR48" s="318"/>
      <c r="CS48" s="318"/>
      <c r="CT48" s="318"/>
      <c r="CU48" s="318"/>
      <c r="CV48" s="318"/>
      <c r="CW48" s="318"/>
      <c r="CX48" s="318"/>
      <c r="CY48" s="318"/>
      <c r="CZ48" s="318"/>
      <c r="DA48" s="318"/>
      <c r="DB48" s="318"/>
      <c r="DC48" s="318"/>
      <c r="DD48" s="318"/>
      <c r="DE48" s="318"/>
      <c r="DF48" s="318"/>
      <c r="DG48" s="318"/>
      <c r="DH48" s="318"/>
      <c r="DI48" s="318"/>
      <c r="DJ48" s="318"/>
      <c r="DK48" s="318"/>
      <c r="DL48" s="318"/>
      <c r="DM48" s="318"/>
      <c r="DN48" s="318"/>
      <c r="DO48" s="318"/>
      <c r="DP48" s="318"/>
      <c r="DQ48" s="318"/>
      <c r="DR48" s="318"/>
      <c r="DS48" s="318"/>
      <c r="DT48" s="318"/>
      <c r="DU48" s="318"/>
      <c r="DV48" s="318"/>
      <c r="DW48" s="318"/>
      <c r="DX48" s="318"/>
      <c r="DY48" s="318"/>
      <c r="DZ48" s="318"/>
      <c r="EA48" s="318"/>
      <c r="EB48" s="318"/>
      <c r="EC48" s="318"/>
      <c r="ED48" s="318"/>
      <c r="EE48" s="318"/>
      <c r="EF48" s="318"/>
      <c r="EG48" s="318"/>
      <c r="EH48" s="318"/>
      <c r="EI48" s="318"/>
      <c r="EJ48" s="318"/>
      <c r="EK48" s="318"/>
      <c r="EL48" s="318"/>
      <c r="EM48" s="318"/>
      <c r="EN48" s="318"/>
      <c r="EO48" s="318"/>
      <c r="EP48" s="318"/>
      <c r="EQ48" s="318"/>
      <c r="ER48" s="318"/>
      <c r="ES48" s="318"/>
      <c r="ET48" s="318"/>
      <c r="EU48" s="318"/>
      <c r="EV48" s="318"/>
      <c r="EW48" s="318"/>
      <c r="EX48" s="318"/>
      <c r="EY48" s="318"/>
      <c r="EZ48" s="318"/>
      <c r="FA48" s="318"/>
      <c r="FB48" s="318"/>
      <c r="FC48" s="318"/>
      <c r="FD48" s="318"/>
      <c r="FE48" s="318"/>
      <c r="FF48" s="318"/>
      <c r="FG48" s="318"/>
      <c r="FH48" s="318"/>
      <c r="FI48" s="318"/>
      <c r="FJ48" s="318"/>
      <c r="FK48" s="318"/>
      <c r="FL48" s="318"/>
      <c r="FM48" s="318"/>
      <c r="FN48" s="318"/>
      <c r="FO48" s="318"/>
      <c r="FP48" s="318"/>
      <c r="FQ48" s="318"/>
      <c r="FR48" s="318"/>
      <c r="FS48" s="318"/>
      <c r="FT48" s="318"/>
      <c r="FU48" s="318"/>
      <c r="FV48" s="318"/>
      <c r="FW48" s="318"/>
      <c r="FX48" s="318"/>
      <c r="FY48" s="318"/>
      <c r="FZ48" s="318"/>
      <c r="GA48" s="318"/>
      <c r="GB48" s="318"/>
      <c r="GC48" s="318"/>
      <c r="GD48" s="318"/>
      <c r="GE48" s="318"/>
      <c r="GF48" s="318"/>
      <c r="GG48" s="318"/>
      <c r="GH48" s="318"/>
      <c r="GI48" s="318"/>
      <c r="GJ48" s="318"/>
      <c r="GK48" s="318"/>
      <c r="GL48" s="318"/>
      <c r="GM48" s="318"/>
      <c r="GN48" s="318"/>
      <c r="GO48" s="318"/>
      <c r="GP48" s="318"/>
      <c r="GQ48" s="318"/>
      <c r="GR48" s="318"/>
      <c r="GS48" s="318"/>
      <c r="GT48" s="318"/>
      <c r="GU48" s="318"/>
      <c r="GV48" s="318"/>
      <c r="GW48" s="318"/>
      <c r="GX48" s="318"/>
      <c r="GY48" s="318"/>
      <c r="GZ48" s="318"/>
      <c r="HA48" s="318"/>
      <c r="HB48" s="318"/>
      <c r="HC48" s="318"/>
      <c r="HD48" s="318"/>
      <c r="HE48" s="318"/>
      <c r="HF48" s="318"/>
      <c r="HG48" s="318"/>
      <c r="HH48" s="318"/>
      <c r="HI48" s="318"/>
      <c r="HJ48" s="318"/>
      <c r="HK48" s="318"/>
      <c r="HL48" s="318"/>
      <c r="HM48" s="318"/>
      <c r="HN48" s="318"/>
      <c r="HO48" s="318"/>
      <c r="HP48" s="318"/>
      <c r="HQ48" s="318"/>
      <c r="HR48" s="318"/>
      <c r="HS48" s="318"/>
      <c r="HT48" s="318"/>
      <c r="HU48" s="318"/>
      <c r="HV48" s="318"/>
      <c r="HW48" s="318"/>
      <c r="HX48" s="318"/>
      <c r="HY48" s="318"/>
      <c r="HZ48" s="318"/>
      <c r="IA48" s="318"/>
      <c r="IB48" s="318"/>
      <c r="IC48" s="318"/>
      <c r="ID48" s="318"/>
      <c r="IE48" s="318"/>
      <c r="IF48" s="318"/>
      <c r="IG48" s="318"/>
      <c r="IH48" s="318"/>
      <c r="II48" s="318"/>
      <c r="IJ48" s="318"/>
      <c r="IK48" s="318"/>
      <c r="IL48" s="318"/>
      <c r="IM48" s="318"/>
      <c r="IN48" s="318"/>
      <c r="IO48" s="318"/>
      <c r="IP48" s="318"/>
      <c r="IQ48" s="318"/>
      <c r="IR48" s="318"/>
      <c r="IS48" s="318"/>
      <c r="IT48" s="318"/>
      <c r="IU48" s="318"/>
      <c r="IV48" s="318"/>
      <c r="IW48" s="318"/>
      <c r="IX48" s="318"/>
      <c r="IY48" s="318"/>
      <c r="IZ48" s="318"/>
      <c r="JA48" s="318"/>
      <c r="JB48" s="318"/>
      <c r="JC48" s="318"/>
      <c r="JD48" s="318"/>
      <c r="JE48" s="318"/>
      <c r="JF48" s="318"/>
      <c r="JG48" s="318"/>
      <c r="JH48" s="318"/>
      <c r="JI48" s="318"/>
      <c r="JJ48" s="318"/>
      <c r="JK48" s="318"/>
      <c r="JL48" s="318"/>
      <c r="JM48" s="318"/>
      <c r="JN48" s="318"/>
      <c r="JO48" s="318"/>
      <c r="JP48" s="318"/>
      <c r="JQ48" s="318"/>
      <c r="JR48" s="318"/>
      <c r="JS48" s="318"/>
      <c r="JT48" s="318"/>
      <c r="JU48" s="318"/>
      <c r="JV48" s="318"/>
      <c r="JW48" s="318"/>
      <c r="JX48" s="318"/>
      <c r="JY48" s="318"/>
      <c r="JZ48" s="318"/>
      <c r="KA48" s="318"/>
      <c r="KB48" s="318"/>
      <c r="KC48" s="318"/>
      <c r="KD48" s="318"/>
      <c r="KE48" s="318"/>
      <c r="KF48" s="318"/>
      <c r="KG48" s="318"/>
      <c r="KH48" s="318"/>
      <c r="KI48" s="318"/>
      <c r="KJ48" s="318"/>
      <c r="KK48" s="318"/>
      <c r="KL48" s="318"/>
      <c r="KM48" s="318"/>
      <c r="KN48" s="318"/>
      <c r="KO48" s="318"/>
      <c r="KP48" s="318"/>
      <c r="KQ48" s="318"/>
      <c r="KR48" s="318"/>
      <c r="KS48" s="318"/>
      <c r="KT48" s="318"/>
      <c r="KU48" s="318"/>
      <c r="KV48" s="318"/>
      <c r="KW48" s="318"/>
      <c r="KX48" s="318"/>
      <c r="KY48" s="318"/>
      <c r="KZ48" s="318"/>
      <c r="LA48" s="318"/>
      <c r="LB48" s="318"/>
      <c r="LC48" s="318"/>
      <c r="LD48" s="318"/>
      <c r="LE48" s="318"/>
      <c r="LF48" s="318"/>
      <c r="LG48" s="318"/>
      <c r="LH48" s="318"/>
      <c r="LI48" s="318"/>
      <c r="LJ48" s="318"/>
      <c r="LK48" s="318"/>
      <c r="LL48" s="318"/>
      <c r="LM48" s="318"/>
      <c r="LN48" s="318"/>
      <c r="LO48" s="318"/>
      <c r="LP48" s="318"/>
      <c r="LQ48" s="318"/>
      <c r="LR48" s="318"/>
      <c r="LS48" s="318"/>
      <c r="LT48" s="318"/>
      <c r="LU48" s="318"/>
      <c r="LV48" s="318"/>
      <c r="LW48" s="318"/>
      <c r="LX48" s="318"/>
      <c r="LY48" s="318"/>
      <c r="LZ48" s="318"/>
      <c r="MA48" s="318"/>
      <c r="MB48" s="318"/>
      <c r="MC48" s="318"/>
      <c r="MD48" s="318"/>
      <c r="ME48" s="318"/>
      <c r="MF48" s="318"/>
      <c r="MG48" s="318"/>
      <c r="MH48" s="318"/>
      <c r="MI48" s="318"/>
      <c r="MJ48" s="318"/>
      <c r="MK48" s="318"/>
      <c r="ML48" s="318"/>
      <c r="MM48" s="318"/>
      <c r="MN48" s="318"/>
      <c r="MO48" s="318"/>
      <c r="MP48" s="318"/>
      <c r="MQ48" s="318"/>
      <c r="MR48" s="318"/>
      <c r="MS48" s="318"/>
      <c r="MT48" s="318"/>
      <c r="MU48" s="318"/>
      <c r="MV48" s="318"/>
      <c r="MW48" s="318"/>
      <c r="MX48" s="318"/>
      <c r="MY48" s="318"/>
      <c r="MZ48" s="318"/>
      <c r="NA48" s="318"/>
      <c r="NB48" s="318"/>
      <c r="NC48" s="318"/>
      <c r="ND48" s="318"/>
      <c r="NE48" s="318"/>
      <c r="NF48" s="318"/>
      <c r="NG48" s="318"/>
      <c r="NH48" s="318"/>
      <c r="NI48" s="318"/>
      <c r="NJ48" s="318"/>
      <c r="NK48" s="318"/>
      <c r="NL48" s="318"/>
      <c r="NM48" s="318"/>
      <c r="NN48" s="318"/>
      <c r="NO48" s="318"/>
      <c r="NP48" s="318"/>
      <c r="NQ48" s="318"/>
      <c r="NR48" s="318"/>
      <c r="NS48" s="318"/>
      <c r="NT48" s="318"/>
      <c r="NU48" s="318"/>
      <c r="NV48" s="318"/>
      <c r="NW48" s="318"/>
      <c r="NX48" s="318"/>
      <c r="NY48" s="318"/>
      <c r="NZ48" s="318"/>
      <c r="OA48" s="318"/>
      <c r="OB48" s="318"/>
      <c r="OC48" s="318"/>
      <c r="OD48" s="318"/>
      <c r="OE48" s="318"/>
      <c r="OF48" s="318"/>
      <c r="OG48" s="318"/>
      <c r="OH48" s="318"/>
      <c r="OI48" s="318"/>
      <c r="OJ48" s="318"/>
      <c r="OK48" s="318"/>
      <c r="OL48" s="318"/>
      <c r="OM48" s="318"/>
      <c r="ON48" s="318"/>
      <c r="OO48" s="318"/>
      <c r="OP48" s="318"/>
      <c r="OQ48" s="318"/>
      <c r="OR48" s="318"/>
      <c r="OS48" s="318"/>
      <c r="OT48" s="318"/>
      <c r="OU48" s="318"/>
      <c r="OV48" s="318"/>
      <c r="OW48" s="318"/>
      <c r="OX48" s="318"/>
      <c r="OY48" s="318"/>
      <c r="OZ48" s="318"/>
      <c r="PA48" s="318"/>
      <c r="PB48" s="318"/>
      <c r="PC48" s="318"/>
      <c r="PD48" s="318"/>
      <c r="PE48" s="318"/>
      <c r="PF48" s="318"/>
      <c r="PG48" s="318"/>
      <c r="PH48" s="318"/>
      <c r="PI48" s="318"/>
      <c r="PJ48" s="318"/>
      <c r="PK48" s="318"/>
      <c r="PL48" s="318"/>
      <c r="PM48" s="318"/>
      <c r="PN48" s="318"/>
      <c r="PO48" s="318"/>
      <c r="PP48" s="318"/>
      <c r="PQ48" s="318"/>
      <c r="PR48" s="318"/>
      <c r="PS48" s="318"/>
      <c r="PT48" s="318"/>
      <c r="PU48" s="318"/>
      <c r="PV48" s="318"/>
      <c r="PW48" s="318"/>
      <c r="PX48" s="318"/>
      <c r="PY48" s="318"/>
      <c r="PZ48" s="318"/>
      <c r="QA48" s="318"/>
      <c r="QB48" s="318"/>
      <c r="QC48" s="318"/>
      <c r="QD48" s="318"/>
      <c r="QE48" s="318"/>
      <c r="QF48" s="318"/>
      <c r="QG48" s="318"/>
      <c r="QH48" s="318"/>
      <c r="QI48" s="318"/>
      <c r="QJ48" s="318"/>
      <c r="QK48" s="318"/>
      <c r="QL48" s="318"/>
      <c r="QM48" s="318"/>
      <c r="QN48" s="318"/>
      <c r="QO48" s="318"/>
      <c r="QP48" s="318"/>
      <c r="QQ48" s="318"/>
      <c r="QR48" s="318"/>
      <c r="QS48" s="318"/>
      <c r="QT48" s="318"/>
      <c r="QU48" s="318"/>
      <c r="QV48" s="318"/>
      <c r="QW48" s="318"/>
      <c r="QX48" s="318"/>
      <c r="QY48" s="318"/>
      <c r="QZ48" s="318"/>
      <c r="RA48" s="318"/>
      <c r="RB48" s="318"/>
      <c r="RC48" s="318"/>
      <c r="RD48" s="318"/>
      <c r="RE48" s="318"/>
      <c r="RF48" s="318"/>
      <c r="RG48" s="318"/>
      <c r="RH48" s="318"/>
      <c r="RI48" s="318"/>
      <c r="RJ48" s="318"/>
      <c r="RK48" s="318"/>
      <c r="RL48" s="318"/>
      <c r="RM48" s="318"/>
      <c r="RN48" s="318"/>
      <c r="RO48" s="318"/>
      <c r="RP48" s="318"/>
      <c r="RQ48" s="318"/>
      <c r="RR48" s="318"/>
      <c r="RS48" s="318"/>
      <c r="RT48" s="318"/>
      <c r="RU48" s="318"/>
      <c r="RV48" s="318"/>
      <c r="RW48" s="318"/>
      <c r="RX48" s="318"/>
      <c r="RY48" s="318"/>
      <c r="RZ48" s="318"/>
      <c r="SA48" s="318"/>
      <c r="SB48" s="318"/>
      <c r="SC48" s="318"/>
      <c r="SD48" s="318"/>
      <c r="SE48" s="318"/>
      <c r="SF48" s="318"/>
      <c r="SG48" s="318"/>
      <c r="SH48" s="318"/>
      <c r="SI48" s="318"/>
      <c r="SJ48" s="318"/>
      <c r="SK48" s="318"/>
      <c r="SL48" s="318"/>
      <c r="SM48" s="318"/>
      <c r="SN48" s="318"/>
      <c r="SO48" s="318"/>
      <c r="SP48" s="318"/>
      <c r="SQ48" s="318"/>
      <c r="SR48" s="318"/>
      <c r="SS48" s="318"/>
      <c r="ST48" s="318"/>
      <c r="SU48" s="318"/>
      <c r="SV48" s="318"/>
      <c r="SW48" s="318"/>
      <c r="SX48" s="318"/>
      <c r="SY48" s="318"/>
      <c r="SZ48" s="318"/>
      <c r="TA48" s="318"/>
      <c r="TB48" s="318"/>
      <c r="TC48" s="318"/>
      <c r="TD48" s="318"/>
      <c r="TE48" s="318"/>
      <c r="TF48" s="318"/>
      <c r="TG48" s="318"/>
      <c r="TH48" s="318"/>
      <c r="TI48" s="318"/>
      <c r="TJ48" s="318"/>
      <c r="TK48" s="318"/>
      <c r="TL48" s="318"/>
      <c r="TM48" s="318"/>
      <c r="TN48" s="318"/>
      <c r="TO48" s="318"/>
      <c r="TP48" s="318"/>
      <c r="TQ48" s="318"/>
      <c r="TR48" s="318"/>
      <c r="TS48" s="318"/>
      <c r="TT48" s="318"/>
      <c r="TU48" s="318"/>
      <c r="TV48" s="318"/>
      <c r="TW48" s="318"/>
      <c r="TX48" s="318"/>
      <c r="TY48" s="318"/>
      <c r="TZ48" s="318"/>
      <c r="UA48" s="318"/>
      <c r="UB48" s="318"/>
      <c r="UC48" s="318"/>
      <c r="UD48" s="318"/>
      <c r="UE48" s="318"/>
      <c r="UF48" s="318"/>
      <c r="UG48" s="318"/>
      <c r="UH48" s="318"/>
      <c r="UI48" s="318"/>
      <c r="UJ48" s="318"/>
      <c r="UK48" s="318"/>
      <c r="UL48" s="318"/>
      <c r="UM48" s="318"/>
      <c r="UN48" s="318"/>
      <c r="UO48" s="318"/>
      <c r="UP48" s="318"/>
      <c r="UQ48" s="318"/>
      <c r="UR48" s="318"/>
      <c r="US48" s="318"/>
      <c r="UT48" s="318"/>
      <c r="UU48" s="318"/>
      <c r="UV48" s="318"/>
      <c r="UW48" s="318"/>
      <c r="UX48" s="318"/>
      <c r="UY48" s="318"/>
      <c r="UZ48" s="318"/>
      <c r="VA48" s="318"/>
      <c r="VB48" s="318"/>
      <c r="VC48" s="318"/>
      <c r="VD48" s="318"/>
      <c r="VE48" s="318"/>
      <c r="VF48" s="318"/>
      <c r="VG48" s="318"/>
      <c r="VH48" s="318"/>
      <c r="VI48" s="318"/>
      <c r="VJ48" s="318"/>
      <c r="VK48" s="318"/>
      <c r="VL48" s="318"/>
      <c r="VM48" s="318"/>
      <c r="VN48" s="318"/>
      <c r="VO48" s="318"/>
      <c r="VP48" s="318"/>
      <c r="VQ48" s="318"/>
      <c r="VR48" s="318"/>
      <c r="VS48" s="318"/>
      <c r="VT48" s="318"/>
      <c r="VU48" s="318"/>
      <c r="VV48" s="318"/>
      <c r="VW48" s="318"/>
      <c r="VX48" s="318"/>
      <c r="VY48" s="318"/>
      <c r="VZ48" s="318"/>
      <c r="WA48" s="318"/>
      <c r="WB48" s="318"/>
      <c r="WC48" s="318"/>
      <c r="WD48" s="318"/>
      <c r="WE48" s="318"/>
      <c r="WF48" s="318"/>
      <c r="WG48" s="318"/>
      <c r="WH48" s="318"/>
      <c r="WI48" s="318"/>
      <c r="WJ48" s="318"/>
      <c r="WK48" s="318"/>
      <c r="WL48" s="318"/>
      <c r="WM48" s="318"/>
      <c r="WN48" s="318"/>
      <c r="WO48" s="318"/>
      <c r="WP48" s="318"/>
      <c r="WQ48" s="318"/>
      <c r="WR48" s="318"/>
      <c r="WS48" s="318"/>
      <c r="WT48" s="318"/>
      <c r="WU48" s="318"/>
      <c r="WV48" s="318"/>
      <c r="WW48" s="318"/>
      <c r="WX48" s="318"/>
      <c r="WY48" s="318"/>
      <c r="WZ48" s="318"/>
      <c r="XA48" s="318"/>
      <c r="XB48" s="318"/>
      <c r="XC48" s="318"/>
      <c r="XD48" s="318"/>
      <c r="XE48" s="318"/>
      <c r="XF48" s="318"/>
      <c r="XG48" s="318"/>
      <c r="XH48" s="318"/>
      <c r="XI48" s="318"/>
      <c r="XJ48" s="318"/>
      <c r="XK48" s="318"/>
      <c r="XL48" s="318"/>
      <c r="XM48" s="318"/>
      <c r="XN48" s="318"/>
      <c r="XO48" s="318"/>
      <c r="XP48" s="318"/>
      <c r="XQ48" s="318"/>
      <c r="XR48" s="318"/>
      <c r="XS48" s="318"/>
      <c r="XT48" s="318"/>
      <c r="XU48" s="318"/>
      <c r="XV48" s="318"/>
      <c r="XW48" s="318"/>
      <c r="XX48" s="318"/>
      <c r="XY48" s="318"/>
      <c r="XZ48" s="318"/>
      <c r="YA48" s="318"/>
      <c r="YB48" s="318"/>
      <c r="YC48" s="318"/>
      <c r="YD48" s="318"/>
      <c r="YE48" s="318"/>
      <c r="YF48" s="318"/>
      <c r="YG48" s="318"/>
      <c r="YH48" s="318"/>
      <c r="YI48" s="318"/>
      <c r="YJ48" s="318"/>
      <c r="YK48" s="318"/>
      <c r="YL48" s="318"/>
      <c r="YM48" s="318"/>
      <c r="YN48" s="318"/>
      <c r="YO48" s="318"/>
      <c r="YP48" s="318"/>
      <c r="YQ48" s="318"/>
      <c r="YR48" s="318"/>
      <c r="YS48" s="318"/>
      <c r="YT48" s="318"/>
      <c r="YU48" s="318"/>
      <c r="YV48" s="318"/>
      <c r="YW48" s="318"/>
      <c r="YX48" s="318"/>
      <c r="YY48" s="318"/>
      <c r="YZ48" s="318"/>
      <c r="ZA48" s="318"/>
      <c r="ZB48" s="318"/>
      <c r="ZC48" s="318"/>
      <c r="ZD48" s="318"/>
      <c r="ZE48" s="318"/>
      <c r="ZF48" s="318"/>
      <c r="ZG48" s="318"/>
      <c r="ZH48" s="318"/>
      <c r="ZI48" s="318"/>
      <c r="ZJ48" s="318"/>
      <c r="ZK48" s="318"/>
      <c r="ZL48" s="318"/>
      <c r="ZM48" s="318"/>
      <c r="ZN48" s="318"/>
      <c r="ZO48" s="318"/>
      <c r="ZP48" s="318"/>
      <c r="ZQ48" s="318"/>
      <c r="ZR48" s="318"/>
      <c r="ZS48" s="318"/>
      <c r="ZT48" s="318"/>
      <c r="ZU48" s="318"/>
      <c r="ZV48" s="318"/>
      <c r="ZW48" s="318"/>
      <c r="ZX48" s="318"/>
      <c r="ZY48" s="318"/>
      <c r="ZZ48" s="318"/>
      <c r="AAA48" s="318"/>
      <c r="AAB48" s="318"/>
      <c r="AAC48" s="318"/>
      <c r="AAD48" s="318"/>
      <c r="AAE48" s="318"/>
      <c r="AAF48" s="318"/>
      <c r="AAG48" s="318"/>
      <c r="AAH48" s="318"/>
      <c r="AAI48" s="318"/>
      <c r="AAJ48" s="318"/>
      <c r="AAK48" s="318"/>
      <c r="AAL48" s="318"/>
      <c r="AAM48" s="318"/>
      <c r="AAN48" s="318"/>
      <c r="AAO48" s="318"/>
      <c r="AAP48" s="318"/>
      <c r="AAQ48" s="318"/>
      <c r="AAR48" s="318"/>
      <c r="AAS48" s="318"/>
      <c r="AAT48" s="318"/>
      <c r="AAU48" s="318"/>
      <c r="AAV48" s="318"/>
      <c r="AAW48" s="318"/>
      <c r="AAX48" s="318"/>
      <c r="AAY48" s="318"/>
      <c r="AAZ48" s="318"/>
      <c r="ABA48" s="318"/>
      <c r="ABB48" s="318"/>
      <c r="ABC48" s="318"/>
      <c r="ABD48" s="318"/>
      <c r="ABE48" s="318"/>
      <c r="ABF48" s="318"/>
      <c r="ABG48" s="318"/>
      <c r="ABH48" s="318"/>
      <c r="ABI48" s="318"/>
      <c r="ABJ48" s="318"/>
      <c r="ABK48" s="318"/>
      <c r="ABL48" s="318"/>
      <c r="ABM48" s="318"/>
      <c r="ABN48" s="318"/>
      <c r="ABO48" s="318"/>
      <c r="ABP48" s="318"/>
      <c r="ABQ48" s="318"/>
      <c r="ABR48" s="318"/>
      <c r="ABS48" s="318"/>
      <c r="ABT48" s="318"/>
      <c r="ABU48" s="318"/>
      <c r="ABV48" s="318"/>
      <c r="ABW48" s="318"/>
      <c r="ABX48" s="318"/>
      <c r="ABY48" s="318"/>
      <c r="ABZ48" s="318"/>
      <c r="ACA48" s="318"/>
      <c r="ACB48" s="318"/>
      <c r="ACC48" s="318"/>
      <c r="ACD48" s="318"/>
      <c r="ACE48" s="318"/>
      <c r="ACF48" s="318"/>
      <c r="ACG48" s="318"/>
      <c r="ACH48" s="318"/>
      <c r="ACI48" s="318"/>
      <c r="ACJ48" s="318"/>
      <c r="ACK48" s="318"/>
      <c r="ACL48" s="318"/>
      <c r="ACM48" s="318"/>
      <c r="ACN48" s="318"/>
      <c r="ACO48" s="318"/>
      <c r="ACP48" s="318"/>
      <c r="ACQ48" s="318"/>
      <c r="ACR48" s="318"/>
      <c r="ACS48" s="318"/>
      <c r="ACT48" s="318"/>
      <c r="ACU48" s="318"/>
      <c r="ACV48" s="318"/>
      <c r="ACW48" s="318"/>
      <c r="ACX48" s="318"/>
      <c r="ACY48" s="318"/>
      <c r="ACZ48" s="318"/>
      <c r="ADA48" s="318"/>
      <c r="ADB48" s="318"/>
      <c r="ADC48" s="318"/>
      <c r="ADD48" s="318"/>
      <c r="ADE48" s="318"/>
      <c r="ADF48" s="318"/>
      <c r="ADG48" s="318"/>
      <c r="ADH48" s="318"/>
      <c r="ADI48" s="318"/>
      <c r="ADJ48" s="318"/>
      <c r="ADK48" s="318"/>
      <c r="ADL48" s="318"/>
      <c r="ADM48" s="318"/>
      <c r="ADN48" s="318"/>
      <c r="ADO48" s="318"/>
      <c r="ADP48" s="318"/>
      <c r="ADQ48" s="318"/>
      <c r="ADR48" s="318"/>
      <c r="ADS48" s="318"/>
      <c r="ADT48" s="318"/>
      <c r="ADU48" s="318"/>
      <c r="ADV48" s="318"/>
      <c r="ADW48" s="318"/>
      <c r="ADX48" s="318"/>
      <c r="ADY48" s="318"/>
      <c r="ADZ48" s="318"/>
      <c r="AEA48" s="318"/>
      <c r="AEB48" s="318"/>
      <c r="AEC48" s="318"/>
      <c r="AED48" s="318"/>
      <c r="AEE48" s="318"/>
      <c r="AEF48" s="318"/>
      <c r="AEG48" s="318"/>
      <c r="AEH48" s="318"/>
      <c r="AEI48" s="318"/>
      <c r="AEJ48" s="318"/>
      <c r="AEK48" s="318"/>
      <c r="AEL48" s="318"/>
      <c r="AEM48" s="318"/>
      <c r="AEN48" s="318"/>
      <c r="AEO48" s="318"/>
      <c r="AEP48" s="318"/>
      <c r="AEQ48" s="318"/>
      <c r="AER48" s="318"/>
      <c r="AES48" s="318"/>
      <c r="AET48" s="318"/>
      <c r="AEU48" s="318"/>
      <c r="AEV48" s="318"/>
      <c r="AEW48" s="318"/>
      <c r="AEX48" s="318"/>
      <c r="AEY48" s="318"/>
      <c r="AEZ48" s="318"/>
      <c r="AFA48" s="318"/>
      <c r="AFB48" s="318"/>
      <c r="AFC48" s="318"/>
      <c r="AFD48" s="318"/>
      <c r="AFE48" s="318"/>
      <c r="AFF48" s="318"/>
      <c r="AFG48" s="318"/>
      <c r="AFH48" s="318"/>
      <c r="AFI48" s="318"/>
      <c r="AFJ48" s="318"/>
      <c r="AFK48" s="318"/>
      <c r="AFL48" s="318"/>
      <c r="AFM48" s="318"/>
      <c r="AFN48" s="318"/>
      <c r="AFO48" s="318"/>
      <c r="AFP48" s="318"/>
      <c r="AFQ48" s="318"/>
      <c r="AFR48" s="318"/>
      <c r="AFS48" s="318"/>
      <c r="AFT48" s="318"/>
      <c r="AFU48" s="318"/>
      <c r="AFV48" s="318"/>
      <c r="AFW48" s="318"/>
      <c r="AFX48" s="318"/>
      <c r="AFY48" s="318"/>
      <c r="AFZ48" s="318"/>
      <c r="AGA48" s="318"/>
      <c r="AGB48" s="318"/>
      <c r="AGC48" s="318"/>
      <c r="AGD48" s="318"/>
      <c r="AGE48" s="318"/>
      <c r="AGF48" s="318"/>
      <c r="AGG48" s="318"/>
      <c r="AGH48" s="318"/>
      <c r="AGI48" s="318"/>
      <c r="AGJ48" s="318"/>
      <c r="AGK48" s="318"/>
      <c r="AGL48" s="318"/>
      <c r="AGM48" s="318"/>
      <c r="AGN48" s="318"/>
      <c r="AGO48" s="318"/>
      <c r="AGP48" s="318"/>
      <c r="AGQ48" s="318"/>
      <c r="AGR48" s="318"/>
      <c r="AGS48" s="318"/>
      <c r="AGT48" s="318"/>
      <c r="AGU48" s="318"/>
      <c r="AGV48" s="318"/>
      <c r="AGW48" s="318"/>
      <c r="AGX48" s="318"/>
      <c r="AGY48" s="318"/>
      <c r="AGZ48" s="318"/>
      <c r="AHA48" s="318"/>
      <c r="AHB48" s="318"/>
      <c r="AHC48" s="318"/>
      <c r="AHD48" s="318"/>
      <c r="AHE48" s="318"/>
      <c r="AHF48" s="318"/>
      <c r="AHG48" s="318"/>
      <c r="AHH48" s="318"/>
      <c r="AHI48" s="318"/>
      <c r="AHJ48" s="318"/>
      <c r="AHK48" s="318"/>
      <c r="AHL48" s="318"/>
      <c r="AHM48" s="318"/>
      <c r="AHN48" s="318"/>
      <c r="AHO48" s="318"/>
      <c r="AHP48" s="318"/>
      <c r="AHQ48" s="318"/>
      <c r="AHR48" s="318"/>
      <c r="AHS48" s="318"/>
      <c r="AHT48" s="318"/>
      <c r="AHU48" s="318"/>
      <c r="AHV48" s="318"/>
      <c r="AHW48" s="318"/>
      <c r="AHX48" s="318"/>
      <c r="AHY48" s="318"/>
      <c r="AHZ48" s="318"/>
      <c r="AIA48" s="318"/>
      <c r="AIB48" s="318"/>
      <c r="AIC48" s="318"/>
      <c r="AID48" s="318"/>
      <c r="AIE48" s="318"/>
      <c r="AIF48" s="318"/>
      <c r="AIG48" s="318"/>
      <c r="AIH48" s="318"/>
      <c r="AII48" s="318"/>
      <c r="AIJ48" s="318"/>
      <c r="AIK48" s="318"/>
      <c r="AIL48" s="318"/>
      <c r="AIM48" s="318"/>
      <c r="AIN48" s="318"/>
      <c r="AIO48" s="318"/>
      <c r="AIP48" s="318"/>
      <c r="AIQ48" s="318"/>
      <c r="AIR48" s="318"/>
      <c r="AIS48" s="318"/>
      <c r="AIT48" s="318"/>
      <c r="AIU48" s="318"/>
      <c r="AIV48" s="318"/>
      <c r="AIW48" s="318"/>
      <c r="AIX48" s="318"/>
      <c r="AIY48" s="318"/>
      <c r="AIZ48" s="318"/>
      <c r="AJA48" s="318"/>
      <c r="AJB48" s="318"/>
      <c r="AJC48" s="318"/>
      <c r="AJD48" s="318"/>
      <c r="AJE48" s="318"/>
      <c r="AJF48" s="318"/>
      <c r="AJG48" s="318"/>
      <c r="AJH48" s="318"/>
      <c r="AJI48" s="318"/>
      <c r="AJJ48" s="318"/>
      <c r="AJK48" s="318"/>
      <c r="AJL48" s="318"/>
      <c r="AJM48" s="318"/>
      <c r="AJN48" s="318"/>
      <c r="AJO48" s="318"/>
      <c r="AJP48" s="318"/>
      <c r="AJQ48" s="318"/>
      <c r="AJR48" s="318"/>
      <c r="AJS48" s="318"/>
      <c r="AJT48" s="318"/>
      <c r="AJU48" s="318"/>
      <c r="AJV48" s="318"/>
      <c r="AJW48" s="318"/>
      <c r="AJX48" s="318"/>
      <c r="AJY48" s="318"/>
      <c r="AJZ48" s="318"/>
      <c r="AKA48" s="318"/>
      <c r="AKB48" s="318"/>
      <c r="AKC48" s="318"/>
      <c r="AKD48" s="318"/>
      <c r="AKE48" s="318"/>
      <c r="AKF48" s="318"/>
      <c r="AKG48" s="318"/>
      <c r="AKH48" s="318"/>
      <c r="AKI48" s="318"/>
      <c r="AKJ48" s="318"/>
      <c r="AKK48" s="318"/>
      <c r="AKL48" s="318"/>
      <c r="AKM48" s="318"/>
      <c r="AKN48" s="318"/>
      <c r="AKO48" s="318"/>
      <c r="AKP48" s="318"/>
      <c r="AKQ48" s="318"/>
      <c r="AKR48" s="318"/>
      <c r="AKS48" s="318"/>
      <c r="AKT48" s="318"/>
      <c r="AKU48" s="318"/>
      <c r="AKV48" s="318"/>
      <c r="AKW48" s="318"/>
      <c r="AKX48" s="318"/>
      <c r="AKY48" s="318"/>
      <c r="AKZ48" s="318"/>
      <c r="ALA48" s="318"/>
      <c r="ALB48" s="318"/>
      <c r="ALC48" s="318"/>
      <c r="ALD48" s="318"/>
      <c r="ALE48" s="318"/>
      <c r="ALF48" s="318"/>
      <c r="ALG48" s="318"/>
      <c r="ALH48" s="318"/>
      <c r="ALI48" s="318"/>
      <c r="ALJ48" s="318"/>
      <c r="ALK48" s="318"/>
      <c r="ALL48" s="318"/>
      <c r="ALM48" s="318"/>
      <c r="ALN48" s="318"/>
      <c r="ALO48" s="318"/>
      <c r="ALP48" s="318"/>
      <c r="ALQ48" s="318"/>
      <c r="ALR48" s="318"/>
      <c r="ALS48" s="318"/>
      <c r="ALT48" s="318"/>
      <c r="ALU48" s="318"/>
      <c r="ALV48" s="318"/>
      <c r="ALW48" s="318"/>
      <c r="ALX48" s="318"/>
      <c r="ALY48" s="318"/>
      <c r="ALZ48" s="318"/>
      <c r="AMA48" s="318"/>
      <c r="AMB48" s="324"/>
      <c r="AMC48" s="324"/>
      <c r="AMD48" s="324"/>
      <c r="AME48" s="324"/>
      <c r="AMF48" s="324"/>
      <c r="AMG48" s="324"/>
      <c r="AMH48" s="324"/>
      <c r="AMI48" s="324"/>
      <c r="AMJ48" s="324"/>
    </row>
    <row r="49" spans="1:1024" hidden="1">
      <c r="A49" s="317" t="s">
        <v>1344</v>
      </c>
      <c r="B49" s="318"/>
      <c r="C49" s="318" t="s">
        <v>1349</v>
      </c>
      <c r="D49" s="318">
        <v>1942</v>
      </c>
      <c r="E49" s="318"/>
      <c r="F49" s="318" t="s">
        <v>1350</v>
      </c>
      <c r="G49" s="318">
        <v>5</v>
      </c>
      <c r="H49" s="318"/>
      <c r="I49" s="318"/>
      <c r="J49" s="318"/>
      <c r="K49" s="318"/>
      <c r="L49" s="319"/>
      <c r="M49" s="318" t="s">
        <v>323</v>
      </c>
      <c r="N49" s="320"/>
      <c r="O49" s="318" t="s">
        <v>69</v>
      </c>
      <c r="P49" s="318" t="s">
        <v>635</v>
      </c>
      <c r="Q49" s="321">
        <v>5.9</v>
      </c>
      <c r="R49" s="322">
        <v>3.93333333333333</v>
      </c>
      <c r="S49" s="323"/>
      <c r="T49" s="323"/>
      <c r="U49" s="318"/>
      <c r="V49" s="318"/>
      <c r="W49" s="318"/>
      <c r="X49" s="318"/>
      <c r="Y49" s="318"/>
      <c r="Z49" s="318"/>
      <c r="AA49" s="318"/>
      <c r="AB49" s="318"/>
      <c r="AC49" s="318"/>
      <c r="AD49" s="318"/>
      <c r="AE49" s="318"/>
      <c r="AF49" s="318"/>
      <c r="AG49" s="318"/>
      <c r="AH49" s="318"/>
      <c r="AI49" s="318"/>
      <c r="AJ49" s="318"/>
      <c r="AK49" s="318"/>
      <c r="AL49" s="318"/>
      <c r="AM49" s="318"/>
      <c r="AN49" s="318"/>
      <c r="AO49" s="318"/>
      <c r="AP49" s="318"/>
      <c r="AQ49" s="318"/>
      <c r="AR49" s="318"/>
      <c r="AS49" s="318"/>
      <c r="AT49" s="318"/>
      <c r="AU49" s="318"/>
      <c r="AV49" s="318"/>
      <c r="AW49" s="318"/>
      <c r="AX49" s="318"/>
      <c r="AY49" s="318"/>
      <c r="AZ49" s="318"/>
      <c r="BA49" s="318"/>
      <c r="BB49" s="318"/>
      <c r="BC49" s="318"/>
      <c r="BD49" s="318"/>
      <c r="BE49" s="318"/>
      <c r="BF49" s="318"/>
      <c r="BG49" s="318"/>
      <c r="BH49" s="318"/>
      <c r="BI49" s="318"/>
      <c r="BJ49" s="318"/>
      <c r="BK49" s="318"/>
      <c r="BL49" s="318"/>
      <c r="BM49" s="318"/>
      <c r="BN49" s="318"/>
      <c r="BO49" s="318"/>
      <c r="BP49" s="318"/>
      <c r="BQ49" s="318"/>
      <c r="BR49" s="318"/>
      <c r="BS49" s="318"/>
      <c r="BT49" s="318"/>
      <c r="BU49" s="318"/>
      <c r="BV49" s="318"/>
      <c r="BW49" s="318"/>
      <c r="BX49" s="318"/>
      <c r="BY49" s="318"/>
      <c r="BZ49" s="318"/>
      <c r="CA49" s="318"/>
      <c r="CB49" s="318"/>
      <c r="CC49" s="318"/>
      <c r="CD49" s="318"/>
      <c r="CE49" s="318"/>
      <c r="CF49" s="318"/>
      <c r="CG49" s="318"/>
      <c r="CH49" s="318"/>
      <c r="CI49" s="318"/>
      <c r="CJ49" s="318"/>
      <c r="CK49" s="318"/>
      <c r="CL49" s="318"/>
      <c r="CM49" s="318"/>
      <c r="CN49" s="318"/>
      <c r="CO49" s="318"/>
      <c r="CP49" s="318"/>
      <c r="CQ49" s="318"/>
      <c r="CR49" s="318"/>
      <c r="CS49" s="318"/>
      <c r="CT49" s="318"/>
      <c r="CU49" s="318"/>
      <c r="CV49" s="318"/>
      <c r="CW49" s="318"/>
      <c r="CX49" s="318"/>
      <c r="CY49" s="318"/>
      <c r="CZ49" s="318"/>
      <c r="DA49" s="318"/>
      <c r="DB49" s="318"/>
      <c r="DC49" s="318"/>
      <c r="DD49" s="318"/>
      <c r="DE49" s="318"/>
      <c r="DF49" s="318"/>
      <c r="DG49" s="318"/>
      <c r="DH49" s="318"/>
      <c r="DI49" s="318"/>
      <c r="DJ49" s="318"/>
      <c r="DK49" s="318"/>
      <c r="DL49" s="318"/>
      <c r="DM49" s="318"/>
      <c r="DN49" s="318"/>
      <c r="DO49" s="318"/>
      <c r="DP49" s="318"/>
      <c r="DQ49" s="318"/>
      <c r="DR49" s="318"/>
      <c r="DS49" s="318"/>
      <c r="DT49" s="318"/>
      <c r="DU49" s="318"/>
      <c r="DV49" s="318"/>
      <c r="DW49" s="318"/>
      <c r="DX49" s="318"/>
      <c r="DY49" s="318"/>
      <c r="DZ49" s="318"/>
      <c r="EA49" s="318"/>
      <c r="EB49" s="318"/>
      <c r="EC49" s="318"/>
      <c r="ED49" s="318"/>
      <c r="EE49" s="318"/>
      <c r="EF49" s="318"/>
      <c r="EG49" s="318"/>
      <c r="EH49" s="318"/>
      <c r="EI49" s="318"/>
      <c r="EJ49" s="318"/>
      <c r="EK49" s="318"/>
      <c r="EL49" s="318"/>
      <c r="EM49" s="318"/>
      <c r="EN49" s="318"/>
      <c r="EO49" s="318"/>
      <c r="EP49" s="318"/>
      <c r="EQ49" s="318"/>
      <c r="ER49" s="318"/>
      <c r="ES49" s="318"/>
      <c r="ET49" s="318"/>
      <c r="EU49" s="318"/>
      <c r="EV49" s="318"/>
      <c r="EW49" s="318"/>
      <c r="EX49" s="318"/>
      <c r="EY49" s="318"/>
      <c r="EZ49" s="318"/>
      <c r="FA49" s="318"/>
      <c r="FB49" s="318"/>
      <c r="FC49" s="318"/>
      <c r="FD49" s="318"/>
      <c r="FE49" s="318"/>
      <c r="FF49" s="318"/>
      <c r="FG49" s="318"/>
      <c r="FH49" s="318"/>
      <c r="FI49" s="318"/>
      <c r="FJ49" s="318"/>
      <c r="FK49" s="318"/>
      <c r="FL49" s="318"/>
      <c r="FM49" s="318"/>
      <c r="FN49" s="318"/>
      <c r="FO49" s="318"/>
      <c r="FP49" s="318"/>
      <c r="FQ49" s="318"/>
      <c r="FR49" s="318"/>
      <c r="FS49" s="318"/>
      <c r="FT49" s="318"/>
      <c r="FU49" s="318"/>
      <c r="FV49" s="318"/>
      <c r="FW49" s="318"/>
      <c r="FX49" s="318"/>
      <c r="FY49" s="318"/>
      <c r="FZ49" s="318"/>
      <c r="GA49" s="318"/>
      <c r="GB49" s="318"/>
      <c r="GC49" s="318"/>
      <c r="GD49" s="318"/>
      <c r="GE49" s="318"/>
      <c r="GF49" s="318"/>
      <c r="GG49" s="318"/>
      <c r="GH49" s="318"/>
      <c r="GI49" s="318"/>
      <c r="GJ49" s="318"/>
      <c r="GK49" s="318"/>
      <c r="GL49" s="318"/>
      <c r="GM49" s="318"/>
      <c r="GN49" s="318"/>
      <c r="GO49" s="318"/>
      <c r="GP49" s="318"/>
      <c r="GQ49" s="318"/>
      <c r="GR49" s="318"/>
      <c r="GS49" s="318"/>
      <c r="GT49" s="318"/>
      <c r="GU49" s="318"/>
      <c r="GV49" s="318"/>
      <c r="GW49" s="318"/>
      <c r="GX49" s="318"/>
      <c r="GY49" s="318"/>
      <c r="GZ49" s="318"/>
      <c r="HA49" s="318"/>
      <c r="HB49" s="318"/>
      <c r="HC49" s="318"/>
      <c r="HD49" s="318"/>
      <c r="HE49" s="318"/>
      <c r="HF49" s="318"/>
      <c r="HG49" s="318"/>
      <c r="HH49" s="318"/>
      <c r="HI49" s="318"/>
      <c r="HJ49" s="318"/>
      <c r="HK49" s="318"/>
      <c r="HL49" s="318"/>
      <c r="HM49" s="318"/>
      <c r="HN49" s="318"/>
      <c r="HO49" s="318"/>
      <c r="HP49" s="318"/>
      <c r="HQ49" s="318"/>
      <c r="HR49" s="318"/>
      <c r="HS49" s="318"/>
      <c r="HT49" s="318"/>
      <c r="HU49" s="318"/>
      <c r="HV49" s="318"/>
      <c r="HW49" s="318"/>
      <c r="HX49" s="318"/>
      <c r="HY49" s="318"/>
      <c r="HZ49" s="318"/>
      <c r="IA49" s="318"/>
      <c r="IB49" s="318"/>
      <c r="IC49" s="318"/>
      <c r="ID49" s="318"/>
      <c r="IE49" s="318"/>
      <c r="IF49" s="318"/>
      <c r="IG49" s="318"/>
      <c r="IH49" s="318"/>
      <c r="II49" s="318"/>
      <c r="IJ49" s="318"/>
      <c r="IK49" s="318"/>
      <c r="IL49" s="318"/>
      <c r="IM49" s="318"/>
      <c r="IN49" s="318"/>
      <c r="IO49" s="318"/>
      <c r="IP49" s="318"/>
      <c r="IQ49" s="318"/>
      <c r="IR49" s="318"/>
      <c r="IS49" s="318"/>
      <c r="IT49" s="318"/>
      <c r="IU49" s="318"/>
      <c r="IV49" s="318"/>
      <c r="IW49" s="318"/>
      <c r="IX49" s="318"/>
      <c r="IY49" s="318"/>
      <c r="IZ49" s="318"/>
      <c r="JA49" s="318"/>
      <c r="JB49" s="318"/>
      <c r="JC49" s="318"/>
      <c r="JD49" s="318"/>
      <c r="JE49" s="318"/>
      <c r="JF49" s="318"/>
      <c r="JG49" s="318"/>
      <c r="JH49" s="318"/>
      <c r="JI49" s="318"/>
      <c r="JJ49" s="318"/>
      <c r="JK49" s="318"/>
      <c r="JL49" s="318"/>
      <c r="JM49" s="318"/>
      <c r="JN49" s="318"/>
      <c r="JO49" s="318"/>
      <c r="JP49" s="318"/>
      <c r="JQ49" s="318"/>
      <c r="JR49" s="318"/>
      <c r="JS49" s="318"/>
      <c r="JT49" s="318"/>
      <c r="JU49" s="318"/>
      <c r="JV49" s="318"/>
      <c r="JW49" s="318"/>
      <c r="JX49" s="318"/>
      <c r="JY49" s="318"/>
      <c r="JZ49" s="318"/>
      <c r="KA49" s="318"/>
      <c r="KB49" s="318"/>
      <c r="KC49" s="318"/>
      <c r="KD49" s="318"/>
      <c r="KE49" s="318"/>
      <c r="KF49" s="318"/>
      <c r="KG49" s="318"/>
      <c r="KH49" s="318"/>
      <c r="KI49" s="318"/>
      <c r="KJ49" s="318"/>
      <c r="KK49" s="318"/>
      <c r="KL49" s="318"/>
      <c r="KM49" s="318"/>
      <c r="KN49" s="318"/>
      <c r="KO49" s="318"/>
      <c r="KP49" s="318"/>
      <c r="KQ49" s="318"/>
      <c r="KR49" s="318"/>
      <c r="KS49" s="318"/>
      <c r="KT49" s="318"/>
      <c r="KU49" s="318"/>
      <c r="KV49" s="318"/>
      <c r="KW49" s="318"/>
      <c r="KX49" s="318"/>
      <c r="KY49" s="318"/>
      <c r="KZ49" s="318"/>
      <c r="LA49" s="318"/>
      <c r="LB49" s="318"/>
      <c r="LC49" s="318"/>
      <c r="LD49" s="318"/>
      <c r="LE49" s="318"/>
      <c r="LF49" s="318"/>
      <c r="LG49" s="318"/>
      <c r="LH49" s="318"/>
      <c r="LI49" s="318"/>
      <c r="LJ49" s="318"/>
      <c r="LK49" s="318"/>
      <c r="LL49" s="318"/>
      <c r="LM49" s="318"/>
      <c r="LN49" s="318"/>
      <c r="LO49" s="318"/>
      <c r="LP49" s="318"/>
      <c r="LQ49" s="318"/>
      <c r="LR49" s="318"/>
      <c r="LS49" s="318"/>
      <c r="LT49" s="318"/>
      <c r="LU49" s="318"/>
      <c r="LV49" s="318"/>
      <c r="LW49" s="318"/>
      <c r="LX49" s="318"/>
      <c r="LY49" s="318"/>
      <c r="LZ49" s="318"/>
      <c r="MA49" s="318"/>
      <c r="MB49" s="318"/>
      <c r="MC49" s="318"/>
      <c r="MD49" s="318"/>
      <c r="ME49" s="318"/>
      <c r="MF49" s="318"/>
      <c r="MG49" s="318"/>
      <c r="MH49" s="318"/>
      <c r="MI49" s="318"/>
      <c r="MJ49" s="318"/>
      <c r="MK49" s="318"/>
      <c r="ML49" s="318"/>
      <c r="MM49" s="318"/>
      <c r="MN49" s="318"/>
      <c r="MO49" s="318"/>
      <c r="MP49" s="318"/>
      <c r="MQ49" s="318"/>
      <c r="MR49" s="318"/>
      <c r="MS49" s="318"/>
      <c r="MT49" s="318"/>
      <c r="MU49" s="318"/>
      <c r="MV49" s="318"/>
      <c r="MW49" s="318"/>
      <c r="MX49" s="318"/>
      <c r="MY49" s="318"/>
      <c r="MZ49" s="318"/>
      <c r="NA49" s="318"/>
      <c r="NB49" s="318"/>
      <c r="NC49" s="318"/>
      <c r="ND49" s="318"/>
      <c r="NE49" s="318"/>
      <c r="NF49" s="318"/>
      <c r="NG49" s="318"/>
      <c r="NH49" s="318"/>
      <c r="NI49" s="318"/>
      <c r="NJ49" s="318"/>
      <c r="NK49" s="318"/>
      <c r="NL49" s="318"/>
      <c r="NM49" s="318"/>
      <c r="NN49" s="318"/>
      <c r="NO49" s="318"/>
      <c r="NP49" s="318"/>
      <c r="NQ49" s="318"/>
      <c r="NR49" s="318"/>
      <c r="NS49" s="318"/>
      <c r="NT49" s="318"/>
      <c r="NU49" s="318"/>
      <c r="NV49" s="318"/>
      <c r="NW49" s="318"/>
      <c r="NX49" s="318"/>
      <c r="NY49" s="318"/>
      <c r="NZ49" s="318"/>
      <c r="OA49" s="318"/>
      <c r="OB49" s="318"/>
      <c r="OC49" s="318"/>
      <c r="OD49" s="318"/>
      <c r="OE49" s="318"/>
      <c r="OF49" s="318"/>
      <c r="OG49" s="318"/>
      <c r="OH49" s="318"/>
      <c r="OI49" s="318"/>
      <c r="OJ49" s="318"/>
      <c r="OK49" s="318"/>
      <c r="OL49" s="318"/>
      <c r="OM49" s="318"/>
      <c r="ON49" s="318"/>
      <c r="OO49" s="318"/>
      <c r="OP49" s="318"/>
      <c r="OQ49" s="318"/>
      <c r="OR49" s="318"/>
      <c r="OS49" s="318"/>
      <c r="OT49" s="318"/>
      <c r="OU49" s="318"/>
      <c r="OV49" s="318"/>
      <c r="OW49" s="318"/>
      <c r="OX49" s="318"/>
      <c r="OY49" s="318"/>
      <c r="OZ49" s="318"/>
      <c r="PA49" s="318"/>
      <c r="PB49" s="318"/>
      <c r="PC49" s="318"/>
      <c r="PD49" s="318"/>
      <c r="PE49" s="318"/>
      <c r="PF49" s="318"/>
      <c r="PG49" s="318"/>
      <c r="PH49" s="318"/>
      <c r="PI49" s="318"/>
      <c r="PJ49" s="318"/>
      <c r="PK49" s="318"/>
      <c r="PL49" s="318"/>
      <c r="PM49" s="318"/>
      <c r="PN49" s="318"/>
      <c r="PO49" s="318"/>
      <c r="PP49" s="318"/>
      <c r="PQ49" s="318"/>
      <c r="PR49" s="318"/>
      <c r="PS49" s="318"/>
      <c r="PT49" s="318"/>
      <c r="PU49" s="318"/>
      <c r="PV49" s="318"/>
      <c r="PW49" s="318"/>
      <c r="PX49" s="318"/>
      <c r="PY49" s="318"/>
      <c r="PZ49" s="318"/>
      <c r="QA49" s="318"/>
      <c r="QB49" s="318"/>
      <c r="QC49" s="318"/>
      <c r="QD49" s="318"/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>
      <c r="QO49" s="318"/>
      <c r="QP49" s="318"/>
      <c r="QQ49" s="318"/>
      <c r="QR49" s="318"/>
      <c r="QS49" s="318"/>
      <c r="QT49" s="318"/>
      <c r="QU49" s="318"/>
      <c r="QV49" s="318"/>
      <c r="QW49" s="318"/>
      <c r="QX49" s="318"/>
      <c r="QY49" s="318"/>
      <c r="QZ49" s="318"/>
      <c r="RA49" s="318"/>
      <c r="RB49" s="318"/>
      <c r="RC49" s="318"/>
      <c r="RD49" s="318"/>
      <c r="RE49" s="318"/>
      <c r="RF49" s="318"/>
      <c r="RG49" s="318"/>
      <c r="RH49" s="318"/>
      <c r="RI49" s="318"/>
      <c r="RJ49" s="318"/>
      <c r="RK49" s="318"/>
      <c r="RL49" s="318"/>
      <c r="RM49" s="318"/>
      <c r="RN49" s="318"/>
      <c r="RO49" s="318"/>
      <c r="RP49" s="318"/>
      <c r="RQ49" s="318"/>
      <c r="RR49" s="318"/>
      <c r="RS49" s="318"/>
      <c r="RT49" s="318"/>
      <c r="RU49" s="318"/>
      <c r="RV49" s="318"/>
      <c r="RW49" s="318"/>
      <c r="RX49" s="318"/>
      <c r="RY49" s="318"/>
      <c r="RZ49" s="318"/>
      <c r="SA49" s="318"/>
      <c r="SB49" s="318"/>
      <c r="SC49" s="318"/>
      <c r="SD49" s="318"/>
      <c r="SE49" s="318"/>
      <c r="SF49" s="318"/>
      <c r="SG49" s="318"/>
      <c r="SH49" s="318"/>
      <c r="SI49" s="318"/>
      <c r="SJ49" s="318"/>
      <c r="SK49" s="318"/>
      <c r="SL49" s="318"/>
      <c r="SM49" s="318"/>
      <c r="SN49" s="318"/>
      <c r="SO49" s="318"/>
      <c r="SP49" s="318"/>
      <c r="SQ49" s="318"/>
      <c r="SR49" s="318"/>
      <c r="SS49" s="318"/>
      <c r="ST49" s="318"/>
      <c r="SU49" s="318"/>
      <c r="SV49" s="318"/>
      <c r="SW49" s="318"/>
      <c r="SX49" s="318"/>
      <c r="SY49" s="318"/>
      <c r="SZ49" s="318"/>
      <c r="TA49" s="318"/>
      <c r="TB49" s="318"/>
      <c r="TC49" s="318"/>
      <c r="TD49" s="318"/>
      <c r="TE49" s="318"/>
      <c r="TF49" s="318"/>
      <c r="TG49" s="318"/>
      <c r="TH49" s="318"/>
      <c r="TI49" s="318"/>
      <c r="TJ49" s="318"/>
      <c r="TK49" s="318"/>
      <c r="TL49" s="318"/>
      <c r="TM49" s="318"/>
      <c r="TN49" s="318"/>
      <c r="TO49" s="318"/>
      <c r="TP49" s="318"/>
      <c r="TQ49" s="318"/>
      <c r="TR49" s="318"/>
      <c r="TS49" s="318"/>
      <c r="TT49" s="318"/>
      <c r="TU49" s="318"/>
      <c r="TV49" s="318"/>
      <c r="TW49" s="318"/>
      <c r="TX49" s="318"/>
      <c r="TY49" s="318"/>
      <c r="TZ49" s="318"/>
      <c r="UA49" s="318"/>
      <c r="UB49" s="318"/>
      <c r="UC49" s="318"/>
      <c r="UD49" s="318"/>
      <c r="UE49" s="318"/>
      <c r="UF49" s="318"/>
      <c r="UG49" s="318"/>
      <c r="UH49" s="318"/>
      <c r="UI49" s="318"/>
      <c r="UJ49" s="318"/>
      <c r="UK49" s="318"/>
      <c r="UL49" s="318"/>
      <c r="UM49" s="318"/>
      <c r="UN49" s="318"/>
      <c r="UO49" s="318"/>
      <c r="UP49" s="318"/>
      <c r="UQ49" s="318"/>
      <c r="UR49" s="318"/>
      <c r="US49" s="318"/>
      <c r="UT49" s="318"/>
      <c r="UU49" s="318"/>
      <c r="UV49" s="318"/>
      <c r="UW49" s="318"/>
      <c r="UX49" s="318"/>
      <c r="UY49" s="318"/>
      <c r="UZ49" s="318"/>
      <c r="VA49" s="318"/>
      <c r="VB49" s="318"/>
      <c r="VC49" s="318"/>
      <c r="VD49" s="318"/>
      <c r="VE49" s="318"/>
      <c r="VF49" s="318"/>
      <c r="VG49" s="318"/>
      <c r="VH49" s="318"/>
      <c r="VI49" s="318"/>
      <c r="VJ49" s="318"/>
      <c r="VK49" s="318"/>
      <c r="VL49" s="318"/>
      <c r="VM49" s="318"/>
      <c r="VN49" s="318"/>
      <c r="VO49" s="318"/>
      <c r="VP49" s="318"/>
      <c r="VQ49" s="318"/>
      <c r="VR49" s="318"/>
      <c r="VS49" s="318"/>
      <c r="VT49" s="318"/>
      <c r="VU49" s="318"/>
      <c r="VV49" s="318"/>
      <c r="VW49" s="318"/>
      <c r="VX49" s="318"/>
      <c r="VY49" s="318"/>
      <c r="VZ49" s="318"/>
      <c r="WA49" s="318"/>
      <c r="WB49" s="318"/>
      <c r="WC49" s="318"/>
      <c r="WD49" s="318"/>
      <c r="WE49" s="318"/>
      <c r="WF49" s="318"/>
      <c r="WG49" s="318"/>
      <c r="WH49" s="318"/>
      <c r="WI49" s="318"/>
      <c r="WJ49" s="318"/>
      <c r="WK49" s="318"/>
      <c r="WL49" s="318"/>
      <c r="WM49" s="318"/>
      <c r="WN49" s="318"/>
      <c r="WO49" s="318"/>
      <c r="WP49" s="318"/>
      <c r="WQ49" s="318"/>
      <c r="WR49" s="318"/>
      <c r="WS49" s="318"/>
      <c r="WT49" s="318"/>
      <c r="WU49" s="318"/>
      <c r="WV49" s="318"/>
      <c r="WW49" s="318"/>
      <c r="WX49" s="318"/>
      <c r="WY49" s="318"/>
      <c r="WZ49" s="318"/>
      <c r="XA49" s="318"/>
      <c r="XB49" s="318"/>
      <c r="XC49" s="318"/>
      <c r="XD49" s="318"/>
      <c r="XE49" s="318"/>
      <c r="XF49" s="318"/>
      <c r="XG49" s="318"/>
      <c r="XH49" s="318"/>
      <c r="XI49" s="318"/>
      <c r="XJ49" s="318"/>
      <c r="XK49" s="318"/>
      <c r="XL49" s="318"/>
      <c r="XM49" s="318"/>
      <c r="XN49" s="318"/>
      <c r="XO49" s="318"/>
      <c r="XP49" s="318"/>
      <c r="XQ49" s="318"/>
      <c r="XR49" s="318"/>
      <c r="XS49" s="318"/>
      <c r="XT49" s="318"/>
      <c r="XU49" s="318"/>
      <c r="XV49" s="318"/>
      <c r="XW49" s="318"/>
      <c r="XX49" s="318"/>
      <c r="XY49" s="318"/>
      <c r="XZ49" s="318"/>
      <c r="YA49" s="318"/>
      <c r="YB49" s="318"/>
      <c r="YC49" s="318"/>
      <c r="YD49" s="318"/>
      <c r="YE49" s="318"/>
      <c r="YF49" s="318"/>
      <c r="YG49" s="318"/>
      <c r="YH49" s="318"/>
      <c r="YI49" s="318"/>
      <c r="YJ49" s="318"/>
      <c r="YK49" s="318"/>
      <c r="YL49" s="318"/>
      <c r="YM49" s="318"/>
      <c r="YN49" s="318"/>
      <c r="YO49" s="318"/>
      <c r="YP49" s="318"/>
      <c r="YQ49" s="318"/>
      <c r="YR49" s="318"/>
      <c r="YS49" s="318"/>
      <c r="YT49" s="318"/>
      <c r="YU49" s="318"/>
      <c r="YV49" s="318"/>
      <c r="YW49" s="318"/>
      <c r="YX49" s="318"/>
      <c r="YY49" s="318"/>
      <c r="YZ49" s="318"/>
      <c r="ZA49" s="318"/>
      <c r="ZB49" s="318"/>
      <c r="ZC49" s="318"/>
      <c r="ZD49" s="318"/>
      <c r="ZE49" s="318"/>
      <c r="ZF49" s="318"/>
      <c r="ZG49" s="318"/>
      <c r="ZH49" s="318"/>
      <c r="ZI49" s="318"/>
      <c r="ZJ49" s="318"/>
      <c r="ZK49" s="318"/>
      <c r="ZL49" s="318"/>
      <c r="ZM49" s="318"/>
      <c r="ZN49" s="318"/>
      <c r="ZO49" s="318"/>
      <c r="ZP49" s="318"/>
      <c r="ZQ49" s="318"/>
      <c r="ZR49" s="318"/>
      <c r="ZS49" s="318"/>
      <c r="ZT49" s="318"/>
      <c r="ZU49" s="318"/>
      <c r="ZV49" s="318"/>
      <c r="ZW49" s="318"/>
      <c r="ZX49" s="318"/>
      <c r="ZY49" s="318"/>
      <c r="ZZ49" s="318"/>
      <c r="AAA49" s="318"/>
      <c r="AAB49" s="318"/>
      <c r="AAC49" s="318"/>
      <c r="AAD49" s="318"/>
      <c r="AAE49" s="318"/>
      <c r="AAF49" s="318"/>
      <c r="AAG49" s="318"/>
      <c r="AAH49" s="318"/>
      <c r="AAI49" s="318"/>
      <c r="AAJ49" s="318"/>
      <c r="AAK49" s="318"/>
      <c r="AAL49" s="318"/>
      <c r="AAM49" s="318"/>
      <c r="AAN49" s="318"/>
      <c r="AAO49" s="318"/>
      <c r="AAP49" s="318"/>
      <c r="AAQ49" s="318"/>
      <c r="AAR49" s="318"/>
      <c r="AAS49" s="318"/>
      <c r="AAT49" s="318"/>
      <c r="AAU49" s="318"/>
      <c r="AAV49" s="318"/>
      <c r="AAW49" s="318"/>
      <c r="AAX49" s="318"/>
      <c r="AAY49" s="318"/>
      <c r="AAZ49" s="318"/>
      <c r="ABA49" s="318"/>
      <c r="ABB49" s="318"/>
      <c r="ABC49" s="318"/>
      <c r="ABD49" s="318"/>
      <c r="ABE49" s="318"/>
      <c r="ABF49" s="318"/>
      <c r="ABG49" s="318"/>
      <c r="ABH49" s="318"/>
      <c r="ABI49" s="318"/>
      <c r="ABJ49" s="318"/>
      <c r="ABK49" s="318"/>
      <c r="ABL49" s="318"/>
      <c r="ABM49" s="318"/>
      <c r="ABN49" s="318"/>
      <c r="ABO49" s="318"/>
      <c r="ABP49" s="318"/>
      <c r="ABQ49" s="318"/>
      <c r="ABR49" s="318"/>
      <c r="ABS49" s="318"/>
      <c r="ABT49" s="318"/>
      <c r="ABU49" s="318"/>
      <c r="ABV49" s="318"/>
      <c r="ABW49" s="318"/>
      <c r="ABX49" s="318"/>
      <c r="ABY49" s="318"/>
      <c r="ABZ49" s="318"/>
      <c r="ACA49" s="318"/>
      <c r="ACB49" s="318"/>
      <c r="ACC49" s="318"/>
      <c r="ACD49" s="318"/>
      <c r="ACE49" s="318"/>
      <c r="ACF49" s="318"/>
      <c r="ACG49" s="318"/>
      <c r="ACH49" s="318"/>
      <c r="ACI49" s="318"/>
      <c r="ACJ49" s="318"/>
      <c r="ACK49" s="318"/>
      <c r="ACL49" s="318"/>
      <c r="ACM49" s="318"/>
      <c r="ACN49" s="318"/>
      <c r="ACO49" s="318"/>
      <c r="ACP49" s="318"/>
      <c r="ACQ49" s="318"/>
      <c r="ACR49" s="318"/>
      <c r="ACS49" s="318"/>
      <c r="ACT49" s="318"/>
      <c r="ACU49" s="318"/>
      <c r="ACV49" s="318"/>
      <c r="ACW49" s="318"/>
      <c r="ACX49" s="318"/>
      <c r="ACY49" s="318"/>
      <c r="ACZ49" s="318"/>
      <c r="ADA49" s="318"/>
      <c r="ADB49" s="318"/>
      <c r="ADC49" s="318"/>
      <c r="ADD49" s="318"/>
      <c r="ADE49" s="318"/>
      <c r="ADF49" s="318"/>
      <c r="ADG49" s="318"/>
      <c r="ADH49" s="318"/>
      <c r="ADI49" s="318"/>
      <c r="ADJ49" s="318"/>
      <c r="ADK49" s="318"/>
      <c r="ADL49" s="318"/>
      <c r="ADM49" s="318"/>
      <c r="ADN49" s="318"/>
      <c r="ADO49" s="318"/>
      <c r="ADP49" s="318"/>
      <c r="ADQ49" s="318"/>
      <c r="ADR49" s="318"/>
      <c r="ADS49" s="318"/>
      <c r="ADT49" s="318"/>
      <c r="ADU49" s="318"/>
      <c r="ADV49" s="318"/>
      <c r="ADW49" s="318"/>
      <c r="ADX49" s="318"/>
      <c r="ADY49" s="318"/>
      <c r="ADZ49" s="318"/>
      <c r="AEA49" s="318"/>
      <c r="AEB49" s="318"/>
      <c r="AEC49" s="318"/>
      <c r="AED49" s="318"/>
      <c r="AEE49" s="318"/>
      <c r="AEF49" s="318"/>
      <c r="AEG49" s="318"/>
      <c r="AEH49" s="318"/>
      <c r="AEI49" s="318"/>
      <c r="AEJ49" s="318"/>
      <c r="AEK49" s="318"/>
      <c r="AEL49" s="318"/>
      <c r="AEM49" s="318"/>
      <c r="AEN49" s="318"/>
      <c r="AEO49" s="318"/>
      <c r="AEP49" s="318"/>
      <c r="AEQ49" s="318"/>
      <c r="AER49" s="318"/>
      <c r="AES49" s="318"/>
      <c r="AET49" s="318"/>
      <c r="AEU49" s="318"/>
      <c r="AEV49" s="318"/>
      <c r="AEW49" s="318"/>
      <c r="AEX49" s="318"/>
      <c r="AEY49" s="318"/>
      <c r="AEZ49" s="318"/>
      <c r="AFA49" s="318"/>
      <c r="AFB49" s="318"/>
      <c r="AFC49" s="318"/>
      <c r="AFD49" s="318"/>
      <c r="AFE49" s="318"/>
      <c r="AFF49" s="318"/>
      <c r="AFG49" s="318"/>
      <c r="AFH49" s="318"/>
      <c r="AFI49" s="318"/>
      <c r="AFJ49" s="318"/>
      <c r="AFK49" s="318"/>
      <c r="AFL49" s="318"/>
      <c r="AFM49" s="318"/>
      <c r="AFN49" s="318"/>
      <c r="AFO49" s="318"/>
      <c r="AFP49" s="318"/>
      <c r="AFQ49" s="318"/>
      <c r="AFR49" s="318"/>
      <c r="AFS49" s="318"/>
      <c r="AFT49" s="318"/>
      <c r="AFU49" s="318"/>
      <c r="AFV49" s="318"/>
      <c r="AFW49" s="318"/>
      <c r="AFX49" s="318"/>
      <c r="AFY49" s="318"/>
      <c r="AFZ49" s="318"/>
      <c r="AGA49" s="318"/>
      <c r="AGB49" s="318"/>
      <c r="AGC49" s="318"/>
      <c r="AGD49" s="318"/>
      <c r="AGE49" s="318"/>
      <c r="AGF49" s="318"/>
      <c r="AGG49" s="318"/>
      <c r="AGH49" s="318"/>
      <c r="AGI49" s="318"/>
      <c r="AGJ49" s="318"/>
      <c r="AGK49" s="318"/>
      <c r="AGL49" s="318"/>
      <c r="AGM49" s="318"/>
      <c r="AGN49" s="318"/>
      <c r="AGO49" s="318"/>
      <c r="AGP49" s="318"/>
      <c r="AGQ49" s="318"/>
      <c r="AGR49" s="318"/>
      <c r="AGS49" s="318"/>
      <c r="AGT49" s="318"/>
      <c r="AGU49" s="318"/>
      <c r="AGV49" s="318"/>
      <c r="AGW49" s="318"/>
      <c r="AGX49" s="318"/>
      <c r="AGY49" s="318"/>
      <c r="AGZ49" s="318"/>
      <c r="AHA49" s="318"/>
      <c r="AHB49" s="318"/>
      <c r="AHC49" s="318"/>
      <c r="AHD49" s="318"/>
      <c r="AHE49" s="318"/>
      <c r="AHF49" s="318"/>
      <c r="AHG49" s="318"/>
      <c r="AHH49" s="318"/>
      <c r="AHI49" s="318"/>
      <c r="AHJ49" s="318"/>
      <c r="AHK49" s="318"/>
      <c r="AHL49" s="318"/>
      <c r="AHM49" s="318"/>
      <c r="AHN49" s="318"/>
      <c r="AHO49" s="318"/>
      <c r="AHP49" s="318"/>
      <c r="AHQ49" s="318"/>
      <c r="AHR49" s="318"/>
      <c r="AHS49" s="318"/>
      <c r="AHT49" s="318"/>
      <c r="AHU49" s="318"/>
      <c r="AHV49" s="318"/>
      <c r="AHW49" s="318"/>
      <c r="AHX49" s="318"/>
      <c r="AHY49" s="318"/>
      <c r="AHZ49" s="318"/>
      <c r="AIA49" s="318"/>
      <c r="AIB49" s="318"/>
      <c r="AIC49" s="318"/>
      <c r="AID49" s="318"/>
      <c r="AIE49" s="318"/>
      <c r="AIF49" s="318"/>
      <c r="AIG49" s="318"/>
      <c r="AIH49" s="318"/>
      <c r="AII49" s="318"/>
      <c r="AIJ49" s="318"/>
      <c r="AIK49" s="318"/>
      <c r="AIL49" s="318"/>
      <c r="AIM49" s="318"/>
      <c r="AIN49" s="318"/>
      <c r="AIO49" s="318"/>
      <c r="AIP49" s="318"/>
      <c r="AIQ49" s="318"/>
      <c r="AIR49" s="318"/>
      <c r="AIS49" s="318"/>
      <c r="AIT49" s="318"/>
      <c r="AIU49" s="318"/>
      <c r="AIV49" s="318"/>
      <c r="AIW49" s="318"/>
      <c r="AIX49" s="318"/>
      <c r="AIY49" s="318"/>
      <c r="AIZ49" s="318"/>
      <c r="AJA49" s="318"/>
      <c r="AJB49" s="318"/>
      <c r="AJC49" s="318"/>
      <c r="AJD49" s="318"/>
      <c r="AJE49" s="318"/>
      <c r="AJF49" s="318"/>
      <c r="AJG49" s="318"/>
      <c r="AJH49" s="318"/>
      <c r="AJI49" s="318"/>
      <c r="AJJ49" s="318"/>
      <c r="AJK49" s="318"/>
      <c r="AJL49" s="318"/>
      <c r="AJM49" s="318"/>
      <c r="AJN49" s="318"/>
      <c r="AJO49" s="318"/>
      <c r="AJP49" s="318"/>
      <c r="AJQ49" s="318"/>
      <c r="AJR49" s="318"/>
      <c r="AJS49" s="318"/>
      <c r="AJT49" s="318"/>
      <c r="AJU49" s="318"/>
      <c r="AJV49" s="318"/>
      <c r="AJW49" s="318"/>
      <c r="AJX49" s="318"/>
      <c r="AJY49" s="318"/>
      <c r="AJZ49" s="318"/>
      <c r="AKA49" s="318"/>
      <c r="AKB49" s="318"/>
      <c r="AKC49" s="318"/>
      <c r="AKD49" s="318"/>
      <c r="AKE49" s="318"/>
      <c r="AKF49" s="318"/>
      <c r="AKG49" s="318"/>
      <c r="AKH49" s="318"/>
      <c r="AKI49" s="318"/>
      <c r="AKJ49" s="318"/>
      <c r="AKK49" s="318"/>
      <c r="AKL49" s="318"/>
      <c r="AKM49" s="318"/>
      <c r="AKN49" s="318"/>
      <c r="AKO49" s="318"/>
      <c r="AKP49" s="318"/>
      <c r="AKQ49" s="318"/>
      <c r="AKR49" s="318"/>
      <c r="AKS49" s="318"/>
      <c r="AKT49" s="318"/>
      <c r="AKU49" s="318"/>
      <c r="AKV49" s="318"/>
      <c r="AKW49" s="318"/>
      <c r="AKX49" s="318"/>
      <c r="AKY49" s="318"/>
      <c r="AKZ49" s="318"/>
      <c r="ALA49" s="318"/>
      <c r="ALB49" s="318"/>
      <c r="ALC49" s="318"/>
      <c r="ALD49" s="318"/>
      <c r="ALE49" s="318"/>
      <c r="ALF49" s="318"/>
      <c r="ALG49" s="318"/>
      <c r="ALH49" s="318"/>
      <c r="ALI49" s="318"/>
      <c r="ALJ49" s="318"/>
      <c r="ALK49" s="318"/>
      <c r="ALL49" s="318"/>
      <c r="ALM49" s="318"/>
      <c r="ALN49" s="318"/>
      <c r="ALO49" s="318"/>
      <c r="ALP49" s="318"/>
      <c r="ALQ49" s="318"/>
      <c r="ALR49" s="318"/>
      <c r="ALS49" s="318"/>
      <c r="ALT49" s="318"/>
      <c r="ALU49" s="318"/>
      <c r="ALV49" s="318"/>
      <c r="ALW49" s="318"/>
      <c r="ALX49" s="318"/>
      <c r="ALY49" s="318"/>
      <c r="ALZ49" s="318"/>
      <c r="AMA49" s="318"/>
      <c r="AMB49" s="324"/>
      <c r="AMC49" s="324"/>
      <c r="AMD49" s="324"/>
      <c r="AME49" s="324"/>
      <c r="AMF49" s="324"/>
      <c r="AMG49" s="324"/>
      <c r="AMH49" s="324"/>
      <c r="AMI49" s="324"/>
      <c r="AMJ49" s="324"/>
    </row>
    <row r="50" spans="1:1024" hidden="1">
      <c r="C50" s="3" t="s">
        <v>666</v>
      </c>
      <c r="D50" s="3">
        <v>1942</v>
      </c>
      <c r="F50" s="3" t="s">
        <v>1351</v>
      </c>
      <c r="G50" s="3">
        <v>1</v>
      </c>
      <c r="J50" s="3" t="s">
        <v>1352</v>
      </c>
      <c r="L50" s="325"/>
      <c r="M50" s="3" t="s">
        <v>323</v>
      </c>
      <c r="N50" s="192"/>
      <c r="O50" s="3" t="s">
        <v>69</v>
      </c>
      <c r="P50" s="3" t="s">
        <v>635</v>
      </c>
      <c r="Q50" s="160">
        <v>8.5</v>
      </c>
      <c r="R50" s="187">
        <v>5.6666666666666696</v>
      </c>
      <c r="S50" s="166"/>
      <c r="T50" s="166"/>
    </row>
    <row r="51" spans="1:1024" hidden="1">
      <c r="A51" s="317" t="s">
        <v>1344</v>
      </c>
      <c r="B51" s="318"/>
      <c r="C51" s="318" t="s">
        <v>1353</v>
      </c>
      <c r="D51" s="318">
        <v>1942</v>
      </c>
      <c r="E51" s="318"/>
      <c r="F51" s="318" t="s">
        <v>1354</v>
      </c>
      <c r="G51" s="318">
        <v>3</v>
      </c>
      <c r="H51" s="318"/>
      <c r="I51" s="318"/>
      <c r="J51" s="318" t="s">
        <v>1355</v>
      </c>
      <c r="K51" s="318"/>
      <c r="L51" s="319"/>
      <c r="M51" s="318" t="s">
        <v>323</v>
      </c>
      <c r="N51" s="320"/>
      <c r="O51" s="318" t="s">
        <v>69</v>
      </c>
      <c r="P51" s="318" t="s">
        <v>635</v>
      </c>
      <c r="Q51" s="321">
        <v>6.6</v>
      </c>
      <c r="R51" s="322">
        <v>4.4000000000000004</v>
      </c>
      <c r="S51" s="323"/>
      <c r="T51" s="323"/>
      <c r="U51" s="318"/>
      <c r="V51" s="318"/>
      <c r="W51" s="318"/>
      <c r="X51" s="318"/>
      <c r="Y51" s="318"/>
      <c r="Z51" s="318"/>
      <c r="AA51" s="318"/>
      <c r="AB51" s="318"/>
      <c r="AC51" s="318"/>
      <c r="AD51" s="318"/>
      <c r="AE51" s="318"/>
      <c r="AF51" s="318"/>
      <c r="AG51" s="318"/>
      <c r="AH51" s="318"/>
      <c r="AI51" s="318"/>
      <c r="AJ51" s="318"/>
      <c r="AK51" s="318"/>
      <c r="AL51" s="318"/>
      <c r="AM51" s="318"/>
      <c r="AN51" s="318"/>
      <c r="AO51" s="318"/>
      <c r="AP51" s="318"/>
      <c r="AQ51" s="318"/>
      <c r="AR51" s="318"/>
      <c r="AS51" s="318"/>
      <c r="AT51" s="318"/>
      <c r="AU51" s="318"/>
      <c r="AV51" s="318"/>
      <c r="AW51" s="318"/>
      <c r="AX51" s="318"/>
      <c r="AY51" s="318"/>
      <c r="AZ51" s="318"/>
      <c r="BA51" s="318"/>
      <c r="BB51" s="318"/>
      <c r="BC51" s="318"/>
      <c r="BD51" s="318"/>
      <c r="BE51" s="318"/>
      <c r="BF51" s="318"/>
      <c r="BG51" s="318"/>
      <c r="BH51" s="318"/>
      <c r="BI51" s="318"/>
      <c r="BJ51" s="318"/>
      <c r="BK51" s="318"/>
      <c r="BL51" s="318"/>
      <c r="BM51" s="318"/>
      <c r="BN51" s="318"/>
      <c r="BO51" s="318"/>
      <c r="BP51" s="318"/>
      <c r="BQ51" s="318"/>
      <c r="BR51" s="318"/>
      <c r="BS51" s="318"/>
      <c r="BT51" s="318"/>
      <c r="BU51" s="318"/>
      <c r="BV51" s="318"/>
      <c r="BW51" s="318"/>
      <c r="BX51" s="318"/>
      <c r="BY51" s="318"/>
      <c r="BZ51" s="318"/>
      <c r="CA51" s="318"/>
      <c r="CB51" s="318"/>
      <c r="CC51" s="318"/>
      <c r="CD51" s="318"/>
      <c r="CE51" s="318"/>
      <c r="CF51" s="318"/>
      <c r="CG51" s="318"/>
      <c r="CH51" s="318"/>
      <c r="CI51" s="318"/>
      <c r="CJ51" s="318"/>
      <c r="CK51" s="318"/>
      <c r="CL51" s="318"/>
      <c r="CM51" s="318"/>
      <c r="CN51" s="318"/>
      <c r="CO51" s="318"/>
      <c r="CP51" s="318"/>
      <c r="CQ51" s="318"/>
      <c r="CR51" s="318"/>
      <c r="CS51" s="318"/>
      <c r="CT51" s="318"/>
      <c r="CU51" s="318"/>
      <c r="CV51" s="318"/>
      <c r="CW51" s="318"/>
      <c r="CX51" s="318"/>
      <c r="CY51" s="318"/>
      <c r="CZ51" s="318"/>
      <c r="DA51" s="318"/>
      <c r="DB51" s="318"/>
      <c r="DC51" s="318"/>
      <c r="DD51" s="318"/>
      <c r="DE51" s="318"/>
      <c r="DF51" s="318"/>
      <c r="DG51" s="318"/>
      <c r="DH51" s="318"/>
      <c r="DI51" s="318"/>
      <c r="DJ51" s="318"/>
      <c r="DK51" s="318"/>
      <c r="DL51" s="318"/>
      <c r="DM51" s="318"/>
      <c r="DN51" s="318"/>
      <c r="DO51" s="318"/>
      <c r="DP51" s="318"/>
      <c r="DQ51" s="318"/>
      <c r="DR51" s="318"/>
      <c r="DS51" s="318"/>
      <c r="DT51" s="318"/>
      <c r="DU51" s="318"/>
      <c r="DV51" s="318"/>
      <c r="DW51" s="318"/>
      <c r="DX51" s="318"/>
      <c r="DY51" s="318"/>
      <c r="DZ51" s="318"/>
      <c r="EA51" s="318"/>
      <c r="EB51" s="318"/>
      <c r="EC51" s="318"/>
      <c r="ED51" s="318"/>
      <c r="EE51" s="318"/>
      <c r="EF51" s="318"/>
      <c r="EG51" s="318"/>
      <c r="EH51" s="318"/>
      <c r="EI51" s="318"/>
      <c r="EJ51" s="318"/>
      <c r="EK51" s="318"/>
      <c r="EL51" s="318"/>
      <c r="EM51" s="318"/>
      <c r="EN51" s="318"/>
      <c r="EO51" s="318"/>
      <c r="EP51" s="318"/>
      <c r="EQ51" s="318"/>
      <c r="ER51" s="318"/>
      <c r="ES51" s="318"/>
      <c r="ET51" s="318"/>
      <c r="EU51" s="318"/>
      <c r="EV51" s="318"/>
      <c r="EW51" s="318"/>
      <c r="EX51" s="318"/>
      <c r="EY51" s="318"/>
      <c r="EZ51" s="318"/>
      <c r="FA51" s="318"/>
      <c r="FB51" s="318"/>
      <c r="FC51" s="318"/>
      <c r="FD51" s="318"/>
      <c r="FE51" s="318"/>
      <c r="FF51" s="318"/>
      <c r="FG51" s="318"/>
      <c r="FH51" s="318"/>
      <c r="FI51" s="318"/>
      <c r="FJ51" s="318"/>
      <c r="FK51" s="318"/>
      <c r="FL51" s="318"/>
      <c r="FM51" s="318"/>
      <c r="FN51" s="318"/>
      <c r="FO51" s="318"/>
      <c r="FP51" s="318"/>
      <c r="FQ51" s="318"/>
      <c r="FR51" s="318"/>
      <c r="FS51" s="318"/>
      <c r="FT51" s="318"/>
      <c r="FU51" s="318"/>
      <c r="FV51" s="318"/>
      <c r="FW51" s="318"/>
      <c r="FX51" s="318"/>
      <c r="FY51" s="318"/>
      <c r="FZ51" s="318"/>
      <c r="GA51" s="318"/>
      <c r="GB51" s="318"/>
      <c r="GC51" s="318"/>
      <c r="GD51" s="318"/>
      <c r="GE51" s="318"/>
      <c r="GF51" s="318"/>
      <c r="GG51" s="318"/>
      <c r="GH51" s="318"/>
      <c r="GI51" s="318"/>
      <c r="GJ51" s="318"/>
      <c r="GK51" s="318"/>
      <c r="GL51" s="318"/>
      <c r="GM51" s="318"/>
      <c r="GN51" s="318"/>
      <c r="GO51" s="318"/>
      <c r="GP51" s="318"/>
      <c r="GQ51" s="318"/>
      <c r="GR51" s="318"/>
      <c r="GS51" s="318"/>
      <c r="GT51" s="318"/>
      <c r="GU51" s="318"/>
      <c r="GV51" s="318"/>
      <c r="GW51" s="318"/>
      <c r="GX51" s="318"/>
      <c r="GY51" s="318"/>
      <c r="GZ51" s="318"/>
      <c r="HA51" s="318"/>
      <c r="HB51" s="318"/>
      <c r="HC51" s="318"/>
      <c r="HD51" s="318"/>
      <c r="HE51" s="318"/>
      <c r="HF51" s="318"/>
      <c r="HG51" s="318"/>
      <c r="HH51" s="318"/>
      <c r="HI51" s="318"/>
      <c r="HJ51" s="318"/>
      <c r="HK51" s="318"/>
      <c r="HL51" s="318"/>
      <c r="HM51" s="318"/>
      <c r="HN51" s="318"/>
      <c r="HO51" s="318"/>
      <c r="HP51" s="318"/>
      <c r="HQ51" s="318"/>
      <c r="HR51" s="318"/>
      <c r="HS51" s="318"/>
      <c r="HT51" s="318"/>
      <c r="HU51" s="318"/>
      <c r="HV51" s="318"/>
      <c r="HW51" s="318"/>
      <c r="HX51" s="318"/>
      <c r="HY51" s="318"/>
      <c r="HZ51" s="318"/>
      <c r="IA51" s="318"/>
      <c r="IB51" s="318"/>
      <c r="IC51" s="318"/>
      <c r="ID51" s="318"/>
      <c r="IE51" s="318"/>
      <c r="IF51" s="318"/>
      <c r="IG51" s="318"/>
      <c r="IH51" s="318"/>
      <c r="II51" s="318"/>
      <c r="IJ51" s="318"/>
      <c r="IK51" s="318"/>
      <c r="IL51" s="318"/>
      <c r="IM51" s="318"/>
      <c r="IN51" s="318"/>
      <c r="IO51" s="318"/>
      <c r="IP51" s="318"/>
      <c r="IQ51" s="318"/>
      <c r="IR51" s="318"/>
      <c r="IS51" s="318"/>
      <c r="IT51" s="318"/>
      <c r="IU51" s="318"/>
      <c r="IV51" s="318"/>
      <c r="IW51" s="318"/>
      <c r="IX51" s="318"/>
      <c r="IY51" s="318"/>
      <c r="IZ51" s="318"/>
      <c r="JA51" s="318"/>
      <c r="JB51" s="318"/>
      <c r="JC51" s="318"/>
      <c r="JD51" s="318"/>
      <c r="JE51" s="318"/>
      <c r="JF51" s="318"/>
      <c r="JG51" s="318"/>
      <c r="JH51" s="318"/>
      <c r="JI51" s="318"/>
      <c r="JJ51" s="318"/>
      <c r="JK51" s="318"/>
      <c r="JL51" s="318"/>
      <c r="JM51" s="318"/>
      <c r="JN51" s="318"/>
      <c r="JO51" s="318"/>
      <c r="JP51" s="318"/>
      <c r="JQ51" s="318"/>
      <c r="JR51" s="318"/>
      <c r="JS51" s="318"/>
      <c r="JT51" s="318"/>
      <c r="JU51" s="318"/>
      <c r="JV51" s="318"/>
      <c r="JW51" s="318"/>
      <c r="JX51" s="318"/>
      <c r="JY51" s="318"/>
      <c r="JZ51" s="318"/>
      <c r="KA51" s="318"/>
      <c r="KB51" s="318"/>
      <c r="KC51" s="318"/>
      <c r="KD51" s="318"/>
      <c r="KE51" s="318"/>
      <c r="KF51" s="318"/>
      <c r="KG51" s="318"/>
      <c r="KH51" s="318"/>
      <c r="KI51" s="318"/>
      <c r="KJ51" s="318"/>
      <c r="KK51" s="318"/>
      <c r="KL51" s="318"/>
      <c r="KM51" s="318"/>
      <c r="KN51" s="318"/>
      <c r="KO51" s="318"/>
      <c r="KP51" s="318"/>
      <c r="KQ51" s="318"/>
      <c r="KR51" s="318"/>
      <c r="KS51" s="318"/>
      <c r="KT51" s="318"/>
      <c r="KU51" s="318"/>
      <c r="KV51" s="318"/>
      <c r="KW51" s="318"/>
      <c r="KX51" s="318"/>
      <c r="KY51" s="318"/>
      <c r="KZ51" s="318"/>
      <c r="LA51" s="318"/>
      <c r="LB51" s="318"/>
      <c r="LC51" s="318"/>
      <c r="LD51" s="318"/>
      <c r="LE51" s="318"/>
      <c r="LF51" s="318"/>
      <c r="LG51" s="318"/>
      <c r="LH51" s="318"/>
      <c r="LI51" s="318"/>
      <c r="LJ51" s="318"/>
      <c r="LK51" s="318"/>
      <c r="LL51" s="318"/>
      <c r="LM51" s="318"/>
      <c r="LN51" s="318"/>
      <c r="LO51" s="318"/>
      <c r="LP51" s="318"/>
      <c r="LQ51" s="318"/>
      <c r="LR51" s="318"/>
      <c r="LS51" s="318"/>
      <c r="LT51" s="318"/>
      <c r="LU51" s="318"/>
      <c r="LV51" s="318"/>
      <c r="LW51" s="318"/>
      <c r="LX51" s="318"/>
      <c r="LY51" s="318"/>
      <c r="LZ51" s="318"/>
      <c r="MA51" s="318"/>
      <c r="MB51" s="318"/>
      <c r="MC51" s="318"/>
      <c r="MD51" s="318"/>
      <c r="ME51" s="318"/>
      <c r="MF51" s="318"/>
      <c r="MG51" s="318"/>
      <c r="MH51" s="318"/>
      <c r="MI51" s="318"/>
      <c r="MJ51" s="318"/>
      <c r="MK51" s="318"/>
      <c r="ML51" s="318"/>
      <c r="MM51" s="318"/>
      <c r="MN51" s="318"/>
      <c r="MO51" s="318"/>
      <c r="MP51" s="318"/>
      <c r="MQ51" s="318"/>
      <c r="MR51" s="318"/>
      <c r="MS51" s="318"/>
      <c r="MT51" s="318"/>
      <c r="MU51" s="318"/>
      <c r="MV51" s="318"/>
      <c r="MW51" s="318"/>
      <c r="MX51" s="318"/>
      <c r="MY51" s="318"/>
      <c r="MZ51" s="318"/>
      <c r="NA51" s="318"/>
      <c r="NB51" s="318"/>
      <c r="NC51" s="318"/>
      <c r="ND51" s="318"/>
      <c r="NE51" s="318"/>
      <c r="NF51" s="318"/>
      <c r="NG51" s="318"/>
      <c r="NH51" s="318"/>
      <c r="NI51" s="318"/>
      <c r="NJ51" s="318"/>
      <c r="NK51" s="318"/>
      <c r="NL51" s="318"/>
      <c r="NM51" s="318"/>
      <c r="NN51" s="318"/>
      <c r="NO51" s="318"/>
      <c r="NP51" s="318"/>
      <c r="NQ51" s="318"/>
      <c r="NR51" s="318"/>
      <c r="NS51" s="318"/>
      <c r="NT51" s="318"/>
      <c r="NU51" s="318"/>
      <c r="NV51" s="318"/>
      <c r="NW51" s="318"/>
      <c r="NX51" s="318"/>
      <c r="NY51" s="318"/>
      <c r="NZ51" s="318"/>
      <c r="OA51" s="318"/>
      <c r="OB51" s="318"/>
      <c r="OC51" s="318"/>
      <c r="OD51" s="318"/>
      <c r="OE51" s="318"/>
      <c r="OF51" s="318"/>
      <c r="OG51" s="318"/>
      <c r="OH51" s="318"/>
      <c r="OI51" s="318"/>
      <c r="OJ51" s="318"/>
      <c r="OK51" s="318"/>
      <c r="OL51" s="318"/>
      <c r="OM51" s="318"/>
      <c r="ON51" s="318"/>
      <c r="OO51" s="318"/>
      <c r="OP51" s="318"/>
      <c r="OQ51" s="318"/>
      <c r="OR51" s="318"/>
      <c r="OS51" s="318"/>
      <c r="OT51" s="318"/>
      <c r="OU51" s="318"/>
      <c r="OV51" s="318"/>
      <c r="OW51" s="318"/>
      <c r="OX51" s="318"/>
      <c r="OY51" s="318"/>
      <c r="OZ51" s="318"/>
      <c r="PA51" s="318"/>
      <c r="PB51" s="318"/>
      <c r="PC51" s="318"/>
      <c r="PD51" s="318"/>
      <c r="PE51" s="318"/>
      <c r="PF51" s="318"/>
      <c r="PG51" s="318"/>
      <c r="PH51" s="318"/>
      <c r="PI51" s="318"/>
      <c r="PJ51" s="318"/>
      <c r="PK51" s="318"/>
      <c r="PL51" s="318"/>
      <c r="PM51" s="318"/>
      <c r="PN51" s="318"/>
      <c r="PO51" s="318"/>
      <c r="PP51" s="318"/>
      <c r="PQ51" s="318"/>
      <c r="PR51" s="318"/>
      <c r="PS51" s="318"/>
      <c r="PT51" s="318"/>
      <c r="PU51" s="318"/>
      <c r="PV51" s="318"/>
      <c r="PW51" s="318"/>
      <c r="PX51" s="318"/>
      <c r="PY51" s="318"/>
      <c r="PZ51" s="318"/>
      <c r="QA51" s="318"/>
      <c r="QB51" s="318"/>
      <c r="QC51" s="318"/>
      <c r="QD51" s="318"/>
      <c r="QE51" s="318"/>
      <c r="QF51" s="318"/>
      <c r="QG51" s="318"/>
      <c r="QH51" s="318"/>
      <c r="QI51" s="318"/>
      <c r="QJ51" s="318"/>
      <c r="QK51" s="318"/>
      <c r="QL51" s="318"/>
      <c r="QM51" s="318"/>
      <c r="QN51" s="318"/>
      <c r="QO51" s="318"/>
      <c r="QP51" s="318"/>
      <c r="QQ51" s="318"/>
      <c r="QR51" s="318"/>
      <c r="QS51" s="318"/>
      <c r="QT51" s="318"/>
      <c r="QU51" s="318"/>
      <c r="QV51" s="318"/>
      <c r="QW51" s="318"/>
      <c r="QX51" s="318"/>
      <c r="QY51" s="318"/>
      <c r="QZ51" s="318"/>
      <c r="RA51" s="318"/>
      <c r="RB51" s="318"/>
      <c r="RC51" s="318"/>
      <c r="RD51" s="318"/>
      <c r="RE51" s="318"/>
      <c r="RF51" s="318"/>
      <c r="RG51" s="318"/>
      <c r="RH51" s="318"/>
      <c r="RI51" s="318"/>
      <c r="RJ51" s="318"/>
      <c r="RK51" s="318"/>
      <c r="RL51" s="318"/>
      <c r="RM51" s="318"/>
      <c r="RN51" s="318"/>
      <c r="RO51" s="318"/>
      <c r="RP51" s="318"/>
      <c r="RQ51" s="318"/>
      <c r="RR51" s="318"/>
      <c r="RS51" s="318"/>
      <c r="RT51" s="318"/>
      <c r="RU51" s="318"/>
      <c r="RV51" s="318"/>
      <c r="RW51" s="318"/>
      <c r="RX51" s="318"/>
      <c r="RY51" s="318"/>
      <c r="RZ51" s="318"/>
      <c r="SA51" s="318"/>
      <c r="SB51" s="318"/>
      <c r="SC51" s="318"/>
      <c r="SD51" s="318"/>
      <c r="SE51" s="318"/>
      <c r="SF51" s="318"/>
      <c r="SG51" s="318"/>
      <c r="SH51" s="318"/>
      <c r="SI51" s="318"/>
      <c r="SJ51" s="318"/>
      <c r="SK51" s="318"/>
      <c r="SL51" s="318"/>
      <c r="SM51" s="318"/>
      <c r="SN51" s="318"/>
      <c r="SO51" s="318"/>
      <c r="SP51" s="318"/>
      <c r="SQ51" s="318"/>
      <c r="SR51" s="318"/>
      <c r="SS51" s="318"/>
      <c r="ST51" s="318"/>
      <c r="SU51" s="318"/>
      <c r="SV51" s="318"/>
      <c r="SW51" s="318"/>
      <c r="SX51" s="318"/>
      <c r="SY51" s="318"/>
      <c r="SZ51" s="318"/>
      <c r="TA51" s="318"/>
      <c r="TB51" s="318"/>
      <c r="TC51" s="318"/>
      <c r="TD51" s="318"/>
      <c r="TE51" s="318"/>
      <c r="TF51" s="318"/>
      <c r="TG51" s="318"/>
      <c r="TH51" s="318"/>
      <c r="TI51" s="318"/>
      <c r="TJ51" s="318"/>
      <c r="TK51" s="318"/>
      <c r="TL51" s="318"/>
      <c r="TM51" s="318"/>
      <c r="TN51" s="318"/>
      <c r="TO51" s="318"/>
      <c r="TP51" s="318"/>
      <c r="TQ51" s="318"/>
      <c r="TR51" s="318"/>
      <c r="TS51" s="318"/>
      <c r="TT51" s="318"/>
      <c r="TU51" s="318"/>
      <c r="TV51" s="318"/>
      <c r="TW51" s="318"/>
      <c r="TX51" s="318"/>
      <c r="TY51" s="318"/>
      <c r="TZ51" s="318"/>
      <c r="UA51" s="318"/>
      <c r="UB51" s="318"/>
      <c r="UC51" s="318"/>
      <c r="UD51" s="318"/>
      <c r="UE51" s="318"/>
      <c r="UF51" s="318"/>
      <c r="UG51" s="318"/>
      <c r="UH51" s="318"/>
      <c r="UI51" s="318"/>
      <c r="UJ51" s="318"/>
      <c r="UK51" s="318"/>
      <c r="UL51" s="318"/>
      <c r="UM51" s="318"/>
      <c r="UN51" s="318"/>
      <c r="UO51" s="318"/>
      <c r="UP51" s="318"/>
      <c r="UQ51" s="318"/>
      <c r="UR51" s="318"/>
      <c r="US51" s="318"/>
      <c r="UT51" s="318"/>
      <c r="UU51" s="318"/>
      <c r="UV51" s="318"/>
      <c r="UW51" s="318"/>
      <c r="UX51" s="318"/>
      <c r="UY51" s="318"/>
      <c r="UZ51" s="318"/>
      <c r="VA51" s="318"/>
      <c r="VB51" s="318"/>
      <c r="VC51" s="318"/>
      <c r="VD51" s="318"/>
      <c r="VE51" s="318"/>
      <c r="VF51" s="318"/>
      <c r="VG51" s="318"/>
      <c r="VH51" s="318"/>
      <c r="VI51" s="318"/>
      <c r="VJ51" s="318"/>
      <c r="VK51" s="318"/>
      <c r="VL51" s="318"/>
      <c r="VM51" s="318"/>
      <c r="VN51" s="318"/>
      <c r="VO51" s="318"/>
      <c r="VP51" s="318"/>
      <c r="VQ51" s="318"/>
      <c r="VR51" s="318"/>
      <c r="VS51" s="318"/>
      <c r="VT51" s="318"/>
      <c r="VU51" s="318"/>
      <c r="VV51" s="318"/>
      <c r="VW51" s="318"/>
      <c r="VX51" s="318"/>
      <c r="VY51" s="318"/>
      <c r="VZ51" s="318"/>
      <c r="WA51" s="318"/>
      <c r="WB51" s="318"/>
      <c r="WC51" s="318"/>
      <c r="WD51" s="318"/>
      <c r="WE51" s="318"/>
      <c r="WF51" s="318"/>
      <c r="WG51" s="318"/>
      <c r="WH51" s="318"/>
      <c r="WI51" s="318"/>
      <c r="WJ51" s="318"/>
      <c r="WK51" s="318"/>
      <c r="WL51" s="318"/>
      <c r="WM51" s="318"/>
      <c r="WN51" s="318"/>
      <c r="WO51" s="318"/>
      <c r="WP51" s="318"/>
      <c r="WQ51" s="318"/>
      <c r="WR51" s="318"/>
      <c r="WS51" s="318"/>
      <c r="WT51" s="318"/>
      <c r="WU51" s="318"/>
      <c r="WV51" s="318"/>
      <c r="WW51" s="318"/>
      <c r="WX51" s="318"/>
      <c r="WY51" s="318"/>
      <c r="WZ51" s="318"/>
      <c r="XA51" s="318"/>
      <c r="XB51" s="318"/>
      <c r="XC51" s="318"/>
      <c r="XD51" s="318"/>
      <c r="XE51" s="318"/>
      <c r="XF51" s="318"/>
      <c r="XG51" s="318"/>
      <c r="XH51" s="318"/>
      <c r="XI51" s="318"/>
      <c r="XJ51" s="318"/>
      <c r="XK51" s="318"/>
      <c r="XL51" s="318"/>
      <c r="XM51" s="318"/>
      <c r="XN51" s="318"/>
      <c r="XO51" s="318"/>
      <c r="XP51" s="318"/>
      <c r="XQ51" s="318"/>
      <c r="XR51" s="318"/>
      <c r="XS51" s="318"/>
      <c r="XT51" s="318"/>
      <c r="XU51" s="318"/>
      <c r="XV51" s="318"/>
      <c r="XW51" s="318"/>
      <c r="XX51" s="318"/>
      <c r="XY51" s="318"/>
      <c r="XZ51" s="318"/>
      <c r="YA51" s="318"/>
      <c r="YB51" s="318"/>
      <c r="YC51" s="318"/>
      <c r="YD51" s="318"/>
      <c r="YE51" s="318"/>
      <c r="YF51" s="318"/>
      <c r="YG51" s="318"/>
      <c r="YH51" s="318"/>
      <c r="YI51" s="318"/>
      <c r="YJ51" s="318"/>
      <c r="YK51" s="318"/>
      <c r="YL51" s="318"/>
      <c r="YM51" s="318"/>
      <c r="YN51" s="318"/>
      <c r="YO51" s="318"/>
      <c r="YP51" s="318"/>
      <c r="YQ51" s="318"/>
      <c r="YR51" s="318"/>
      <c r="YS51" s="318"/>
      <c r="YT51" s="318"/>
      <c r="YU51" s="318"/>
      <c r="YV51" s="318"/>
      <c r="YW51" s="318"/>
      <c r="YX51" s="318"/>
      <c r="YY51" s="318"/>
      <c r="YZ51" s="318"/>
      <c r="ZA51" s="318"/>
      <c r="ZB51" s="318"/>
      <c r="ZC51" s="318"/>
      <c r="ZD51" s="318"/>
      <c r="ZE51" s="318"/>
      <c r="ZF51" s="318"/>
      <c r="ZG51" s="318"/>
      <c r="ZH51" s="318"/>
      <c r="ZI51" s="318"/>
      <c r="ZJ51" s="318"/>
      <c r="ZK51" s="318"/>
      <c r="ZL51" s="318"/>
      <c r="ZM51" s="318"/>
      <c r="ZN51" s="318"/>
      <c r="ZO51" s="318"/>
      <c r="ZP51" s="318"/>
      <c r="ZQ51" s="318"/>
      <c r="ZR51" s="318"/>
      <c r="ZS51" s="318"/>
      <c r="ZT51" s="318"/>
      <c r="ZU51" s="318"/>
      <c r="ZV51" s="318"/>
      <c r="ZW51" s="318"/>
      <c r="ZX51" s="318"/>
      <c r="ZY51" s="318"/>
      <c r="ZZ51" s="318"/>
      <c r="AAA51" s="318"/>
      <c r="AAB51" s="318"/>
      <c r="AAC51" s="318"/>
      <c r="AAD51" s="318"/>
      <c r="AAE51" s="318"/>
      <c r="AAF51" s="318"/>
      <c r="AAG51" s="318"/>
      <c r="AAH51" s="318"/>
      <c r="AAI51" s="318"/>
      <c r="AAJ51" s="318"/>
      <c r="AAK51" s="318"/>
      <c r="AAL51" s="318"/>
      <c r="AAM51" s="318"/>
      <c r="AAN51" s="318"/>
      <c r="AAO51" s="318"/>
      <c r="AAP51" s="318"/>
      <c r="AAQ51" s="318"/>
      <c r="AAR51" s="318"/>
      <c r="AAS51" s="318"/>
      <c r="AAT51" s="318"/>
      <c r="AAU51" s="318"/>
      <c r="AAV51" s="318"/>
      <c r="AAW51" s="318"/>
      <c r="AAX51" s="318"/>
      <c r="AAY51" s="318"/>
      <c r="AAZ51" s="318"/>
      <c r="ABA51" s="318"/>
      <c r="ABB51" s="318"/>
      <c r="ABC51" s="318"/>
      <c r="ABD51" s="318"/>
      <c r="ABE51" s="318"/>
      <c r="ABF51" s="318"/>
      <c r="ABG51" s="318"/>
      <c r="ABH51" s="318"/>
      <c r="ABI51" s="318"/>
      <c r="ABJ51" s="318"/>
      <c r="ABK51" s="318"/>
      <c r="ABL51" s="318"/>
      <c r="ABM51" s="318"/>
      <c r="ABN51" s="318"/>
      <c r="ABO51" s="318"/>
      <c r="ABP51" s="318"/>
      <c r="ABQ51" s="318"/>
      <c r="ABR51" s="318"/>
      <c r="ABS51" s="318"/>
      <c r="ABT51" s="318"/>
      <c r="ABU51" s="318"/>
      <c r="ABV51" s="318"/>
      <c r="ABW51" s="318"/>
      <c r="ABX51" s="318"/>
      <c r="ABY51" s="318"/>
      <c r="ABZ51" s="318"/>
      <c r="ACA51" s="318"/>
      <c r="ACB51" s="318"/>
      <c r="ACC51" s="318"/>
      <c r="ACD51" s="318"/>
      <c r="ACE51" s="318"/>
      <c r="ACF51" s="318"/>
      <c r="ACG51" s="318"/>
      <c r="ACH51" s="318"/>
      <c r="ACI51" s="318"/>
      <c r="ACJ51" s="318"/>
      <c r="ACK51" s="318"/>
      <c r="ACL51" s="318"/>
      <c r="ACM51" s="318"/>
      <c r="ACN51" s="318"/>
      <c r="ACO51" s="318"/>
      <c r="ACP51" s="318"/>
      <c r="ACQ51" s="318"/>
      <c r="ACR51" s="318"/>
      <c r="ACS51" s="318"/>
      <c r="ACT51" s="318"/>
      <c r="ACU51" s="318"/>
      <c r="ACV51" s="318"/>
      <c r="ACW51" s="318"/>
      <c r="ACX51" s="318"/>
      <c r="ACY51" s="318"/>
      <c r="ACZ51" s="318"/>
      <c r="ADA51" s="318"/>
      <c r="ADB51" s="318"/>
      <c r="ADC51" s="318"/>
      <c r="ADD51" s="318"/>
      <c r="ADE51" s="318"/>
      <c r="ADF51" s="318"/>
      <c r="ADG51" s="318"/>
      <c r="ADH51" s="318"/>
      <c r="ADI51" s="318"/>
      <c r="ADJ51" s="318"/>
      <c r="ADK51" s="318"/>
      <c r="ADL51" s="318"/>
      <c r="ADM51" s="318"/>
      <c r="ADN51" s="318"/>
      <c r="ADO51" s="318"/>
      <c r="ADP51" s="318"/>
      <c r="ADQ51" s="318"/>
      <c r="ADR51" s="318"/>
      <c r="ADS51" s="318"/>
      <c r="ADT51" s="318"/>
      <c r="ADU51" s="318"/>
      <c r="ADV51" s="318"/>
      <c r="ADW51" s="318"/>
      <c r="ADX51" s="318"/>
      <c r="ADY51" s="318"/>
      <c r="ADZ51" s="318"/>
      <c r="AEA51" s="318"/>
      <c r="AEB51" s="318"/>
      <c r="AEC51" s="318"/>
      <c r="AED51" s="318"/>
      <c r="AEE51" s="318"/>
      <c r="AEF51" s="318"/>
      <c r="AEG51" s="318"/>
      <c r="AEH51" s="318"/>
      <c r="AEI51" s="318"/>
      <c r="AEJ51" s="318"/>
      <c r="AEK51" s="318"/>
      <c r="AEL51" s="318"/>
      <c r="AEM51" s="318"/>
      <c r="AEN51" s="318"/>
      <c r="AEO51" s="318"/>
      <c r="AEP51" s="318"/>
      <c r="AEQ51" s="318"/>
      <c r="AER51" s="318"/>
      <c r="AES51" s="318"/>
      <c r="AET51" s="318"/>
      <c r="AEU51" s="318"/>
      <c r="AEV51" s="318"/>
      <c r="AEW51" s="318"/>
      <c r="AEX51" s="318"/>
      <c r="AEY51" s="318"/>
      <c r="AEZ51" s="318"/>
      <c r="AFA51" s="318"/>
      <c r="AFB51" s="318"/>
      <c r="AFC51" s="318"/>
      <c r="AFD51" s="318"/>
      <c r="AFE51" s="318"/>
      <c r="AFF51" s="318"/>
      <c r="AFG51" s="318"/>
      <c r="AFH51" s="318"/>
      <c r="AFI51" s="318"/>
      <c r="AFJ51" s="318"/>
      <c r="AFK51" s="318"/>
      <c r="AFL51" s="318"/>
      <c r="AFM51" s="318"/>
      <c r="AFN51" s="318"/>
      <c r="AFO51" s="318"/>
      <c r="AFP51" s="318"/>
      <c r="AFQ51" s="318"/>
      <c r="AFR51" s="318"/>
      <c r="AFS51" s="318"/>
      <c r="AFT51" s="318"/>
      <c r="AFU51" s="318"/>
      <c r="AFV51" s="318"/>
      <c r="AFW51" s="318"/>
      <c r="AFX51" s="318"/>
      <c r="AFY51" s="318"/>
      <c r="AFZ51" s="318"/>
      <c r="AGA51" s="318"/>
      <c r="AGB51" s="318"/>
      <c r="AGC51" s="318"/>
      <c r="AGD51" s="318"/>
      <c r="AGE51" s="318"/>
      <c r="AGF51" s="318"/>
      <c r="AGG51" s="318"/>
      <c r="AGH51" s="318"/>
      <c r="AGI51" s="318"/>
      <c r="AGJ51" s="318"/>
      <c r="AGK51" s="318"/>
      <c r="AGL51" s="318"/>
      <c r="AGM51" s="318"/>
      <c r="AGN51" s="318"/>
      <c r="AGO51" s="318"/>
      <c r="AGP51" s="318"/>
      <c r="AGQ51" s="318"/>
      <c r="AGR51" s="318"/>
      <c r="AGS51" s="318"/>
      <c r="AGT51" s="318"/>
      <c r="AGU51" s="318"/>
      <c r="AGV51" s="318"/>
      <c r="AGW51" s="318"/>
      <c r="AGX51" s="318"/>
      <c r="AGY51" s="318"/>
      <c r="AGZ51" s="318"/>
      <c r="AHA51" s="318"/>
      <c r="AHB51" s="318"/>
      <c r="AHC51" s="318"/>
      <c r="AHD51" s="318"/>
      <c r="AHE51" s="318"/>
      <c r="AHF51" s="318"/>
      <c r="AHG51" s="318"/>
      <c r="AHH51" s="318"/>
      <c r="AHI51" s="318"/>
      <c r="AHJ51" s="318"/>
      <c r="AHK51" s="318"/>
      <c r="AHL51" s="318"/>
      <c r="AHM51" s="318"/>
      <c r="AHN51" s="318"/>
      <c r="AHO51" s="318"/>
      <c r="AHP51" s="318"/>
      <c r="AHQ51" s="318"/>
      <c r="AHR51" s="318"/>
      <c r="AHS51" s="318"/>
      <c r="AHT51" s="318"/>
      <c r="AHU51" s="318"/>
      <c r="AHV51" s="318"/>
      <c r="AHW51" s="318"/>
      <c r="AHX51" s="318"/>
      <c r="AHY51" s="318"/>
      <c r="AHZ51" s="318"/>
      <c r="AIA51" s="318"/>
      <c r="AIB51" s="318"/>
      <c r="AIC51" s="318"/>
      <c r="AID51" s="318"/>
      <c r="AIE51" s="318"/>
      <c r="AIF51" s="318"/>
      <c r="AIG51" s="318"/>
      <c r="AIH51" s="318"/>
      <c r="AII51" s="318"/>
      <c r="AIJ51" s="318"/>
      <c r="AIK51" s="318"/>
      <c r="AIL51" s="318"/>
      <c r="AIM51" s="318"/>
      <c r="AIN51" s="318"/>
      <c r="AIO51" s="318"/>
      <c r="AIP51" s="318"/>
      <c r="AIQ51" s="318"/>
      <c r="AIR51" s="318"/>
      <c r="AIS51" s="318"/>
      <c r="AIT51" s="318"/>
      <c r="AIU51" s="318"/>
      <c r="AIV51" s="318"/>
      <c r="AIW51" s="318"/>
      <c r="AIX51" s="318"/>
      <c r="AIY51" s="318"/>
      <c r="AIZ51" s="318"/>
      <c r="AJA51" s="318"/>
      <c r="AJB51" s="318"/>
      <c r="AJC51" s="318"/>
      <c r="AJD51" s="318"/>
      <c r="AJE51" s="318"/>
      <c r="AJF51" s="318"/>
      <c r="AJG51" s="318"/>
      <c r="AJH51" s="318"/>
      <c r="AJI51" s="318"/>
      <c r="AJJ51" s="318"/>
      <c r="AJK51" s="318"/>
      <c r="AJL51" s="318"/>
      <c r="AJM51" s="318"/>
      <c r="AJN51" s="318"/>
      <c r="AJO51" s="318"/>
      <c r="AJP51" s="318"/>
      <c r="AJQ51" s="318"/>
      <c r="AJR51" s="318"/>
      <c r="AJS51" s="318"/>
      <c r="AJT51" s="318"/>
      <c r="AJU51" s="318"/>
      <c r="AJV51" s="318"/>
      <c r="AJW51" s="318"/>
      <c r="AJX51" s="318"/>
      <c r="AJY51" s="318"/>
      <c r="AJZ51" s="318"/>
      <c r="AKA51" s="318"/>
      <c r="AKB51" s="318"/>
      <c r="AKC51" s="318"/>
      <c r="AKD51" s="318"/>
      <c r="AKE51" s="318"/>
      <c r="AKF51" s="318"/>
      <c r="AKG51" s="318"/>
      <c r="AKH51" s="318"/>
      <c r="AKI51" s="318"/>
      <c r="AKJ51" s="318"/>
      <c r="AKK51" s="318"/>
      <c r="AKL51" s="318"/>
      <c r="AKM51" s="318"/>
      <c r="AKN51" s="318"/>
      <c r="AKO51" s="318"/>
      <c r="AKP51" s="318"/>
      <c r="AKQ51" s="318"/>
      <c r="AKR51" s="318"/>
      <c r="AKS51" s="318"/>
      <c r="AKT51" s="318"/>
      <c r="AKU51" s="318"/>
      <c r="AKV51" s="318"/>
      <c r="AKW51" s="318"/>
      <c r="AKX51" s="318"/>
      <c r="AKY51" s="318"/>
      <c r="AKZ51" s="318"/>
      <c r="ALA51" s="318"/>
      <c r="ALB51" s="318"/>
      <c r="ALC51" s="318"/>
      <c r="ALD51" s="318"/>
      <c r="ALE51" s="318"/>
      <c r="ALF51" s="318"/>
      <c r="ALG51" s="318"/>
      <c r="ALH51" s="318"/>
      <c r="ALI51" s="318"/>
      <c r="ALJ51" s="318"/>
      <c r="ALK51" s="318"/>
      <c r="ALL51" s="318"/>
      <c r="ALM51" s="318"/>
      <c r="ALN51" s="318"/>
      <c r="ALO51" s="318"/>
      <c r="ALP51" s="318"/>
      <c r="ALQ51" s="318"/>
      <c r="ALR51" s="318"/>
      <c r="ALS51" s="318"/>
      <c r="ALT51" s="318"/>
      <c r="ALU51" s="318"/>
      <c r="ALV51" s="318"/>
      <c r="ALW51" s="318"/>
      <c r="ALX51" s="318"/>
      <c r="ALY51" s="318"/>
      <c r="ALZ51" s="318"/>
      <c r="AMA51" s="318"/>
      <c r="AMB51" s="324"/>
      <c r="AMC51" s="324"/>
      <c r="AMD51" s="324"/>
      <c r="AME51" s="324"/>
      <c r="AMF51" s="324"/>
      <c r="AMG51" s="324"/>
      <c r="AMH51" s="324"/>
      <c r="AMI51" s="324"/>
      <c r="AMJ51" s="324"/>
    </row>
    <row r="52" spans="1:1024">
      <c r="C52" s="3" t="s">
        <v>667</v>
      </c>
      <c r="D52" s="3">
        <v>1945</v>
      </c>
      <c r="F52" s="3" t="s">
        <v>668</v>
      </c>
      <c r="G52" s="3">
        <v>3</v>
      </c>
      <c r="L52" s="158" t="s">
        <v>1343</v>
      </c>
      <c r="M52" s="3" t="s">
        <v>323</v>
      </c>
      <c r="N52" s="192">
        <v>30</v>
      </c>
      <c r="O52" s="3" t="s">
        <v>69</v>
      </c>
      <c r="P52" s="3" t="s">
        <v>635</v>
      </c>
      <c r="Q52" s="160">
        <v>5.6</v>
      </c>
      <c r="R52" s="187">
        <v>3.7333333333333298</v>
      </c>
      <c r="S52" s="166">
        <v>14</v>
      </c>
      <c r="T52" s="166">
        <v>7</v>
      </c>
    </row>
    <row r="53" spans="1:1024" hidden="1">
      <c r="A53" s="317" t="s">
        <v>1344</v>
      </c>
      <c r="B53" s="318"/>
      <c r="C53" s="318" t="s">
        <v>1356</v>
      </c>
      <c r="D53" s="318">
        <v>1942</v>
      </c>
      <c r="E53" s="318"/>
      <c r="F53" s="318" t="s">
        <v>1357</v>
      </c>
      <c r="G53" s="318">
        <v>11</v>
      </c>
      <c r="H53" s="318"/>
      <c r="I53" s="318"/>
      <c r="J53" s="318"/>
      <c r="K53" s="318"/>
      <c r="L53" s="319"/>
      <c r="M53" s="318" t="s">
        <v>323</v>
      </c>
      <c r="N53" s="320"/>
      <c r="O53" s="318" t="s">
        <v>69</v>
      </c>
      <c r="P53" s="318" t="s">
        <v>635</v>
      </c>
      <c r="Q53" s="321">
        <v>7.6</v>
      </c>
      <c r="R53" s="322">
        <v>5.06666666666667</v>
      </c>
      <c r="S53" s="323"/>
      <c r="T53" s="323"/>
      <c r="U53" s="318"/>
      <c r="V53" s="318"/>
      <c r="W53" s="318"/>
      <c r="X53" s="318"/>
      <c r="Y53" s="318"/>
      <c r="Z53" s="318"/>
      <c r="AA53" s="318"/>
      <c r="AB53" s="318"/>
      <c r="AC53" s="318"/>
      <c r="AD53" s="318"/>
      <c r="AE53" s="318"/>
      <c r="AF53" s="318"/>
      <c r="AG53" s="318"/>
      <c r="AH53" s="318"/>
      <c r="AI53" s="318"/>
      <c r="AJ53" s="318"/>
      <c r="AK53" s="318"/>
      <c r="AL53" s="318"/>
      <c r="AM53" s="318"/>
      <c r="AN53" s="318"/>
      <c r="AO53" s="318"/>
      <c r="AP53" s="318"/>
      <c r="AQ53" s="318"/>
      <c r="AR53" s="318"/>
      <c r="AS53" s="318"/>
      <c r="AT53" s="318"/>
      <c r="AU53" s="318"/>
      <c r="AV53" s="318"/>
      <c r="AW53" s="318"/>
      <c r="AX53" s="318"/>
      <c r="AY53" s="318"/>
      <c r="AZ53" s="318"/>
      <c r="BA53" s="318"/>
      <c r="BB53" s="318"/>
      <c r="BC53" s="318"/>
      <c r="BD53" s="318"/>
      <c r="BE53" s="318"/>
      <c r="BF53" s="318"/>
      <c r="BG53" s="318"/>
      <c r="BH53" s="318"/>
      <c r="BI53" s="318"/>
      <c r="BJ53" s="318"/>
      <c r="BK53" s="318"/>
      <c r="BL53" s="318"/>
      <c r="BM53" s="318"/>
      <c r="BN53" s="318"/>
      <c r="BO53" s="318"/>
      <c r="BP53" s="318"/>
      <c r="BQ53" s="318"/>
      <c r="BR53" s="318"/>
      <c r="BS53" s="318"/>
      <c r="BT53" s="318"/>
      <c r="BU53" s="318"/>
      <c r="BV53" s="318"/>
      <c r="BW53" s="318"/>
      <c r="BX53" s="318"/>
      <c r="BY53" s="318"/>
      <c r="BZ53" s="318"/>
      <c r="CA53" s="318"/>
      <c r="CB53" s="318"/>
      <c r="CC53" s="318"/>
      <c r="CD53" s="318"/>
      <c r="CE53" s="318"/>
      <c r="CF53" s="318"/>
      <c r="CG53" s="318"/>
      <c r="CH53" s="318"/>
      <c r="CI53" s="318"/>
      <c r="CJ53" s="318"/>
      <c r="CK53" s="318"/>
      <c r="CL53" s="318"/>
      <c r="CM53" s="318"/>
      <c r="CN53" s="318"/>
      <c r="CO53" s="318"/>
      <c r="CP53" s="318"/>
      <c r="CQ53" s="318"/>
      <c r="CR53" s="318"/>
      <c r="CS53" s="318"/>
      <c r="CT53" s="318"/>
      <c r="CU53" s="318"/>
      <c r="CV53" s="318"/>
      <c r="CW53" s="318"/>
      <c r="CX53" s="318"/>
      <c r="CY53" s="318"/>
      <c r="CZ53" s="318"/>
      <c r="DA53" s="318"/>
      <c r="DB53" s="318"/>
      <c r="DC53" s="318"/>
      <c r="DD53" s="318"/>
      <c r="DE53" s="318"/>
      <c r="DF53" s="318"/>
      <c r="DG53" s="318"/>
      <c r="DH53" s="318"/>
      <c r="DI53" s="318"/>
      <c r="DJ53" s="318"/>
      <c r="DK53" s="318"/>
      <c r="DL53" s="318"/>
      <c r="DM53" s="318"/>
      <c r="DN53" s="318"/>
      <c r="DO53" s="318"/>
      <c r="DP53" s="318"/>
      <c r="DQ53" s="318"/>
      <c r="DR53" s="318"/>
      <c r="DS53" s="318"/>
      <c r="DT53" s="318"/>
      <c r="DU53" s="318"/>
      <c r="DV53" s="318"/>
      <c r="DW53" s="318"/>
      <c r="DX53" s="318"/>
      <c r="DY53" s="318"/>
      <c r="DZ53" s="318"/>
      <c r="EA53" s="318"/>
      <c r="EB53" s="318"/>
      <c r="EC53" s="318"/>
      <c r="ED53" s="318"/>
      <c r="EE53" s="318"/>
      <c r="EF53" s="318"/>
      <c r="EG53" s="318"/>
      <c r="EH53" s="318"/>
      <c r="EI53" s="318"/>
      <c r="EJ53" s="318"/>
      <c r="EK53" s="318"/>
      <c r="EL53" s="318"/>
      <c r="EM53" s="318"/>
      <c r="EN53" s="318"/>
      <c r="EO53" s="318"/>
      <c r="EP53" s="318"/>
      <c r="EQ53" s="318"/>
      <c r="ER53" s="318"/>
      <c r="ES53" s="318"/>
      <c r="ET53" s="318"/>
      <c r="EU53" s="318"/>
      <c r="EV53" s="318"/>
      <c r="EW53" s="318"/>
      <c r="EX53" s="318"/>
      <c r="EY53" s="318"/>
      <c r="EZ53" s="318"/>
      <c r="FA53" s="318"/>
      <c r="FB53" s="318"/>
      <c r="FC53" s="318"/>
      <c r="FD53" s="318"/>
      <c r="FE53" s="318"/>
      <c r="FF53" s="318"/>
      <c r="FG53" s="318"/>
      <c r="FH53" s="318"/>
      <c r="FI53" s="318"/>
      <c r="FJ53" s="318"/>
      <c r="FK53" s="318"/>
      <c r="FL53" s="318"/>
      <c r="FM53" s="318"/>
      <c r="FN53" s="318"/>
      <c r="FO53" s="318"/>
      <c r="FP53" s="318"/>
      <c r="FQ53" s="318"/>
      <c r="FR53" s="318"/>
      <c r="FS53" s="318"/>
      <c r="FT53" s="318"/>
      <c r="FU53" s="318"/>
      <c r="FV53" s="318"/>
      <c r="FW53" s="318"/>
      <c r="FX53" s="318"/>
      <c r="FY53" s="318"/>
      <c r="FZ53" s="318"/>
      <c r="GA53" s="318"/>
      <c r="GB53" s="318"/>
      <c r="GC53" s="318"/>
      <c r="GD53" s="318"/>
      <c r="GE53" s="318"/>
      <c r="GF53" s="318"/>
      <c r="GG53" s="318"/>
      <c r="GH53" s="318"/>
      <c r="GI53" s="318"/>
      <c r="GJ53" s="318"/>
      <c r="GK53" s="318"/>
      <c r="GL53" s="318"/>
      <c r="GM53" s="318"/>
      <c r="GN53" s="318"/>
      <c r="GO53" s="318"/>
      <c r="GP53" s="318"/>
      <c r="GQ53" s="318"/>
      <c r="GR53" s="318"/>
      <c r="GS53" s="318"/>
      <c r="GT53" s="318"/>
      <c r="GU53" s="318"/>
      <c r="GV53" s="318"/>
      <c r="GW53" s="318"/>
      <c r="GX53" s="318"/>
      <c r="GY53" s="318"/>
      <c r="GZ53" s="318"/>
      <c r="HA53" s="318"/>
      <c r="HB53" s="318"/>
      <c r="HC53" s="318"/>
      <c r="HD53" s="318"/>
      <c r="HE53" s="318"/>
      <c r="HF53" s="318"/>
      <c r="HG53" s="318"/>
      <c r="HH53" s="318"/>
      <c r="HI53" s="318"/>
      <c r="HJ53" s="318"/>
      <c r="HK53" s="318"/>
      <c r="HL53" s="318"/>
      <c r="HM53" s="318"/>
      <c r="HN53" s="318"/>
      <c r="HO53" s="318"/>
      <c r="HP53" s="318"/>
      <c r="HQ53" s="318"/>
      <c r="HR53" s="318"/>
      <c r="HS53" s="318"/>
      <c r="HT53" s="318"/>
      <c r="HU53" s="318"/>
      <c r="HV53" s="318"/>
      <c r="HW53" s="318"/>
      <c r="HX53" s="318"/>
      <c r="HY53" s="318"/>
      <c r="HZ53" s="318"/>
      <c r="IA53" s="318"/>
      <c r="IB53" s="318"/>
      <c r="IC53" s="318"/>
      <c r="ID53" s="318"/>
      <c r="IE53" s="318"/>
      <c r="IF53" s="318"/>
      <c r="IG53" s="318"/>
      <c r="IH53" s="318"/>
      <c r="II53" s="318"/>
      <c r="IJ53" s="318"/>
      <c r="IK53" s="318"/>
      <c r="IL53" s="318"/>
      <c r="IM53" s="318"/>
      <c r="IN53" s="318"/>
      <c r="IO53" s="318"/>
      <c r="IP53" s="318"/>
      <c r="IQ53" s="318"/>
      <c r="IR53" s="318"/>
      <c r="IS53" s="318"/>
      <c r="IT53" s="318"/>
      <c r="IU53" s="318"/>
      <c r="IV53" s="318"/>
      <c r="IW53" s="318"/>
      <c r="IX53" s="318"/>
      <c r="IY53" s="318"/>
      <c r="IZ53" s="318"/>
      <c r="JA53" s="318"/>
      <c r="JB53" s="318"/>
      <c r="JC53" s="318"/>
      <c r="JD53" s="318"/>
      <c r="JE53" s="318"/>
      <c r="JF53" s="318"/>
      <c r="JG53" s="318"/>
      <c r="JH53" s="318"/>
      <c r="JI53" s="318"/>
      <c r="JJ53" s="318"/>
      <c r="JK53" s="318"/>
      <c r="JL53" s="318"/>
      <c r="JM53" s="318"/>
      <c r="JN53" s="318"/>
      <c r="JO53" s="318"/>
      <c r="JP53" s="318"/>
      <c r="JQ53" s="318"/>
      <c r="JR53" s="318"/>
      <c r="JS53" s="318"/>
      <c r="JT53" s="318"/>
      <c r="JU53" s="318"/>
      <c r="JV53" s="318"/>
      <c r="JW53" s="318"/>
      <c r="JX53" s="318"/>
      <c r="JY53" s="318"/>
      <c r="JZ53" s="318"/>
      <c r="KA53" s="318"/>
      <c r="KB53" s="318"/>
      <c r="KC53" s="318"/>
      <c r="KD53" s="318"/>
      <c r="KE53" s="318"/>
      <c r="KF53" s="318"/>
      <c r="KG53" s="318"/>
      <c r="KH53" s="318"/>
      <c r="KI53" s="318"/>
      <c r="KJ53" s="318"/>
      <c r="KK53" s="318"/>
      <c r="KL53" s="318"/>
      <c r="KM53" s="318"/>
      <c r="KN53" s="318"/>
      <c r="KO53" s="318"/>
      <c r="KP53" s="318"/>
      <c r="KQ53" s="318"/>
      <c r="KR53" s="318"/>
      <c r="KS53" s="318"/>
      <c r="KT53" s="318"/>
      <c r="KU53" s="318"/>
      <c r="KV53" s="318"/>
      <c r="KW53" s="318"/>
      <c r="KX53" s="318"/>
      <c r="KY53" s="318"/>
      <c r="KZ53" s="318"/>
      <c r="LA53" s="318"/>
      <c r="LB53" s="318"/>
      <c r="LC53" s="318"/>
      <c r="LD53" s="318"/>
      <c r="LE53" s="318"/>
      <c r="LF53" s="318"/>
      <c r="LG53" s="318"/>
      <c r="LH53" s="318"/>
      <c r="LI53" s="318"/>
      <c r="LJ53" s="318"/>
      <c r="LK53" s="318"/>
      <c r="LL53" s="318"/>
      <c r="LM53" s="318"/>
      <c r="LN53" s="318"/>
      <c r="LO53" s="318"/>
      <c r="LP53" s="318"/>
      <c r="LQ53" s="318"/>
      <c r="LR53" s="318"/>
      <c r="LS53" s="318"/>
      <c r="LT53" s="318"/>
      <c r="LU53" s="318"/>
      <c r="LV53" s="318"/>
      <c r="LW53" s="318"/>
      <c r="LX53" s="318"/>
      <c r="LY53" s="318"/>
      <c r="LZ53" s="318"/>
      <c r="MA53" s="318"/>
      <c r="MB53" s="318"/>
      <c r="MC53" s="318"/>
      <c r="MD53" s="318"/>
      <c r="ME53" s="318"/>
      <c r="MF53" s="318"/>
      <c r="MG53" s="318"/>
      <c r="MH53" s="318"/>
      <c r="MI53" s="318"/>
      <c r="MJ53" s="318"/>
      <c r="MK53" s="318"/>
      <c r="ML53" s="318"/>
      <c r="MM53" s="318"/>
      <c r="MN53" s="318"/>
      <c r="MO53" s="318"/>
      <c r="MP53" s="318"/>
      <c r="MQ53" s="318"/>
      <c r="MR53" s="318"/>
      <c r="MS53" s="318"/>
      <c r="MT53" s="318"/>
      <c r="MU53" s="318"/>
      <c r="MV53" s="318"/>
      <c r="MW53" s="318"/>
      <c r="MX53" s="318"/>
      <c r="MY53" s="318"/>
      <c r="MZ53" s="318"/>
      <c r="NA53" s="318"/>
      <c r="NB53" s="318"/>
      <c r="NC53" s="318"/>
      <c r="ND53" s="318"/>
      <c r="NE53" s="318"/>
      <c r="NF53" s="318"/>
      <c r="NG53" s="318"/>
      <c r="NH53" s="318"/>
      <c r="NI53" s="318"/>
      <c r="NJ53" s="318"/>
      <c r="NK53" s="318"/>
      <c r="NL53" s="318"/>
      <c r="NM53" s="318"/>
      <c r="NN53" s="318"/>
      <c r="NO53" s="318"/>
      <c r="NP53" s="318"/>
      <c r="NQ53" s="318"/>
      <c r="NR53" s="318"/>
      <c r="NS53" s="318"/>
      <c r="NT53" s="318"/>
      <c r="NU53" s="318"/>
      <c r="NV53" s="318"/>
      <c r="NW53" s="318"/>
      <c r="NX53" s="318"/>
      <c r="NY53" s="318"/>
      <c r="NZ53" s="318"/>
      <c r="OA53" s="318"/>
      <c r="OB53" s="318"/>
      <c r="OC53" s="318"/>
      <c r="OD53" s="318"/>
      <c r="OE53" s="318"/>
      <c r="OF53" s="318"/>
      <c r="OG53" s="318"/>
      <c r="OH53" s="318"/>
      <c r="OI53" s="318"/>
      <c r="OJ53" s="318"/>
      <c r="OK53" s="318"/>
      <c r="OL53" s="318"/>
      <c r="OM53" s="318"/>
      <c r="ON53" s="318"/>
      <c r="OO53" s="318"/>
      <c r="OP53" s="318"/>
      <c r="OQ53" s="318"/>
      <c r="OR53" s="318"/>
      <c r="OS53" s="318"/>
      <c r="OT53" s="318"/>
      <c r="OU53" s="318"/>
      <c r="OV53" s="318"/>
      <c r="OW53" s="318"/>
      <c r="OX53" s="318"/>
      <c r="OY53" s="318"/>
      <c r="OZ53" s="318"/>
      <c r="PA53" s="318"/>
      <c r="PB53" s="318"/>
      <c r="PC53" s="318"/>
      <c r="PD53" s="318"/>
      <c r="PE53" s="318"/>
      <c r="PF53" s="318"/>
      <c r="PG53" s="318"/>
      <c r="PH53" s="318"/>
      <c r="PI53" s="318"/>
      <c r="PJ53" s="318"/>
      <c r="PK53" s="318"/>
      <c r="PL53" s="318"/>
      <c r="PM53" s="318"/>
      <c r="PN53" s="318"/>
      <c r="PO53" s="318"/>
      <c r="PP53" s="318"/>
      <c r="PQ53" s="318"/>
      <c r="PR53" s="318"/>
      <c r="PS53" s="318"/>
      <c r="PT53" s="318"/>
      <c r="PU53" s="318"/>
      <c r="PV53" s="318"/>
      <c r="PW53" s="318"/>
      <c r="PX53" s="318"/>
      <c r="PY53" s="318"/>
      <c r="PZ53" s="318"/>
      <c r="QA53" s="318"/>
      <c r="QB53" s="318"/>
      <c r="QC53" s="318"/>
      <c r="QD53" s="318"/>
      <c r="QE53" s="318"/>
      <c r="QF53" s="318"/>
      <c r="QG53" s="318"/>
      <c r="QH53" s="318"/>
      <c r="QI53" s="318"/>
      <c r="QJ53" s="318"/>
      <c r="QK53" s="318"/>
      <c r="QL53" s="318"/>
      <c r="QM53" s="318"/>
      <c r="QN53" s="318"/>
      <c r="QO53" s="318"/>
      <c r="QP53" s="318"/>
      <c r="QQ53" s="318"/>
      <c r="QR53" s="318"/>
      <c r="QS53" s="318"/>
      <c r="QT53" s="318"/>
      <c r="QU53" s="318"/>
      <c r="QV53" s="318"/>
      <c r="QW53" s="318"/>
      <c r="QX53" s="318"/>
      <c r="QY53" s="318"/>
      <c r="QZ53" s="318"/>
      <c r="RA53" s="318"/>
      <c r="RB53" s="318"/>
      <c r="RC53" s="318"/>
      <c r="RD53" s="318"/>
      <c r="RE53" s="318"/>
      <c r="RF53" s="318"/>
      <c r="RG53" s="318"/>
      <c r="RH53" s="318"/>
      <c r="RI53" s="318"/>
      <c r="RJ53" s="318"/>
      <c r="RK53" s="318"/>
      <c r="RL53" s="318"/>
      <c r="RM53" s="318"/>
      <c r="RN53" s="318"/>
      <c r="RO53" s="318"/>
      <c r="RP53" s="318"/>
      <c r="RQ53" s="318"/>
      <c r="RR53" s="318"/>
      <c r="RS53" s="318"/>
      <c r="RT53" s="318"/>
      <c r="RU53" s="318"/>
      <c r="RV53" s="318"/>
      <c r="RW53" s="318"/>
      <c r="RX53" s="318"/>
      <c r="RY53" s="318"/>
      <c r="RZ53" s="318"/>
      <c r="SA53" s="318"/>
      <c r="SB53" s="318"/>
      <c r="SC53" s="318"/>
      <c r="SD53" s="318"/>
      <c r="SE53" s="318"/>
      <c r="SF53" s="318"/>
      <c r="SG53" s="318"/>
      <c r="SH53" s="318"/>
      <c r="SI53" s="318"/>
      <c r="SJ53" s="318"/>
      <c r="SK53" s="318"/>
      <c r="SL53" s="318"/>
      <c r="SM53" s="318"/>
      <c r="SN53" s="318"/>
      <c r="SO53" s="318"/>
      <c r="SP53" s="318"/>
      <c r="SQ53" s="318"/>
      <c r="SR53" s="318"/>
      <c r="SS53" s="318"/>
      <c r="ST53" s="318"/>
      <c r="SU53" s="318"/>
      <c r="SV53" s="318"/>
      <c r="SW53" s="318"/>
      <c r="SX53" s="318"/>
      <c r="SY53" s="318"/>
      <c r="SZ53" s="318"/>
      <c r="TA53" s="318"/>
      <c r="TB53" s="318"/>
      <c r="TC53" s="318"/>
      <c r="TD53" s="318"/>
      <c r="TE53" s="318"/>
      <c r="TF53" s="318"/>
      <c r="TG53" s="318"/>
      <c r="TH53" s="318"/>
      <c r="TI53" s="318"/>
      <c r="TJ53" s="318"/>
      <c r="TK53" s="318"/>
      <c r="TL53" s="318"/>
      <c r="TM53" s="318"/>
      <c r="TN53" s="318"/>
      <c r="TO53" s="318"/>
      <c r="TP53" s="318"/>
      <c r="TQ53" s="318"/>
      <c r="TR53" s="318"/>
      <c r="TS53" s="318"/>
      <c r="TT53" s="318"/>
      <c r="TU53" s="318"/>
      <c r="TV53" s="318"/>
      <c r="TW53" s="318"/>
      <c r="TX53" s="318"/>
      <c r="TY53" s="318"/>
      <c r="TZ53" s="318"/>
      <c r="UA53" s="318"/>
      <c r="UB53" s="318"/>
      <c r="UC53" s="318"/>
      <c r="UD53" s="318"/>
      <c r="UE53" s="318"/>
      <c r="UF53" s="318"/>
      <c r="UG53" s="318"/>
      <c r="UH53" s="318"/>
      <c r="UI53" s="318"/>
      <c r="UJ53" s="318"/>
      <c r="UK53" s="318"/>
      <c r="UL53" s="318"/>
      <c r="UM53" s="318"/>
      <c r="UN53" s="318"/>
      <c r="UO53" s="318"/>
      <c r="UP53" s="318"/>
      <c r="UQ53" s="318"/>
      <c r="UR53" s="318"/>
      <c r="US53" s="318"/>
      <c r="UT53" s="318"/>
      <c r="UU53" s="318"/>
      <c r="UV53" s="318"/>
      <c r="UW53" s="318"/>
      <c r="UX53" s="318"/>
      <c r="UY53" s="318"/>
      <c r="UZ53" s="318"/>
      <c r="VA53" s="318"/>
      <c r="VB53" s="318"/>
      <c r="VC53" s="318"/>
      <c r="VD53" s="318"/>
      <c r="VE53" s="318"/>
      <c r="VF53" s="318"/>
      <c r="VG53" s="318"/>
      <c r="VH53" s="318"/>
      <c r="VI53" s="318"/>
      <c r="VJ53" s="318"/>
      <c r="VK53" s="318"/>
      <c r="VL53" s="318"/>
      <c r="VM53" s="318"/>
      <c r="VN53" s="318"/>
      <c r="VO53" s="318"/>
      <c r="VP53" s="318"/>
      <c r="VQ53" s="318"/>
      <c r="VR53" s="318"/>
      <c r="VS53" s="318"/>
      <c r="VT53" s="318"/>
      <c r="VU53" s="318"/>
      <c r="VV53" s="318"/>
      <c r="VW53" s="318"/>
      <c r="VX53" s="318"/>
      <c r="VY53" s="318"/>
      <c r="VZ53" s="318"/>
      <c r="WA53" s="318"/>
      <c r="WB53" s="318"/>
      <c r="WC53" s="318"/>
      <c r="WD53" s="318"/>
      <c r="WE53" s="318"/>
      <c r="WF53" s="318"/>
      <c r="WG53" s="318"/>
      <c r="WH53" s="318"/>
      <c r="WI53" s="318"/>
      <c r="WJ53" s="318"/>
      <c r="WK53" s="318"/>
      <c r="WL53" s="318"/>
      <c r="WM53" s="318"/>
      <c r="WN53" s="318"/>
      <c r="WO53" s="318"/>
      <c r="WP53" s="318"/>
      <c r="WQ53" s="318"/>
      <c r="WR53" s="318"/>
      <c r="WS53" s="318"/>
      <c r="WT53" s="318"/>
      <c r="WU53" s="318"/>
      <c r="WV53" s="318"/>
      <c r="WW53" s="318"/>
      <c r="WX53" s="318"/>
      <c r="WY53" s="318"/>
      <c r="WZ53" s="318"/>
      <c r="XA53" s="318"/>
      <c r="XB53" s="318"/>
      <c r="XC53" s="318"/>
      <c r="XD53" s="318"/>
      <c r="XE53" s="318"/>
      <c r="XF53" s="318"/>
      <c r="XG53" s="318"/>
      <c r="XH53" s="318"/>
      <c r="XI53" s="318"/>
      <c r="XJ53" s="318"/>
      <c r="XK53" s="318"/>
      <c r="XL53" s="318"/>
      <c r="XM53" s="318"/>
      <c r="XN53" s="318"/>
      <c r="XO53" s="318"/>
      <c r="XP53" s="318"/>
      <c r="XQ53" s="318"/>
      <c r="XR53" s="318"/>
      <c r="XS53" s="318"/>
      <c r="XT53" s="318"/>
      <c r="XU53" s="318"/>
      <c r="XV53" s="318"/>
      <c r="XW53" s="318"/>
      <c r="XX53" s="318"/>
      <c r="XY53" s="318"/>
      <c r="XZ53" s="318"/>
      <c r="YA53" s="318"/>
      <c r="YB53" s="318"/>
      <c r="YC53" s="318"/>
      <c r="YD53" s="318"/>
      <c r="YE53" s="318"/>
      <c r="YF53" s="318"/>
      <c r="YG53" s="318"/>
      <c r="YH53" s="318"/>
      <c r="YI53" s="318"/>
      <c r="YJ53" s="318"/>
      <c r="YK53" s="318"/>
      <c r="YL53" s="318"/>
      <c r="YM53" s="318"/>
      <c r="YN53" s="318"/>
      <c r="YO53" s="318"/>
      <c r="YP53" s="318"/>
      <c r="YQ53" s="318"/>
      <c r="YR53" s="318"/>
      <c r="YS53" s="318"/>
      <c r="YT53" s="318"/>
      <c r="YU53" s="318"/>
      <c r="YV53" s="318"/>
      <c r="YW53" s="318"/>
      <c r="YX53" s="318"/>
      <c r="YY53" s="318"/>
      <c r="YZ53" s="318"/>
      <c r="ZA53" s="318"/>
      <c r="ZB53" s="318"/>
      <c r="ZC53" s="318"/>
      <c r="ZD53" s="318"/>
      <c r="ZE53" s="318"/>
      <c r="ZF53" s="318"/>
      <c r="ZG53" s="318"/>
      <c r="ZH53" s="318"/>
      <c r="ZI53" s="318"/>
      <c r="ZJ53" s="318"/>
      <c r="ZK53" s="318"/>
      <c r="ZL53" s="318"/>
      <c r="ZM53" s="318"/>
      <c r="ZN53" s="318"/>
      <c r="ZO53" s="318"/>
      <c r="ZP53" s="318"/>
      <c r="ZQ53" s="318"/>
      <c r="ZR53" s="318"/>
      <c r="ZS53" s="318"/>
      <c r="ZT53" s="318"/>
      <c r="ZU53" s="318"/>
      <c r="ZV53" s="318"/>
      <c r="ZW53" s="318"/>
      <c r="ZX53" s="318"/>
      <c r="ZY53" s="318"/>
      <c r="ZZ53" s="318"/>
      <c r="AAA53" s="318"/>
      <c r="AAB53" s="318"/>
      <c r="AAC53" s="318"/>
      <c r="AAD53" s="318"/>
      <c r="AAE53" s="318"/>
      <c r="AAF53" s="318"/>
      <c r="AAG53" s="318"/>
      <c r="AAH53" s="318"/>
      <c r="AAI53" s="318"/>
      <c r="AAJ53" s="318"/>
      <c r="AAK53" s="318"/>
      <c r="AAL53" s="318"/>
      <c r="AAM53" s="318"/>
      <c r="AAN53" s="318"/>
      <c r="AAO53" s="318"/>
      <c r="AAP53" s="318"/>
      <c r="AAQ53" s="318"/>
      <c r="AAR53" s="318"/>
      <c r="AAS53" s="318"/>
      <c r="AAT53" s="318"/>
      <c r="AAU53" s="318"/>
      <c r="AAV53" s="318"/>
      <c r="AAW53" s="318"/>
      <c r="AAX53" s="318"/>
      <c r="AAY53" s="318"/>
      <c r="AAZ53" s="318"/>
      <c r="ABA53" s="318"/>
      <c r="ABB53" s="318"/>
      <c r="ABC53" s="318"/>
      <c r="ABD53" s="318"/>
      <c r="ABE53" s="318"/>
      <c r="ABF53" s="318"/>
      <c r="ABG53" s="318"/>
      <c r="ABH53" s="318"/>
      <c r="ABI53" s="318"/>
      <c r="ABJ53" s="318"/>
      <c r="ABK53" s="318"/>
      <c r="ABL53" s="318"/>
      <c r="ABM53" s="318"/>
      <c r="ABN53" s="318"/>
      <c r="ABO53" s="318"/>
      <c r="ABP53" s="318"/>
      <c r="ABQ53" s="318"/>
      <c r="ABR53" s="318"/>
      <c r="ABS53" s="318"/>
      <c r="ABT53" s="318"/>
      <c r="ABU53" s="318"/>
      <c r="ABV53" s="318"/>
      <c r="ABW53" s="318"/>
      <c r="ABX53" s="318"/>
      <c r="ABY53" s="318"/>
      <c r="ABZ53" s="318"/>
      <c r="ACA53" s="318"/>
      <c r="ACB53" s="318"/>
      <c r="ACC53" s="318"/>
      <c r="ACD53" s="318"/>
      <c r="ACE53" s="318"/>
      <c r="ACF53" s="318"/>
      <c r="ACG53" s="318"/>
      <c r="ACH53" s="318"/>
      <c r="ACI53" s="318"/>
      <c r="ACJ53" s="318"/>
      <c r="ACK53" s="318"/>
      <c r="ACL53" s="318"/>
      <c r="ACM53" s="318"/>
      <c r="ACN53" s="318"/>
      <c r="ACO53" s="318"/>
      <c r="ACP53" s="318"/>
      <c r="ACQ53" s="318"/>
      <c r="ACR53" s="318"/>
      <c r="ACS53" s="318"/>
      <c r="ACT53" s="318"/>
      <c r="ACU53" s="318"/>
      <c r="ACV53" s="318"/>
      <c r="ACW53" s="318"/>
      <c r="ACX53" s="318"/>
      <c r="ACY53" s="318"/>
      <c r="ACZ53" s="318"/>
      <c r="ADA53" s="318"/>
      <c r="ADB53" s="318"/>
      <c r="ADC53" s="318"/>
      <c r="ADD53" s="318"/>
      <c r="ADE53" s="318"/>
      <c r="ADF53" s="318"/>
      <c r="ADG53" s="318"/>
      <c r="ADH53" s="318"/>
      <c r="ADI53" s="318"/>
      <c r="ADJ53" s="318"/>
      <c r="ADK53" s="318"/>
      <c r="ADL53" s="318"/>
      <c r="ADM53" s="318"/>
      <c r="ADN53" s="318"/>
      <c r="ADO53" s="318"/>
      <c r="ADP53" s="318"/>
      <c r="ADQ53" s="318"/>
      <c r="ADR53" s="318"/>
      <c r="ADS53" s="318"/>
      <c r="ADT53" s="318"/>
      <c r="ADU53" s="318"/>
      <c r="ADV53" s="318"/>
      <c r="ADW53" s="318"/>
      <c r="ADX53" s="318"/>
      <c r="ADY53" s="318"/>
      <c r="ADZ53" s="318"/>
      <c r="AEA53" s="318"/>
      <c r="AEB53" s="318"/>
      <c r="AEC53" s="318"/>
      <c r="AED53" s="318"/>
      <c r="AEE53" s="318"/>
      <c r="AEF53" s="318"/>
      <c r="AEG53" s="318"/>
      <c r="AEH53" s="318"/>
      <c r="AEI53" s="318"/>
      <c r="AEJ53" s="318"/>
      <c r="AEK53" s="318"/>
      <c r="AEL53" s="318"/>
      <c r="AEM53" s="318"/>
      <c r="AEN53" s="318"/>
      <c r="AEO53" s="318"/>
      <c r="AEP53" s="318"/>
      <c r="AEQ53" s="318"/>
      <c r="AER53" s="318"/>
      <c r="AES53" s="318"/>
      <c r="AET53" s="318"/>
      <c r="AEU53" s="318"/>
      <c r="AEV53" s="318"/>
      <c r="AEW53" s="318"/>
      <c r="AEX53" s="318"/>
      <c r="AEY53" s="318"/>
      <c r="AEZ53" s="318"/>
      <c r="AFA53" s="318"/>
      <c r="AFB53" s="318"/>
      <c r="AFC53" s="318"/>
      <c r="AFD53" s="318"/>
      <c r="AFE53" s="318"/>
      <c r="AFF53" s="318"/>
      <c r="AFG53" s="318"/>
      <c r="AFH53" s="318"/>
      <c r="AFI53" s="318"/>
      <c r="AFJ53" s="318"/>
      <c r="AFK53" s="318"/>
      <c r="AFL53" s="318"/>
      <c r="AFM53" s="318"/>
      <c r="AFN53" s="318"/>
      <c r="AFO53" s="318"/>
      <c r="AFP53" s="318"/>
      <c r="AFQ53" s="318"/>
      <c r="AFR53" s="318"/>
      <c r="AFS53" s="318"/>
      <c r="AFT53" s="318"/>
      <c r="AFU53" s="318"/>
      <c r="AFV53" s="318"/>
      <c r="AFW53" s="318"/>
      <c r="AFX53" s="318"/>
      <c r="AFY53" s="318"/>
      <c r="AFZ53" s="318"/>
      <c r="AGA53" s="318"/>
      <c r="AGB53" s="318"/>
      <c r="AGC53" s="318"/>
      <c r="AGD53" s="318"/>
      <c r="AGE53" s="318"/>
      <c r="AGF53" s="318"/>
      <c r="AGG53" s="318"/>
      <c r="AGH53" s="318"/>
      <c r="AGI53" s="318"/>
      <c r="AGJ53" s="318"/>
      <c r="AGK53" s="318"/>
      <c r="AGL53" s="318"/>
      <c r="AGM53" s="318"/>
      <c r="AGN53" s="318"/>
      <c r="AGO53" s="318"/>
      <c r="AGP53" s="318"/>
      <c r="AGQ53" s="318"/>
      <c r="AGR53" s="318"/>
      <c r="AGS53" s="318"/>
      <c r="AGT53" s="318"/>
      <c r="AGU53" s="318"/>
      <c r="AGV53" s="318"/>
      <c r="AGW53" s="318"/>
      <c r="AGX53" s="318"/>
      <c r="AGY53" s="318"/>
      <c r="AGZ53" s="318"/>
      <c r="AHA53" s="318"/>
      <c r="AHB53" s="318"/>
      <c r="AHC53" s="318"/>
      <c r="AHD53" s="318"/>
      <c r="AHE53" s="318"/>
      <c r="AHF53" s="318"/>
      <c r="AHG53" s="318"/>
      <c r="AHH53" s="318"/>
      <c r="AHI53" s="318"/>
      <c r="AHJ53" s="318"/>
      <c r="AHK53" s="318"/>
      <c r="AHL53" s="318"/>
      <c r="AHM53" s="318"/>
      <c r="AHN53" s="318"/>
      <c r="AHO53" s="318"/>
      <c r="AHP53" s="318"/>
      <c r="AHQ53" s="318"/>
      <c r="AHR53" s="318"/>
      <c r="AHS53" s="318"/>
      <c r="AHT53" s="318"/>
      <c r="AHU53" s="318"/>
      <c r="AHV53" s="318"/>
      <c r="AHW53" s="318"/>
      <c r="AHX53" s="318"/>
      <c r="AHY53" s="318"/>
      <c r="AHZ53" s="318"/>
      <c r="AIA53" s="318"/>
      <c r="AIB53" s="318"/>
      <c r="AIC53" s="318"/>
      <c r="AID53" s="318"/>
      <c r="AIE53" s="318"/>
      <c r="AIF53" s="318"/>
      <c r="AIG53" s="318"/>
      <c r="AIH53" s="318"/>
      <c r="AII53" s="318"/>
      <c r="AIJ53" s="318"/>
      <c r="AIK53" s="318"/>
      <c r="AIL53" s="318"/>
      <c r="AIM53" s="318"/>
      <c r="AIN53" s="318"/>
      <c r="AIO53" s="318"/>
      <c r="AIP53" s="318"/>
      <c r="AIQ53" s="318"/>
      <c r="AIR53" s="318"/>
      <c r="AIS53" s="318"/>
      <c r="AIT53" s="318"/>
      <c r="AIU53" s="318"/>
      <c r="AIV53" s="318"/>
      <c r="AIW53" s="318"/>
      <c r="AIX53" s="318"/>
      <c r="AIY53" s="318"/>
      <c r="AIZ53" s="318"/>
      <c r="AJA53" s="318"/>
      <c r="AJB53" s="318"/>
      <c r="AJC53" s="318"/>
      <c r="AJD53" s="318"/>
      <c r="AJE53" s="318"/>
      <c r="AJF53" s="318"/>
      <c r="AJG53" s="318"/>
      <c r="AJH53" s="318"/>
      <c r="AJI53" s="318"/>
      <c r="AJJ53" s="318"/>
      <c r="AJK53" s="318"/>
      <c r="AJL53" s="318"/>
      <c r="AJM53" s="318"/>
      <c r="AJN53" s="318"/>
      <c r="AJO53" s="318"/>
      <c r="AJP53" s="318"/>
      <c r="AJQ53" s="318"/>
      <c r="AJR53" s="318"/>
      <c r="AJS53" s="318"/>
      <c r="AJT53" s="318"/>
      <c r="AJU53" s="318"/>
      <c r="AJV53" s="318"/>
      <c r="AJW53" s="318"/>
      <c r="AJX53" s="318"/>
      <c r="AJY53" s="318"/>
      <c r="AJZ53" s="318"/>
      <c r="AKA53" s="318"/>
      <c r="AKB53" s="318"/>
      <c r="AKC53" s="318"/>
      <c r="AKD53" s="318"/>
      <c r="AKE53" s="318"/>
      <c r="AKF53" s="318"/>
      <c r="AKG53" s="318"/>
      <c r="AKH53" s="318"/>
      <c r="AKI53" s="318"/>
      <c r="AKJ53" s="318"/>
      <c r="AKK53" s="318"/>
      <c r="AKL53" s="318"/>
      <c r="AKM53" s="318"/>
      <c r="AKN53" s="318"/>
      <c r="AKO53" s="318"/>
      <c r="AKP53" s="318"/>
      <c r="AKQ53" s="318"/>
      <c r="AKR53" s="318"/>
      <c r="AKS53" s="318"/>
      <c r="AKT53" s="318"/>
      <c r="AKU53" s="318"/>
      <c r="AKV53" s="318"/>
      <c r="AKW53" s="318"/>
      <c r="AKX53" s="318"/>
      <c r="AKY53" s="318"/>
      <c r="AKZ53" s="318"/>
      <c r="ALA53" s="318"/>
      <c r="ALB53" s="318"/>
      <c r="ALC53" s="318"/>
      <c r="ALD53" s="318"/>
      <c r="ALE53" s="318"/>
      <c r="ALF53" s="318"/>
      <c r="ALG53" s="318"/>
      <c r="ALH53" s="318"/>
      <c r="ALI53" s="318"/>
      <c r="ALJ53" s="318"/>
      <c r="ALK53" s="318"/>
      <c r="ALL53" s="318"/>
      <c r="ALM53" s="318"/>
      <c r="ALN53" s="318"/>
      <c r="ALO53" s="318"/>
      <c r="ALP53" s="318"/>
      <c r="ALQ53" s="318"/>
      <c r="ALR53" s="318"/>
      <c r="ALS53" s="318"/>
      <c r="ALT53" s="318"/>
      <c r="ALU53" s="318"/>
      <c r="ALV53" s="318"/>
      <c r="ALW53" s="318"/>
      <c r="ALX53" s="318"/>
      <c r="ALY53" s="318"/>
      <c r="ALZ53" s="318"/>
      <c r="AMA53" s="318"/>
      <c r="AMB53" s="324"/>
      <c r="AMC53" s="324"/>
      <c r="AMD53" s="324"/>
      <c r="AME53" s="324"/>
      <c r="AMF53" s="324"/>
      <c r="AMG53" s="324"/>
      <c r="AMH53" s="324"/>
      <c r="AMI53" s="324"/>
      <c r="AMJ53" s="324"/>
    </row>
    <row r="54" spans="1:1024" hidden="1">
      <c r="A54" s="317" t="s">
        <v>1344</v>
      </c>
      <c r="B54" s="318"/>
      <c r="C54" s="318" t="s">
        <v>1346</v>
      </c>
      <c r="D54" s="318">
        <v>1955</v>
      </c>
      <c r="E54" s="318"/>
      <c r="F54" s="318" t="s">
        <v>1347</v>
      </c>
      <c r="G54" s="318">
        <v>4</v>
      </c>
      <c r="H54" s="318"/>
      <c r="I54" s="318"/>
      <c r="J54" s="318"/>
      <c r="K54" s="318"/>
      <c r="L54" s="319" t="s">
        <v>1348</v>
      </c>
      <c r="M54" s="318" t="s">
        <v>323</v>
      </c>
      <c r="N54" s="320"/>
      <c r="O54" s="318" t="s">
        <v>69</v>
      </c>
      <c r="P54" s="318" t="s">
        <v>635</v>
      </c>
      <c r="Q54" s="321">
        <v>5.6</v>
      </c>
      <c r="R54" s="322">
        <v>3.7333333333333298</v>
      </c>
      <c r="S54" s="323">
        <v>15</v>
      </c>
      <c r="T54" s="323">
        <v>8</v>
      </c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8"/>
      <c r="AW54" s="318"/>
      <c r="AX54" s="318"/>
      <c r="AY54" s="318"/>
      <c r="AZ54" s="318"/>
      <c r="BA54" s="318"/>
      <c r="BB54" s="318"/>
      <c r="BC54" s="318"/>
      <c r="BD54" s="318"/>
      <c r="BE54" s="318"/>
      <c r="BF54" s="318"/>
      <c r="BG54" s="318"/>
      <c r="BH54" s="318"/>
      <c r="BI54" s="318"/>
      <c r="BJ54" s="318"/>
      <c r="BK54" s="318"/>
      <c r="BL54" s="318"/>
      <c r="BM54" s="318"/>
      <c r="BN54" s="318"/>
      <c r="BO54" s="318"/>
      <c r="BP54" s="318"/>
      <c r="BQ54" s="318"/>
      <c r="BR54" s="318"/>
      <c r="BS54" s="318"/>
      <c r="BT54" s="318"/>
      <c r="BU54" s="318"/>
      <c r="BV54" s="318"/>
      <c r="BW54" s="318"/>
      <c r="BX54" s="318"/>
      <c r="BY54" s="318"/>
      <c r="BZ54" s="318"/>
      <c r="CA54" s="318"/>
      <c r="CB54" s="318"/>
      <c r="CC54" s="318"/>
      <c r="CD54" s="318"/>
      <c r="CE54" s="318"/>
      <c r="CF54" s="318"/>
      <c r="CG54" s="318"/>
      <c r="CH54" s="318"/>
      <c r="CI54" s="318"/>
      <c r="CJ54" s="318"/>
      <c r="CK54" s="318"/>
      <c r="CL54" s="318"/>
      <c r="CM54" s="318"/>
      <c r="CN54" s="318"/>
      <c r="CO54" s="318"/>
      <c r="CP54" s="318"/>
      <c r="CQ54" s="318"/>
      <c r="CR54" s="318"/>
      <c r="CS54" s="318"/>
      <c r="CT54" s="318"/>
      <c r="CU54" s="318"/>
      <c r="CV54" s="318"/>
      <c r="CW54" s="318"/>
      <c r="CX54" s="318"/>
      <c r="CY54" s="318"/>
      <c r="CZ54" s="318"/>
      <c r="DA54" s="318"/>
      <c r="DB54" s="318"/>
      <c r="DC54" s="318"/>
      <c r="DD54" s="318"/>
      <c r="DE54" s="318"/>
      <c r="DF54" s="318"/>
      <c r="DG54" s="318"/>
      <c r="DH54" s="318"/>
      <c r="DI54" s="318"/>
      <c r="DJ54" s="318"/>
      <c r="DK54" s="318"/>
      <c r="DL54" s="318"/>
      <c r="DM54" s="318"/>
      <c r="DN54" s="318"/>
      <c r="DO54" s="318"/>
      <c r="DP54" s="318"/>
      <c r="DQ54" s="318"/>
      <c r="DR54" s="318"/>
      <c r="DS54" s="318"/>
      <c r="DT54" s="318"/>
      <c r="DU54" s="318"/>
      <c r="DV54" s="318"/>
      <c r="DW54" s="318"/>
      <c r="DX54" s="318"/>
      <c r="DY54" s="318"/>
      <c r="DZ54" s="318"/>
      <c r="EA54" s="318"/>
      <c r="EB54" s="318"/>
      <c r="EC54" s="318"/>
      <c r="ED54" s="318"/>
      <c r="EE54" s="318"/>
      <c r="EF54" s="318"/>
      <c r="EG54" s="318"/>
      <c r="EH54" s="318"/>
      <c r="EI54" s="318"/>
      <c r="EJ54" s="318"/>
      <c r="EK54" s="318"/>
      <c r="EL54" s="318"/>
      <c r="EM54" s="318"/>
      <c r="EN54" s="318"/>
      <c r="EO54" s="318"/>
      <c r="EP54" s="318"/>
      <c r="EQ54" s="318"/>
      <c r="ER54" s="318"/>
      <c r="ES54" s="318"/>
      <c r="ET54" s="318"/>
      <c r="EU54" s="318"/>
      <c r="EV54" s="318"/>
      <c r="EW54" s="318"/>
      <c r="EX54" s="318"/>
      <c r="EY54" s="318"/>
      <c r="EZ54" s="318"/>
      <c r="FA54" s="318"/>
      <c r="FB54" s="318"/>
      <c r="FC54" s="318"/>
      <c r="FD54" s="318"/>
      <c r="FE54" s="318"/>
      <c r="FF54" s="318"/>
      <c r="FG54" s="318"/>
      <c r="FH54" s="318"/>
      <c r="FI54" s="318"/>
      <c r="FJ54" s="318"/>
      <c r="FK54" s="318"/>
      <c r="FL54" s="318"/>
      <c r="FM54" s="318"/>
      <c r="FN54" s="318"/>
      <c r="FO54" s="318"/>
      <c r="FP54" s="318"/>
      <c r="FQ54" s="318"/>
      <c r="FR54" s="318"/>
      <c r="FS54" s="318"/>
      <c r="FT54" s="318"/>
      <c r="FU54" s="318"/>
      <c r="FV54" s="318"/>
      <c r="FW54" s="318"/>
      <c r="FX54" s="318"/>
      <c r="FY54" s="318"/>
      <c r="FZ54" s="318"/>
      <c r="GA54" s="318"/>
      <c r="GB54" s="318"/>
      <c r="GC54" s="318"/>
      <c r="GD54" s="318"/>
      <c r="GE54" s="318"/>
      <c r="GF54" s="318"/>
      <c r="GG54" s="318"/>
      <c r="GH54" s="318"/>
      <c r="GI54" s="318"/>
      <c r="GJ54" s="318"/>
      <c r="GK54" s="318"/>
      <c r="GL54" s="318"/>
      <c r="GM54" s="318"/>
      <c r="GN54" s="318"/>
      <c r="GO54" s="318"/>
      <c r="GP54" s="318"/>
      <c r="GQ54" s="318"/>
      <c r="GR54" s="318"/>
      <c r="GS54" s="318"/>
      <c r="GT54" s="318"/>
      <c r="GU54" s="318"/>
      <c r="GV54" s="318"/>
      <c r="GW54" s="318"/>
      <c r="GX54" s="318"/>
      <c r="GY54" s="318"/>
      <c r="GZ54" s="318"/>
      <c r="HA54" s="318"/>
      <c r="HB54" s="318"/>
      <c r="HC54" s="318"/>
      <c r="HD54" s="318"/>
      <c r="HE54" s="318"/>
      <c r="HF54" s="318"/>
      <c r="HG54" s="318"/>
      <c r="HH54" s="318"/>
      <c r="HI54" s="318"/>
      <c r="HJ54" s="318"/>
      <c r="HK54" s="318"/>
      <c r="HL54" s="318"/>
      <c r="HM54" s="318"/>
      <c r="HN54" s="318"/>
      <c r="HO54" s="318"/>
      <c r="HP54" s="318"/>
      <c r="HQ54" s="318"/>
      <c r="HR54" s="318"/>
      <c r="HS54" s="318"/>
      <c r="HT54" s="318"/>
      <c r="HU54" s="318"/>
      <c r="HV54" s="318"/>
      <c r="HW54" s="318"/>
      <c r="HX54" s="318"/>
      <c r="HY54" s="318"/>
      <c r="HZ54" s="318"/>
      <c r="IA54" s="318"/>
      <c r="IB54" s="318"/>
      <c r="IC54" s="318"/>
      <c r="ID54" s="318"/>
      <c r="IE54" s="318"/>
      <c r="IF54" s="318"/>
      <c r="IG54" s="318"/>
      <c r="IH54" s="318"/>
      <c r="II54" s="318"/>
      <c r="IJ54" s="318"/>
      <c r="IK54" s="318"/>
      <c r="IL54" s="318"/>
      <c r="IM54" s="318"/>
      <c r="IN54" s="318"/>
      <c r="IO54" s="318"/>
      <c r="IP54" s="318"/>
      <c r="IQ54" s="318"/>
      <c r="IR54" s="318"/>
      <c r="IS54" s="318"/>
      <c r="IT54" s="318"/>
      <c r="IU54" s="318"/>
      <c r="IV54" s="318"/>
      <c r="IW54" s="318"/>
      <c r="IX54" s="318"/>
      <c r="IY54" s="318"/>
      <c r="IZ54" s="318"/>
      <c r="JA54" s="318"/>
      <c r="JB54" s="318"/>
      <c r="JC54" s="318"/>
      <c r="JD54" s="318"/>
      <c r="JE54" s="318"/>
      <c r="JF54" s="318"/>
      <c r="JG54" s="318"/>
      <c r="JH54" s="318"/>
      <c r="JI54" s="318"/>
      <c r="JJ54" s="318"/>
      <c r="JK54" s="318"/>
      <c r="JL54" s="318"/>
      <c r="JM54" s="318"/>
      <c r="JN54" s="318"/>
      <c r="JO54" s="318"/>
      <c r="JP54" s="318"/>
      <c r="JQ54" s="318"/>
      <c r="JR54" s="318"/>
      <c r="JS54" s="318"/>
      <c r="JT54" s="318"/>
      <c r="JU54" s="318"/>
      <c r="JV54" s="318"/>
      <c r="JW54" s="318"/>
      <c r="JX54" s="318"/>
      <c r="JY54" s="318"/>
      <c r="JZ54" s="318"/>
      <c r="KA54" s="318"/>
      <c r="KB54" s="318"/>
      <c r="KC54" s="318"/>
      <c r="KD54" s="318"/>
      <c r="KE54" s="318"/>
      <c r="KF54" s="318"/>
      <c r="KG54" s="318"/>
      <c r="KH54" s="318"/>
      <c r="KI54" s="318"/>
      <c r="KJ54" s="318"/>
      <c r="KK54" s="318"/>
      <c r="KL54" s="318"/>
      <c r="KM54" s="318"/>
      <c r="KN54" s="318"/>
      <c r="KO54" s="318"/>
      <c r="KP54" s="318"/>
      <c r="KQ54" s="318"/>
      <c r="KR54" s="318"/>
      <c r="KS54" s="318"/>
      <c r="KT54" s="318"/>
      <c r="KU54" s="318"/>
      <c r="KV54" s="318"/>
      <c r="KW54" s="318"/>
      <c r="KX54" s="318"/>
      <c r="KY54" s="318"/>
      <c r="KZ54" s="318"/>
      <c r="LA54" s="318"/>
      <c r="LB54" s="318"/>
      <c r="LC54" s="318"/>
      <c r="LD54" s="318"/>
      <c r="LE54" s="318"/>
      <c r="LF54" s="318"/>
      <c r="LG54" s="318"/>
      <c r="LH54" s="318"/>
      <c r="LI54" s="318"/>
      <c r="LJ54" s="318"/>
      <c r="LK54" s="318"/>
      <c r="LL54" s="318"/>
      <c r="LM54" s="318"/>
      <c r="LN54" s="318"/>
      <c r="LO54" s="318"/>
      <c r="LP54" s="318"/>
      <c r="LQ54" s="318"/>
      <c r="LR54" s="318"/>
      <c r="LS54" s="318"/>
      <c r="LT54" s="318"/>
      <c r="LU54" s="318"/>
      <c r="LV54" s="318"/>
      <c r="LW54" s="318"/>
      <c r="LX54" s="318"/>
      <c r="LY54" s="318"/>
      <c r="LZ54" s="318"/>
      <c r="MA54" s="318"/>
      <c r="MB54" s="318"/>
      <c r="MC54" s="318"/>
      <c r="MD54" s="318"/>
      <c r="ME54" s="318"/>
      <c r="MF54" s="318"/>
      <c r="MG54" s="318"/>
      <c r="MH54" s="318"/>
      <c r="MI54" s="318"/>
      <c r="MJ54" s="318"/>
      <c r="MK54" s="318"/>
      <c r="ML54" s="318"/>
      <c r="MM54" s="318"/>
      <c r="MN54" s="318"/>
      <c r="MO54" s="318"/>
      <c r="MP54" s="318"/>
      <c r="MQ54" s="318"/>
      <c r="MR54" s="318"/>
      <c r="MS54" s="318"/>
      <c r="MT54" s="318"/>
      <c r="MU54" s="318"/>
      <c r="MV54" s="318"/>
      <c r="MW54" s="318"/>
      <c r="MX54" s="318"/>
      <c r="MY54" s="318"/>
      <c r="MZ54" s="318"/>
      <c r="NA54" s="318"/>
      <c r="NB54" s="318"/>
      <c r="NC54" s="318"/>
      <c r="ND54" s="318"/>
      <c r="NE54" s="318"/>
      <c r="NF54" s="318"/>
      <c r="NG54" s="318"/>
      <c r="NH54" s="318"/>
      <c r="NI54" s="318"/>
      <c r="NJ54" s="318"/>
      <c r="NK54" s="318"/>
      <c r="NL54" s="318"/>
      <c r="NM54" s="318"/>
      <c r="NN54" s="318"/>
      <c r="NO54" s="318"/>
      <c r="NP54" s="318"/>
      <c r="NQ54" s="318"/>
      <c r="NR54" s="318"/>
      <c r="NS54" s="318"/>
      <c r="NT54" s="318"/>
      <c r="NU54" s="318"/>
      <c r="NV54" s="318"/>
      <c r="NW54" s="318"/>
      <c r="NX54" s="318"/>
      <c r="NY54" s="318"/>
      <c r="NZ54" s="318"/>
      <c r="OA54" s="318"/>
      <c r="OB54" s="318"/>
      <c r="OC54" s="318"/>
      <c r="OD54" s="318"/>
      <c r="OE54" s="318"/>
      <c r="OF54" s="318"/>
      <c r="OG54" s="318"/>
      <c r="OH54" s="318"/>
      <c r="OI54" s="318"/>
      <c r="OJ54" s="318"/>
      <c r="OK54" s="318"/>
      <c r="OL54" s="318"/>
      <c r="OM54" s="318"/>
      <c r="ON54" s="318"/>
      <c r="OO54" s="318"/>
      <c r="OP54" s="318"/>
      <c r="OQ54" s="318"/>
      <c r="OR54" s="318"/>
      <c r="OS54" s="318"/>
      <c r="OT54" s="318"/>
      <c r="OU54" s="318"/>
      <c r="OV54" s="318"/>
      <c r="OW54" s="318"/>
      <c r="OX54" s="318"/>
      <c r="OY54" s="318"/>
      <c r="OZ54" s="318"/>
      <c r="PA54" s="318"/>
      <c r="PB54" s="318"/>
      <c r="PC54" s="318"/>
      <c r="PD54" s="318"/>
      <c r="PE54" s="318"/>
      <c r="PF54" s="318"/>
      <c r="PG54" s="318"/>
      <c r="PH54" s="318"/>
      <c r="PI54" s="318"/>
      <c r="PJ54" s="318"/>
      <c r="PK54" s="318"/>
      <c r="PL54" s="318"/>
      <c r="PM54" s="318"/>
      <c r="PN54" s="318"/>
      <c r="PO54" s="318"/>
      <c r="PP54" s="318"/>
      <c r="PQ54" s="318"/>
      <c r="PR54" s="318"/>
      <c r="PS54" s="318"/>
      <c r="PT54" s="318"/>
      <c r="PU54" s="318"/>
      <c r="PV54" s="318"/>
      <c r="PW54" s="318"/>
      <c r="PX54" s="318"/>
      <c r="PY54" s="318"/>
      <c r="PZ54" s="318"/>
      <c r="QA54" s="318"/>
      <c r="QB54" s="318"/>
      <c r="QC54" s="318"/>
      <c r="QD54" s="318"/>
      <c r="QE54" s="318"/>
      <c r="QF54" s="318"/>
      <c r="QG54" s="318"/>
      <c r="QH54" s="318"/>
      <c r="QI54" s="318"/>
      <c r="QJ54" s="318"/>
      <c r="QK54" s="318"/>
      <c r="QL54" s="318"/>
      <c r="QM54" s="318"/>
      <c r="QN54" s="318"/>
      <c r="QO54" s="318"/>
      <c r="QP54" s="318"/>
      <c r="QQ54" s="318"/>
      <c r="QR54" s="318"/>
      <c r="QS54" s="318"/>
      <c r="QT54" s="318"/>
      <c r="QU54" s="318"/>
      <c r="QV54" s="318"/>
      <c r="QW54" s="318"/>
      <c r="QX54" s="318"/>
      <c r="QY54" s="318"/>
      <c r="QZ54" s="318"/>
      <c r="RA54" s="318"/>
      <c r="RB54" s="318"/>
      <c r="RC54" s="318"/>
      <c r="RD54" s="318"/>
      <c r="RE54" s="318"/>
      <c r="RF54" s="318"/>
      <c r="RG54" s="318"/>
      <c r="RH54" s="318"/>
      <c r="RI54" s="318"/>
      <c r="RJ54" s="318"/>
      <c r="RK54" s="318"/>
      <c r="RL54" s="318"/>
      <c r="RM54" s="318"/>
      <c r="RN54" s="318"/>
      <c r="RO54" s="318"/>
      <c r="RP54" s="318"/>
      <c r="RQ54" s="318"/>
      <c r="RR54" s="318"/>
      <c r="RS54" s="318"/>
      <c r="RT54" s="318"/>
      <c r="RU54" s="318"/>
      <c r="RV54" s="318"/>
      <c r="RW54" s="318"/>
      <c r="RX54" s="318"/>
      <c r="RY54" s="318"/>
      <c r="RZ54" s="318"/>
      <c r="SA54" s="318"/>
      <c r="SB54" s="318"/>
      <c r="SC54" s="318"/>
      <c r="SD54" s="318"/>
      <c r="SE54" s="318"/>
      <c r="SF54" s="318"/>
      <c r="SG54" s="318"/>
      <c r="SH54" s="318"/>
      <c r="SI54" s="318"/>
      <c r="SJ54" s="318"/>
      <c r="SK54" s="318"/>
      <c r="SL54" s="318"/>
      <c r="SM54" s="318"/>
      <c r="SN54" s="318"/>
      <c r="SO54" s="318"/>
      <c r="SP54" s="318"/>
      <c r="SQ54" s="318"/>
      <c r="SR54" s="318"/>
      <c r="SS54" s="318"/>
      <c r="ST54" s="318"/>
      <c r="SU54" s="318"/>
      <c r="SV54" s="318"/>
      <c r="SW54" s="318"/>
      <c r="SX54" s="318"/>
      <c r="SY54" s="318"/>
      <c r="SZ54" s="318"/>
      <c r="TA54" s="318"/>
      <c r="TB54" s="318"/>
      <c r="TC54" s="318"/>
      <c r="TD54" s="318"/>
      <c r="TE54" s="318"/>
      <c r="TF54" s="318"/>
      <c r="TG54" s="318"/>
      <c r="TH54" s="318"/>
      <c r="TI54" s="318"/>
      <c r="TJ54" s="318"/>
      <c r="TK54" s="318"/>
      <c r="TL54" s="318"/>
      <c r="TM54" s="318"/>
      <c r="TN54" s="318"/>
      <c r="TO54" s="318"/>
      <c r="TP54" s="318"/>
      <c r="TQ54" s="318"/>
      <c r="TR54" s="318"/>
      <c r="TS54" s="318"/>
      <c r="TT54" s="318"/>
      <c r="TU54" s="318"/>
      <c r="TV54" s="318"/>
      <c r="TW54" s="318"/>
      <c r="TX54" s="318"/>
      <c r="TY54" s="318"/>
      <c r="TZ54" s="318"/>
      <c r="UA54" s="318"/>
      <c r="UB54" s="318"/>
      <c r="UC54" s="318"/>
      <c r="UD54" s="318"/>
      <c r="UE54" s="318"/>
      <c r="UF54" s="318"/>
      <c r="UG54" s="318"/>
      <c r="UH54" s="318"/>
      <c r="UI54" s="318"/>
      <c r="UJ54" s="318"/>
      <c r="UK54" s="318"/>
      <c r="UL54" s="318"/>
      <c r="UM54" s="318"/>
      <c r="UN54" s="318"/>
      <c r="UO54" s="318"/>
      <c r="UP54" s="318"/>
      <c r="UQ54" s="318"/>
      <c r="UR54" s="318"/>
      <c r="US54" s="318"/>
      <c r="UT54" s="318"/>
      <c r="UU54" s="318"/>
      <c r="UV54" s="318"/>
      <c r="UW54" s="318"/>
      <c r="UX54" s="318"/>
      <c r="UY54" s="318"/>
      <c r="UZ54" s="318"/>
      <c r="VA54" s="318"/>
      <c r="VB54" s="318"/>
      <c r="VC54" s="318"/>
      <c r="VD54" s="318"/>
      <c r="VE54" s="318"/>
      <c r="VF54" s="318"/>
      <c r="VG54" s="318"/>
      <c r="VH54" s="318"/>
      <c r="VI54" s="318"/>
      <c r="VJ54" s="318"/>
      <c r="VK54" s="318"/>
      <c r="VL54" s="318"/>
      <c r="VM54" s="318"/>
      <c r="VN54" s="318"/>
      <c r="VO54" s="318"/>
      <c r="VP54" s="318"/>
      <c r="VQ54" s="318"/>
      <c r="VR54" s="318"/>
      <c r="VS54" s="318"/>
      <c r="VT54" s="318"/>
      <c r="VU54" s="318"/>
      <c r="VV54" s="318"/>
      <c r="VW54" s="318"/>
      <c r="VX54" s="318"/>
      <c r="VY54" s="318"/>
      <c r="VZ54" s="318"/>
      <c r="WA54" s="318"/>
      <c r="WB54" s="318"/>
      <c r="WC54" s="318"/>
      <c r="WD54" s="318"/>
      <c r="WE54" s="318"/>
      <c r="WF54" s="318"/>
      <c r="WG54" s="318"/>
      <c r="WH54" s="318"/>
      <c r="WI54" s="318"/>
      <c r="WJ54" s="318"/>
      <c r="WK54" s="318"/>
      <c r="WL54" s="318"/>
      <c r="WM54" s="318"/>
      <c r="WN54" s="318"/>
      <c r="WO54" s="318"/>
      <c r="WP54" s="318"/>
      <c r="WQ54" s="318"/>
      <c r="WR54" s="318"/>
      <c r="WS54" s="318"/>
      <c r="WT54" s="318"/>
      <c r="WU54" s="318"/>
      <c r="WV54" s="318"/>
      <c r="WW54" s="318"/>
      <c r="WX54" s="318"/>
      <c r="WY54" s="318"/>
      <c r="WZ54" s="318"/>
      <c r="XA54" s="318"/>
      <c r="XB54" s="318"/>
      <c r="XC54" s="318"/>
      <c r="XD54" s="318"/>
      <c r="XE54" s="318"/>
      <c r="XF54" s="318"/>
      <c r="XG54" s="318"/>
      <c r="XH54" s="318"/>
      <c r="XI54" s="318"/>
      <c r="XJ54" s="318"/>
      <c r="XK54" s="318"/>
      <c r="XL54" s="318"/>
      <c r="XM54" s="318"/>
      <c r="XN54" s="318"/>
      <c r="XO54" s="318"/>
      <c r="XP54" s="318"/>
      <c r="XQ54" s="318"/>
      <c r="XR54" s="318"/>
      <c r="XS54" s="318"/>
      <c r="XT54" s="318"/>
      <c r="XU54" s="318"/>
      <c r="XV54" s="318"/>
      <c r="XW54" s="318"/>
      <c r="XX54" s="318"/>
      <c r="XY54" s="318"/>
      <c r="XZ54" s="318"/>
      <c r="YA54" s="318"/>
      <c r="YB54" s="318"/>
      <c r="YC54" s="318"/>
      <c r="YD54" s="318"/>
      <c r="YE54" s="318"/>
      <c r="YF54" s="318"/>
      <c r="YG54" s="318"/>
      <c r="YH54" s="318"/>
      <c r="YI54" s="318"/>
      <c r="YJ54" s="318"/>
      <c r="YK54" s="318"/>
      <c r="YL54" s="318"/>
      <c r="YM54" s="318"/>
      <c r="YN54" s="318"/>
      <c r="YO54" s="318"/>
      <c r="YP54" s="318"/>
      <c r="YQ54" s="318"/>
      <c r="YR54" s="318"/>
      <c r="YS54" s="318"/>
      <c r="YT54" s="318"/>
      <c r="YU54" s="318"/>
      <c r="YV54" s="318"/>
      <c r="YW54" s="318"/>
      <c r="YX54" s="318"/>
      <c r="YY54" s="318"/>
      <c r="YZ54" s="318"/>
      <c r="ZA54" s="318"/>
      <c r="ZB54" s="318"/>
      <c r="ZC54" s="318"/>
      <c r="ZD54" s="318"/>
      <c r="ZE54" s="318"/>
      <c r="ZF54" s="318"/>
      <c r="ZG54" s="318"/>
      <c r="ZH54" s="318"/>
      <c r="ZI54" s="318"/>
      <c r="ZJ54" s="318"/>
      <c r="ZK54" s="318"/>
      <c r="ZL54" s="318"/>
      <c r="ZM54" s="318"/>
      <c r="ZN54" s="318"/>
      <c r="ZO54" s="318"/>
      <c r="ZP54" s="318"/>
      <c r="ZQ54" s="318"/>
      <c r="ZR54" s="318"/>
      <c r="ZS54" s="318"/>
      <c r="ZT54" s="318"/>
      <c r="ZU54" s="318"/>
      <c r="ZV54" s="318"/>
      <c r="ZW54" s="318"/>
      <c r="ZX54" s="318"/>
      <c r="ZY54" s="318"/>
      <c r="ZZ54" s="318"/>
      <c r="AAA54" s="318"/>
      <c r="AAB54" s="318"/>
      <c r="AAC54" s="318"/>
      <c r="AAD54" s="318"/>
      <c r="AAE54" s="318"/>
      <c r="AAF54" s="318"/>
      <c r="AAG54" s="318"/>
      <c r="AAH54" s="318"/>
      <c r="AAI54" s="318"/>
      <c r="AAJ54" s="318"/>
      <c r="AAK54" s="318"/>
      <c r="AAL54" s="318"/>
      <c r="AAM54" s="318"/>
      <c r="AAN54" s="318"/>
      <c r="AAO54" s="318"/>
      <c r="AAP54" s="318"/>
      <c r="AAQ54" s="318"/>
      <c r="AAR54" s="318"/>
      <c r="AAS54" s="318"/>
      <c r="AAT54" s="318"/>
      <c r="AAU54" s="318"/>
      <c r="AAV54" s="318"/>
      <c r="AAW54" s="318"/>
      <c r="AAX54" s="318"/>
      <c r="AAY54" s="318"/>
      <c r="AAZ54" s="318"/>
      <c r="ABA54" s="318"/>
      <c r="ABB54" s="318"/>
      <c r="ABC54" s="318"/>
      <c r="ABD54" s="318"/>
      <c r="ABE54" s="318"/>
      <c r="ABF54" s="318"/>
      <c r="ABG54" s="318"/>
      <c r="ABH54" s="318"/>
      <c r="ABI54" s="318"/>
      <c r="ABJ54" s="318"/>
      <c r="ABK54" s="318"/>
      <c r="ABL54" s="318"/>
      <c r="ABM54" s="318"/>
      <c r="ABN54" s="318"/>
      <c r="ABO54" s="318"/>
      <c r="ABP54" s="318"/>
      <c r="ABQ54" s="318"/>
      <c r="ABR54" s="318"/>
      <c r="ABS54" s="318"/>
      <c r="ABT54" s="318"/>
      <c r="ABU54" s="318"/>
      <c r="ABV54" s="318"/>
      <c r="ABW54" s="318"/>
      <c r="ABX54" s="318"/>
      <c r="ABY54" s="318"/>
      <c r="ABZ54" s="318"/>
      <c r="ACA54" s="318"/>
      <c r="ACB54" s="318"/>
      <c r="ACC54" s="318"/>
      <c r="ACD54" s="318"/>
      <c r="ACE54" s="318"/>
      <c r="ACF54" s="318"/>
      <c r="ACG54" s="318"/>
      <c r="ACH54" s="318"/>
      <c r="ACI54" s="318"/>
      <c r="ACJ54" s="318"/>
      <c r="ACK54" s="318"/>
      <c r="ACL54" s="318"/>
      <c r="ACM54" s="318"/>
      <c r="ACN54" s="318"/>
      <c r="ACO54" s="318"/>
      <c r="ACP54" s="318"/>
      <c r="ACQ54" s="318"/>
      <c r="ACR54" s="318"/>
      <c r="ACS54" s="318"/>
      <c r="ACT54" s="318"/>
      <c r="ACU54" s="318"/>
      <c r="ACV54" s="318"/>
      <c r="ACW54" s="318"/>
      <c r="ACX54" s="318"/>
      <c r="ACY54" s="318"/>
      <c r="ACZ54" s="318"/>
      <c r="ADA54" s="318"/>
      <c r="ADB54" s="318"/>
      <c r="ADC54" s="318"/>
      <c r="ADD54" s="318"/>
      <c r="ADE54" s="318"/>
      <c r="ADF54" s="318"/>
      <c r="ADG54" s="318"/>
      <c r="ADH54" s="318"/>
      <c r="ADI54" s="318"/>
      <c r="ADJ54" s="318"/>
      <c r="ADK54" s="318"/>
      <c r="ADL54" s="318"/>
      <c r="ADM54" s="318"/>
      <c r="ADN54" s="318"/>
      <c r="ADO54" s="318"/>
      <c r="ADP54" s="318"/>
      <c r="ADQ54" s="318"/>
      <c r="ADR54" s="318"/>
      <c r="ADS54" s="318"/>
      <c r="ADT54" s="318"/>
      <c r="ADU54" s="318"/>
      <c r="ADV54" s="318"/>
      <c r="ADW54" s="318"/>
      <c r="ADX54" s="318"/>
      <c r="ADY54" s="318"/>
      <c r="ADZ54" s="318"/>
      <c r="AEA54" s="318"/>
      <c r="AEB54" s="318"/>
      <c r="AEC54" s="318"/>
      <c r="AED54" s="318"/>
      <c r="AEE54" s="318"/>
      <c r="AEF54" s="318"/>
      <c r="AEG54" s="318"/>
      <c r="AEH54" s="318"/>
      <c r="AEI54" s="318"/>
      <c r="AEJ54" s="318"/>
      <c r="AEK54" s="318"/>
      <c r="AEL54" s="318"/>
      <c r="AEM54" s="318"/>
      <c r="AEN54" s="318"/>
      <c r="AEO54" s="318"/>
      <c r="AEP54" s="318"/>
      <c r="AEQ54" s="318"/>
      <c r="AER54" s="318"/>
      <c r="AES54" s="318"/>
      <c r="AET54" s="318"/>
      <c r="AEU54" s="318"/>
      <c r="AEV54" s="318"/>
      <c r="AEW54" s="318"/>
      <c r="AEX54" s="318"/>
      <c r="AEY54" s="318"/>
      <c r="AEZ54" s="318"/>
      <c r="AFA54" s="318"/>
      <c r="AFB54" s="318"/>
      <c r="AFC54" s="318"/>
      <c r="AFD54" s="318"/>
      <c r="AFE54" s="318"/>
      <c r="AFF54" s="318"/>
      <c r="AFG54" s="318"/>
      <c r="AFH54" s="318"/>
      <c r="AFI54" s="318"/>
      <c r="AFJ54" s="318"/>
      <c r="AFK54" s="318"/>
      <c r="AFL54" s="318"/>
      <c r="AFM54" s="318"/>
      <c r="AFN54" s="318"/>
      <c r="AFO54" s="318"/>
      <c r="AFP54" s="318"/>
      <c r="AFQ54" s="318"/>
      <c r="AFR54" s="318"/>
      <c r="AFS54" s="318"/>
      <c r="AFT54" s="318"/>
      <c r="AFU54" s="318"/>
      <c r="AFV54" s="318"/>
      <c r="AFW54" s="318"/>
      <c r="AFX54" s="318"/>
      <c r="AFY54" s="318"/>
      <c r="AFZ54" s="318"/>
      <c r="AGA54" s="318"/>
      <c r="AGB54" s="318"/>
      <c r="AGC54" s="318"/>
      <c r="AGD54" s="318"/>
      <c r="AGE54" s="318"/>
      <c r="AGF54" s="318"/>
      <c r="AGG54" s="318"/>
      <c r="AGH54" s="318"/>
      <c r="AGI54" s="318"/>
      <c r="AGJ54" s="318"/>
      <c r="AGK54" s="318"/>
      <c r="AGL54" s="318"/>
      <c r="AGM54" s="318"/>
      <c r="AGN54" s="318"/>
      <c r="AGO54" s="318"/>
      <c r="AGP54" s="318"/>
      <c r="AGQ54" s="318"/>
      <c r="AGR54" s="318"/>
      <c r="AGS54" s="318"/>
      <c r="AGT54" s="318"/>
      <c r="AGU54" s="318"/>
      <c r="AGV54" s="318"/>
      <c r="AGW54" s="318"/>
      <c r="AGX54" s="318"/>
      <c r="AGY54" s="318"/>
      <c r="AGZ54" s="318"/>
      <c r="AHA54" s="318"/>
      <c r="AHB54" s="318"/>
      <c r="AHC54" s="318"/>
      <c r="AHD54" s="318"/>
      <c r="AHE54" s="318"/>
      <c r="AHF54" s="318"/>
      <c r="AHG54" s="318"/>
      <c r="AHH54" s="318"/>
      <c r="AHI54" s="318"/>
      <c r="AHJ54" s="318"/>
      <c r="AHK54" s="318"/>
      <c r="AHL54" s="318"/>
      <c r="AHM54" s="318"/>
      <c r="AHN54" s="318"/>
      <c r="AHO54" s="318"/>
      <c r="AHP54" s="318"/>
      <c r="AHQ54" s="318"/>
      <c r="AHR54" s="318"/>
      <c r="AHS54" s="318"/>
      <c r="AHT54" s="318"/>
      <c r="AHU54" s="318"/>
      <c r="AHV54" s="318"/>
      <c r="AHW54" s="318"/>
      <c r="AHX54" s="318"/>
      <c r="AHY54" s="318"/>
      <c r="AHZ54" s="318"/>
      <c r="AIA54" s="318"/>
      <c r="AIB54" s="318"/>
      <c r="AIC54" s="318"/>
      <c r="AID54" s="318"/>
      <c r="AIE54" s="318"/>
      <c r="AIF54" s="318"/>
      <c r="AIG54" s="318"/>
      <c r="AIH54" s="318"/>
      <c r="AII54" s="318"/>
      <c r="AIJ54" s="318"/>
      <c r="AIK54" s="318"/>
      <c r="AIL54" s="318"/>
      <c r="AIM54" s="318"/>
      <c r="AIN54" s="318"/>
      <c r="AIO54" s="318"/>
      <c r="AIP54" s="318"/>
      <c r="AIQ54" s="318"/>
      <c r="AIR54" s="318"/>
      <c r="AIS54" s="318"/>
      <c r="AIT54" s="318"/>
      <c r="AIU54" s="318"/>
      <c r="AIV54" s="318"/>
      <c r="AIW54" s="318"/>
      <c r="AIX54" s="318"/>
      <c r="AIY54" s="318"/>
      <c r="AIZ54" s="318"/>
      <c r="AJA54" s="318"/>
      <c r="AJB54" s="318"/>
      <c r="AJC54" s="318"/>
      <c r="AJD54" s="318"/>
      <c r="AJE54" s="318"/>
      <c r="AJF54" s="318"/>
      <c r="AJG54" s="318"/>
      <c r="AJH54" s="318"/>
      <c r="AJI54" s="318"/>
      <c r="AJJ54" s="318"/>
      <c r="AJK54" s="318"/>
      <c r="AJL54" s="318"/>
      <c r="AJM54" s="318"/>
      <c r="AJN54" s="318"/>
      <c r="AJO54" s="318"/>
      <c r="AJP54" s="318"/>
      <c r="AJQ54" s="318"/>
      <c r="AJR54" s="318"/>
      <c r="AJS54" s="318"/>
      <c r="AJT54" s="318"/>
      <c r="AJU54" s="318"/>
      <c r="AJV54" s="318"/>
      <c r="AJW54" s="318"/>
      <c r="AJX54" s="318"/>
      <c r="AJY54" s="318"/>
      <c r="AJZ54" s="318"/>
      <c r="AKA54" s="318"/>
      <c r="AKB54" s="318"/>
      <c r="AKC54" s="318"/>
      <c r="AKD54" s="318"/>
      <c r="AKE54" s="318"/>
      <c r="AKF54" s="318"/>
      <c r="AKG54" s="318"/>
      <c r="AKH54" s="318"/>
      <c r="AKI54" s="318"/>
      <c r="AKJ54" s="318"/>
      <c r="AKK54" s="318"/>
      <c r="AKL54" s="318"/>
      <c r="AKM54" s="318"/>
      <c r="AKN54" s="318"/>
      <c r="AKO54" s="318"/>
      <c r="AKP54" s="318"/>
      <c r="AKQ54" s="318"/>
      <c r="AKR54" s="318"/>
      <c r="AKS54" s="318"/>
      <c r="AKT54" s="318"/>
      <c r="AKU54" s="318"/>
      <c r="AKV54" s="318"/>
      <c r="AKW54" s="318"/>
      <c r="AKX54" s="318"/>
      <c r="AKY54" s="318"/>
      <c r="AKZ54" s="318"/>
      <c r="ALA54" s="318"/>
      <c r="ALB54" s="318"/>
      <c r="ALC54" s="318"/>
      <c r="ALD54" s="318"/>
      <c r="ALE54" s="318"/>
      <c r="ALF54" s="318"/>
      <c r="ALG54" s="318"/>
      <c r="ALH54" s="318"/>
      <c r="ALI54" s="318"/>
      <c r="ALJ54" s="318"/>
      <c r="ALK54" s="318"/>
      <c r="ALL54" s="318"/>
      <c r="ALM54" s="318"/>
      <c r="ALN54" s="318"/>
      <c r="ALO54" s="318"/>
      <c r="ALP54" s="318"/>
      <c r="ALQ54" s="318"/>
      <c r="ALR54" s="318"/>
      <c r="ALS54" s="318"/>
      <c r="ALT54" s="318"/>
      <c r="ALU54" s="318"/>
      <c r="ALV54" s="318"/>
      <c r="ALW54" s="318"/>
      <c r="ALX54" s="318"/>
      <c r="ALY54" s="318"/>
      <c r="ALZ54" s="318"/>
      <c r="AMA54" s="318"/>
      <c r="AMB54" s="324"/>
      <c r="AMC54" s="324"/>
      <c r="AMD54" s="324"/>
      <c r="AME54" s="324"/>
      <c r="AMF54" s="324"/>
      <c r="AMG54" s="324"/>
      <c r="AMH54" s="324"/>
      <c r="AMI54" s="324"/>
      <c r="AMJ54" s="324"/>
    </row>
    <row r="55" spans="1:1024" hidden="1">
      <c r="A55" s="317" t="s">
        <v>1344</v>
      </c>
      <c r="B55" s="318"/>
      <c r="C55" s="318" t="s">
        <v>1351</v>
      </c>
      <c r="D55" s="318">
        <v>1947</v>
      </c>
      <c r="E55" s="318"/>
      <c r="F55" s="318" t="s">
        <v>1352</v>
      </c>
      <c r="G55" s="318">
        <v>1</v>
      </c>
      <c r="H55" s="318"/>
      <c r="I55" s="318"/>
      <c r="J55" s="318"/>
      <c r="K55" s="318"/>
      <c r="L55" s="319"/>
      <c r="M55" s="318" t="s">
        <v>323</v>
      </c>
      <c r="N55" s="320"/>
      <c r="O55" s="318" t="s">
        <v>69</v>
      </c>
      <c r="P55" s="318" t="s">
        <v>635</v>
      </c>
      <c r="Q55" s="321">
        <v>8.5</v>
      </c>
      <c r="R55" s="322">
        <v>5.6666666666666696</v>
      </c>
      <c r="S55" s="323"/>
      <c r="T55" s="323"/>
      <c r="U55" s="318"/>
      <c r="V55" s="318"/>
      <c r="W55" s="318"/>
      <c r="X55" s="318"/>
      <c r="Y55" s="318"/>
      <c r="Z55" s="318"/>
      <c r="AA55" s="318"/>
      <c r="AB55" s="318"/>
      <c r="AC55" s="318"/>
      <c r="AD55" s="318"/>
      <c r="AE55" s="318"/>
      <c r="AF55" s="318"/>
      <c r="AG55" s="318"/>
      <c r="AH55" s="318"/>
      <c r="AI55" s="318"/>
      <c r="AJ55" s="318"/>
      <c r="AK55" s="318"/>
      <c r="AL55" s="318"/>
      <c r="AM55" s="318"/>
      <c r="AN55" s="318"/>
      <c r="AO55" s="318"/>
      <c r="AP55" s="318"/>
      <c r="AQ55" s="318"/>
      <c r="AR55" s="318"/>
      <c r="AS55" s="318"/>
      <c r="AT55" s="318"/>
      <c r="AU55" s="318"/>
      <c r="AV55" s="318"/>
      <c r="AW55" s="318"/>
      <c r="AX55" s="318"/>
      <c r="AY55" s="318"/>
      <c r="AZ55" s="318"/>
      <c r="BA55" s="318"/>
      <c r="BB55" s="318"/>
      <c r="BC55" s="318"/>
      <c r="BD55" s="318"/>
      <c r="BE55" s="318"/>
      <c r="BF55" s="318"/>
      <c r="BG55" s="318"/>
      <c r="BH55" s="318"/>
      <c r="BI55" s="318"/>
      <c r="BJ55" s="318"/>
      <c r="BK55" s="318"/>
      <c r="BL55" s="318"/>
      <c r="BM55" s="318"/>
      <c r="BN55" s="318"/>
      <c r="BO55" s="318"/>
      <c r="BP55" s="318"/>
      <c r="BQ55" s="318"/>
      <c r="BR55" s="318"/>
      <c r="BS55" s="318"/>
      <c r="BT55" s="318"/>
      <c r="BU55" s="318"/>
      <c r="BV55" s="318"/>
      <c r="BW55" s="318"/>
      <c r="BX55" s="318"/>
      <c r="BY55" s="318"/>
      <c r="BZ55" s="318"/>
      <c r="CA55" s="318"/>
      <c r="CB55" s="318"/>
      <c r="CC55" s="318"/>
      <c r="CD55" s="318"/>
      <c r="CE55" s="318"/>
      <c r="CF55" s="318"/>
      <c r="CG55" s="318"/>
      <c r="CH55" s="318"/>
      <c r="CI55" s="318"/>
      <c r="CJ55" s="318"/>
      <c r="CK55" s="318"/>
      <c r="CL55" s="318"/>
      <c r="CM55" s="318"/>
      <c r="CN55" s="318"/>
      <c r="CO55" s="318"/>
      <c r="CP55" s="318"/>
      <c r="CQ55" s="318"/>
      <c r="CR55" s="318"/>
      <c r="CS55" s="318"/>
      <c r="CT55" s="318"/>
      <c r="CU55" s="318"/>
      <c r="CV55" s="318"/>
      <c r="CW55" s="318"/>
      <c r="CX55" s="318"/>
      <c r="CY55" s="318"/>
      <c r="CZ55" s="318"/>
      <c r="DA55" s="318"/>
      <c r="DB55" s="318"/>
      <c r="DC55" s="318"/>
      <c r="DD55" s="318"/>
      <c r="DE55" s="318"/>
      <c r="DF55" s="318"/>
      <c r="DG55" s="318"/>
      <c r="DH55" s="318"/>
      <c r="DI55" s="318"/>
      <c r="DJ55" s="318"/>
      <c r="DK55" s="318"/>
      <c r="DL55" s="318"/>
      <c r="DM55" s="318"/>
      <c r="DN55" s="318"/>
      <c r="DO55" s="318"/>
      <c r="DP55" s="318"/>
      <c r="DQ55" s="318"/>
      <c r="DR55" s="318"/>
      <c r="DS55" s="318"/>
      <c r="DT55" s="318"/>
      <c r="DU55" s="318"/>
      <c r="DV55" s="318"/>
      <c r="DW55" s="318"/>
      <c r="DX55" s="318"/>
      <c r="DY55" s="318"/>
      <c r="DZ55" s="318"/>
      <c r="EA55" s="318"/>
      <c r="EB55" s="318"/>
      <c r="EC55" s="318"/>
      <c r="ED55" s="318"/>
      <c r="EE55" s="318"/>
      <c r="EF55" s="318"/>
      <c r="EG55" s="318"/>
      <c r="EH55" s="318"/>
      <c r="EI55" s="318"/>
      <c r="EJ55" s="318"/>
      <c r="EK55" s="318"/>
      <c r="EL55" s="318"/>
      <c r="EM55" s="318"/>
      <c r="EN55" s="318"/>
      <c r="EO55" s="318"/>
      <c r="EP55" s="318"/>
      <c r="EQ55" s="318"/>
      <c r="ER55" s="318"/>
      <c r="ES55" s="318"/>
      <c r="ET55" s="318"/>
      <c r="EU55" s="318"/>
      <c r="EV55" s="318"/>
      <c r="EW55" s="318"/>
      <c r="EX55" s="318"/>
      <c r="EY55" s="318"/>
      <c r="EZ55" s="318"/>
      <c r="FA55" s="318"/>
      <c r="FB55" s="318"/>
      <c r="FC55" s="318"/>
      <c r="FD55" s="318"/>
      <c r="FE55" s="318"/>
      <c r="FF55" s="318"/>
      <c r="FG55" s="318"/>
      <c r="FH55" s="318"/>
      <c r="FI55" s="318"/>
      <c r="FJ55" s="318"/>
      <c r="FK55" s="318"/>
      <c r="FL55" s="318"/>
      <c r="FM55" s="318"/>
      <c r="FN55" s="318"/>
      <c r="FO55" s="318"/>
      <c r="FP55" s="318"/>
      <c r="FQ55" s="318"/>
      <c r="FR55" s="318"/>
      <c r="FS55" s="318"/>
      <c r="FT55" s="318"/>
      <c r="FU55" s="318"/>
      <c r="FV55" s="318"/>
      <c r="FW55" s="318"/>
      <c r="FX55" s="318"/>
      <c r="FY55" s="318"/>
      <c r="FZ55" s="318"/>
      <c r="GA55" s="318"/>
      <c r="GB55" s="318"/>
      <c r="GC55" s="318"/>
      <c r="GD55" s="318"/>
      <c r="GE55" s="318"/>
      <c r="GF55" s="318"/>
      <c r="GG55" s="318"/>
      <c r="GH55" s="318"/>
      <c r="GI55" s="318"/>
      <c r="GJ55" s="318"/>
      <c r="GK55" s="318"/>
      <c r="GL55" s="318"/>
      <c r="GM55" s="318"/>
      <c r="GN55" s="318"/>
      <c r="GO55" s="318"/>
      <c r="GP55" s="318"/>
      <c r="GQ55" s="318"/>
      <c r="GR55" s="318"/>
      <c r="GS55" s="318"/>
      <c r="GT55" s="318"/>
      <c r="GU55" s="318"/>
      <c r="GV55" s="318"/>
      <c r="GW55" s="318"/>
      <c r="GX55" s="318"/>
      <c r="GY55" s="318"/>
      <c r="GZ55" s="318"/>
      <c r="HA55" s="318"/>
      <c r="HB55" s="318"/>
      <c r="HC55" s="318"/>
      <c r="HD55" s="318"/>
      <c r="HE55" s="318"/>
      <c r="HF55" s="318"/>
      <c r="HG55" s="318"/>
      <c r="HH55" s="318"/>
      <c r="HI55" s="318"/>
      <c r="HJ55" s="318"/>
      <c r="HK55" s="318"/>
      <c r="HL55" s="318"/>
      <c r="HM55" s="318"/>
      <c r="HN55" s="318"/>
      <c r="HO55" s="318"/>
      <c r="HP55" s="318"/>
      <c r="HQ55" s="318"/>
      <c r="HR55" s="318"/>
      <c r="HS55" s="318"/>
      <c r="HT55" s="318"/>
      <c r="HU55" s="318"/>
      <c r="HV55" s="318"/>
      <c r="HW55" s="318"/>
      <c r="HX55" s="318"/>
      <c r="HY55" s="318"/>
      <c r="HZ55" s="318"/>
      <c r="IA55" s="318"/>
      <c r="IB55" s="318"/>
      <c r="IC55" s="318"/>
      <c r="ID55" s="318"/>
      <c r="IE55" s="318"/>
      <c r="IF55" s="318"/>
      <c r="IG55" s="318"/>
      <c r="IH55" s="318"/>
      <c r="II55" s="318"/>
      <c r="IJ55" s="318"/>
      <c r="IK55" s="318"/>
      <c r="IL55" s="318"/>
      <c r="IM55" s="318"/>
      <c r="IN55" s="318"/>
      <c r="IO55" s="318"/>
      <c r="IP55" s="318"/>
      <c r="IQ55" s="318"/>
      <c r="IR55" s="318"/>
      <c r="IS55" s="318"/>
      <c r="IT55" s="318"/>
      <c r="IU55" s="318"/>
      <c r="IV55" s="318"/>
      <c r="IW55" s="318"/>
      <c r="IX55" s="318"/>
      <c r="IY55" s="318"/>
      <c r="IZ55" s="318"/>
      <c r="JA55" s="318"/>
      <c r="JB55" s="318"/>
      <c r="JC55" s="318"/>
      <c r="JD55" s="318"/>
      <c r="JE55" s="318"/>
      <c r="JF55" s="318"/>
      <c r="JG55" s="318"/>
      <c r="JH55" s="318"/>
      <c r="JI55" s="318"/>
      <c r="JJ55" s="318"/>
      <c r="JK55" s="318"/>
      <c r="JL55" s="318"/>
      <c r="JM55" s="318"/>
      <c r="JN55" s="318"/>
      <c r="JO55" s="318"/>
      <c r="JP55" s="318"/>
      <c r="JQ55" s="318"/>
      <c r="JR55" s="318"/>
      <c r="JS55" s="318"/>
      <c r="JT55" s="318"/>
      <c r="JU55" s="318"/>
      <c r="JV55" s="318"/>
      <c r="JW55" s="318"/>
      <c r="JX55" s="318"/>
      <c r="JY55" s="318"/>
      <c r="JZ55" s="318"/>
      <c r="KA55" s="318"/>
      <c r="KB55" s="318"/>
      <c r="KC55" s="318"/>
      <c r="KD55" s="318"/>
      <c r="KE55" s="318"/>
      <c r="KF55" s="318"/>
      <c r="KG55" s="318"/>
      <c r="KH55" s="318"/>
      <c r="KI55" s="318"/>
      <c r="KJ55" s="318"/>
      <c r="KK55" s="318"/>
      <c r="KL55" s="318"/>
      <c r="KM55" s="318"/>
      <c r="KN55" s="318"/>
      <c r="KO55" s="318"/>
      <c r="KP55" s="318"/>
      <c r="KQ55" s="318"/>
      <c r="KR55" s="318"/>
      <c r="KS55" s="318"/>
      <c r="KT55" s="318"/>
      <c r="KU55" s="318"/>
      <c r="KV55" s="318"/>
      <c r="KW55" s="318"/>
      <c r="KX55" s="318"/>
      <c r="KY55" s="318"/>
      <c r="KZ55" s="318"/>
      <c r="LA55" s="318"/>
      <c r="LB55" s="318"/>
      <c r="LC55" s="318"/>
      <c r="LD55" s="318"/>
      <c r="LE55" s="318"/>
      <c r="LF55" s="318"/>
      <c r="LG55" s="318"/>
      <c r="LH55" s="318"/>
      <c r="LI55" s="318"/>
      <c r="LJ55" s="318"/>
      <c r="LK55" s="318"/>
      <c r="LL55" s="318"/>
      <c r="LM55" s="318"/>
      <c r="LN55" s="318"/>
      <c r="LO55" s="318"/>
      <c r="LP55" s="318"/>
      <c r="LQ55" s="318"/>
      <c r="LR55" s="318"/>
      <c r="LS55" s="318"/>
      <c r="LT55" s="318"/>
      <c r="LU55" s="318"/>
      <c r="LV55" s="318"/>
      <c r="LW55" s="318"/>
      <c r="LX55" s="318"/>
      <c r="LY55" s="318"/>
      <c r="LZ55" s="318"/>
      <c r="MA55" s="318"/>
      <c r="MB55" s="318"/>
      <c r="MC55" s="318"/>
      <c r="MD55" s="318"/>
      <c r="ME55" s="318"/>
      <c r="MF55" s="318"/>
      <c r="MG55" s="318"/>
      <c r="MH55" s="318"/>
      <c r="MI55" s="318"/>
      <c r="MJ55" s="318"/>
      <c r="MK55" s="318"/>
      <c r="ML55" s="318"/>
      <c r="MM55" s="318"/>
      <c r="MN55" s="318"/>
      <c r="MO55" s="318"/>
      <c r="MP55" s="318"/>
      <c r="MQ55" s="318"/>
      <c r="MR55" s="318"/>
      <c r="MS55" s="318"/>
      <c r="MT55" s="318"/>
      <c r="MU55" s="318"/>
      <c r="MV55" s="318"/>
      <c r="MW55" s="318"/>
      <c r="MX55" s="318"/>
      <c r="MY55" s="318"/>
      <c r="MZ55" s="318"/>
      <c r="NA55" s="318"/>
      <c r="NB55" s="318"/>
      <c r="NC55" s="318"/>
      <c r="ND55" s="318"/>
      <c r="NE55" s="318"/>
      <c r="NF55" s="318"/>
      <c r="NG55" s="318"/>
      <c r="NH55" s="318"/>
      <c r="NI55" s="318"/>
      <c r="NJ55" s="318"/>
      <c r="NK55" s="318"/>
      <c r="NL55" s="318"/>
      <c r="NM55" s="318"/>
      <c r="NN55" s="318"/>
      <c r="NO55" s="318"/>
      <c r="NP55" s="318"/>
      <c r="NQ55" s="318"/>
      <c r="NR55" s="318"/>
      <c r="NS55" s="318"/>
      <c r="NT55" s="318"/>
      <c r="NU55" s="318"/>
      <c r="NV55" s="318"/>
      <c r="NW55" s="318"/>
      <c r="NX55" s="318"/>
      <c r="NY55" s="318"/>
      <c r="NZ55" s="318"/>
      <c r="OA55" s="318"/>
      <c r="OB55" s="318"/>
      <c r="OC55" s="318"/>
      <c r="OD55" s="318"/>
      <c r="OE55" s="318"/>
      <c r="OF55" s="318"/>
      <c r="OG55" s="318"/>
      <c r="OH55" s="318"/>
      <c r="OI55" s="318"/>
      <c r="OJ55" s="318"/>
      <c r="OK55" s="318"/>
      <c r="OL55" s="318"/>
      <c r="OM55" s="318"/>
      <c r="ON55" s="318"/>
      <c r="OO55" s="318"/>
      <c r="OP55" s="318"/>
      <c r="OQ55" s="318"/>
      <c r="OR55" s="318"/>
      <c r="OS55" s="318"/>
      <c r="OT55" s="318"/>
      <c r="OU55" s="318"/>
      <c r="OV55" s="318"/>
      <c r="OW55" s="318"/>
      <c r="OX55" s="318"/>
      <c r="OY55" s="318"/>
      <c r="OZ55" s="318"/>
      <c r="PA55" s="318"/>
      <c r="PB55" s="318"/>
      <c r="PC55" s="318"/>
      <c r="PD55" s="318"/>
      <c r="PE55" s="318"/>
      <c r="PF55" s="318"/>
      <c r="PG55" s="318"/>
      <c r="PH55" s="318"/>
      <c r="PI55" s="318"/>
      <c r="PJ55" s="318"/>
      <c r="PK55" s="318"/>
      <c r="PL55" s="318"/>
      <c r="PM55" s="318"/>
      <c r="PN55" s="318"/>
      <c r="PO55" s="318"/>
      <c r="PP55" s="318"/>
      <c r="PQ55" s="318"/>
      <c r="PR55" s="318"/>
      <c r="PS55" s="318"/>
      <c r="PT55" s="318"/>
      <c r="PU55" s="318"/>
      <c r="PV55" s="318"/>
      <c r="PW55" s="318"/>
      <c r="PX55" s="318"/>
      <c r="PY55" s="318"/>
      <c r="PZ55" s="318"/>
      <c r="QA55" s="318"/>
      <c r="QB55" s="318"/>
      <c r="QC55" s="318"/>
      <c r="QD55" s="318"/>
      <c r="QE55" s="318"/>
      <c r="QF55" s="318"/>
      <c r="QG55" s="318"/>
      <c r="QH55" s="318"/>
      <c r="QI55" s="318"/>
      <c r="QJ55" s="318"/>
      <c r="QK55" s="318"/>
      <c r="QL55" s="318"/>
      <c r="QM55" s="318"/>
      <c r="QN55" s="318"/>
      <c r="QO55" s="318"/>
      <c r="QP55" s="318"/>
      <c r="QQ55" s="318"/>
      <c r="QR55" s="318"/>
      <c r="QS55" s="318"/>
      <c r="QT55" s="318"/>
      <c r="QU55" s="318"/>
      <c r="QV55" s="318"/>
      <c r="QW55" s="318"/>
      <c r="QX55" s="318"/>
      <c r="QY55" s="318"/>
      <c r="QZ55" s="318"/>
      <c r="RA55" s="318"/>
      <c r="RB55" s="318"/>
      <c r="RC55" s="318"/>
      <c r="RD55" s="318"/>
      <c r="RE55" s="318"/>
      <c r="RF55" s="318"/>
      <c r="RG55" s="318"/>
      <c r="RH55" s="318"/>
      <c r="RI55" s="318"/>
      <c r="RJ55" s="318"/>
      <c r="RK55" s="318"/>
      <c r="RL55" s="318"/>
      <c r="RM55" s="318"/>
      <c r="RN55" s="318"/>
      <c r="RO55" s="318"/>
      <c r="RP55" s="318"/>
      <c r="RQ55" s="318"/>
      <c r="RR55" s="318"/>
      <c r="RS55" s="318"/>
      <c r="RT55" s="318"/>
      <c r="RU55" s="318"/>
      <c r="RV55" s="318"/>
      <c r="RW55" s="318"/>
      <c r="RX55" s="318"/>
      <c r="RY55" s="318"/>
      <c r="RZ55" s="318"/>
      <c r="SA55" s="318"/>
      <c r="SB55" s="318"/>
      <c r="SC55" s="318"/>
      <c r="SD55" s="318"/>
      <c r="SE55" s="318"/>
      <c r="SF55" s="318"/>
      <c r="SG55" s="318"/>
      <c r="SH55" s="318"/>
      <c r="SI55" s="318"/>
      <c r="SJ55" s="318"/>
      <c r="SK55" s="318"/>
      <c r="SL55" s="318"/>
      <c r="SM55" s="318"/>
      <c r="SN55" s="318"/>
      <c r="SO55" s="318"/>
      <c r="SP55" s="318"/>
      <c r="SQ55" s="318"/>
      <c r="SR55" s="318"/>
      <c r="SS55" s="318"/>
      <c r="ST55" s="318"/>
      <c r="SU55" s="318"/>
      <c r="SV55" s="318"/>
      <c r="SW55" s="318"/>
      <c r="SX55" s="318"/>
      <c r="SY55" s="318"/>
      <c r="SZ55" s="318"/>
      <c r="TA55" s="318"/>
      <c r="TB55" s="318"/>
      <c r="TC55" s="318"/>
      <c r="TD55" s="318"/>
      <c r="TE55" s="318"/>
      <c r="TF55" s="318"/>
      <c r="TG55" s="318"/>
      <c r="TH55" s="318"/>
      <c r="TI55" s="318"/>
      <c r="TJ55" s="318"/>
      <c r="TK55" s="318"/>
      <c r="TL55" s="318"/>
      <c r="TM55" s="318"/>
      <c r="TN55" s="318"/>
      <c r="TO55" s="318"/>
      <c r="TP55" s="318"/>
      <c r="TQ55" s="318"/>
      <c r="TR55" s="318"/>
      <c r="TS55" s="318"/>
      <c r="TT55" s="318"/>
      <c r="TU55" s="318"/>
      <c r="TV55" s="318"/>
      <c r="TW55" s="318"/>
      <c r="TX55" s="318"/>
      <c r="TY55" s="318"/>
      <c r="TZ55" s="318"/>
      <c r="UA55" s="318"/>
      <c r="UB55" s="318"/>
      <c r="UC55" s="318"/>
      <c r="UD55" s="318"/>
      <c r="UE55" s="318"/>
      <c r="UF55" s="318"/>
      <c r="UG55" s="318"/>
      <c r="UH55" s="318"/>
      <c r="UI55" s="318"/>
      <c r="UJ55" s="318"/>
      <c r="UK55" s="318"/>
      <c r="UL55" s="318"/>
      <c r="UM55" s="318"/>
      <c r="UN55" s="318"/>
      <c r="UO55" s="318"/>
      <c r="UP55" s="318"/>
      <c r="UQ55" s="318"/>
      <c r="UR55" s="318"/>
      <c r="US55" s="318"/>
      <c r="UT55" s="318"/>
      <c r="UU55" s="318"/>
      <c r="UV55" s="318"/>
      <c r="UW55" s="318"/>
      <c r="UX55" s="318"/>
      <c r="UY55" s="318"/>
      <c r="UZ55" s="318"/>
      <c r="VA55" s="318"/>
      <c r="VB55" s="318"/>
      <c r="VC55" s="318"/>
      <c r="VD55" s="318"/>
      <c r="VE55" s="318"/>
      <c r="VF55" s="318"/>
      <c r="VG55" s="318"/>
      <c r="VH55" s="318"/>
      <c r="VI55" s="318"/>
      <c r="VJ55" s="318"/>
      <c r="VK55" s="318"/>
      <c r="VL55" s="318"/>
      <c r="VM55" s="318"/>
      <c r="VN55" s="318"/>
      <c r="VO55" s="318"/>
      <c r="VP55" s="318"/>
      <c r="VQ55" s="318"/>
      <c r="VR55" s="318"/>
      <c r="VS55" s="318"/>
      <c r="VT55" s="318"/>
      <c r="VU55" s="318"/>
      <c r="VV55" s="318"/>
      <c r="VW55" s="318"/>
      <c r="VX55" s="318"/>
      <c r="VY55" s="318"/>
      <c r="VZ55" s="318"/>
      <c r="WA55" s="318"/>
      <c r="WB55" s="318"/>
      <c r="WC55" s="318"/>
      <c r="WD55" s="318"/>
      <c r="WE55" s="318"/>
      <c r="WF55" s="318"/>
      <c r="WG55" s="318"/>
      <c r="WH55" s="318"/>
      <c r="WI55" s="318"/>
      <c r="WJ55" s="318"/>
      <c r="WK55" s="318"/>
      <c r="WL55" s="318"/>
      <c r="WM55" s="318"/>
      <c r="WN55" s="318"/>
      <c r="WO55" s="318"/>
      <c r="WP55" s="318"/>
      <c r="WQ55" s="318"/>
      <c r="WR55" s="318"/>
      <c r="WS55" s="318"/>
      <c r="WT55" s="318"/>
      <c r="WU55" s="318"/>
      <c r="WV55" s="318"/>
      <c r="WW55" s="318"/>
      <c r="WX55" s="318"/>
      <c r="WY55" s="318"/>
      <c r="WZ55" s="318"/>
      <c r="XA55" s="318"/>
      <c r="XB55" s="318"/>
      <c r="XC55" s="318"/>
      <c r="XD55" s="318"/>
      <c r="XE55" s="318"/>
      <c r="XF55" s="318"/>
      <c r="XG55" s="318"/>
      <c r="XH55" s="318"/>
      <c r="XI55" s="318"/>
      <c r="XJ55" s="318"/>
      <c r="XK55" s="318"/>
      <c r="XL55" s="318"/>
      <c r="XM55" s="318"/>
      <c r="XN55" s="318"/>
      <c r="XO55" s="318"/>
      <c r="XP55" s="318"/>
      <c r="XQ55" s="318"/>
      <c r="XR55" s="318"/>
      <c r="XS55" s="318"/>
      <c r="XT55" s="318"/>
      <c r="XU55" s="318"/>
      <c r="XV55" s="318"/>
      <c r="XW55" s="318"/>
      <c r="XX55" s="318"/>
      <c r="XY55" s="318"/>
      <c r="XZ55" s="318"/>
      <c r="YA55" s="318"/>
      <c r="YB55" s="318"/>
      <c r="YC55" s="318"/>
      <c r="YD55" s="318"/>
      <c r="YE55" s="318"/>
      <c r="YF55" s="318"/>
      <c r="YG55" s="318"/>
      <c r="YH55" s="318"/>
      <c r="YI55" s="318"/>
      <c r="YJ55" s="318"/>
      <c r="YK55" s="318"/>
      <c r="YL55" s="318"/>
      <c r="YM55" s="318"/>
      <c r="YN55" s="318"/>
      <c r="YO55" s="318"/>
      <c r="YP55" s="318"/>
      <c r="YQ55" s="318"/>
      <c r="YR55" s="318"/>
      <c r="YS55" s="318"/>
      <c r="YT55" s="318"/>
      <c r="YU55" s="318"/>
      <c r="YV55" s="318"/>
      <c r="YW55" s="318"/>
      <c r="YX55" s="318"/>
      <c r="YY55" s="318"/>
      <c r="YZ55" s="318"/>
      <c r="ZA55" s="318"/>
      <c r="ZB55" s="318"/>
      <c r="ZC55" s="318"/>
      <c r="ZD55" s="318"/>
      <c r="ZE55" s="318"/>
      <c r="ZF55" s="318"/>
      <c r="ZG55" s="318"/>
      <c r="ZH55" s="318"/>
      <c r="ZI55" s="318"/>
      <c r="ZJ55" s="318"/>
      <c r="ZK55" s="318"/>
      <c r="ZL55" s="318"/>
      <c r="ZM55" s="318"/>
      <c r="ZN55" s="318"/>
      <c r="ZO55" s="318"/>
      <c r="ZP55" s="318"/>
      <c r="ZQ55" s="318"/>
      <c r="ZR55" s="318"/>
      <c r="ZS55" s="318"/>
      <c r="ZT55" s="318"/>
      <c r="ZU55" s="318"/>
      <c r="ZV55" s="318"/>
      <c r="ZW55" s="318"/>
      <c r="ZX55" s="318"/>
      <c r="ZY55" s="318"/>
      <c r="ZZ55" s="318"/>
      <c r="AAA55" s="318"/>
      <c r="AAB55" s="318"/>
      <c r="AAC55" s="318"/>
      <c r="AAD55" s="318"/>
      <c r="AAE55" s="318"/>
      <c r="AAF55" s="318"/>
      <c r="AAG55" s="318"/>
      <c r="AAH55" s="318"/>
      <c r="AAI55" s="318"/>
      <c r="AAJ55" s="318"/>
      <c r="AAK55" s="318"/>
      <c r="AAL55" s="318"/>
      <c r="AAM55" s="318"/>
      <c r="AAN55" s="318"/>
      <c r="AAO55" s="318"/>
      <c r="AAP55" s="318"/>
      <c r="AAQ55" s="318"/>
      <c r="AAR55" s="318"/>
      <c r="AAS55" s="318"/>
      <c r="AAT55" s="318"/>
      <c r="AAU55" s="318"/>
      <c r="AAV55" s="318"/>
      <c r="AAW55" s="318"/>
      <c r="AAX55" s="318"/>
      <c r="AAY55" s="318"/>
      <c r="AAZ55" s="318"/>
      <c r="ABA55" s="318"/>
      <c r="ABB55" s="318"/>
      <c r="ABC55" s="318"/>
      <c r="ABD55" s="318"/>
      <c r="ABE55" s="318"/>
      <c r="ABF55" s="318"/>
      <c r="ABG55" s="318"/>
      <c r="ABH55" s="318"/>
      <c r="ABI55" s="318"/>
      <c r="ABJ55" s="318"/>
      <c r="ABK55" s="318"/>
      <c r="ABL55" s="318"/>
      <c r="ABM55" s="318"/>
      <c r="ABN55" s="318"/>
      <c r="ABO55" s="318"/>
      <c r="ABP55" s="318"/>
      <c r="ABQ55" s="318"/>
      <c r="ABR55" s="318"/>
      <c r="ABS55" s="318"/>
      <c r="ABT55" s="318"/>
      <c r="ABU55" s="318"/>
      <c r="ABV55" s="318"/>
      <c r="ABW55" s="318"/>
      <c r="ABX55" s="318"/>
      <c r="ABY55" s="318"/>
      <c r="ABZ55" s="318"/>
      <c r="ACA55" s="318"/>
      <c r="ACB55" s="318"/>
      <c r="ACC55" s="318"/>
      <c r="ACD55" s="318"/>
      <c r="ACE55" s="318"/>
      <c r="ACF55" s="318"/>
      <c r="ACG55" s="318"/>
      <c r="ACH55" s="318"/>
      <c r="ACI55" s="318"/>
      <c r="ACJ55" s="318"/>
      <c r="ACK55" s="318"/>
      <c r="ACL55" s="318"/>
      <c r="ACM55" s="318"/>
      <c r="ACN55" s="318"/>
      <c r="ACO55" s="318"/>
      <c r="ACP55" s="318"/>
      <c r="ACQ55" s="318"/>
      <c r="ACR55" s="318"/>
      <c r="ACS55" s="318"/>
      <c r="ACT55" s="318"/>
      <c r="ACU55" s="318"/>
      <c r="ACV55" s="318"/>
      <c r="ACW55" s="318"/>
      <c r="ACX55" s="318"/>
      <c r="ACY55" s="318"/>
      <c r="ACZ55" s="318"/>
      <c r="ADA55" s="318"/>
      <c r="ADB55" s="318"/>
      <c r="ADC55" s="318"/>
      <c r="ADD55" s="318"/>
      <c r="ADE55" s="318"/>
      <c r="ADF55" s="318"/>
      <c r="ADG55" s="318"/>
      <c r="ADH55" s="318"/>
      <c r="ADI55" s="318"/>
      <c r="ADJ55" s="318"/>
      <c r="ADK55" s="318"/>
      <c r="ADL55" s="318"/>
      <c r="ADM55" s="318"/>
      <c r="ADN55" s="318"/>
      <c r="ADO55" s="318"/>
      <c r="ADP55" s="318"/>
      <c r="ADQ55" s="318"/>
      <c r="ADR55" s="318"/>
      <c r="ADS55" s="318"/>
      <c r="ADT55" s="318"/>
      <c r="ADU55" s="318"/>
      <c r="ADV55" s="318"/>
      <c r="ADW55" s="318"/>
      <c r="ADX55" s="318"/>
      <c r="ADY55" s="318"/>
      <c r="ADZ55" s="318"/>
      <c r="AEA55" s="318"/>
      <c r="AEB55" s="318"/>
      <c r="AEC55" s="318"/>
      <c r="AED55" s="318"/>
      <c r="AEE55" s="318"/>
      <c r="AEF55" s="318"/>
      <c r="AEG55" s="318"/>
      <c r="AEH55" s="318"/>
      <c r="AEI55" s="318"/>
      <c r="AEJ55" s="318"/>
      <c r="AEK55" s="318"/>
      <c r="AEL55" s="318"/>
      <c r="AEM55" s="318"/>
      <c r="AEN55" s="318"/>
      <c r="AEO55" s="318"/>
      <c r="AEP55" s="318"/>
      <c r="AEQ55" s="318"/>
      <c r="AER55" s="318"/>
      <c r="AES55" s="318"/>
      <c r="AET55" s="318"/>
      <c r="AEU55" s="318"/>
      <c r="AEV55" s="318"/>
      <c r="AEW55" s="318"/>
      <c r="AEX55" s="318"/>
      <c r="AEY55" s="318"/>
      <c r="AEZ55" s="318"/>
      <c r="AFA55" s="318"/>
      <c r="AFB55" s="318"/>
      <c r="AFC55" s="318"/>
      <c r="AFD55" s="318"/>
      <c r="AFE55" s="318"/>
      <c r="AFF55" s="318"/>
      <c r="AFG55" s="318"/>
      <c r="AFH55" s="318"/>
      <c r="AFI55" s="318"/>
      <c r="AFJ55" s="318"/>
      <c r="AFK55" s="318"/>
      <c r="AFL55" s="318"/>
      <c r="AFM55" s="318"/>
      <c r="AFN55" s="318"/>
      <c r="AFO55" s="318"/>
      <c r="AFP55" s="318"/>
      <c r="AFQ55" s="318"/>
      <c r="AFR55" s="318"/>
      <c r="AFS55" s="318"/>
      <c r="AFT55" s="318"/>
      <c r="AFU55" s="318"/>
      <c r="AFV55" s="318"/>
      <c r="AFW55" s="318"/>
      <c r="AFX55" s="318"/>
      <c r="AFY55" s="318"/>
      <c r="AFZ55" s="318"/>
      <c r="AGA55" s="318"/>
      <c r="AGB55" s="318"/>
      <c r="AGC55" s="318"/>
      <c r="AGD55" s="318"/>
      <c r="AGE55" s="318"/>
      <c r="AGF55" s="318"/>
      <c r="AGG55" s="318"/>
      <c r="AGH55" s="318"/>
      <c r="AGI55" s="318"/>
      <c r="AGJ55" s="318"/>
      <c r="AGK55" s="318"/>
      <c r="AGL55" s="318"/>
      <c r="AGM55" s="318"/>
      <c r="AGN55" s="318"/>
      <c r="AGO55" s="318"/>
      <c r="AGP55" s="318"/>
      <c r="AGQ55" s="318"/>
      <c r="AGR55" s="318"/>
      <c r="AGS55" s="318"/>
      <c r="AGT55" s="318"/>
      <c r="AGU55" s="318"/>
      <c r="AGV55" s="318"/>
      <c r="AGW55" s="318"/>
      <c r="AGX55" s="318"/>
      <c r="AGY55" s="318"/>
      <c r="AGZ55" s="318"/>
      <c r="AHA55" s="318"/>
      <c r="AHB55" s="318"/>
      <c r="AHC55" s="318"/>
      <c r="AHD55" s="318"/>
      <c r="AHE55" s="318"/>
      <c r="AHF55" s="318"/>
      <c r="AHG55" s="318"/>
      <c r="AHH55" s="318"/>
      <c r="AHI55" s="318"/>
      <c r="AHJ55" s="318"/>
      <c r="AHK55" s="318"/>
      <c r="AHL55" s="318"/>
      <c r="AHM55" s="318"/>
      <c r="AHN55" s="318"/>
      <c r="AHO55" s="318"/>
      <c r="AHP55" s="318"/>
      <c r="AHQ55" s="318"/>
      <c r="AHR55" s="318"/>
      <c r="AHS55" s="318"/>
      <c r="AHT55" s="318"/>
      <c r="AHU55" s="318"/>
      <c r="AHV55" s="318"/>
      <c r="AHW55" s="318"/>
      <c r="AHX55" s="318"/>
      <c r="AHY55" s="318"/>
      <c r="AHZ55" s="318"/>
      <c r="AIA55" s="318"/>
      <c r="AIB55" s="318"/>
      <c r="AIC55" s="318"/>
      <c r="AID55" s="318"/>
      <c r="AIE55" s="318"/>
      <c r="AIF55" s="318"/>
      <c r="AIG55" s="318"/>
      <c r="AIH55" s="318"/>
      <c r="AII55" s="318"/>
      <c r="AIJ55" s="318"/>
      <c r="AIK55" s="318"/>
      <c r="AIL55" s="318"/>
      <c r="AIM55" s="318"/>
      <c r="AIN55" s="318"/>
      <c r="AIO55" s="318"/>
      <c r="AIP55" s="318"/>
      <c r="AIQ55" s="318"/>
      <c r="AIR55" s="318"/>
      <c r="AIS55" s="318"/>
      <c r="AIT55" s="318"/>
      <c r="AIU55" s="318"/>
      <c r="AIV55" s="318"/>
      <c r="AIW55" s="318"/>
      <c r="AIX55" s="318"/>
      <c r="AIY55" s="318"/>
      <c r="AIZ55" s="318"/>
      <c r="AJA55" s="318"/>
      <c r="AJB55" s="318"/>
      <c r="AJC55" s="318"/>
      <c r="AJD55" s="318"/>
      <c r="AJE55" s="318"/>
      <c r="AJF55" s="318"/>
      <c r="AJG55" s="318"/>
      <c r="AJH55" s="318"/>
      <c r="AJI55" s="318"/>
      <c r="AJJ55" s="318"/>
      <c r="AJK55" s="318"/>
      <c r="AJL55" s="318"/>
      <c r="AJM55" s="318"/>
      <c r="AJN55" s="318"/>
      <c r="AJO55" s="318"/>
      <c r="AJP55" s="318"/>
      <c r="AJQ55" s="318"/>
      <c r="AJR55" s="318"/>
      <c r="AJS55" s="318"/>
      <c r="AJT55" s="318"/>
      <c r="AJU55" s="318"/>
      <c r="AJV55" s="318"/>
      <c r="AJW55" s="318"/>
      <c r="AJX55" s="318"/>
      <c r="AJY55" s="318"/>
      <c r="AJZ55" s="318"/>
      <c r="AKA55" s="318"/>
      <c r="AKB55" s="318"/>
      <c r="AKC55" s="318"/>
      <c r="AKD55" s="318"/>
      <c r="AKE55" s="318"/>
      <c r="AKF55" s="318"/>
      <c r="AKG55" s="318"/>
      <c r="AKH55" s="318"/>
      <c r="AKI55" s="318"/>
      <c r="AKJ55" s="318"/>
      <c r="AKK55" s="318"/>
      <c r="AKL55" s="318"/>
      <c r="AKM55" s="318"/>
      <c r="AKN55" s="318"/>
      <c r="AKO55" s="318"/>
      <c r="AKP55" s="318"/>
      <c r="AKQ55" s="318"/>
      <c r="AKR55" s="318"/>
      <c r="AKS55" s="318"/>
      <c r="AKT55" s="318"/>
      <c r="AKU55" s="318"/>
      <c r="AKV55" s="318"/>
      <c r="AKW55" s="318"/>
      <c r="AKX55" s="318"/>
      <c r="AKY55" s="318"/>
      <c r="AKZ55" s="318"/>
      <c r="ALA55" s="318"/>
      <c r="ALB55" s="318"/>
      <c r="ALC55" s="318"/>
      <c r="ALD55" s="318"/>
      <c r="ALE55" s="318"/>
      <c r="ALF55" s="318"/>
      <c r="ALG55" s="318"/>
      <c r="ALH55" s="318"/>
      <c r="ALI55" s="318"/>
      <c r="ALJ55" s="318"/>
      <c r="ALK55" s="318"/>
      <c r="ALL55" s="318"/>
      <c r="ALM55" s="318"/>
      <c r="ALN55" s="318"/>
      <c r="ALO55" s="318"/>
      <c r="ALP55" s="318"/>
      <c r="ALQ55" s="318"/>
      <c r="ALR55" s="318"/>
      <c r="ALS55" s="318"/>
      <c r="ALT55" s="318"/>
      <c r="ALU55" s="318"/>
      <c r="ALV55" s="318"/>
      <c r="ALW55" s="318"/>
      <c r="ALX55" s="318"/>
      <c r="ALY55" s="318"/>
      <c r="ALZ55" s="318"/>
      <c r="AMA55" s="318"/>
      <c r="AMB55" s="324"/>
      <c r="AMC55" s="324"/>
      <c r="AMD55" s="324"/>
      <c r="AME55" s="324"/>
      <c r="AMF55" s="324"/>
      <c r="AMG55" s="324"/>
      <c r="AMH55" s="324"/>
      <c r="AMI55" s="324"/>
      <c r="AMJ55" s="324"/>
    </row>
    <row r="56" spans="1:1024" hidden="1">
      <c r="A56" s="317" t="s">
        <v>1344</v>
      </c>
      <c r="B56" s="318"/>
      <c r="C56" s="318" t="s">
        <v>1358</v>
      </c>
      <c r="D56" s="318">
        <v>1956</v>
      </c>
      <c r="E56" s="318"/>
      <c r="F56" s="318" t="s">
        <v>1359</v>
      </c>
      <c r="G56" s="318">
        <v>2</v>
      </c>
      <c r="H56" s="318"/>
      <c r="I56" s="318"/>
      <c r="J56" s="318"/>
      <c r="K56" s="318"/>
      <c r="L56" s="319" t="s">
        <v>1360</v>
      </c>
      <c r="M56" s="318" t="s">
        <v>323</v>
      </c>
      <c r="N56" s="320"/>
      <c r="O56" s="318" t="s">
        <v>69</v>
      </c>
      <c r="P56" s="318" t="s">
        <v>635</v>
      </c>
      <c r="Q56" s="321">
        <v>5.9</v>
      </c>
      <c r="R56" s="322">
        <v>3.93333333333333</v>
      </c>
      <c r="S56" s="323">
        <v>17</v>
      </c>
      <c r="T56" s="323">
        <v>9</v>
      </c>
      <c r="U56" s="318"/>
      <c r="V56" s="318"/>
      <c r="W56" s="318"/>
      <c r="X56" s="318"/>
      <c r="Y56" s="318"/>
      <c r="Z56" s="318"/>
      <c r="AA56" s="318"/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8"/>
      <c r="AW56" s="318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8"/>
      <c r="BJ56" s="318"/>
      <c r="BK56" s="318"/>
      <c r="BL56" s="318"/>
      <c r="BM56" s="318"/>
      <c r="BN56" s="318"/>
      <c r="BO56" s="318"/>
      <c r="BP56" s="318"/>
      <c r="BQ56" s="318"/>
      <c r="BR56" s="318"/>
      <c r="BS56" s="318"/>
      <c r="BT56" s="318"/>
      <c r="BU56" s="318"/>
      <c r="BV56" s="318"/>
      <c r="BW56" s="318"/>
      <c r="BX56" s="318"/>
      <c r="BY56" s="318"/>
      <c r="BZ56" s="318"/>
      <c r="CA56" s="318"/>
      <c r="CB56" s="318"/>
      <c r="CC56" s="318"/>
      <c r="CD56" s="318"/>
      <c r="CE56" s="318"/>
      <c r="CF56" s="318"/>
      <c r="CG56" s="318"/>
      <c r="CH56" s="318"/>
      <c r="CI56" s="318"/>
      <c r="CJ56" s="318"/>
      <c r="CK56" s="318"/>
      <c r="CL56" s="318"/>
      <c r="CM56" s="318"/>
      <c r="CN56" s="318"/>
      <c r="CO56" s="318"/>
      <c r="CP56" s="318"/>
      <c r="CQ56" s="318"/>
      <c r="CR56" s="318"/>
      <c r="CS56" s="318"/>
      <c r="CT56" s="318"/>
      <c r="CU56" s="318"/>
      <c r="CV56" s="318"/>
      <c r="CW56" s="318"/>
      <c r="CX56" s="318"/>
      <c r="CY56" s="318"/>
      <c r="CZ56" s="318"/>
      <c r="DA56" s="318"/>
      <c r="DB56" s="318"/>
      <c r="DC56" s="318"/>
      <c r="DD56" s="318"/>
      <c r="DE56" s="318"/>
      <c r="DF56" s="318"/>
      <c r="DG56" s="318"/>
      <c r="DH56" s="318"/>
      <c r="DI56" s="318"/>
      <c r="DJ56" s="318"/>
      <c r="DK56" s="318"/>
      <c r="DL56" s="318"/>
      <c r="DM56" s="318"/>
      <c r="DN56" s="318"/>
      <c r="DO56" s="318"/>
      <c r="DP56" s="318"/>
      <c r="DQ56" s="318"/>
      <c r="DR56" s="318"/>
      <c r="DS56" s="318"/>
      <c r="DT56" s="318"/>
      <c r="DU56" s="318"/>
      <c r="DV56" s="318"/>
      <c r="DW56" s="318"/>
      <c r="DX56" s="318"/>
      <c r="DY56" s="318"/>
      <c r="DZ56" s="318"/>
      <c r="EA56" s="318"/>
      <c r="EB56" s="318"/>
      <c r="EC56" s="318"/>
      <c r="ED56" s="318"/>
      <c r="EE56" s="318"/>
      <c r="EF56" s="318"/>
      <c r="EG56" s="318"/>
      <c r="EH56" s="318"/>
      <c r="EI56" s="318"/>
      <c r="EJ56" s="318"/>
      <c r="EK56" s="318"/>
      <c r="EL56" s="318"/>
      <c r="EM56" s="318"/>
      <c r="EN56" s="318"/>
      <c r="EO56" s="318"/>
      <c r="EP56" s="318"/>
      <c r="EQ56" s="318"/>
      <c r="ER56" s="318"/>
      <c r="ES56" s="318"/>
      <c r="ET56" s="318"/>
      <c r="EU56" s="318"/>
      <c r="EV56" s="318"/>
      <c r="EW56" s="318"/>
      <c r="EX56" s="318"/>
      <c r="EY56" s="318"/>
      <c r="EZ56" s="318"/>
      <c r="FA56" s="318"/>
      <c r="FB56" s="318"/>
      <c r="FC56" s="318"/>
      <c r="FD56" s="318"/>
      <c r="FE56" s="318"/>
      <c r="FF56" s="318"/>
      <c r="FG56" s="318"/>
      <c r="FH56" s="318"/>
      <c r="FI56" s="318"/>
      <c r="FJ56" s="318"/>
      <c r="FK56" s="318"/>
      <c r="FL56" s="318"/>
      <c r="FM56" s="318"/>
      <c r="FN56" s="318"/>
      <c r="FO56" s="318"/>
      <c r="FP56" s="318"/>
      <c r="FQ56" s="318"/>
      <c r="FR56" s="318"/>
      <c r="FS56" s="318"/>
      <c r="FT56" s="318"/>
      <c r="FU56" s="318"/>
      <c r="FV56" s="318"/>
      <c r="FW56" s="318"/>
      <c r="FX56" s="318"/>
      <c r="FY56" s="318"/>
      <c r="FZ56" s="318"/>
      <c r="GA56" s="318"/>
      <c r="GB56" s="318"/>
      <c r="GC56" s="318"/>
      <c r="GD56" s="318"/>
      <c r="GE56" s="318"/>
      <c r="GF56" s="318"/>
      <c r="GG56" s="318"/>
      <c r="GH56" s="318"/>
      <c r="GI56" s="318"/>
      <c r="GJ56" s="318"/>
      <c r="GK56" s="318"/>
      <c r="GL56" s="318"/>
      <c r="GM56" s="318"/>
      <c r="GN56" s="318"/>
      <c r="GO56" s="318"/>
      <c r="GP56" s="318"/>
      <c r="GQ56" s="318"/>
      <c r="GR56" s="318"/>
      <c r="GS56" s="318"/>
      <c r="GT56" s="318"/>
      <c r="GU56" s="318"/>
      <c r="GV56" s="318"/>
      <c r="GW56" s="318"/>
      <c r="GX56" s="318"/>
      <c r="GY56" s="318"/>
      <c r="GZ56" s="318"/>
      <c r="HA56" s="318"/>
      <c r="HB56" s="318"/>
      <c r="HC56" s="318"/>
      <c r="HD56" s="318"/>
      <c r="HE56" s="318"/>
      <c r="HF56" s="318"/>
      <c r="HG56" s="318"/>
      <c r="HH56" s="318"/>
      <c r="HI56" s="318"/>
      <c r="HJ56" s="318"/>
      <c r="HK56" s="318"/>
      <c r="HL56" s="318"/>
      <c r="HM56" s="318"/>
      <c r="HN56" s="318"/>
      <c r="HO56" s="318"/>
      <c r="HP56" s="318"/>
      <c r="HQ56" s="318"/>
      <c r="HR56" s="318"/>
      <c r="HS56" s="318"/>
      <c r="HT56" s="318"/>
      <c r="HU56" s="318"/>
      <c r="HV56" s="318"/>
      <c r="HW56" s="318"/>
      <c r="HX56" s="318"/>
      <c r="HY56" s="318"/>
      <c r="HZ56" s="318"/>
      <c r="IA56" s="318"/>
      <c r="IB56" s="318"/>
      <c r="IC56" s="318"/>
      <c r="ID56" s="318"/>
      <c r="IE56" s="318"/>
      <c r="IF56" s="318"/>
      <c r="IG56" s="318"/>
      <c r="IH56" s="318"/>
      <c r="II56" s="318"/>
      <c r="IJ56" s="318"/>
      <c r="IK56" s="318"/>
      <c r="IL56" s="318"/>
      <c r="IM56" s="318"/>
      <c r="IN56" s="318"/>
      <c r="IO56" s="318"/>
      <c r="IP56" s="318"/>
      <c r="IQ56" s="318"/>
      <c r="IR56" s="318"/>
      <c r="IS56" s="318"/>
      <c r="IT56" s="318"/>
      <c r="IU56" s="318"/>
      <c r="IV56" s="318"/>
      <c r="IW56" s="318"/>
      <c r="IX56" s="318"/>
      <c r="IY56" s="318"/>
      <c r="IZ56" s="318"/>
      <c r="JA56" s="318"/>
      <c r="JB56" s="318"/>
      <c r="JC56" s="318"/>
      <c r="JD56" s="318"/>
      <c r="JE56" s="318"/>
      <c r="JF56" s="318"/>
      <c r="JG56" s="318"/>
      <c r="JH56" s="318"/>
      <c r="JI56" s="318"/>
      <c r="JJ56" s="318"/>
      <c r="JK56" s="318"/>
      <c r="JL56" s="318"/>
      <c r="JM56" s="318"/>
      <c r="JN56" s="318"/>
      <c r="JO56" s="318"/>
      <c r="JP56" s="318"/>
      <c r="JQ56" s="318"/>
      <c r="JR56" s="318"/>
      <c r="JS56" s="318"/>
      <c r="JT56" s="318"/>
      <c r="JU56" s="318"/>
      <c r="JV56" s="318"/>
      <c r="JW56" s="318"/>
      <c r="JX56" s="318"/>
      <c r="JY56" s="318"/>
      <c r="JZ56" s="318"/>
      <c r="KA56" s="318"/>
      <c r="KB56" s="318"/>
      <c r="KC56" s="318"/>
      <c r="KD56" s="318"/>
      <c r="KE56" s="318"/>
      <c r="KF56" s="318"/>
      <c r="KG56" s="318"/>
      <c r="KH56" s="318"/>
      <c r="KI56" s="318"/>
      <c r="KJ56" s="318"/>
      <c r="KK56" s="318"/>
      <c r="KL56" s="318"/>
      <c r="KM56" s="318"/>
      <c r="KN56" s="318"/>
      <c r="KO56" s="318"/>
      <c r="KP56" s="318"/>
      <c r="KQ56" s="318"/>
      <c r="KR56" s="318"/>
      <c r="KS56" s="318"/>
      <c r="KT56" s="318"/>
      <c r="KU56" s="318"/>
      <c r="KV56" s="318"/>
      <c r="KW56" s="318"/>
      <c r="KX56" s="318"/>
      <c r="KY56" s="318"/>
      <c r="KZ56" s="318"/>
      <c r="LA56" s="318"/>
      <c r="LB56" s="318"/>
      <c r="LC56" s="318"/>
      <c r="LD56" s="318"/>
      <c r="LE56" s="318"/>
      <c r="LF56" s="318"/>
      <c r="LG56" s="318"/>
      <c r="LH56" s="318"/>
      <c r="LI56" s="318"/>
      <c r="LJ56" s="318"/>
      <c r="LK56" s="318"/>
      <c r="LL56" s="318"/>
      <c r="LM56" s="318"/>
      <c r="LN56" s="318"/>
      <c r="LO56" s="318"/>
      <c r="LP56" s="318"/>
      <c r="LQ56" s="318"/>
      <c r="LR56" s="318"/>
      <c r="LS56" s="318"/>
      <c r="LT56" s="318"/>
      <c r="LU56" s="318"/>
      <c r="LV56" s="318"/>
      <c r="LW56" s="318"/>
      <c r="LX56" s="318"/>
      <c r="LY56" s="318"/>
      <c r="LZ56" s="318"/>
      <c r="MA56" s="318"/>
      <c r="MB56" s="318"/>
      <c r="MC56" s="318"/>
      <c r="MD56" s="318"/>
      <c r="ME56" s="318"/>
      <c r="MF56" s="318"/>
      <c r="MG56" s="318"/>
      <c r="MH56" s="318"/>
      <c r="MI56" s="318"/>
      <c r="MJ56" s="318"/>
      <c r="MK56" s="318"/>
      <c r="ML56" s="318"/>
      <c r="MM56" s="318"/>
      <c r="MN56" s="318"/>
      <c r="MO56" s="318"/>
      <c r="MP56" s="318"/>
      <c r="MQ56" s="318"/>
      <c r="MR56" s="318"/>
      <c r="MS56" s="318"/>
      <c r="MT56" s="318"/>
      <c r="MU56" s="318"/>
      <c r="MV56" s="318"/>
      <c r="MW56" s="318"/>
      <c r="MX56" s="318"/>
      <c r="MY56" s="318"/>
      <c r="MZ56" s="318"/>
      <c r="NA56" s="318"/>
      <c r="NB56" s="318"/>
      <c r="NC56" s="318"/>
      <c r="ND56" s="318"/>
      <c r="NE56" s="318"/>
      <c r="NF56" s="318"/>
      <c r="NG56" s="318"/>
      <c r="NH56" s="318"/>
      <c r="NI56" s="318"/>
      <c r="NJ56" s="318"/>
      <c r="NK56" s="318"/>
      <c r="NL56" s="318"/>
      <c r="NM56" s="318"/>
      <c r="NN56" s="318"/>
      <c r="NO56" s="318"/>
      <c r="NP56" s="318"/>
      <c r="NQ56" s="318"/>
      <c r="NR56" s="318"/>
      <c r="NS56" s="318"/>
      <c r="NT56" s="318"/>
      <c r="NU56" s="318"/>
      <c r="NV56" s="318"/>
      <c r="NW56" s="318"/>
      <c r="NX56" s="318"/>
      <c r="NY56" s="318"/>
      <c r="NZ56" s="318"/>
      <c r="OA56" s="318"/>
      <c r="OB56" s="318"/>
      <c r="OC56" s="318"/>
      <c r="OD56" s="318"/>
      <c r="OE56" s="318"/>
      <c r="OF56" s="318"/>
      <c r="OG56" s="318"/>
      <c r="OH56" s="318"/>
      <c r="OI56" s="318"/>
      <c r="OJ56" s="318"/>
      <c r="OK56" s="318"/>
      <c r="OL56" s="318"/>
      <c r="OM56" s="318"/>
      <c r="ON56" s="318"/>
      <c r="OO56" s="318"/>
      <c r="OP56" s="318"/>
      <c r="OQ56" s="318"/>
      <c r="OR56" s="318"/>
      <c r="OS56" s="318"/>
      <c r="OT56" s="318"/>
      <c r="OU56" s="318"/>
      <c r="OV56" s="318"/>
      <c r="OW56" s="318"/>
      <c r="OX56" s="318"/>
      <c r="OY56" s="318"/>
      <c r="OZ56" s="318"/>
      <c r="PA56" s="318"/>
      <c r="PB56" s="318"/>
      <c r="PC56" s="318"/>
      <c r="PD56" s="318"/>
      <c r="PE56" s="318"/>
      <c r="PF56" s="318"/>
      <c r="PG56" s="318"/>
      <c r="PH56" s="318"/>
      <c r="PI56" s="318"/>
      <c r="PJ56" s="318"/>
      <c r="PK56" s="318"/>
      <c r="PL56" s="318"/>
      <c r="PM56" s="318"/>
      <c r="PN56" s="318"/>
      <c r="PO56" s="318"/>
      <c r="PP56" s="318"/>
      <c r="PQ56" s="318"/>
      <c r="PR56" s="318"/>
      <c r="PS56" s="318"/>
      <c r="PT56" s="318"/>
      <c r="PU56" s="318"/>
      <c r="PV56" s="318"/>
      <c r="PW56" s="318"/>
      <c r="PX56" s="318"/>
      <c r="PY56" s="318"/>
      <c r="PZ56" s="318"/>
      <c r="QA56" s="318"/>
      <c r="QB56" s="318"/>
      <c r="QC56" s="318"/>
      <c r="QD56" s="318"/>
      <c r="QE56" s="318"/>
      <c r="QF56" s="318"/>
      <c r="QG56" s="318"/>
      <c r="QH56" s="318"/>
      <c r="QI56" s="318"/>
      <c r="QJ56" s="318"/>
      <c r="QK56" s="318"/>
      <c r="QL56" s="318"/>
      <c r="QM56" s="318"/>
      <c r="QN56" s="318"/>
      <c r="QO56" s="318"/>
      <c r="QP56" s="318"/>
      <c r="QQ56" s="318"/>
      <c r="QR56" s="318"/>
      <c r="QS56" s="318"/>
      <c r="QT56" s="318"/>
      <c r="QU56" s="318"/>
      <c r="QV56" s="318"/>
      <c r="QW56" s="318"/>
      <c r="QX56" s="318"/>
      <c r="QY56" s="318"/>
      <c r="QZ56" s="318"/>
      <c r="RA56" s="318"/>
      <c r="RB56" s="318"/>
      <c r="RC56" s="318"/>
      <c r="RD56" s="318"/>
      <c r="RE56" s="318"/>
      <c r="RF56" s="318"/>
      <c r="RG56" s="318"/>
      <c r="RH56" s="318"/>
      <c r="RI56" s="318"/>
      <c r="RJ56" s="318"/>
      <c r="RK56" s="318"/>
      <c r="RL56" s="318"/>
      <c r="RM56" s="318"/>
      <c r="RN56" s="318"/>
      <c r="RO56" s="318"/>
      <c r="RP56" s="318"/>
      <c r="RQ56" s="318"/>
      <c r="RR56" s="318"/>
      <c r="RS56" s="318"/>
      <c r="RT56" s="318"/>
      <c r="RU56" s="318"/>
      <c r="RV56" s="318"/>
      <c r="RW56" s="318"/>
      <c r="RX56" s="318"/>
      <c r="RY56" s="318"/>
      <c r="RZ56" s="318"/>
      <c r="SA56" s="318"/>
      <c r="SB56" s="318"/>
      <c r="SC56" s="318"/>
      <c r="SD56" s="318"/>
      <c r="SE56" s="318"/>
      <c r="SF56" s="318"/>
      <c r="SG56" s="318"/>
      <c r="SH56" s="318"/>
      <c r="SI56" s="318"/>
      <c r="SJ56" s="318"/>
      <c r="SK56" s="318"/>
      <c r="SL56" s="318"/>
      <c r="SM56" s="318"/>
      <c r="SN56" s="318"/>
      <c r="SO56" s="318"/>
      <c r="SP56" s="318"/>
      <c r="SQ56" s="318"/>
      <c r="SR56" s="318"/>
      <c r="SS56" s="318"/>
      <c r="ST56" s="318"/>
      <c r="SU56" s="318"/>
      <c r="SV56" s="318"/>
      <c r="SW56" s="318"/>
      <c r="SX56" s="318"/>
      <c r="SY56" s="318"/>
      <c r="SZ56" s="318"/>
      <c r="TA56" s="318"/>
      <c r="TB56" s="318"/>
      <c r="TC56" s="318"/>
      <c r="TD56" s="318"/>
      <c r="TE56" s="318"/>
      <c r="TF56" s="318"/>
      <c r="TG56" s="318"/>
      <c r="TH56" s="318"/>
      <c r="TI56" s="318"/>
      <c r="TJ56" s="318"/>
      <c r="TK56" s="318"/>
      <c r="TL56" s="318"/>
      <c r="TM56" s="318"/>
      <c r="TN56" s="318"/>
      <c r="TO56" s="318"/>
      <c r="TP56" s="318"/>
      <c r="TQ56" s="318"/>
      <c r="TR56" s="318"/>
      <c r="TS56" s="318"/>
      <c r="TT56" s="318"/>
      <c r="TU56" s="318"/>
      <c r="TV56" s="318"/>
      <c r="TW56" s="318"/>
      <c r="TX56" s="318"/>
      <c r="TY56" s="318"/>
      <c r="TZ56" s="318"/>
      <c r="UA56" s="318"/>
      <c r="UB56" s="318"/>
      <c r="UC56" s="318"/>
      <c r="UD56" s="318"/>
      <c r="UE56" s="318"/>
      <c r="UF56" s="318"/>
      <c r="UG56" s="318"/>
      <c r="UH56" s="318"/>
      <c r="UI56" s="318"/>
      <c r="UJ56" s="318"/>
      <c r="UK56" s="318"/>
      <c r="UL56" s="318"/>
      <c r="UM56" s="318"/>
      <c r="UN56" s="318"/>
      <c r="UO56" s="318"/>
      <c r="UP56" s="318"/>
      <c r="UQ56" s="318"/>
      <c r="UR56" s="318"/>
      <c r="US56" s="318"/>
      <c r="UT56" s="318"/>
      <c r="UU56" s="318"/>
      <c r="UV56" s="318"/>
      <c r="UW56" s="318"/>
      <c r="UX56" s="318"/>
      <c r="UY56" s="318"/>
      <c r="UZ56" s="318"/>
      <c r="VA56" s="318"/>
      <c r="VB56" s="318"/>
      <c r="VC56" s="318"/>
      <c r="VD56" s="318"/>
      <c r="VE56" s="318"/>
      <c r="VF56" s="318"/>
      <c r="VG56" s="318"/>
      <c r="VH56" s="318"/>
      <c r="VI56" s="318"/>
      <c r="VJ56" s="318"/>
      <c r="VK56" s="318"/>
      <c r="VL56" s="318"/>
      <c r="VM56" s="318"/>
      <c r="VN56" s="318"/>
      <c r="VO56" s="318"/>
      <c r="VP56" s="318"/>
      <c r="VQ56" s="318"/>
      <c r="VR56" s="318"/>
      <c r="VS56" s="318"/>
      <c r="VT56" s="318"/>
      <c r="VU56" s="318"/>
      <c r="VV56" s="318"/>
      <c r="VW56" s="318"/>
      <c r="VX56" s="318"/>
      <c r="VY56" s="318"/>
      <c r="VZ56" s="318"/>
      <c r="WA56" s="318"/>
      <c r="WB56" s="318"/>
      <c r="WC56" s="318"/>
      <c r="WD56" s="318"/>
      <c r="WE56" s="318"/>
      <c r="WF56" s="318"/>
      <c r="WG56" s="318"/>
      <c r="WH56" s="318"/>
      <c r="WI56" s="318"/>
      <c r="WJ56" s="318"/>
      <c r="WK56" s="318"/>
      <c r="WL56" s="318"/>
      <c r="WM56" s="318"/>
      <c r="WN56" s="318"/>
      <c r="WO56" s="318"/>
      <c r="WP56" s="318"/>
      <c r="WQ56" s="318"/>
      <c r="WR56" s="318"/>
      <c r="WS56" s="318"/>
      <c r="WT56" s="318"/>
      <c r="WU56" s="318"/>
      <c r="WV56" s="318"/>
      <c r="WW56" s="318"/>
      <c r="WX56" s="318"/>
      <c r="WY56" s="318"/>
      <c r="WZ56" s="318"/>
      <c r="XA56" s="318"/>
      <c r="XB56" s="318"/>
      <c r="XC56" s="318"/>
      <c r="XD56" s="318"/>
      <c r="XE56" s="318"/>
      <c r="XF56" s="318"/>
      <c r="XG56" s="318"/>
      <c r="XH56" s="318"/>
      <c r="XI56" s="318"/>
      <c r="XJ56" s="318"/>
      <c r="XK56" s="318"/>
      <c r="XL56" s="318"/>
      <c r="XM56" s="318"/>
      <c r="XN56" s="318"/>
      <c r="XO56" s="318"/>
      <c r="XP56" s="318"/>
      <c r="XQ56" s="318"/>
      <c r="XR56" s="318"/>
      <c r="XS56" s="318"/>
      <c r="XT56" s="318"/>
      <c r="XU56" s="318"/>
      <c r="XV56" s="318"/>
      <c r="XW56" s="318"/>
      <c r="XX56" s="318"/>
      <c r="XY56" s="318"/>
      <c r="XZ56" s="318"/>
      <c r="YA56" s="318"/>
      <c r="YB56" s="318"/>
      <c r="YC56" s="318"/>
      <c r="YD56" s="318"/>
      <c r="YE56" s="318"/>
      <c r="YF56" s="318"/>
      <c r="YG56" s="318"/>
      <c r="YH56" s="318"/>
      <c r="YI56" s="318"/>
      <c r="YJ56" s="318"/>
      <c r="YK56" s="318"/>
      <c r="YL56" s="318"/>
      <c r="YM56" s="318"/>
      <c r="YN56" s="318"/>
      <c r="YO56" s="318"/>
      <c r="YP56" s="318"/>
      <c r="YQ56" s="318"/>
      <c r="YR56" s="318"/>
      <c r="YS56" s="318"/>
      <c r="YT56" s="318"/>
      <c r="YU56" s="318"/>
      <c r="YV56" s="318"/>
      <c r="YW56" s="318"/>
      <c r="YX56" s="318"/>
      <c r="YY56" s="318"/>
      <c r="YZ56" s="318"/>
      <c r="ZA56" s="318"/>
      <c r="ZB56" s="318"/>
      <c r="ZC56" s="318"/>
      <c r="ZD56" s="318"/>
      <c r="ZE56" s="318"/>
      <c r="ZF56" s="318"/>
      <c r="ZG56" s="318"/>
      <c r="ZH56" s="318"/>
      <c r="ZI56" s="318"/>
      <c r="ZJ56" s="318"/>
      <c r="ZK56" s="318"/>
      <c r="ZL56" s="318"/>
      <c r="ZM56" s="318"/>
      <c r="ZN56" s="318"/>
      <c r="ZO56" s="318"/>
      <c r="ZP56" s="318"/>
      <c r="ZQ56" s="318"/>
      <c r="ZR56" s="318"/>
      <c r="ZS56" s="318"/>
      <c r="ZT56" s="318"/>
      <c r="ZU56" s="318"/>
      <c r="ZV56" s="318"/>
      <c r="ZW56" s="318"/>
      <c r="ZX56" s="318"/>
      <c r="ZY56" s="318"/>
      <c r="ZZ56" s="318"/>
      <c r="AAA56" s="318"/>
      <c r="AAB56" s="318"/>
      <c r="AAC56" s="318"/>
      <c r="AAD56" s="318"/>
      <c r="AAE56" s="318"/>
      <c r="AAF56" s="318"/>
      <c r="AAG56" s="318"/>
      <c r="AAH56" s="318"/>
      <c r="AAI56" s="318"/>
      <c r="AAJ56" s="318"/>
      <c r="AAK56" s="318"/>
      <c r="AAL56" s="318"/>
      <c r="AAM56" s="318"/>
      <c r="AAN56" s="318"/>
      <c r="AAO56" s="318"/>
      <c r="AAP56" s="318"/>
      <c r="AAQ56" s="318"/>
      <c r="AAR56" s="318"/>
      <c r="AAS56" s="318"/>
      <c r="AAT56" s="318"/>
      <c r="AAU56" s="318"/>
      <c r="AAV56" s="318"/>
      <c r="AAW56" s="318"/>
      <c r="AAX56" s="318"/>
      <c r="AAY56" s="318"/>
      <c r="AAZ56" s="318"/>
      <c r="ABA56" s="318"/>
      <c r="ABB56" s="318"/>
      <c r="ABC56" s="318"/>
      <c r="ABD56" s="318"/>
      <c r="ABE56" s="318"/>
      <c r="ABF56" s="318"/>
      <c r="ABG56" s="318"/>
      <c r="ABH56" s="318"/>
      <c r="ABI56" s="318"/>
      <c r="ABJ56" s="318"/>
      <c r="ABK56" s="318"/>
      <c r="ABL56" s="318"/>
      <c r="ABM56" s="318"/>
      <c r="ABN56" s="318"/>
      <c r="ABO56" s="318"/>
      <c r="ABP56" s="318"/>
      <c r="ABQ56" s="318"/>
      <c r="ABR56" s="318"/>
      <c r="ABS56" s="318"/>
      <c r="ABT56" s="318"/>
      <c r="ABU56" s="318"/>
      <c r="ABV56" s="318"/>
      <c r="ABW56" s="318"/>
      <c r="ABX56" s="318"/>
      <c r="ABY56" s="318"/>
      <c r="ABZ56" s="318"/>
      <c r="ACA56" s="318"/>
      <c r="ACB56" s="318"/>
      <c r="ACC56" s="318"/>
      <c r="ACD56" s="318"/>
      <c r="ACE56" s="318"/>
      <c r="ACF56" s="318"/>
      <c r="ACG56" s="318"/>
      <c r="ACH56" s="318"/>
      <c r="ACI56" s="318"/>
      <c r="ACJ56" s="318"/>
      <c r="ACK56" s="318"/>
      <c r="ACL56" s="318"/>
      <c r="ACM56" s="318"/>
      <c r="ACN56" s="318"/>
      <c r="ACO56" s="318"/>
      <c r="ACP56" s="318"/>
      <c r="ACQ56" s="318"/>
      <c r="ACR56" s="318"/>
      <c r="ACS56" s="318"/>
      <c r="ACT56" s="318"/>
      <c r="ACU56" s="318"/>
      <c r="ACV56" s="318"/>
      <c r="ACW56" s="318"/>
      <c r="ACX56" s="318"/>
      <c r="ACY56" s="318"/>
      <c r="ACZ56" s="318"/>
      <c r="ADA56" s="318"/>
      <c r="ADB56" s="318"/>
      <c r="ADC56" s="318"/>
      <c r="ADD56" s="318"/>
      <c r="ADE56" s="318"/>
      <c r="ADF56" s="318"/>
      <c r="ADG56" s="318"/>
      <c r="ADH56" s="318"/>
      <c r="ADI56" s="318"/>
      <c r="ADJ56" s="318"/>
      <c r="ADK56" s="318"/>
      <c r="ADL56" s="318"/>
      <c r="ADM56" s="318"/>
      <c r="ADN56" s="318"/>
      <c r="ADO56" s="318"/>
      <c r="ADP56" s="318"/>
      <c r="ADQ56" s="318"/>
      <c r="ADR56" s="318"/>
      <c r="ADS56" s="318"/>
      <c r="ADT56" s="318"/>
      <c r="ADU56" s="318"/>
      <c r="ADV56" s="318"/>
      <c r="ADW56" s="318"/>
      <c r="ADX56" s="318"/>
      <c r="ADY56" s="318"/>
      <c r="ADZ56" s="318"/>
      <c r="AEA56" s="318"/>
      <c r="AEB56" s="318"/>
      <c r="AEC56" s="318"/>
      <c r="AED56" s="318"/>
      <c r="AEE56" s="318"/>
      <c r="AEF56" s="318"/>
      <c r="AEG56" s="318"/>
      <c r="AEH56" s="318"/>
      <c r="AEI56" s="318"/>
      <c r="AEJ56" s="318"/>
      <c r="AEK56" s="318"/>
      <c r="AEL56" s="318"/>
      <c r="AEM56" s="318"/>
      <c r="AEN56" s="318"/>
      <c r="AEO56" s="318"/>
      <c r="AEP56" s="318"/>
      <c r="AEQ56" s="318"/>
      <c r="AER56" s="318"/>
      <c r="AES56" s="318"/>
      <c r="AET56" s="318"/>
      <c r="AEU56" s="318"/>
      <c r="AEV56" s="318"/>
      <c r="AEW56" s="318"/>
      <c r="AEX56" s="318"/>
      <c r="AEY56" s="318"/>
      <c r="AEZ56" s="318"/>
      <c r="AFA56" s="318"/>
      <c r="AFB56" s="318"/>
      <c r="AFC56" s="318"/>
      <c r="AFD56" s="318"/>
      <c r="AFE56" s="318"/>
      <c r="AFF56" s="318"/>
      <c r="AFG56" s="318"/>
      <c r="AFH56" s="318"/>
      <c r="AFI56" s="318"/>
      <c r="AFJ56" s="318"/>
      <c r="AFK56" s="318"/>
      <c r="AFL56" s="318"/>
      <c r="AFM56" s="318"/>
      <c r="AFN56" s="318"/>
      <c r="AFO56" s="318"/>
      <c r="AFP56" s="318"/>
      <c r="AFQ56" s="318"/>
      <c r="AFR56" s="318"/>
      <c r="AFS56" s="318"/>
      <c r="AFT56" s="318"/>
      <c r="AFU56" s="318"/>
      <c r="AFV56" s="318"/>
      <c r="AFW56" s="318"/>
      <c r="AFX56" s="318"/>
      <c r="AFY56" s="318"/>
      <c r="AFZ56" s="318"/>
      <c r="AGA56" s="318"/>
      <c r="AGB56" s="318"/>
      <c r="AGC56" s="318"/>
      <c r="AGD56" s="318"/>
      <c r="AGE56" s="318"/>
      <c r="AGF56" s="318"/>
      <c r="AGG56" s="318"/>
      <c r="AGH56" s="318"/>
      <c r="AGI56" s="318"/>
      <c r="AGJ56" s="318"/>
      <c r="AGK56" s="318"/>
      <c r="AGL56" s="318"/>
      <c r="AGM56" s="318"/>
      <c r="AGN56" s="318"/>
      <c r="AGO56" s="318"/>
      <c r="AGP56" s="318"/>
      <c r="AGQ56" s="318"/>
      <c r="AGR56" s="318"/>
      <c r="AGS56" s="318"/>
      <c r="AGT56" s="318"/>
      <c r="AGU56" s="318"/>
      <c r="AGV56" s="318"/>
      <c r="AGW56" s="318"/>
      <c r="AGX56" s="318"/>
      <c r="AGY56" s="318"/>
      <c r="AGZ56" s="318"/>
      <c r="AHA56" s="318"/>
      <c r="AHB56" s="318"/>
      <c r="AHC56" s="318"/>
      <c r="AHD56" s="318"/>
      <c r="AHE56" s="318"/>
      <c r="AHF56" s="318"/>
      <c r="AHG56" s="318"/>
      <c r="AHH56" s="318"/>
      <c r="AHI56" s="318"/>
      <c r="AHJ56" s="318"/>
      <c r="AHK56" s="318"/>
      <c r="AHL56" s="318"/>
      <c r="AHM56" s="318"/>
      <c r="AHN56" s="318"/>
      <c r="AHO56" s="318"/>
      <c r="AHP56" s="318"/>
      <c r="AHQ56" s="318"/>
      <c r="AHR56" s="318"/>
      <c r="AHS56" s="318"/>
      <c r="AHT56" s="318"/>
      <c r="AHU56" s="318"/>
      <c r="AHV56" s="318"/>
      <c r="AHW56" s="318"/>
      <c r="AHX56" s="318"/>
      <c r="AHY56" s="318"/>
      <c r="AHZ56" s="318"/>
      <c r="AIA56" s="318"/>
      <c r="AIB56" s="318"/>
      <c r="AIC56" s="318"/>
      <c r="AID56" s="318"/>
      <c r="AIE56" s="318"/>
      <c r="AIF56" s="318"/>
      <c r="AIG56" s="318"/>
      <c r="AIH56" s="318"/>
      <c r="AII56" s="318"/>
      <c r="AIJ56" s="318"/>
      <c r="AIK56" s="318"/>
      <c r="AIL56" s="318"/>
      <c r="AIM56" s="318"/>
      <c r="AIN56" s="318"/>
      <c r="AIO56" s="318"/>
      <c r="AIP56" s="318"/>
      <c r="AIQ56" s="318"/>
      <c r="AIR56" s="318"/>
      <c r="AIS56" s="318"/>
      <c r="AIT56" s="318"/>
      <c r="AIU56" s="318"/>
      <c r="AIV56" s="318"/>
      <c r="AIW56" s="318"/>
      <c r="AIX56" s="318"/>
      <c r="AIY56" s="318"/>
      <c r="AIZ56" s="318"/>
      <c r="AJA56" s="318"/>
      <c r="AJB56" s="318"/>
      <c r="AJC56" s="318"/>
      <c r="AJD56" s="318"/>
      <c r="AJE56" s="318"/>
      <c r="AJF56" s="318"/>
      <c r="AJG56" s="318"/>
      <c r="AJH56" s="318"/>
      <c r="AJI56" s="318"/>
      <c r="AJJ56" s="318"/>
      <c r="AJK56" s="318"/>
      <c r="AJL56" s="318"/>
      <c r="AJM56" s="318"/>
      <c r="AJN56" s="318"/>
      <c r="AJO56" s="318"/>
      <c r="AJP56" s="318"/>
      <c r="AJQ56" s="318"/>
      <c r="AJR56" s="318"/>
      <c r="AJS56" s="318"/>
      <c r="AJT56" s="318"/>
      <c r="AJU56" s="318"/>
      <c r="AJV56" s="318"/>
      <c r="AJW56" s="318"/>
      <c r="AJX56" s="318"/>
      <c r="AJY56" s="318"/>
      <c r="AJZ56" s="318"/>
      <c r="AKA56" s="318"/>
      <c r="AKB56" s="318"/>
      <c r="AKC56" s="318"/>
      <c r="AKD56" s="318"/>
      <c r="AKE56" s="318"/>
      <c r="AKF56" s="318"/>
      <c r="AKG56" s="318"/>
      <c r="AKH56" s="318"/>
      <c r="AKI56" s="318"/>
      <c r="AKJ56" s="318"/>
      <c r="AKK56" s="318"/>
      <c r="AKL56" s="318"/>
      <c r="AKM56" s="318"/>
      <c r="AKN56" s="318"/>
      <c r="AKO56" s="318"/>
      <c r="AKP56" s="318"/>
      <c r="AKQ56" s="318"/>
      <c r="AKR56" s="318"/>
      <c r="AKS56" s="318"/>
      <c r="AKT56" s="318"/>
      <c r="AKU56" s="318"/>
      <c r="AKV56" s="318"/>
      <c r="AKW56" s="318"/>
      <c r="AKX56" s="318"/>
      <c r="AKY56" s="318"/>
      <c r="AKZ56" s="318"/>
      <c r="ALA56" s="318"/>
      <c r="ALB56" s="318"/>
      <c r="ALC56" s="318"/>
      <c r="ALD56" s="318"/>
      <c r="ALE56" s="318"/>
      <c r="ALF56" s="318"/>
      <c r="ALG56" s="318"/>
      <c r="ALH56" s="318"/>
      <c r="ALI56" s="318"/>
      <c r="ALJ56" s="318"/>
      <c r="ALK56" s="318"/>
      <c r="ALL56" s="318"/>
      <c r="ALM56" s="318"/>
      <c r="ALN56" s="318"/>
      <c r="ALO56" s="318"/>
      <c r="ALP56" s="318"/>
      <c r="ALQ56" s="318"/>
      <c r="ALR56" s="318"/>
      <c r="ALS56" s="318"/>
      <c r="ALT56" s="318"/>
      <c r="ALU56" s="318"/>
      <c r="ALV56" s="318"/>
      <c r="ALW56" s="318"/>
      <c r="ALX56" s="318"/>
      <c r="ALY56" s="318"/>
      <c r="ALZ56" s="318"/>
      <c r="AMA56" s="318"/>
      <c r="AMB56" s="324"/>
      <c r="AMC56" s="324"/>
      <c r="AMD56" s="324"/>
      <c r="AME56" s="324"/>
      <c r="AMF56" s="324"/>
      <c r="AMG56" s="324"/>
      <c r="AMH56" s="324"/>
      <c r="AMI56" s="324"/>
      <c r="AMJ56" s="324"/>
    </row>
    <row r="57" spans="1:1024">
      <c r="C57" s="3" t="s">
        <v>1361</v>
      </c>
      <c r="D57" s="3">
        <v>1945</v>
      </c>
      <c r="F57" s="3" t="s">
        <v>1362</v>
      </c>
      <c r="G57" s="3">
        <v>5</v>
      </c>
      <c r="L57" s="325"/>
      <c r="M57" s="3" t="s">
        <v>323</v>
      </c>
      <c r="N57" s="192"/>
      <c r="O57" s="3" t="s">
        <v>69</v>
      </c>
      <c r="P57" s="3" t="s">
        <v>635</v>
      </c>
      <c r="Q57" s="160">
        <v>6</v>
      </c>
      <c r="R57" s="187">
        <v>4</v>
      </c>
      <c r="S57" s="166"/>
      <c r="T57" s="166"/>
    </row>
    <row r="58" spans="1:1024" hidden="1">
      <c r="A58" s="317" t="s">
        <v>1363</v>
      </c>
      <c r="B58" s="318"/>
      <c r="C58" s="318" t="s">
        <v>665</v>
      </c>
      <c r="D58" s="318">
        <v>1954</v>
      </c>
      <c r="E58" s="318"/>
      <c r="F58" s="318" t="s">
        <v>1364</v>
      </c>
      <c r="G58" s="318">
        <v>2</v>
      </c>
      <c r="H58" s="318"/>
      <c r="I58" s="318"/>
      <c r="J58" s="318"/>
      <c r="K58" s="318"/>
      <c r="L58" s="319" t="s">
        <v>1365</v>
      </c>
      <c r="M58" s="318" t="s">
        <v>323</v>
      </c>
      <c r="N58" s="320"/>
      <c r="O58" s="318" t="s">
        <v>69</v>
      </c>
      <c r="P58" s="318" t="s">
        <v>635</v>
      </c>
      <c r="Q58" s="321">
        <v>5.7</v>
      </c>
      <c r="R58" s="322">
        <v>3.8</v>
      </c>
      <c r="S58" s="323">
        <v>12</v>
      </c>
      <c r="T58" s="323">
        <v>6</v>
      </c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8"/>
      <c r="AW58" s="318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  <c r="BL58" s="318"/>
      <c r="BM58" s="318"/>
      <c r="BN58" s="318"/>
      <c r="BO58" s="318"/>
      <c r="BP58" s="318"/>
      <c r="BQ58" s="318"/>
      <c r="BR58" s="318"/>
      <c r="BS58" s="318"/>
      <c r="BT58" s="318"/>
      <c r="BU58" s="318"/>
      <c r="BV58" s="318"/>
      <c r="BW58" s="318"/>
      <c r="BX58" s="318"/>
      <c r="BY58" s="318"/>
      <c r="BZ58" s="318"/>
      <c r="CA58" s="318"/>
      <c r="CB58" s="318"/>
      <c r="CC58" s="318"/>
      <c r="CD58" s="318"/>
      <c r="CE58" s="318"/>
      <c r="CF58" s="318"/>
      <c r="CG58" s="318"/>
      <c r="CH58" s="318"/>
      <c r="CI58" s="318"/>
      <c r="CJ58" s="318"/>
      <c r="CK58" s="318"/>
      <c r="CL58" s="318"/>
      <c r="CM58" s="318"/>
      <c r="CN58" s="318"/>
      <c r="CO58" s="318"/>
      <c r="CP58" s="318"/>
      <c r="CQ58" s="318"/>
      <c r="CR58" s="318"/>
      <c r="CS58" s="318"/>
      <c r="CT58" s="318"/>
      <c r="CU58" s="318"/>
      <c r="CV58" s="318"/>
      <c r="CW58" s="318"/>
      <c r="CX58" s="318"/>
      <c r="CY58" s="318"/>
      <c r="CZ58" s="318"/>
      <c r="DA58" s="318"/>
      <c r="DB58" s="318"/>
      <c r="DC58" s="318"/>
      <c r="DD58" s="318"/>
      <c r="DE58" s="318"/>
      <c r="DF58" s="318"/>
      <c r="DG58" s="318"/>
      <c r="DH58" s="318"/>
      <c r="DI58" s="318"/>
      <c r="DJ58" s="318"/>
      <c r="DK58" s="318"/>
      <c r="DL58" s="318"/>
      <c r="DM58" s="318"/>
      <c r="DN58" s="318"/>
      <c r="DO58" s="318"/>
      <c r="DP58" s="318"/>
      <c r="DQ58" s="318"/>
      <c r="DR58" s="318"/>
      <c r="DS58" s="318"/>
      <c r="DT58" s="318"/>
      <c r="DU58" s="318"/>
      <c r="DV58" s="318"/>
      <c r="DW58" s="318"/>
      <c r="DX58" s="318"/>
      <c r="DY58" s="318"/>
      <c r="DZ58" s="318"/>
      <c r="EA58" s="318"/>
      <c r="EB58" s="318"/>
      <c r="EC58" s="318"/>
      <c r="ED58" s="318"/>
      <c r="EE58" s="318"/>
      <c r="EF58" s="318"/>
      <c r="EG58" s="318"/>
      <c r="EH58" s="318"/>
      <c r="EI58" s="318"/>
      <c r="EJ58" s="318"/>
      <c r="EK58" s="318"/>
      <c r="EL58" s="318"/>
      <c r="EM58" s="318"/>
      <c r="EN58" s="318"/>
      <c r="EO58" s="318"/>
      <c r="EP58" s="318"/>
      <c r="EQ58" s="318"/>
      <c r="ER58" s="318"/>
      <c r="ES58" s="318"/>
      <c r="ET58" s="318"/>
      <c r="EU58" s="318"/>
      <c r="EV58" s="318"/>
      <c r="EW58" s="318"/>
      <c r="EX58" s="318"/>
      <c r="EY58" s="318"/>
      <c r="EZ58" s="318"/>
      <c r="FA58" s="318"/>
      <c r="FB58" s="318"/>
      <c r="FC58" s="318"/>
      <c r="FD58" s="318"/>
      <c r="FE58" s="318"/>
      <c r="FF58" s="318"/>
      <c r="FG58" s="318"/>
      <c r="FH58" s="318"/>
      <c r="FI58" s="318"/>
      <c r="FJ58" s="318"/>
      <c r="FK58" s="318"/>
      <c r="FL58" s="318"/>
      <c r="FM58" s="318"/>
      <c r="FN58" s="318"/>
      <c r="FO58" s="318"/>
      <c r="FP58" s="318"/>
      <c r="FQ58" s="318"/>
      <c r="FR58" s="318"/>
      <c r="FS58" s="318"/>
      <c r="FT58" s="318"/>
      <c r="FU58" s="318"/>
      <c r="FV58" s="318"/>
      <c r="FW58" s="318"/>
      <c r="FX58" s="318"/>
      <c r="FY58" s="318"/>
      <c r="FZ58" s="318"/>
      <c r="GA58" s="318"/>
      <c r="GB58" s="318"/>
      <c r="GC58" s="318"/>
      <c r="GD58" s="318"/>
      <c r="GE58" s="318"/>
      <c r="GF58" s="318"/>
      <c r="GG58" s="318"/>
      <c r="GH58" s="318"/>
      <c r="GI58" s="318"/>
      <c r="GJ58" s="318"/>
      <c r="GK58" s="318"/>
      <c r="GL58" s="318"/>
      <c r="GM58" s="318"/>
      <c r="GN58" s="318"/>
      <c r="GO58" s="318"/>
      <c r="GP58" s="318"/>
      <c r="GQ58" s="318"/>
      <c r="GR58" s="318"/>
      <c r="GS58" s="318"/>
      <c r="GT58" s="318"/>
      <c r="GU58" s="318"/>
      <c r="GV58" s="318"/>
      <c r="GW58" s="318"/>
      <c r="GX58" s="318"/>
      <c r="GY58" s="318"/>
      <c r="GZ58" s="318"/>
      <c r="HA58" s="318"/>
      <c r="HB58" s="318"/>
      <c r="HC58" s="318"/>
      <c r="HD58" s="318"/>
      <c r="HE58" s="318"/>
      <c r="HF58" s="318"/>
      <c r="HG58" s="318"/>
      <c r="HH58" s="318"/>
      <c r="HI58" s="318"/>
      <c r="HJ58" s="318"/>
      <c r="HK58" s="318"/>
      <c r="HL58" s="318"/>
      <c r="HM58" s="318"/>
      <c r="HN58" s="318"/>
      <c r="HO58" s="318"/>
      <c r="HP58" s="318"/>
      <c r="HQ58" s="318"/>
      <c r="HR58" s="318"/>
      <c r="HS58" s="318"/>
      <c r="HT58" s="318"/>
      <c r="HU58" s="318"/>
      <c r="HV58" s="318"/>
      <c r="HW58" s="318"/>
      <c r="HX58" s="318"/>
      <c r="HY58" s="318"/>
      <c r="HZ58" s="318"/>
      <c r="IA58" s="318"/>
      <c r="IB58" s="318"/>
      <c r="IC58" s="318"/>
      <c r="ID58" s="318"/>
      <c r="IE58" s="318"/>
      <c r="IF58" s="318"/>
      <c r="IG58" s="318"/>
      <c r="IH58" s="318"/>
      <c r="II58" s="318"/>
      <c r="IJ58" s="318"/>
      <c r="IK58" s="318"/>
      <c r="IL58" s="318"/>
      <c r="IM58" s="318"/>
      <c r="IN58" s="318"/>
      <c r="IO58" s="318"/>
      <c r="IP58" s="318"/>
      <c r="IQ58" s="318"/>
      <c r="IR58" s="318"/>
      <c r="IS58" s="318"/>
      <c r="IT58" s="318"/>
      <c r="IU58" s="318"/>
      <c r="IV58" s="318"/>
      <c r="IW58" s="318"/>
      <c r="IX58" s="318"/>
      <c r="IY58" s="318"/>
      <c r="IZ58" s="318"/>
      <c r="JA58" s="318"/>
      <c r="JB58" s="318"/>
      <c r="JC58" s="318"/>
      <c r="JD58" s="318"/>
      <c r="JE58" s="318"/>
      <c r="JF58" s="318"/>
      <c r="JG58" s="318"/>
      <c r="JH58" s="318"/>
      <c r="JI58" s="318"/>
      <c r="JJ58" s="318"/>
      <c r="JK58" s="318"/>
      <c r="JL58" s="318"/>
      <c r="JM58" s="318"/>
      <c r="JN58" s="318"/>
      <c r="JO58" s="318"/>
      <c r="JP58" s="318"/>
      <c r="JQ58" s="318"/>
      <c r="JR58" s="318"/>
      <c r="JS58" s="318"/>
      <c r="JT58" s="318"/>
      <c r="JU58" s="318"/>
      <c r="JV58" s="318"/>
      <c r="JW58" s="318"/>
      <c r="JX58" s="318"/>
      <c r="JY58" s="318"/>
      <c r="JZ58" s="318"/>
      <c r="KA58" s="318"/>
      <c r="KB58" s="318"/>
      <c r="KC58" s="318"/>
      <c r="KD58" s="318"/>
      <c r="KE58" s="318"/>
      <c r="KF58" s="318"/>
      <c r="KG58" s="318"/>
      <c r="KH58" s="318"/>
      <c r="KI58" s="318"/>
      <c r="KJ58" s="318"/>
      <c r="KK58" s="318"/>
      <c r="KL58" s="318"/>
      <c r="KM58" s="318"/>
      <c r="KN58" s="318"/>
      <c r="KO58" s="318"/>
      <c r="KP58" s="318"/>
      <c r="KQ58" s="318"/>
      <c r="KR58" s="318"/>
      <c r="KS58" s="318"/>
      <c r="KT58" s="318"/>
      <c r="KU58" s="318"/>
      <c r="KV58" s="318"/>
      <c r="KW58" s="318"/>
      <c r="KX58" s="318"/>
      <c r="KY58" s="318"/>
      <c r="KZ58" s="318"/>
      <c r="LA58" s="318"/>
      <c r="LB58" s="318"/>
      <c r="LC58" s="318"/>
      <c r="LD58" s="318"/>
      <c r="LE58" s="318"/>
      <c r="LF58" s="318"/>
      <c r="LG58" s="318"/>
      <c r="LH58" s="318"/>
      <c r="LI58" s="318"/>
      <c r="LJ58" s="318"/>
      <c r="LK58" s="318"/>
      <c r="LL58" s="318"/>
      <c r="LM58" s="318"/>
      <c r="LN58" s="318"/>
      <c r="LO58" s="318"/>
      <c r="LP58" s="318"/>
      <c r="LQ58" s="318"/>
      <c r="LR58" s="318"/>
      <c r="LS58" s="318"/>
      <c r="LT58" s="318"/>
      <c r="LU58" s="318"/>
      <c r="LV58" s="318"/>
      <c r="LW58" s="318"/>
      <c r="LX58" s="318"/>
      <c r="LY58" s="318"/>
      <c r="LZ58" s="318"/>
      <c r="MA58" s="318"/>
      <c r="MB58" s="318"/>
      <c r="MC58" s="318"/>
      <c r="MD58" s="318"/>
      <c r="ME58" s="318"/>
      <c r="MF58" s="318"/>
      <c r="MG58" s="318"/>
      <c r="MH58" s="318"/>
      <c r="MI58" s="318"/>
      <c r="MJ58" s="318"/>
      <c r="MK58" s="318"/>
      <c r="ML58" s="318"/>
      <c r="MM58" s="318"/>
      <c r="MN58" s="318"/>
      <c r="MO58" s="318"/>
      <c r="MP58" s="318"/>
      <c r="MQ58" s="318"/>
      <c r="MR58" s="318"/>
      <c r="MS58" s="318"/>
      <c r="MT58" s="318"/>
      <c r="MU58" s="318"/>
      <c r="MV58" s="318"/>
      <c r="MW58" s="318"/>
      <c r="MX58" s="318"/>
      <c r="MY58" s="318"/>
      <c r="MZ58" s="318"/>
      <c r="NA58" s="318"/>
      <c r="NB58" s="318"/>
      <c r="NC58" s="318"/>
      <c r="ND58" s="318"/>
      <c r="NE58" s="318"/>
      <c r="NF58" s="318"/>
      <c r="NG58" s="318"/>
      <c r="NH58" s="318"/>
      <c r="NI58" s="318"/>
      <c r="NJ58" s="318"/>
      <c r="NK58" s="318"/>
      <c r="NL58" s="318"/>
      <c r="NM58" s="318"/>
      <c r="NN58" s="318"/>
      <c r="NO58" s="318"/>
      <c r="NP58" s="318"/>
      <c r="NQ58" s="318"/>
      <c r="NR58" s="318"/>
      <c r="NS58" s="318"/>
      <c r="NT58" s="318"/>
      <c r="NU58" s="318"/>
      <c r="NV58" s="318"/>
      <c r="NW58" s="318"/>
      <c r="NX58" s="318"/>
      <c r="NY58" s="318"/>
      <c r="NZ58" s="318"/>
      <c r="OA58" s="318"/>
      <c r="OB58" s="318"/>
      <c r="OC58" s="318"/>
      <c r="OD58" s="318"/>
      <c r="OE58" s="318"/>
      <c r="OF58" s="318"/>
      <c r="OG58" s="318"/>
      <c r="OH58" s="318"/>
      <c r="OI58" s="318"/>
      <c r="OJ58" s="318"/>
      <c r="OK58" s="318"/>
      <c r="OL58" s="318"/>
      <c r="OM58" s="318"/>
      <c r="ON58" s="318"/>
      <c r="OO58" s="318"/>
      <c r="OP58" s="318"/>
      <c r="OQ58" s="318"/>
      <c r="OR58" s="318"/>
      <c r="OS58" s="318"/>
      <c r="OT58" s="318"/>
      <c r="OU58" s="318"/>
      <c r="OV58" s="318"/>
      <c r="OW58" s="318"/>
      <c r="OX58" s="318"/>
      <c r="OY58" s="318"/>
      <c r="OZ58" s="318"/>
      <c r="PA58" s="318"/>
      <c r="PB58" s="318"/>
      <c r="PC58" s="318"/>
      <c r="PD58" s="318"/>
      <c r="PE58" s="318"/>
      <c r="PF58" s="318"/>
      <c r="PG58" s="318"/>
      <c r="PH58" s="318"/>
      <c r="PI58" s="318"/>
      <c r="PJ58" s="318"/>
      <c r="PK58" s="318"/>
      <c r="PL58" s="318"/>
      <c r="PM58" s="318"/>
      <c r="PN58" s="318"/>
      <c r="PO58" s="318"/>
      <c r="PP58" s="318"/>
      <c r="PQ58" s="318"/>
      <c r="PR58" s="318"/>
      <c r="PS58" s="318"/>
      <c r="PT58" s="318"/>
      <c r="PU58" s="318"/>
      <c r="PV58" s="318"/>
      <c r="PW58" s="318"/>
      <c r="PX58" s="318"/>
      <c r="PY58" s="318"/>
      <c r="PZ58" s="318"/>
      <c r="QA58" s="318"/>
      <c r="QB58" s="318"/>
      <c r="QC58" s="318"/>
      <c r="QD58" s="318"/>
      <c r="QE58" s="318"/>
      <c r="QF58" s="318"/>
      <c r="QG58" s="318"/>
      <c r="QH58" s="318"/>
      <c r="QI58" s="318"/>
      <c r="QJ58" s="318"/>
      <c r="QK58" s="318"/>
      <c r="QL58" s="318"/>
      <c r="QM58" s="318"/>
      <c r="QN58" s="318"/>
      <c r="QO58" s="318"/>
      <c r="QP58" s="318"/>
      <c r="QQ58" s="318"/>
      <c r="QR58" s="318"/>
      <c r="QS58" s="318"/>
      <c r="QT58" s="318"/>
      <c r="QU58" s="318"/>
      <c r="QV58" s="318"/>
      <c r="QW58" s="318"/>
      <c r="QX58" s="318"/>
      <c r="QY58" s="318"/>
      <c r="QZ58" s="318"/>
      <c r="RA58" s="318"/>
      <c r="RB58" s="318"/>
      <c r="RC58" s="318"/>
      <c r="RD58" s="318"/>
      <c r="RE58" s="318"/>
      <c r="RF58" s="318"/>
      <c r="RG58" s="318"/>
      <c r="RH58" s="318"/>
      <c r="RI58" s="318"/>
      <c r="RJ58" s="318"/>
      <c r="RK58" s="318"/>
      <c r="RL58" s="318"/>
      <c r="RM58" s="318"/>
      <c r="RN58" s="318"/>
      <c r="RO58" s="318"/>
      <c r="RP58" s="318"/>
      <c r="RQ58" s="318"/>
      <c r="RR58" s="318"/>
      <c r="RS58" s="318"/>
      <c r="RT58" s="318"/>
      <c r="RU58" s="318"/>
      <c r="RV58" s="318"/>
      <c r="RW58" s="318"/>
      <c r="RX58" s="318"/>
      <c r="RY58" s="318"/>
      <c r="RZ58" s="318"/>
      <c r="SA58" s="318"/>
      <c r="SB58" s="318"/>
      <c r="SC58" s="318"/>
      <c r="SD58" s="318"/>
      <c r="SE58" s="318"/>
      <c r="SF58" s="318"/>
      <c r="SG58" s="318"/>
      <c r="SH58" s="318"/>
      <c r="SI58" s="318"/>
      <c r="SJ58" s="318"/>
      <c r="SK58" s="318"/>
      <c r="SL58" s="318"/>
      <c r="SM58" s="318"/>
      <c r="SN58" s="318"/>
      <c r="SO58" s="318"/>
      <c r="SP58" s="318"/>
      <c r="SQ58" s="318"/>
      <c r="SR58" s="318"/>
      <c r="SS58" s="318"/>
      <c r="ST58" s="318"/>
      <c r="SU58" s="318"/>
      <c r="SV58" s="318"/>
      <c r="SW58" s="318"/>
      <c r="SX58" s="318"/>
      <c r="SY58" s="318"/>
      <c r="SZ58" s="318"/>
      <c r="TA58" s="318"/>
      <c r="TB58" s="318"/>
      <c r="TC58" s="318"/>
      <c r="TD58" s="318"/>
      <c r="TE58" s="318"/>
      <c r="TF58" s="318"/>
      <c r="TG58" s="318"/>
      <c r="TH58" s="318"/>
      <c r="TI58" s="318"/>
      <c r="TJ58" s="318"/>
      <c r="TK58" s="318"/>
      <c r="TL58" s="318"/>
      <c r="TM58" s="318"/>
      <c r="TN58" s="318"/>
      <c r="TO58" s="318"/>
      <c r="TP58" s="318"/>
      <c r="TQ58" s="318"/>
      <c r="TR58" s="318"/>
      <c r="TS58" s="318"/>
      <c r="TT58" s="318"/>
      <c r="TU58" s="318"/>
      <c r="TV58" s="318"/>
      <c r="TW58" s="318"/>
      <c r="TX58" s="318"/>
      <c r="TY58" s="318"/>
      <c r="TZ58" s="318"/>
      <c r="UA58" s="318"/>
      <c r="UB58" s="318"/>
      <c r="UC58" s="318"/>
      <c r="UD58" s="318"/>
      <c r="UE58" s="318"/>
      <c r="UF58" s="318"/>
      <c r="UG58" s="318"/>
      <c r="UH58" s="318"/>
      <c r="UI58" s="318"/>
      <c r="UJ58" s="318"/>
      <c r="UK58" s="318"/>
      <c r="UL58" s="318"/>
      <c r="UM58" s="318"/>
      <c r="UN58" s="318"/>
      <c r="UO58" s="318"/>
      <c r="UP58" s="318"/>
      <c r="UQ58" s="318"/>
      <c r="UR58" s="318"/>
      <c r="US58" s="318"/>
      <c r="UT58" s="318"/>
      <c r="UU58" s="318"/>
      <c r="UV58" s="318"/>
      <c r="UW58" s="318"/>
      <c r="UX58" s="318"/>
      <c r="UY58" s="318"/>
      <c r="UZ58" s="318"/>
      <c r="VA58" s="318"/>
      <c r="VB58" s="318"/>
      <c r="VC58" s="318"/>
      <c r="VD58" s="318"/>
      <c r="VE58" s="318"/>
      <c r="VF58" s="318"/>
      <c r="VG58" s="318"/>
      <c r="VH58" s="318"/>
      <c r="VI58" s="318"/>
      <c r="VJ58" s="318"/>
      <c r="VK58" s="318"/>
      <c r="VL58" s="318"/>
      <c r="VM58" s="318"/>
      <c r="VN58" s="318"/>
      <c r="VO58" s="318"/>
      <c r="VP58" s="318"/>
      <c r="VQ58" s="318"/>
      <c r="VR58" s="318"/>
      <c r="VS58" s="318"/>
      <c r="VT58" s="318"/>
      <c r="VU58" s="318"/>
      <c r="VV58" s="318"/>
      <c r="VW58" s="318"/>
      <c r="VX58" s="318"/>
      <c r="VY58" s="318"/>
      <c r="VZ58" s="318"/>
      <c r="WA58" s="318"/>
      <c r="WB58" s="318"/>
      <c r="WC58" s="318"/>
      <c r="WD58" s="318"/>
      <c r="WE58" s="318"/>
      <c r="WF58" s="318"/>
      <c r="WG58" s="318"/>
      <c r="WH58" s="318"/>
      <c r="WI58" s="318"/>
      <c r="WJ58" s="318"/>
      <c r="WK58" s="318"/>
      <c r="WL58" s="318"/>
      <c r="WM58" s="318"/>
      <c r="WN58" s="318"/>
      <c r="WO58" s="318"/>
      <c r="WP58" s="318"/>
      <c r="WQ58" s="318"/>
      <c r="WR58" s="318"/>
      <c r="WS58" s="318"/>
      <c r="WT58" s="318"/>
      <c r="WU58" s="318"/>
      <c r="WV58" s="318"/>
      <c r="WW58" s="318"/>
      <c r="WX58" s="318"/>
      <c r="WY58" s="318"/>
      <c r="WZ58" s="318"/>
      <c r="XA58" s="318"/>
      <c r="XB58" s="318"/>
      <c r="XC58" s="318"/>
      <c r="XD58" s="318"/>
      <c r="XE58" s="318"/>
      <c r="XF58" s="318"/>
      <c r="XG58" s="318"/>
      <c r="XH58" s="318"/>
      <c r="XI58" s="318"/>
      <c r="XJ58" s="318"/>
      <c r="XK58" s="318"/>
      <c r="XL58" s="318"/>
      <c r="XM58" s="318"/>
      <c r="XN58" s="318"/>
      <c r="XO58" s="318"/>
      <c r="XP58" s="318"/>
      <c r="XQ58" s="318"/>
      <c r="XR58" s="318"/>
      <c r="XS58" s="318"/>
      <c r="XT58" s="318"/>
      <c r="XU58" s="318"/>
      <c r="XV58" s="318"/>
      <c r="XW58" s="318"/>
      <c r="XX58" s="318"/>
      <c r="XY58" s="318"/>
      <c r="XZ58" s="318"/>
      <c r="YA58" s="318"/>
      <c r="YB58" s="318"/>
      <c r="YC58" s="318"/>
      <c r="YD58" s="318"/>
      <c r="YE58" s="318"/>
      <c r="YF58" s="318"/>
      <c r="YG58" s="318"/>
      <c r="YH58" s="318"/>
      <c r="YI58" s="318"/>
      <c r="YJ58" s="318"/>
      <c r="YK58" s="318"/>
      <c r="YL58" s="318"/>
      <c r="YM58" s="318"/>
      <c r="YN58" s="318"/>
      <c r="YO58" s="318"/>
      <c r="YP58" s="318"/>
      <c r="YQ58" s="318"/>
      <c r="YR58" s="318"/>
      <c r="YS58" s="318"/>
      <c r="YT58" s="318"/>
      <c r="YU58" s="318"/>
      <c r="YV58" s="318"/>
      <c r="YW58" s="318"/>
      <c r="YX58" s="318"/>
      <c r="YY58" s="318"/>
      <c r="YZ58" s="318"/>
      <c r="ZA58" s="318"/>
      <c r="ZB58" s="318"/>
      <c r="ZC58" s="318"/>
      <c r="ZD58" s="318"/>
      <c r="ZE58" s="318"/>
      <c r="ZF58" s="318"/>
      <c r="ZG58" s="318"/>
      <c r="ZH58" s="318"/>
      <c r="ZI58" s="318"/>
      <c r="ZJ58" s="318"/>
      <c r="ZK58" s="318"/>
      <c r="ZL58" s="318"/>
      <c r="ZM58" s="318"/>
      <c r="ZN58" s="318"/>
      <c r="ZO58" s="318"/>
      <c r="ZP58" s="318"/>
      <c r="ZQ58" s="318"/>
      <c r="ZR58" s="318"/>
      <c r="ZS58" s="318"/>
      <c r="ZT58" s="318"/>
      <c r="ZU58" s="318"/>
      <c r="ZV58" s="318"/>
      <c r="ZW58" s="318"/>
      <c r="ZX58" s="318"/>
      <c r="ZY58" s="318"/>
      <c r="ZZ58" s="318"/>
      <c r="AAA58" s="318"/>
      <c r="AAB58" s="318"/>
      <c r="AAC58" s="318"/>
      <c r="AAD58" s="318"/>
      <c r="AAE58" s="318"/>
      <c r="AAF58" s="318"/>
      <c r="AAG58" s="318"/>
      <c r="AAH58" s="318"/>
      <c r="AAI58" s="318"/>
      <c r="AAJ58" s="318"/>
      <c r="AAK58" s="318"/>
      <c r="AAL58" s="318"/>
      <c r="AAM58" s="318"/>
      <c r="AAN58" s="318"/>
      <c r="AAO58" s="318"/>
      <c r="AAP58" s="318"/>
      <c r="AAQ58" s="318"/>
      <c r="AAR58" s="318"/>
      <c r="AAS58" s="318"/>
      <c r="AAT58" s="318"/>
      <c r="AAU58" s="318"/>
      <c r="AAV58" s="318"/>
      <c r="AAW58" s="318"/>
      <c r="AAX58" s="318"/>
      <c r="AAY58" s="318"/>
      <c r="AAZ58" s="318"/>
      <c r="ABA58" s="318"/>
      <c r="ABB58" s="318"/>
      <c r="ABC58" s="318"/>
      <c r="ABD58" s="318"/>
      <c r="ABE58" s="318"/>
      <c r="ABF58" s="318"/>
      <c r="ABG58" s="318"/>
      <c r="ABH58" s="318"/>
      <c r="ABI58" s="318"/>
      <c r="ABJ58" s="318"/>
      <c r="ABK58" s="318"/>
      <c r="ABL58" s="318"/>
      <c r="ABM58" s="318"/>
      <c r="ABN58" s="318"/>
      <c r="ABO58" s="318"/>
      <c r="ABP58" s="318"/>
      <c r="ABQ58" s="318"/>
      <c r="ABR58" s="318"/>
      <c r="ABS58" s="318"/>
      <c r="ABT58" s="318"/>
      <c r="ABU58" s="318"/>
      <c r="ABV58" s="318"/>
      <c r="ABW58" s="318"/>
      <c r="ABX58" s="318"/>
      <c r="ABY58" s="318"/>
      <c r="ABZ58" s="318"/>
      <c r="ACA58" s="318"/>
      <c r="ACB58" s="318"/>
      <c r="ACC58" s="318"/>
      <c r="ACD58" s="318"/>
      <c r="ACE58" s="318"/>
      <c r="ACF58" s="318"/>
      <c r="ACG58" s="318"/>
      <c r="ACH58" s="318"/>
      <c r="ACI58" s="318"/>
      <c r="ACJ58" s="318"/>
      <c r="ACK58" s="318"/>
      <c r="ACL58" s="318"/>
      <c r="ACM58" s="318"/>
      <c r="ACN58" s="318"/>
      <c r="ACO58" s="318"/>
      <c r="ACP58" s="318"/>
      <c r="ACQ58" s="318"/>
      <c r="ACR58" s="318"/>
      <c r="ACS58" s="318"/>
      <c r="ACT58" s="318"/>
      <c r="ACU58" s="318"/>
      <c r="ACV58" s="318"/>
      <c r="ACW58" s="318"/>
      <c r="ACX58" s="318"/>
      <c r="ACY58" s="318"/>
      <c r="ACZ58" s="318"/>
      <c r="ADA58" s="318"/>
      <c r="ADB58" s="318"/>
      <c r="ADC58" s="318"/>
      <c r="ADD58" s="318"/>
      <c r="ADE58" s="318"/>
      <c r="ADF58" s="318"/>
      <c r="ADG58" s="318"/>
      <c r="ADH58" s="318"/>
      <c r="ADI58" s="318"/>
      <c r="ADJ58" s="318"/>
      <c r="ADK58" s="318"/>
      <c r="ADL58" s="318"/>
      <c r="ADM58" s="318"/>
      <c r="ADN58" s="318"/>
      <c r="ADO58" s="318"/>
      <c r="ADP58" s="318"/>
      <c r="ADQ58" s="318"/>
      <c r="ADR58" s="318"/>
      <c r="ADS58" s="318"/>
      <c r="ADT58" s="318"/>
      <c r="ADU58" s="318"/>
      <c r="ADV58" s="318"/>
      <c r="ADW58" s="318"/>
      <c r="ADX58" s="318"/>
      <c r="ADY58" s="318"/>
      <c r="ADZ58" s="318"/>
      <c r="AEA58" s="318"/>
      <c r="AEB58" s="318"/>
      <c r="AEC58" s="318"/>
      <c r="AED58" s="318"/>
      <c r="AEE58" s="318"/>
      <c r="AEF58" s="318"/>
      <c r="AEG58" s="318"/>
      <c r="AEH58" s="318"/>
      <c r="AEI58" s="318"/>
      <c r="AEJ58" s="318"/>
      <c r="AEK58" s="318"/>
      <c r="AEL58" s="318"/>
      <c r="AEM58" s="318"/>
      <c r="AEN58" s="318"/>
      <c r="AEO58" s="318"/>
      <c r="AEP58" s="318"/>
      <c r="AEQ58" s="318"/>
      <c r="AER58" s="318"/>
      <c r="AES58" s="318"/>
      <c r="AET58" s="318"/>
      <c r="AEU58" s="318"/>
      <c r="AEV58" s="318"/>
      <c r="AEW58" s="318"/>
      <c r="AEX58" s="318"/>
      <c r="AEY58" s="318"/>
      <c r="AEZ58" s="318"/>
      <c r="AFA58" s="318"/>
      <c r="AFB58" s="318"/>
      <c r="AFC58" s="318"/>
      <c r="AFD58" s="318"/>
      <c r="AFE58" s="318"/>
      <c r="AFF58" s="318"/>
      <c r="AFG58" s="318"/>
      <c r="AFH58" s="318"/>
      <c r="AFI58" s="318"/>
      <c r="AFJ58" s="318"/>
      <c r="AFK58" s="318"/>
      <c r="AFL58" s="318"/>
      <c r="AFM58" s="318"/>
      <c r="AFN58" s="318"/>
      <c r="AFO58" s="318"/>
      <c r="AFP58" s="318"/>
      <c r="AFQ58" s="318"/>
      <c r="AFR58" s="318"/>
      <c r="AFS58" s="318"/>
      <c r="AFT58" s="318"/>
      <c r="AFU58" s="318"/>
      <c r="AFV58" s="318"/>
      <c r="AFW58" s="318"/>
      <c r="AFX58" s="318"/>
      <c r="AFY58" s="318"/>
      <c r="AFZ58" s="318"/>
      <c r="AGA58" s="318"/>
      <c r="AGB58" s="318"/>
      <c r="AGC58" s="318"/>
      <c r="AGD58" s="318"/>
      <c r="AGE58" s="318"/>
      <c r="AGF58" s="318"/>
      <c r="AGG58" s="318"/>
      <c r="AGH58" s="318"/>
      <c r="AGI58" s="318"/>
      <c r="AGJ58" s="318"/>
      <c r="AGK58" s="318"/>
      <c r="AGL58" s="318"/>
      <c r="AGM58" s="318"/>
      <c r="AGN58" s="318"/>
      <c r="AGO58" s="318"/>
      <c r="AGP58" s="318"/>
      <c r="AGQ58" s="318"/>
      <c r="AGR58" s="318"/>
      <c r="AGS58" s="318"/>
      <c r="AGT58" s="318"/>
      <c r="AGU58" s="318"/>
      <c r="AGV58" s="318"/>
      <c r="AGW58" s="318"/>
      <c r="AGX58" s="318"/>
      <c r="AGY58" s="318"/>
      <c r="AGZ58" s="318"/>
      <c r="AHA58" s="318"/>
      <c r="AHB58" s="318"/>
      <c r="AHC58" s="318"/>
      <c r="AHD58" s="318"/>
      <c r="AHE58" s="318"/>
      <c r="AHF58" s="318"/>
      <c r="AHG58" s="318"/>
      <c r="AHH58" s="318"/>
      <c r="AHI58" s="318"/>
      <c r="AHJ58" s="318"/>
      <c r="AHK58" s="318"/>
      <c r="AHL58" s="318"/>
      <c r="AHM58" s="318"/>
      <c r="AHN58" s="318"/>
      <c r="AHO58" s="318"/>
      <c r="AHP58" s="318"/>
      <c r="AHQ58" s="318"/>
      <c r="AHR58" s="318"/>
      <c r="AHS58" s="318"/>
      <c r="AHT58" s="318"/>
      <c r="AHU58" s="318"/>
      <c r="AHV58" s="318"/>
      <c r="AHW58" s="318"/>
      <c r="AHX58" s="318"/>
      <c r="AHY58" s="318"/>
      <c r="AHZ58" s="318"/>
      <c r="AIA58" s="318"/>
      <c r="AIB58" s="318"/>
      <c r="AIC58" s="318"/>
      <c r="AID58" s="318"/>
      <c r="AIE58" s="318"/>
      <c r="AIF58" s="318"/>
      <c r="AIG58" s="318"/>
      <c r="AIH58" s="318"/>
      <c r="AII58" s="318"/>
      <c r="AIJ58" s="318"/>
      <c r="AIK58" s="318"/>
      <c r="AIL58" s="318"/>
      <c r="AIM58" s="318"/>
      <c r="AIN58" s="318"/>
      <c r="AIO58" s="318"/>
      <c r="AIP58" s="318"/>
      <c r="AIQ58" s="318"/>
      <c r="AIR58" s="318"/>
      <c r="AIS58" s="318"/>
      <c r="AIT58" s="318"/>
      <c r="AIU58" s="318"/>
      <c r="AIV58" s="318"/>
      <c r="AIW58" s="318"/>
      <c r="AIX58" s="318"/>
      <c r="AIY58" s="318"/>
      <c r="AIZ58" s="318"/>
      <c r="AJA58" s="318"/>
      <c r="AJB58" s="318"/>
      <c r="AJC58" s="318"/>
      <c r="AJD58" s="318"/>
      <c r="AJE58" s="318"/>
      <c r="AJF58" s="318"/>
      <c r="AJG58" s="318"/>
      <c r="AJH58" s="318"/>
      <c r="AJI58" s="318"/>
      <c r="AJJ58" s="318"/>
      <c r="AJK58" s="318"/>
      <c r="AJL58" s="318"/>
      <c r="AJM58" s="318"/>
      <c r="AJN58" s="318"/>
      <c r="AJO58" s="318"/>
      <c r="AJP58" s="318"/>
      <c r="AJQ58" s="318"/>
      <c r="AJR58" s="318"/>
      <c r="AJS58" s="318"/>
      <c r="AJT58" s="318"/>
      <c r="AJU58" s="318"/>
      <c r="AJV58" s="318"/>
      <c r="AJW58" s="318"/>
      <c r="AJX58" s="318"/>
      <c r="AJY58" s="318"/>
      <c r="AJZ58" s="318"/>
      <c r="AKA58" s="318"/>
      <c r="AKB58" s="318"/>
      <c r="AKC58" s="318"/>
      <c r="AKD58" s="318"/>
      <c r="AKE58" s="318"/>
      <c r="AKF58" s="318"/>
      <c r="AKG58" s="318"/>
      <c r="AKH58" s="318"/>
      <c r="AKI58" s="318"/>
      <c r="AKJ58" s="318"/>
      <c r="AKK58" s="318"/>
      <c r="AKL58" s="318"/>
      <c r="AKM58" s="318"/>
      <c r="AKN58" s="318"/>
      <c r="AKO58" s="318"/>
      <c r="AKP58" s="318"/>
      <c r="AKQ58" s="318"/>
      <c r="AKR58" s="318"/>
      <c r="AKS58" s="318"/>
      <c r="AKT58" s="318"/>
      <c r="AKU58" s="318"/>
      <c r="AKV58" s="318"/>
      <c r="AKW58" s="318"/>
      <c r="AKX58" s="318"/>
      <c r="AKY58" s="318"/>
      <c r="AKZ58" s="318"/>
      <c r="ALA58" s="318"/>
      <c r="ALB58" s="318"/>
      <c r="ALC58" s="318"/>
      <c r="ALD58" s="318"/>
      <c r="ALE58" s="318"/>
      <c r="ALF58" s="318"/>
      <c r="ALG58" s="318"/>
      <c r="ALH58" s="318"/>
      <c r="ALI58" s="318"/>
      <c r="ALJ58" s="318"/>
      <c r="ALK58" s="318"/>
      <c r="ALL58" s="318"/>
      <c r="ALM58" s="318"/>
      <c r="ALN58" s="318"/>
      <c r="ALO58" s="318"/>
      <c r="ALP58" s="318"/>
      <c r="ALQ58" s="318"/>
      <c r="ALR58" s="318"/>
      <c r="ALS58" s="318"/>
      <c r="ALT58" s="318"/>
      <c r="ALU58" s="318"/>
      <c r="ALV58" s="318"/>
      <c r="ALW58" s="318"/>
      <c r="ALX58" s="318"/>
      <c r="ALY58" s="318"/>
      <c r="ALZ58" s="318"/>
      <c r="AMA58" s="318"/>
      <c r="AMB58" s="324"/>
      <c r="AMC58" s="324"/>
      <c r="AMD58" s="324"/>
      <c r="AME58" s="324"/>
      <c r="AMF58" s="324"/>
      <c r="AMG58" s="324"/>
      <c r="AMH58" s="324"/>
      <c r="AMI58" s="324"/>
      <c r="AMJ58" s="324"/>
    </row>
    <row r="59" spans="1:1024" hidden="1">
      <c r="A59" s="317" t="s">
        <v>1344</v>
      </c>
      <c r="B59" s="318"/>
      <c r="C59" s="318" t="s">
        <v>1354</v>
      </c>
      <c r="D59" s="318">
        <v>1956</v>
      </c>
      <c r="E59" s="318"/>
      <c r="F59" s="318" t="s">
        <v>1366</v>
      </c>
      <c r="G59" s="318">
        <v>3</v>
      </c>
      <c r="H59" s="318"/>
      <c r="I59" s="318"/>
      <c r="J59" s="318"/>
      <c r="K59" s="318"/>
      <c r="L59" s="319">
        <v>164</v>
      </c>
      <c r="M59" s="318" t="s">
        <v>323</v>
      </c>
      <c r="N59" s="320"/>
      <c r="O59" s="318" t="s">
        <v>69</v>
      </c>
      <c r="P59" s="318" t="s">
        <v>635</v>
      </c>
      <c r="Q59" s="321"/>
      <c r="R59" s="322" t="s">
        <v>493</v>
      </c>
      <c r="S59" s="323"/>
      <c r="T59" s="323"/>
      <c r="U59" s="318"/>
      <c r="V59" s="318"/>
      <c r="W59" s="318"/>
      <c r="X59" s="318"/>
      <c r="Y59" s="318"/>
      <c r="Z59" s="318"/>
      <c r="AA59" s="318"/>
      <c r="AB59" s="318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M59" s="318"/>
      <c r="AN59" s="318"/>
      <c r="AO59" s="318"/>
      <c r="AP59" s="318"/>
      <c r="AQ59" s="318"/>
      <c r="AR59" s="318"/>
      <c r="AS59" s="318"/>
      <c r="AT59" s="318"/>
      <c r="AU59" s="318"/>
      <c r="AV59" s="318"/>
      <c r="AW59" s="318"/>
      <c r="AX59" s="318"/>
      <c r="AY59" s="318"/>
      <c r="AZ59" s="318"/>
      <c r="BA59" s="318"/>
      <c r="BB59" s="318"/>
      <c r="BC59" s="318"/>
      <c r="BD59" s="318"/>
      <c r="BE59" s="318"/>
      <c r="BF59" s="318"/>
      <c r="BG59" s="318"/>
      <c r="BH59" s="318"/>
      <c r="BI59" s="318"/>
      <c r="BJ59" s="318"/>
      <c r="BK59" s="318"/>
      <c r="BL59" s="318"/>
      <c r="BM59" s="318"/>
      <c r="BN59" s="318"/>
      <c r="BO59" s="318"/>
      <c r="BP59" s="318"/>
      <c r="BQ59" s="318"/>
      <c r="BR59" s="318"/>
      <c r="BS59" s="318"/>
      <c r="BT59" s="318"/>
      <c r="BU59" s="318"/>
      <c r="BV59" s="318"/>
      <c r="BW59" s="318"/>
      <c r="BX59" s="318"/>
      <c r="BY59" s="318"/>
      <c r="BZ59" s="318"/>
      <c r="CA59" s="318"/>
      <c r="CB59" s="318"/>
      <c r="CC59" s="318"/>
      <c r="CD59" s="318"/>
      <c r="CE59" s="318"/>
      <c r="CF59" s="318"/>
      <c r="CG59" s="318"/>
      <c r="CH59" s="318"/>
      <c r="CI59" s="318"/>
      <c r="CJ59" s="318"/>
      <c r="CK59" s="318"/>
      <c r="CL59" s="318"/>
      <c r="CM59" s="318"/>
      <c r="CN59" s="318"/>
      <c r="CO59" s="318"/>
      <c r="CP59" s="318"/>
      <c r="CQ59" s="318"/>
      <c r="CR59" s="318"/>
      <c r="CS59" s="318"/>
      <c r="CT59" s="318"/>
      <c r="CU59" s="318"/>
      <c r="CV59" s="318"/>
      <c r="CW59" s="318"/>
      <c r="CX59" s="318"/>
      <c r="CY59" s="318"/>
      <c r="CZ59" s="318"/>
      <c r="DA59" s="318"/>
      <c r="DB59" s="318"/>
      <c r="DC59" s="318"/>
      <c r="DD59" s="318"/>
      <c r="DE59" s="318"/>
      <c r="DF59" s="318"/>
      <c r="DG59" s="318"/>
      <c r="DH59" s="318"/>
      <c r="DI59" s="318"/>
      <c r="DJ59" s="318"/>
      <c r="DK59" s="318"/>
      <c r="DL59" s="318"/>
      <c r="DM59" s="318"/>
      <c r="DN59" s="318"/>
      <c r="DO59" s="318"/>
      <c r="DP59" s="318"/>
      <c r="DQ59" s="318"/>
      <c r="DR59" s="318"/>
      <c r="DS59" s="318"/>
      <c r="DT59" s="318"/>
      <c r="DU59" s="318"/>
      <c r="DV59" s="318"/>
      <c r="DW59" s="318"/>
      <c r="DX59" s="318"/>
      <c r="DY59" s="318"/>
      <c r="DZ59" s="318"/>
      <c r="EA59" s="318"/>
      <c r="EB59" s="318"/>
      <c r="EC59" s="318"/>
      <c r="ED59" s="318"/>
      <c r="EE59" s="318"/>
      <c r="EF59" s="318"/>
      <c r="EG59" s="318"/>
      <c r="EH59" s="318"/>
      <c r="EI59" s="318"/>
      <c r="EJ59" s="318"/>
      <c r="EK59" s="318"/>
      <c r="EL59" s="318"/>
      <c r="EM59" s="318"/>
      <c r="EN59" s="318"/>
      <c r="EO59" s="318"/>
      <c r="EP59" s="318"/>
      <c r="EQ59" s="318"/>
      <c r="ER59" s="318"/>
      <c r="ES59" s="318"/>
      <c r="ET59" s="318"/>
      <c r="EU59" s="318"/>
      <c r="EV59" s="318"/>
      <c r="EW59" s="318"/>
      <c r="EX59" s="318"/>
      <c r="EY59" s="318"/>
      <c r="EZ59" s="318"/>
      <c r="FA59" s="318"/>
      <c r="FB59" s="318"/>
      <c r="FC59" s="318"/>
      <c r="FD59" s="318"/>
      <c r="FE59" s="318"/>
      <c r="FF59" s="318"/>
      <c r="FG59" s="318"/>
      <c r="FH59" s="318"/>
      <c r="FI59" s="318"/>
      <c r="FJ59" s="318"/>
      <c r="FK59" s="318"/>
      <c r="FL59" s="318"/>
      <c r="FM59" s="318"/>
      <c r="FN59" s="318"/>
      <c r="FO59" s="318"/>
      <c r="FP59" s="318"/>
      <c r="FQ59" s="318"/>
      <c r="FR59" s="318"/>
      <c r="FS59" s="318"/>
      <c r="FT59" s="318"/>
      <c r="FU59" s="318"/>
      <c r="FV59" s="318"/>
      <c r="FW59" s="318"/>
      <c r="FX59" s="318"/>
      <c r="FY59" s="318"/>
      <c r="FZ59" s="318"/>
      <c r="GA59" s="318"/>
      <c r="GB59" s="318"/>
      <c r="GC59" s="318"/>
      <c r="GD59" s="318"/>
      <c r="GE59" s="318"/>
      <c r="GF59" s="318"/>
      <c r="GG59" s="318"/>
      <c r="GH59" s="318"/>
      <c r="GI59" s="318"/>
      <c r="GJ59" s="318"/>
      <c r="GK59" s="318"/>
      <c r="GL59" s="318"/>
      <c r="GM59" s="318"/>
      <c r="GN59" s="318"/>
      <c r="GO59" s="318"/>
      <c r="GP59" s="318"/>
      <c r="GQ59" s="318"/>
      <c r="GR59" s="318"/>
      <c r="GS59" s="318"/>
      <c r="GT59" s="318"/>
      <c r="GU59" s="318"/>
      <c r="GV59" s="318"/>
      <c r="GW59" s="318"/>
      <c r="GX59" s="318"/>
      <c r="GY59" s="318"/>
      <c r="GZ59" s="318"/>
      <c r="HA59" s="318"/>
      <c r="HB59" s="318"/>
      <c r="HC59" s="318"/>
      <c r="HD59" s="318"/>
      <c r="HE59" s="318"/>
      <c r="HF59" s="318"/>
      <c r="HG59" s="318"/>
      <c r="HH59" s="318"/>
      <c r="HI59" s="318"/>
      <c r="HJ59" s="318"/>
      <c r="HK59" s="318"/>
      <c r="HL59" s="318"/>
      <c r="HM59" s="318"/>
      <c r="HN59" s="318"/>
      <c r="HO59" s="318"/>
      <c r="HP59" s="318"/>
      <c r="HQ59" s="318"/>
      <c r="HR59" s="318"/>
      <c r="HS59" s="318"/>
      <c r="HT59" s="318"/>
      <c r="HU59" s="318"/>
      <c r="HV59" s="318"/>
      <c r="HW59" s="318"/>
      <c r="HX59" s="318"/>
      <c r="HY59" s="318"/>
      <c r="HZ59" s="318"/>
      <c r="IA59" s="318"/>
      <c r="IB59" s="318"/>
      <c r="IC59" s="318"/>
      <c r="ID59" s="318"/>
      <c r="IE59" s="318"/>
      <c r="IF59" s="318"/>
      <c r="IG59" s="318"/>
      <c r="IH59" s="318"/>
      <c r="II59" s="318"/>
      <c r="IJ59" s="318"/>
      <c r="IK59" s="318"/>
      <c r="IL59" s="318"/>
      <c r="IM59" s="318"/>
      <c r="IN59" s="318"/>
      <c r="IO59" s="318"/>
      <c r="IP59" s="318"/>
      <c r="IQ59" s="318"/>
      <c r="IR59" s="318"/>
      <c r="IS59" s="318"/>
      <c r="IT59" s="318"/>
      <c r="IU59" s="318"/>
      <c r="IV59" s="318"/>
      <c r="IW59" s="318"/>
      <c r="IX59" s="318"/>
      <c r="IY59" s="318"/>
      <c r="IZ59" s="318"/>
      <c r="JA59" s="318"/>
      <c r="JB59" s="318"/>
      <c r="JC59" s="318"/>
      <c r="JD59" s="318"/>
      <c r="JE59" s="318"/>
      <c r="JF59" s="318"/>
      <c r="JG59" s="318"/>
      <c r="JH59" s="318"/>
      <c r="JI59" s="318"/>
      <c r="JJ59" s="318"/>
      <c r="JK59" s="318"/>
      <c r="JL59" s="318"/>
      <c r="JM59" s="318"/>
      <c r="JN59" s="318"/>
      <c r="JO59" s="318"/>
      <c r="JP59" s="318"/>
      <c r="JQ59" s="318"/>
      <c r="JR59" s="318"/>
      <c r="JS59" s="318"/>
      <c r="JT59" s="318"/>
      <c r="JU59" s="318"/>
      <c r="JV59" s="318"/>
      <c r="JW59" s="318"/>
      <c r="JX59" s="318"/>
      <c r="JY59" s="318"/>
      <c r="JZ59" s="318"/>
      <c r="KA59" s="318"/>
      <c r="KB59" s="318"/>
      <c r="KC59" s="318"/>
      <c r="KD59" s="318"/>
      <c r="KE59" s="318"/>
      <c r="KF59" s="318"/>
      <c r="KG59" s="318"/>
      <c r="KH59" s="318"/>
      <c r="KI59" s="318"/>
      <c r="KJ59" s="318"/>
      <c r="KK59" s="318"/>
      <c r="KL59" s="318"/>
      <c r="KM59" s="318"/>
      <c r="KN59" s="318"/>
      <c r="KO59" s="318"/>
      <c r="KP59" s="318"/>
      <c r="KQ59" s="318"/>
      <c r="KR59" s="318"/>
      <c r="KS59" s="318"/>
      <c r="KT59" s="318"/>
      <c r="KU59" s="318"/>
      <c r="KV59" s="318"/>
      <c r="KW59" s="318"/>
      <c r="KX59" s="318"/>
      <c r="KY59" s="318"/>
      <c r="KZ59" s="318"/>
      <c r="LA59" s="318"/>
      <c r="LB59" s="318"/>
      <c r="LC59" s="318"/>
      <c r="LD59" s="318"/>
      <c r="LE59" s="318"/>
      <c r="LF59" s="318"/>
      <c r="LG59" s="318"/>
      <c r="LH59" s="318"/>
      <c r="LI59" s="318"/>
      <c r="LJ59" s="318"/>
      <c r="LK59" s="318"/>
      <c r="LL59" s="318"/>
      <c r="LM59" s="318"/>
      <c r="LN59" s="318"/>
      <c r="LO59" s="318"/>
      <c r="LP59" s="318"/>
      <c r="LQ59" s="318"/>
      <c r="LR59" s="318"/>
      <c r="LS59" s="318"/>
      <c r="LT59" s="318"/>
      <c r="LU59" s="318"/>
      <c r="LV59" s="318"/>
      <c r="LW59" s="318"/>
      <c r="LX59" s="318"/>
      <c r="LY59" s="318"/>
      <c r="LZ59" s="318"/>
      <c r="MA59" s="318"/>
      <c r="MB59" s="318"/>
      <c r="MC59" s="318"/>
      <c r="MD59" s="318"/>
      <c r="ME59" s="318"/>
      <c r="MF59" s="318"/>
      <c r="MG59" s="318"/>
      <c r="MH59" s="318"/>
      <c r="MI59" s="318"/>
      <c r="MJ59" s="318"/>
      <c r="MK59" s="318"/>
      <c r="ML59" s="318"/>
      <c r="MM59" s="318"/>
      <c r="MN59" s="318"/>
      <c r="MO59" s="318"/>
      <c r="MP59" s="318"/>
      <c r="MQ59" s="318"/>
      <c r="MR59" s="318"/>
      <c r="MS59" s="318"/>
      <c r="MT59" s="318"/>
      <c r="MU59" s="318"/>
      <c r="MV59" s="318"/>
      <c r="MW59" s="318"/>
      <c r="MX59" s="318"/>
      <c r="MY59" s="318"/>
      <c r="MZ59" s="318"/>
      <c r="NA59" s="318"/>
      <c r="NB59" s="318"/>
      <c r="NC59" s="318"/>
      <c r="ND59" s="318"/>
      <c r="NE59" s="318"/>
      <c r="NF59" s="318"/>
      <c r="NG59" s="318"/>
      <c r="NH59" s="318"/>
      <c r="NI59" s="318"/>
      <c r="NJ59" s="318"/>
      <c r="NK59" s="318"/>
      <c r="NL59" s="318"/>
      <c r="NM59" s="318"/>
      <c r="NN59" s="318"/>
      <c r="NO59" s="318"/>
      <c r="NP59" s="318"/>
      <c r="NQ59" s="318"/>
      <c r="NR59" s="318"/>
      <c r="NS59" s="318"/>
      <c r="NT59" s="318"/>
      <c r="NU59" s="318"/>
      <c r="NV59" s="318"/>
      <c r="NW59" s="318"/>
      <c r="NX59" s="318"/>
      <c r="NY59" s="318"/>
      <c r="NZ59" s="318"/>
      <c r="OA59" s="318"/>
      <c r="OB59" s="318"/>
      <c r="OC59" s="318"/>
      <c r="OD59" s="318"/>
      <c r="OE59" s="318"/>
      <c r="OF59" s="318"/>
      <c r="OG59" s="318"/>
      <c r="OH59" s="318"/>
      <c r="OI59" s="318"/>
      <c r="OJ59" s="318"/>
      <c r="OK59" s="318"/>
      <c r="OL59" s="318"/>
      <c r="OM59" s="318"/>
      <c r="ON59" s="318"/>
      <c r="OO59" s="318"/>
      <c r="OP59" s="318"/>
      <c r="OQ59" s="318"/>
      <c r="OR59" s="318"/>
      <c r="OS59" s="318"/>
      <c r="OT59" s="318"/>
      <c r="OU59" s="318"/>
      <c r="OV59" s="318"/>
      <c r="OW59" s="318"/>
      <c r="OX59" s="318"/>
      <c r="OY59" s="318"/>
      <c r="OZ59" s="318"/>
      <c r="PA59" s="318"/>
      <c r="PB59" s="318"/>
      <c r="PC59" s="318"/>
      <c r="PD59" s="318"/>
      <c r="PE59" s="318"/>
      <c r="PF59" s="318"/>
      <c r="PG59" s="318"/>
      <c r="PH59" s="318"/>
      <c r="PI59" s="318"/>
      <c r="PJ59" s="318"/>
      <c r="PK59" s="318"/>
      <c r="PL59" s="318"/>
      <c r="PM59" s="318"/>
      <c r="PN59" s="318"/>
      <c r="PO59" s="318"/>
      <c r="PP59" s="318"/>
      <c r="PQ59" s="318"/>
      <c r="PR59" s="318"/>
      <c r="PS59" s="318"/>
      <c r="PT59" s="318"/>
      <c r="PU59" s="318"/>
      <c r="PV59" s="318"/>
      <c r="PW59" s="318"/>
      <c r="PX59" s="318"/>
      <c r="PY59" s="318"/>
      <c r="PZ59" s="318"/>
      <c r="QA59" s="318"/>
      <c r="QB59" s="318"/>
      <c r="QC59" s="318"/>
      <c r="QD59" s="318"/>
      <c r="QE59" s="318"/>
      <c r="QF59" s="318"/>
      <c r="QG59" s="318"/>
      <c r="QH59" s="318"/>
      <c r="QI59" s="318"/>
      <c r="QJ59" s="318"/>
      <c r="QK59" s="318"/>
      <c r="QL59" s="318"/>
      <c r="QM59" s="318"/>
      <c r="QN59" s="318"/>
      <c r="QO59" s="318"/>
      <c r="QP59" s="318"/>
      <c r="QQ59" s="318"/>
      <c r="QR59" s="318"/>
      <c r="QS59" s="318"/>
      <c r="QT59" s="318"/>
      <c r="QU59" s="318"/>
      <c r="QV59" s="318"/>
      <c r="QW59" s="318"/>
      <c r="QX59" s="318"/>
      <c r="QY59" s="318"/>
      <c r="QZ59" s="318"/>
      <c r="RA59" s="318"/>
      <c r="RB59" s="318"/>
      <c r="RC59" s="318"/>
      <c r="RD59" s="318"/>
      <c r="RE59" s="318"/>
      <c r="RF59" s="318"/>
      <c r="RG59" s="318"/>
      <c r="RH59" s="318"/>
      <c r="RI59" s="318"/>
      <c r="RJ59" s="318"/>
      <c r="RK59" s="318"/>
      <c r="RL59" s="318"/>
      <c r="RM59" s="318"/>
      <c r="RN59" s="318"/>
      <c r="RO59" s="318"/>
      <c r="RP59" s="318"/>
      <c r="RQ59" s="318"/>
      <c r="RR59" s="318"/>
      <c r="RS59" s="318"/>
      <c r="RT59" s="318"/>
      <c r="RU59" s="318"/>
      <c r="RV59" s="318"/>
      <c r="RW59" s="318"/>
      <c r="RX59" s="318"/>
      <c r="RY59" s="318"/>
      <c r="RZ59" s="318"/>
      <c r="SA59" s="318"/>
      <c r="SB59" s="318"/>
      <c r="SC59" s="318"/>
      <c r="SD59" s="318"/>
      <c r="SE59" s="318"/>
      <c r="SF59" s="318"/>
      <c r="SG59" s="318"/>
      <c r="SH59" s="318"/>
      <c r="SI59" s="318"/>
      <c r="SJ59" s="318"/>
      <c r="SK59" s="318"/>
      <c r="SL59" s="318"/>
      <c r="SM59" s="318"/>
      <c r="SN59" s="318"/>
      <c r="SO59" s="318"/>
      <c r="SP59" s="318"/>
      <c r="SQ59" s="318"/>
      <c r="SR59" s="318"/>
      <c r="SS59" s="318"/>
      <c r="ST59" s="318"/>
      <c r="SU59" s="318"/>
      <c r="SV59" s="318"/>
      <c r="SW59" s="318"/>
      <c r="SX59" s="318"/>
      <c r="SY59" s="318"/>
      <c r="SZ59" s="318"/>
      <c r="TA59" s="318"/>
      <c r="TB59" s="318"/>
      <c r="TC59" s="318"/>
      <c r="TD59" s="318"/>
      <c r="TE59" s="318"/>
      <c r="TF59" s="318"/>
      <c r="TG59" s="318"/>
      <c r="TH59" s="318"/>
      <c r="TI59" s="318"/>
      <c r="TJ59" s="318"/>
      <c r="TK59" s="318"/>
      <c r="TL59" s="318"/>
      <c r="TM59" s="318"/>
      <c r="TN59" s="318"/>
      <c r="TO59" s="318"/>
      <c r="TP59" s="318"/>
      <c r="TQ59" s="318"/>
      <c r="TR59" s="318"/>
      <c r="TS59" s="318"/>
      <c r="TT59" s="318"/>
      <c r="TU59" s="318"/>
      <c r="TV59" s="318"/>
      <c r="TW59" s="318"/>
      <c r="TX59" s="318"/>
      <c r="TY59" s="318"/>
      <c r="TZ59" s="318"/>
      <c r="UA59" s="318"/>
      <c r="UB59" s="318"/>
      <c r="UC59" s="318"/>
      <c r="UD59" s="318"/>
      <c r="UE59" s="318"/>
      <c r="UF59" s="318"/>
      <c r="UG59" s="318"/>
      <c r="UH59" s="318"/>
      <c r="UI59" s="318"/>
      <c r="UJ59" s="318"/>
      <c r="UK59" s="318"/>
      <c r="UL59" s="318"/>
      <c r="UM59" s="318"/>
      <c r="UN59" s="318"/>
      <c r="UO59" s="318"/>
      <c r="UP59" s="318"/>
      <c r="UQ59" s="318"/>
      <c r="UR59" s="318"/>
      <c r="US59" s="318"/>
      <c r="UT59" s="318"/>
      <c r="UU59" s="318"/>
      <c r="UV59" s="318"/>
      <c r="UW59" s="318"/>
      <c r="UX59" s="318"/>
      <c r="UY59" s="318"/>
      <c r="UZ59" s="318"/>
      <c r="VA59" s="318"/>
      <c r="VB59" s="318"/>
      <c r="VC59" s="318"/>
      <c r="VD59" s="318"/>
      <c r="VE59" s="318"/>
      <c r="VF59" s="318"/>
      <c r="VG59" s="318"/>
      <c r="VH59" s="318"/>
      <c r="VI59" s="318"/>
      <c r="VJ59" s="318"/>
      <c r="VK59" s="318"/>
      <c r="VL59" s="318"/>
      <c r="VM59" s="318"/>
      <c r="VN59" s="318"/>
      <c r="VO59" s="318"/>
      <c r="VP59" s="318"/>
      <c r="VQ59" s="318"/>
      <c r="VR59" s="318"/>
      <c r="VS59" s="318"/>
      <c r="VT59" s="318"/>
      <c r="VU59" s="318"/>
      <c r="VV59" s="318"/>
      <c r="VW59" s="318"/>
      <c r="VX59" s="318"/>
      <c r="VY59" s="318"/>
      <c r="VZ59" s="318"/>
      <c r="WA59" s="318"/>
      <c r="WB59" s="318"/>
      <c r="WC59" s="318"/>
      <c r="WD59" s="318"/>
      <c r="WE59" s="318"/>
      <c r="WF59" s="318"/>
      <c r="WG59" s="318"/>
      <c r="WH59" s="318"/>
      <c r="WI59" s="318"/>
      <c r="WJ59" s="318"/>
      <c r="WK59" s="318"/>
      <c r="WL59" s="318"/>
      <c r="WM59" s="318"/>
      <c r="WN59" s="318"/>
      <c r="WO59" s="318"/>
      <c r="WP59" s="318"/>
      <c r="WQ59" s="318"/>
      <c r="WR59" s="318"/>
      <c r="WS59" s="318"/>
      <c r="WT59" s="318"/>
      <c r="WU59" s="318"/>
      <c r="WV59" s="318"/>
      <c r="WW59" s="318"/>
      <c r="WX59" s="318"/>
      <c r="WY59" s="318"/>
      <c r="WZ59" s="318"/>
      <c r="XA59" s="318"/>
      <c r="XB59" s="318"/>
      <c r="XC59" s="318"/>
      <c r="XD59" s="318"/>
      <c r="XE59" s="318"/>
      <c r="XF59" s="318"/>
      <c r="XG59" s="318"/>
      <c r="XH59" s="318"/>
      <c r="XI59" s="318"/>
      <c r="XJ59" s="318"/>
      <c r="XK59" s="318"/>
      <c r="XL59" s="318"/>
      <c r="XM59" s="318"/>
      <c r="XN59" s="318"/>
      <c r="XO59" s="318"/>
      <c r="XP59" s="318"/>
      <c r="XQ59" s="318"/>
      <c r="XR59" s="318"/>
      <c r="XS59" s="318"/>
      <c r="XT59" s="318"/>
      <c r="XU59" s="318"/>
      <c r="XV59" s="318"/>
      <c r="XW59" s="318"/>
      <c r="XX59" s="318"/>
      <c r="XY59" s="318"/>
      <c r="XZ59" s="318"/>
      <c r="YA59" s="318"/>
      <c r="YB59" s="318"/>
      <c r="YC59" s="318"/>
      <c r="YD59" s="318"/>
      <c r="YE59" s="318"/>
      <c r="YF59" s="318"/>
      <c r="YG59" s="318"/>
      <c r="YH59" s="318"/>
      <c r="YI59" s="318"/>
      <c r="YJ59" s="318"/>
      <c r="YK59" s="318"/>
      <c r="YL59" s="318"/>
      <c r="YM59" s="318"/>
      <c r="YN59" s="318"/>
      <c r="YO59" s="318"/>
      <c r="YP59" s="318"/>
      <c r="YQ59" s="318"/>
      <c r="YR59" s="318"/>
      <c r="YS59" s="318"/>
      <c r="YT59" s="318"/>
      <c r="YU59" s="318"/>
      <c r="YV59" s="318"/>
      <c r="YW59" s="318"/>
      <c r="YX59" s="318"/>
      <c r="YY59" s="318"/>
      <c r="YZ59" s="318"/>
      <c r="ZA59" s="318"/>
      <c r="ZB59" s="318"/>
      <c r="ZC59" s="318"/>
      <c r="ZD59" s="318"/>
      <c r="ZE59" s="318"/>
      <c r="ZF59" s="318"/>
      <c r="ZG59" s="318"/>
      <c r="ZH59" s="318"/>
      <c r="ZI59" s="318"/>
      <c r="ZJ59" s="318"/>
      <c r="ZK59" s="318"/>
      <c r="ZL59" s="318"/>
      <c r="ZM59" s="318"/>
      <c r="ZN59" s="318"/>
      <c r="ZO59" s="318"/>
      <c r="ZP59" s="318"/>
      <c r="ZQ59" s="318"/>
      <c r="ZR59" s="318"/>
      <c r="ZS59" s="318"/>
      <c r="ZT59" s="318"/>
      <c r="ZU59" s="318"/>
      <c r="ZV59" s="318"/>
      <c r="ZW59" s="318"/>
      <c r="ZX59" s="318"/>
      <c r="ZY59" s="318"/>
      <c r="ZZ59" s="318"/>
      <c r="AAA59" s="318"/>
      <c r="AAB59" s="318"/>
      <c r="AAC59" s="318"/>
      <c r="AAD59" s="318"/>
      <c r="AAE59" s="318"/>
      <c r="AAF59" s="318"/>
      <c r="AAG59" s="318"/>
      <c r="AAH59" s="318"/>
      <c r="AAI59" s="318"/>
      <c r="AAJ59" s="318"/>
      <c r="AAK59" s="318"/>
      <c r="AAL59" s="318"/>
      <c r="AAM59" s="318"/>
      <c r="AAN59" s="318"/>
      <c r="AAO59" s="318"/>
      <c r="AAP59" s="318"/>
      <c r="AAQ59" s="318"/>
      <c r="AAR59" s="318"/>
      <c r="AAS59" s="318"/>
      <c r="AAT59" s="318"/>
      <c r="AAU59" s="318"/>
      <c r="AAV59" s="318"/>
      <c r="AAW59" s="318"/>
      <c r="AAX59" s="318"/>
      <c r="AAY59" s="318"/>
      <c r="AAZ59" s="318"/>
      <c r="ABA59" s="318"/>
      <c r="ABB59" s="318"/>
      <c r="ABC59" s="318"/>
      <c r="ABD59" s="318"/>
      <c r="ABE59" s="318"/>
      <c r="ABF59" s="318"/>
      <c r="ABG59" s="318"/>
      <c r="ABH59" s="318"/>
      <c r="ABI59" s="318"/>
      <c r="ABJ59" s="318"/>
      <c r="ABK59" s="318"/>
      <c r="ABL59" s="318"/>
      <c r="ABM59" s="318"/>
      <c r="ABN59" s="318"/>
      <c r="ABO59" s="318"/>
      <c r="ABP59" s="318"/>
      <c r="ABQ59" s="318"/>
      <c r="ABR59" s="318"/>
      <c r="ABS59" s="318"/>
      <c r="ABT59" s="318"/>
      <c r="ABU59" s="318"/>
      <c r="ABV59" s="318"/>
      <c r="ABW59" s="318"/>
      <c r="ABX59" s="318"/>
      <c r="ABY59" s="318"/>
      <c r="ABZ59" s="318"/>
      <c r="ACA59" s="318"/>
      <c r="ACB59" s="318"/>
      <c r="ACC59" s="318"/>
      <c r="ACD59" s="318"/>
      <c r="ACE59" s="318"/>
      <c r="ACF59" s="318"/>
      <c r="ACG59" s="318"/>
      <c r="ACH59" s="318"/>
      <c r="ACI59" s="318"/>
      <c r="ACJ59" s="318"/>
      <c r="ACK59" s="318"/>
      <c r="ACL59" s="318"/>
      <c r="ACM59" s="318"/>
      <c r="ACN59" s="318"/>
      <c r="ACO59" s="318"/>
      <c r="ACP59" s="318"/>
      <c r="ACQ59" s="318"/>
      <c r="ACR59" s="318"/>
      <c r="ACS59" s="318"/>
      <c r="ACT59" s="318"/>
      <c r="ACU59" s="318"/>
      <c r="ACV59" s="318"/>
      <c r="ACW59" s="318"/>
      <c r="ACX59" s="318"/>
      <c r="ACY59" s="318"/>
      <c r="ACZ59" s="318"/>
      <c r="ADA59" s="318"/>
      <c r="ADB59" s="318"/>
      <c r="ADC59" s="318"/>
      <c r="ADD59" s="318"/>
      <c r="ADE59" s="318"/>
      <c r="ADF59" s="318"/>
      <c r="ADG59" s="318"/>
      <c r="ADH59" s="318"/>
      <c r="ADI59" s="318"/>
      <c r="ADJ59" s="318"/>
      <c r="ADK59" s="318"/>
      <c r="ADL59" s="318"/>
      <c r="ADM59" s="318"/>
      <c r="ADN59" s="318"/>
      <c r="ADO59" s="318"/>
      <c r="ADP59" s="318"/>
      <c r="ADQ59" s="318"/>
      <c r="ADR59" s="318"/>
      <c r="ADS59" s="318"/>
      <c r="ADT59" s="318"/>
      <c r="ADU59" s="318"/>
      <c r="ADV59" s="318"/>
      <c r="ADW59" s="318"/>
      <c r="ADX59" s="318"/>
      <c r="ADY59" s="318"/>
      <c r="ADZ59" s="318"/>
      <c r="AEA59" s="318"/>
      <c r="AEB59" s="318"/>
      <c r="AEC59" s="318"/>
      <c r="AED59" s="318"/>
      <c r="AEE59" s="318"/>
      <c r="AEF59" s="318"/>
      <c r="AEG59" s="318"/>
      <c r="AEH59" s="318"/>
      <c r="AEI59" s="318"/>
      <c r="AEJ59" s="318"/>
      <c r="AEK59" s="318"/>
      <c r="AEL59" s="318"/>
      <c r="AEM59" s="318"/>
      <c r="AEN59" s="318"/>
      <c r="AEO59" s="318"/>
      <c r="AEP59" s="318"/>
      <c r="AEQ59" s="318"/>
      <c r="AER59" s="318"/>
      <c r="AES59" s="318"/>
      <c r="AET59" s="318"/>
      <c r="AEU59" s="318"/>
      <c r="AEV59" s="318"/>
      <c r="AEW59" s="318"/>
      <c r="AEX59" s="318"/>
      <c r="AEY59" s="318"/>
      <c r="AEZ59" s="318"/>
      <c r="AFA59" s="318"/>
      <c r="AFB59" s="318"/>
      <c r="AFC59" s="318"/>
      <c r="AFD59" s="318"/>
      <c r="AFE59" s="318"/>
      <c r="AFF59" s="318"/>
      <c r="AFG59" s="318"/>
      <c r="AFH59" s="318"/>
      <c r="AFI59" s="318"/>
      <c r="AFJ59" s="318"/>
      <c r="AFK59" s="318"/>
      <c r="AFL59" s="318"/>
      <c r="AFM59" s="318"/>
      <c r="AFN59" s="318"/>
      <c r="AFO59" s="318"/>
      <c r="AFP59" s="318"/>
      <c r="AFQ59" s="318"/>
      <c r="AFR59" s="318"/>
      <c r="AFS59" s="318"/>
      <c r="AFT59" s="318"/>
      <c r="AFU59" s="318"/>
      <c r="AFV59" s="318"/>
      <c r="AFW59" s="318"/>
      <c r="AFX59" s="318"/>
      <c r="AFY59" s="318"/>
      <c r="AFZ59" s="318"/>
      <c r="AGA59" s="318"/>
      <c r="AGB59" s="318"/>
      <c r="AGC59" s="318"/>
      <c r="AGD59" s="318"/>
      <c r="AGE59" s="318"/>
      <c r="AGF59" s="318"/>
      <c r="AGG59" s="318"/>
      <c r="AGH59" s="318"/>
      <c r="AGI59" s="318"/>
      <c r="AGJ59" s="318"/>
      <c r="AGK59" s="318"/>
      <c r="AGL59" s="318"/>
      <c r="AGM59" s="318"/>
      <c r="AGN59" s="318"/>
      <c r="AGO59" s="318"/>
      <c r="AGP59" s="318"/>
      <c r="AGQ59" s="318"/>
      <c r="AGR59" s="318"/>
      <c r="AGS59" s="318"/>
      <c r="AGT59" s="318"/>
      <c r="AGU59" s="318"/>
      <c r="AGV59" s="318"/>
      <c r="AGW59" s="318"/>
      <c r="AGX59" s="318"/>
      <c r="AGY59" s="318"/>
      <c r="AGZ59" s="318"/>
      <c r="AHA59" s="318"/>
      <c r="AHB59" s="318"/>
      <c r="AHC59" s="318"/>
      <c r="AHD59" s="318"/>
      <c r="AHE59" s="318"/>
      <c r="AHF59" s="318"/>
      <c r="AHG59" s="318"/>
      <c r="AHH59" s="318"/>
      <c r="AHI59" s="318"/>
      <c r="AHJ59" s="318"/>
      <c r="AHK59" s="318"/>
      <c r="AHL59" s="318"/>
      <c r="AHM59" s="318"/>
      <c r="AHN59" s="318"/>
      <c r="AHO59" s="318"/>
      <c r="AHP59" s="318"/>
      <c r="AHQ59" s="318"/>
      <c r="AHR59" s="318"/>
      <c r="AHS59" s="318"/>
      <c r="AHT59" s="318"/>
      <c r="AHU59" s="318"/>
      <c r="AHV59" s="318"/>
      <c r="AHW59" s="318"/>
      <c r="AHX59" s="318"/>
      <c r="AHY59" s="318"/>
      <c r="AHZ59" s="318"/>
      <c r="AIA59" s="318"/>
      <c r="AIB59" s="318"/>
      <c r="AIC59" s="318"/>
      <c r="AID59" s="318"/>
      <c r="AIE59" s="318"/>
      <c r="AIF59" s="318"/>
      <c r="AIG59" s="318"/>
      <c r="AIH59" s="318"/>
      <c r="AII59" s="318"/>
      <c r="AIJ59" s="318"/>
      <c r="AIK59" s="318"/>
      <c r="AIL59" s="318"/>
      <c r="AIM59" s="318"/>
      <c r="AIN59" s="318"/>
      <c r="AIO59" s="318"/>
      <c r="AIP59" s="318"/>
      <c r="AIQ59" s="318"/>
      <c r="AIR59" s="318"/>
      <c r="AIS59" s="318"/>
      <c r="AIT59" s="318"/>
      <c r="AIU59" s="318"/>
      <c r="AIV59" s="318"/>
      <c r="AIW59" s="318"/>
      <c r="AIX59" s="318"/>
      <c r="AIY59" s="318"/>
      <c r="AIZ59" s="318"/>
      <c r="AJA59" s="318"/>
      <c r="AJB59" s="318"/>
      <c r="AJC59" s="318"/>
      <c r="AJD59" s="318"/>
      <c r="AJE59" s="318"/>
      <c r="AJF59" s="318"/>
      <c r="AJG59" s="318"/>
      <c r="AJH59" s="318"/>
      <c r="AJI59" s="318"/>
      <c r="AJJ59" s="318"/>
      <c r="AJK59" s="318"/>
      <c r="AJL59" s="318"/>
      <c r="AJM59" s="318"/>
      <c r="AJN59" s="318"/>
      <c r="AJO59" s="318"/>
      <c r="AJP59" s="318"/>
      <c r="AJQ59" s="318"/>
      <c r="AJR59" s="318"/>
      <c r="AJS59" s="318"/>
      <c r="AJT59" s="318"/>
      <c r="AJU59" s="318"/>
      <c r="AJV59" s="318"/>
      <c r="AJW59" s="318"/>
      <c r="AJX59" s="318"/>
      <c r="AJY59" s="318"/>
      <c r="AJZ59" s="318"/>
      <c r="AKA59" s="318"/>
      <c r="AKB59" s="318"/>
      <c r="AKC59" s="318"/>
      <c r="AKD59" s="318"/>
      <c r="AKE59" s="318"/>
      <c r="AKF59" s="318"/>
      <c r="AKG59" s="318"/>
      <c r="AKH59" s="318"/>
      <c r="AKI59" s="318"/>
      <c r="AKJ59" s="318"/>
      <c r="AKK59" s="318"/>
      <c r="AKL59" s="318"/>
      <c r="AKM59" s="318"/>
      <c r="AKN59" s="318"/>
      <c r="AKO59" s="318"/>
      <c r="AKP59" s="318"/>
      <c r="AKQ59" s="318"/>
      <c r="AKR59" s="318"/>
      <c r="AKS59" s="318"/>
      <c r="AKT59" s="318"/>
      <c r="AKU59" s="318"/>
      <c r="AKV59" s="318"/>
      <c r="AKW59" s="318"/>
      <c r="AKX59" s="318"/>
      <c r="AKY59" s="318"/>
      <c r="AKZ59" s="318"/>
      <c r="ALA59" s="318"/>
      <c r="ALB59" s="318"/>
      <c r="ALC59" s="318"/>
      <c r="ALD59" s="318"/>
      <c r="ALE59" s="318"/>
      <c r="ALF59" s="318"/>
      <c r="ALG59" s="318"/>
      <c r="ALH59" s="318"/>
      <c r="ALI59" s="318"/>
      <c r="ALJ59" s="318"/>
      <c r="ALK59" s="318"/>
      <c r="ALL59" s="318"/>
      <c r="ALM59" s="318"/>
      <c r="ALN59" s="318"/>
      <c r="ALO59" s="318"/>
      <c r="ALP59" s="318"/>
      <c r="ALQ59" s="318"/>
      <c r="ALR59" s="318"/>
      <c r="ALS59" s="318"/>
      <c r="ALT59" s="318"/>
      <c r="ALU59" s="318"/>
      <c r="ALV59" s="318"/>
      <c r="ALW59" s="318"/>
      <c r="ALX59" s="318"/>
      <c r="ALY59" s="318"/>
      <c r="ALZ59" s="318"/>
      <c r="AMA59" s="318"/>
      <c r="AMB59" s="324"/>
      <c r="AMC59" s="324"/>
      <c r="AMD59" s="324"/>
      <c r="AME59" s="324"/>
      <c r="AMF59" s="324"/>
      <c r="AMG59" s="324"/>
      <c r="AMH59" s="324"/>
      <c r="AMI59" s="324"/>
      <c r="AMJ59" s="324"/>
    </row>
    <row r="60" spans="1:1024">
      <c r="C60" s="3" t="s">
        <v>697</v>
      </c>
      <c r="D60" s="3">
        <v>1958</v>
      </c>
      <c r="F60" s="3" t="s">
        <v>711</v>
      </c>
      <c r="G60" s="3">
        <v>10</v>
      </c>
      <c r="L60" s="158" t="s">
        <v>1367</v>
      </c>
      <c r="M60" s="3" t="s">
        <v>323</v>
      </c>
      <c r="N60" s="159">
        <v>55</v>
      </c>
      <c r="O60" s="3" t="s">
        <v>69</v>
      </c>
      <c r="P60" s="3" t="s">
        <v>635</v>
      </c>
      <c r="Q60" s="160">
        <v>7.8</v>
      </c>
      <c r="R60" s="187">
        <v>5.2</v>
      </c>
      <c r="S60" s="162">
        <v>20</v>
      </c>
      <c r="T60" s="166">
        <v>10</v>
      </c>
    </row>
    <row r="61" spans="1:1024">
      <c r="C61" s="3" t="s">
        <v>670</v>
      </c>
      <c r="D61" s="3">
        <v>1942</v>
      </c>
      <c r="F61" s="3" t="s">
        <v>671</v>
      </c>
      <c r="G61" s="3">
        <v>3</v>
      </c>
      <c r="J61" s="3" t="s">
        <v>672</v>
      </c>
      <c r="L61" s="158">
        <v>110</v>
      </c>
      <c r="M61" s="3" t="s">
        <v>323</v>
      </c>
      <c r="N61" s="159">
        <v>55</v>
      </c>
      <c r="O61" s="3" t="s">
        <v>69</v>
      </c>
      <c r="P61" s="3" t="s">
        <v>635</v>
      </c>
      <c r="Q61" s="160">
        <v>7</v>
      </c>
      <c r="R61" s="187">
        <v>4.6666666666666696</v>
      </c>
      <c r="S61" s="162">
        <v>18</v>
      </c>
      <c r="T61" s="166">
        <v>9</v>
      </c>
    </row>
    <row r="62" spans="1:1024">
      <c r="C62" s="3" t="s">
        <v>673</v>
      </c>
      <c r="D62" s="3">
        <v>1942</v>
      </c>
      <c r="F62" s="3" t="s">
        <v>674</v>
      </c>
      <c r="G62" s="3">
        <v>8</v>
      </c>
      <c r="J62" s="3" t="s">
        <v>675</v>
      </c>
      <c r="L62" s="158">
        <v>110</v>
      </c>
      <c r="M62" s="3" t="s">
        <v>323</v>
      </c>
      <c r="N62" s="159">
        <v>30</v>
      </c>
      <c r="O62" s="3" t="s">
        <v>69</v>
      </c>
      <c r="P62" s="3" t="s">
        <v>635</v>
      </c>
      <c r="Q62" s="160">
        <v>6.8</v>
      </c>
      <c r="R62" s="187">
        <v>4.5333333333333297</v>
      </c>
      <c r="S62" s="162">
        <v>18</v>
      </c>
      <c r="T62" s="166">
        <v>9</v>
      </c>
    </row>
    <row r="63" spans="1:1024">
      <c r="C63" s="3" t="s">
        <v>676</v>
      </c>
      <c r="D63" s="3">
        <v>1942</v>
      </c>
      <c r="F63" s="3" t="s">
        <v>677</v>
      </c>
      <c r="G63" s="3">
        <v>8</v>
      </c>
      <c r="J63" s="3" t="s">
        <v>678</v>
      </c>
      <c r="L63" s="158">
        <v>110</v>
      </c>
      <c r="M63" s="3" t="s">
        <v>323</v>
      </c>
      <c r="N63" s="159">
        <v>55</v>
      </c>
      <c r="O63" s="3" t="s">
        <v>69</v>
      </c>
      <c r="P63" s="3" t="s">
        <v>635</v>
      </c>
      <c r="Q63" s="160">
        <v>7.6</v>
      </c>
      <c r="R63" s="187">
        <v>5.06666666666667</v>
      </c>
      <c r="S63" s="162">
        <v>18</v>
      </c>
      <c r="T63" s="166">
        <v>9</v>
      </c>
    </row>
    <row r="64" spans="1:1024" hidden="1">
      <c r="A64" s="317" t="s">
        <v>1344</v>
      </c>
      <c r="B64" s="318"/>
      <c r="C64" s="318" t="s">
        <v>1368</v>
      </c>
      <c r="D64" s="318"/>
      <c r="E64" s="318"/>
      <c r="F64" s="318" t="s">
        <v>1369</v>
      </c>
      <c r="G64" s="318">
        <v>3</v>
      </c>
      <c r="H64" s="318"/>
      <c r="I64" s="318"/>
      <c r="J64" s="318" t="s">
        <v>1370</v>
      </c>
      <c r="K64" s="318"/>
      <c r="L64" s="319"/>
      <c r="M64" s="318" t="s">
        <v>323</v>
      </c>
      <c r="N64" s="320"/>
      <c r="O64" s="318"/>
      <c r="P64" s="318"/>
      <c r="Q64" s="321"/>
      <c r="R64" s="322" t="s">
        <v>493</v>
      </c>
      <c r="S64" s="323"/>
      <c r="T64" s="323"/>
      <c r="U64" s="318"/>
      <c r="V64" s="318"/>
      <c r="W64" s="318"/>
      <c r="X64" s="318"/>
      <c r="Y64" s="318"/>
      <c r="Z64" s="318"/>
      <c r="AA64" s="318"/>
      <c r="AB64" s="31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8"/>
      <c r="AS64" s="318"/>
      <c r="AT64" s="318"/>
      <c r="AU64" s="318"/>
      <c r="AV64" s="318"/>
      <c r="AW64" s="318"/>
      <c r="AX64" s="318"/>
      <c r="AY64" s="318"/>
      <c r="AZ64" s="318"/>
      <c r="BA64" s="318"/>
      <c r="BB64" s="318"/>
      <c r="BC64" s="318"/>
      <c r="BD64" s="318"/>
      <c r="BE64" s="318"/>
      <c r="BF64" s="318"/>
      <c r="BG64" s="318"/>
      <c r="BH64" s="318"/>
      <c r="BI64" s="318"/>
      <c r="BJ64" s="318"/>
      <c r="BK64" s="318"/>
      <c r="BL64" s="318"/>
      <c r="BM64" s="318"/>
      <c r="BN64" s="318"/>
      <c r="BO64" s="318"/>
      <c r="BP64" s="318"/>
      <c r="BQ64" s="318"/>
      <c r="BR64" s="318"/>
      <c r="BS64" s="318"/>
      <c r="BT64" s="318"/>
      <c r="BU64" s="318"/>
      <c r="BV64" s="318"/>
      <c r="BW64" s="318"/>
      <c r="BX64" s="318"/>
      <c r="BY64" s="318"/>
      <c r="BZ64" s="318"/>
      <c r="CA64" s="318"/>
      <c r="CB64" s="318"/>
      <c r="CC64" s="318"/>
      <c r="CD64" s="318"/>
      <c r="CE64" s="318"/>
      <c r="CF64" s="318"/>
      <c r="CG64" s="318"/>
      <c r="CH64" s="318"/>
      <c r="CI64" s="318"/>
      <c r="CJ64" s="318"/>
      <c r="CK64" s="318"/>
      <c r="CL64" s="318"/>
      <c r="CM64" s="318"/>
      <c r="CN64" s="318"/>
      <c r="CO64" s="318"/>
      <c r="CP64" s="318"/>
      <c r="CQ64" s="318"/>
      <c r="CR64" s="318"/>
      <c r="CS64" s="318"/>
      <c r="CT64" s="318"/>
      <c r="CU64" s="318"/>
      <c r="CV64" s="318"/>
      <c r="CW64" s="318"/>
      <c r="CX64" s="318"/>
      <c r="CY64" s="318"/>
      <c r="CZ64" s="318"/>
      <c r="DA64" s="318"/>
      <c r="DB64" s="318"/>
      <c r="DC64" s="318"/>
      <c r="DD64" s="318"/>
      <c r="DE64" s="318"/>
      <c r="DF64" s="318"/>
      <c r="DG64" s="318"/>
      <c r="DH64" s="318"/>
      <c r="DI64" s="318"/>
      <c r="DJ64" s="318"/>
      <c r="DK64" s="318"/>
      <c r="DL64" s="318"/>
      <c r="DM64" s="318"/>
      <c r="DN64" s="318"/>
      <c r="DO64" s="318"/>
      <c r="DP64" s="318"/>
      <c r="DQ64" s="318"/>
      <c r="DR64" s="318"/>
      <c r="DS64" s="318"/>
      <c r="DT64" s="318"/>
      <c r="DU64" s="318"/>
      <c r="DV64" s="318"/>
      <c r="DW64" s="318"/>
      <c r="DX64" s="318"/>
      <c r="DY64" s="318"/>
      <c r="DZ64" s="318"/>
      <c r="EA64" s="318"/>
      <c r="EB64" s="318"/>
      <c r="EC64" s="318"/>
      <c r="ED64" s="318"/>
      <c r="EE64" s="318"/>
      <c r="EF64" s="318"/>
      <c r="EG64" s="318"/>
      <c r="EH64" s="318"/>
      <c r="EI64" s="318"/>
      <c r="EJ64" s="318"/>
      <c r="EK64" s="318"/>
      <c r="EL64" s="318"/>
      <c r="EM64" s="318"/>
      <c r="EN64" s="318"/>
      <c r="EO64" s="318"/>
      <c r="EP64" s="318"/>
      <c r="EQ64" s="318"/>
      <c r="ER64" s="318"/>
      <c r="ES64" s="318"/>
      <c r="ET64" s="318"/>
      <c r="EU64" s="318"/>
      <c r="EV64" s="318"/>
      <c r="EW64" s="318"/>
      <c r="EX64" s="318"/>
      <c r="EY64" s="318"/>
      <c r="EZ64" s="318"/>
      <c r="FA64" s="318"/>
      <c r="FB64" s="318"/>
      <c r="FC64" s="318"/>
      <c r="FD64" s="318"/>
      <c r="FE64" s="318"/>
      <c r="FF64" s="318"/>
      <c r="FG64" s="318"/>
      <c r="FH64" s="318"/>
      <c r="FI64" s="318"/>
      <c r="FJ64" s="318"/>
      <c r="FK64" s="318"/>
      <c r="FL64" s="318"/>
      <c r="FM64" s="318"/>
      <c r="FN64" s="318"/>
      <c r="FO64" s="318"/>
      <c r="FP64" s="318"/>
      <c r="FQ64" s="318"/>
      <c r="FR64" s="318"/>
      <c r="FS64" s="318"/>
      <c r="FT64" s="318"/>
      <c r="FU64" s="318"/>
      <c r="FV64" s="318"/>
      <c r="FW64" s="318"/>
      <c r="FX64" s="318"/>
      <c r="FY64" s="318"/>
      <c r="FZ64" s="318"/>
      <c r="GA64" s="318"/>
      <c r="GB64" s="318"/>
      <c r="GC64" s="318"/>
      <c r="GD64" s="318"/>
      <c r="GE64" s="318"/>
      <c r="GF64" s="318"/>
      <c r="GG64" s="318"/>
      <c r="GH64" s="318"/>
      <c r="GI64" s="318"/>
      <c r="GJ64" s="318"/>
      <c r="GK64" s="318"/>
      <c r="GL64" s="318"/>
      <c r="GM64" s="318"/>
      <c r="GN64" s="318"/>
      <c r="GO64" s="318"/>
      <c r="GP64" s="318"/>
      <c r="GQ64" s="318"/>
      <c r="GR64" s="318"/>
      <c r="GS64" s="318"/>
      <c r="GT64" s="318"/>
      <c r="GU64" s="318"/>
      <c r="GV64" s="318"/>
      <c r="GW64" s="318"/>
      <c r="GX64" s="318"/>
      <c r="GY64" s="318"/>
      <c r="GZ64" s="318"/>
      <c r="HA64" s="318"/>
      <c r="HB64" s="318"/>
      <c r="HC64" s="318"/>
      <c r="HD64" s="318"/>
      <c r="HE64" s="318"/>
      <c r="HF64" s="318"/>
      <c r="HG64" s="318"/>
      <c r="HH64" s="318"/>
      <c r="HI64" s="318"/>
      <c r="HJ64" s="318"/>
      <c r="HK64" s="318"/>
      <c r="HL64" s="318"/>
      <c r="HM64" s="318"/>
      <c r="HN64" s="318"/>
      <c r="HO64" s="318"/>
      <c r="HP64" s="318"/>
      <c r="HQ64" s="318"/>
      <c r="HR64" s="318"/>
      <c r="HS64" s="318"/>
      <c r="HT64" s="318"/>
      <c r="HU64" s="318"/>
      <c r="HV64" s="318"/>
      <c r="HW64" s="318"/>
      <c r="HX64" s="318"/>
      <c r="HY64" s="318"/>
      <c r="HZ64" s="318"/>
      <c r="IA64" s="318"/>
      <c r="IB64" s="318"/>
      <c r="IC64" s="318"/>
      <c r="ID64" s="318"/>
      <c r="IE64" s="318"/>
      <c r="IF64" s="318"/>
      <c r="IG64" s="318"/>
      <c r="IH64" s="318"/>
      <c r="II64" s="318"/>
      <c r="IJ64" s="318"/>
      <c r="IK64" s="318"/>
      <c r="IL64" s="318"/>
      <c r="IM64" s="318"/>
      <c r="IN64" s="318"/>
      <c r="IO64" s="318"/>
      <c r="IP64" s="318"/>
      <c r="IQ64" s="318"/>
      <c r="IR64" s="318"/>
      <c r="IS64" s="318"/>
      <c r="IT64" s="318"/>
      <c r="IU64" s="318"/>
      <c r="IV64" s="318"/>
      <c r="IW64" s="318"/>
      <c r="IX64" s="318"/>
      <c r="IY64" s="318"/>
      <c r="IZ64" s="318"/>
      <c r="JA64" s="318"/>
      <c r="JB64" s="318"/>
      <c r="JC64" s="318"/>
      <c r="JD64" s="318"/>
      <c r="JE64" s="318"/>
      <c r="JF64" s="318"/>
      <c r="JG64" s="318"/>
      <c r="JH64" s="318"/>
      <c r="JI64" s="318"/>
      <c r="JJ64" s="318"/>
      <c r="JK64" s="318"/>
      <c r="JL64" s="318"/>
      <c r="JM64" s="318"/>
      <c r="JN64" s="318"/>
      <c r="JO64" s="318"/>
      <c r="JP64" s="318"/>
      <c r="JQ64" s="318"/>
      <c r="JR64" s="318"/>
      <c r="JS64" s="318"/>
      <c r="JT64" s="318"/>
      <c r="JU64" s="318"/>
      <c r="JV64" s="318"/>
      <c r="JW64" s="318"/>
      <c r="JX64" s="318"/>
      <c r="JY64" s="318"/>
      <c r="JZ64" s="318"/>
      <c r="KA64" s="318"/>
      <c r="KB64" s="318"/>
      <c r="KC64" s="318"/>
      <c r="KD64" s="318"/>
      <c r="KE64" s="318"/>
      <c r="KF64" s="318"/>
      <c r="KG64" s="318"/>
      <c r="KH64" s="318"/>
      <c r="KI64" s="318"/>
      <c r="KJ64" s="318"/>
      <c r="KK64" s="318"/>
      <c r="KL64" s="318"/>
      <c r="KM64" s="318"/>
      <c r="KN64" s="318"/>
      <c r="KO64" s="318"/>
      <c r="KP64" s="318"/>
      <c r="KQ64" s="318"/>
      <c r="KR64" s="318"/>
      <c r="KS64" s="318"/>
      <c r="KT64" s="318"/>
      <c r="KU64" s="318"/>
      <c r="KV64" s="318"/>
      <c r="KW64" s="318"/>
      <c r="KX64" s="318"/>
      <c r="KY64" s="318"/>
      <c r="KZ64" s="318"/>
      <c r="LA64" s="318"/>
      <c r="LB64" s="318"/>
      <c r="LC64" s="318"/>
      <c r="LD64" s="318"/>
      <c r="LE64" s="318"/>
      <c r="LF64" s="318"/>
      <c r="LG64" s="318"/>
      <c r="LH64" s="318"/>
      <c r="LI64" s="318"/>
      <c r="LJ64" s="318"/>
      <c r="LK64" s="318"/>
      <c r="LL64" s="318"/>
      <c r="LM64" s="318"/>
      <c r="LN64" s="318"/>
      <c r="LO64" s="318"/>
      <c r="LP64" s="318"/>
      <c r="LQ64" s="318"/>
      <c r="LR64" s="318"/>
      <c r="LS64" s="318"/>
      <c r="LT64" s="318"/>
      <c r="LU64" s="318"/>
      <c r="LV64" s="318"/>
      <c r="LW64" s="318"/>
      <c r="LX64" s="318"/>
      <c r="LY64" s="318"/>
      <c r="LZ64" s="318"/>
      <c r="MA64" s="318"/>
      <c r="MB64" s="318"/>
      <c r="MC64" s="318"/>
      <c r="MD64" s="318"/>
      <c r="ME64" s="318"/>
      <c r="MF64" s="318"/>
      <c r="MG64" s="318"/>
      <c r="MH64" s="318"/>
      <c r="MI64" s="318"/>
      <c r="MJ64" s="318"/>
      <c r="MK64" s="318"/>
      <c r="ML64" s="318"/>
      <c r="MM64" s="318"/>
      <c r="MN64" s="318"/>
      <c r="MO64" s="318"/>
      <c r="MP64" s="318"/>
      <c r="MQ64" s="318"/>
      <c r="MR64" s="318"/>
      <c r="MS64" s="318"/>
      <c r="MT64" s="318"/>
      <c r="MU64" s="318"/>
      <c r="MV64" s="318"/>
      <c r="MW64" s="318"/>
      <c r="MX64" s="318"/>
      <c r="MY64" s="318"/>
      <c r="MZ64" s="318"/>
      <c r="NA64" s="318"/>
      <c r="NB64" s="318"/>
      <c r="NC64" s="318"/>
      <c r="ND64" s="318"/>
      <c r="NE64" s="318"/>
      <c r="NF64" s="318"/>
      <c r="NG64" s="318"/>
      <c r="NH64" s="318"/>
      <c r="NI64" s="318"/>
      <c r="NJ64" s="318"/>
      <c r="NK64" s="318"/>
      <c r="NL64" s="318"/>
      <c r="NM64" s="318"/>
      <c r="NN64" s="318"/>
      <c r="NO64" s="318"/>
      <c r="NP64" s="318"/>
      <c r="NQ64" s="318"/>
      <c r="NR64" s="318"/>
      <c r="NS64" s="318"/>
      <c r="NT64" s="318"/>
      <c r="NU64" s="318"/>
      <c r="NV64" s="318"/>
      <c r="NW64" s="318"/>
      <c r="NX64" s="318"/>
      <c r="NY64" s="318"/>
      <c r="NZ64" s="318"/>
      <c r="OA64" s="318"/>
      <c r="OB64" s="318"/>
      <c r="OC64" s="318"/>
      <c r="OD64" s="318"/>
      <c r="OE64" s="318"/>
      <c r="OF64" s="318"/>
      <c r="OG64" s="318"/>
      <c r="OH64" s="318"/>
      <c r="OI64" s="318"/>
      <c r="OJ64" s="318"/>
      <c r="OK64" s="318"/>
      <c r="OL64" s="318"/>
      <c r="OM64" s="318"/>
      <c r="ON64" s="318"/>
      <c r="OO64" s="318"/>
      <c r="OP64" s="318"/>
      <c r="OQ64" s="318"/>
      <c r="OR64" s="318"/>
      <c r="OS64" s="318"/>
      <c r="OT64" s="318"/>
      <c r="OU64" s="318"/>
      <c r="OV64" s="318"/>
      <c r="OW64" s="318"/>
      <c r="OX64" s="318"/>
      <c r="OY64" s="318"/>
      <c r="OZ64" s="318"/>
      <c r="PA64" s="318"/>
      <c r="PB64" s="318"/>
      <c r="PC64" s="318"/>
      <c r="PD64" s="318"/>
      <c r="PE64" s="318"/>
      <c r="PF64" s="318"/>
      <c r="PG64" s="318"/>
      <c r="PH64" s="318"/>
      <c r="PI64" s="318"/>
      <c r="PJ64" s="318"/>
      <c r="PK64" s="318"/>
      <c r="PL64" s="318"/>
      <c r="PM64" s="318"/>
      <c r="PN64" s="318"/>
      <c r="PO64" s="318"/>
      <c r="PP64" s="318"/>
      <c r="PQ64" s="318"/>
      <c r="PR64" s="318"/>
      <c r="PS64" s="318"/>
      <c r="PT64" s="318"/>
      <c r="PU64" s="318"/>
      <c r="PV64" s="318"/>
      <c r="PW64" s="318"/>
      <c r="PX64" s="318"/>
      <c r="PY64" s="318"/>
      <c r="PZ64" s="318"/>
      <c r="QA64" s="318"/>
      <c r="QB64" s="318"/>
      <c r="QC64" s="318"/>
      <c r="QD64" s="318"/>
      <c r="QE64" s="318"/>
      <c r="QF64" s="318"/>
      <c r="QG64" s="318"/>
      <c r="QH64" s="318"/>
      <c r="QI64" s="318"/>
      <c r="QJ64" s="318"/>
      <c r="QK64" s="318"/>
      <c r="QL64" s="318"/>
      <c r="QM64" s="318"/>
      <c r="QN64" s="318"/>
      <c r="QO64" s="318"/>
      <c r="QP64" s="318"/>
      <c r="QQ64" s="318"/>
      <c r="QR64" s="318"/>
      <c r="QS64" s="318"/>
      <c r="QT64" s="318"/>
      <c r="QU64" s="318"/>
      <c r="QV64" s="318"/>
      <c r="QW64" s="318"/>
      <c r="QX64" s="318"/>
      <c r="QY64" s="318"/>
      <c r="QZ64" s="318"/>
      <c r="RA64" s="318"/>
      <c r="RB64" s="318"/>
      <c r="RC64" s="318"/>
      <c r="RD64" s="318"/>
      <c r="RE64" s="318"/>
      <c r="RF64" s="318"/>
      <c r="RG64" s="318"/>
      <c r="RH64" s="318"/>
      <c r="RI64" s="318"/>
      <c r="RJ64" s="318"/>
      <c r="RK64" s="318"/>
      <c r="RL64" s="318"/>
      <c r="RM64" s="318"/>
      <c r="RN64" s="318"/>
      <c r="RO64" s="318"/>
      <c r="RP64" s="318"/>
      <c r="RQ64" s="318"/>
      <c r="RR64" s="318"/>
      <c r="RS64" s="318"/>
      <c r="RT64" s="318"/>
      <c r="RU64" s="318"/>
      <c r="RV64" s="318"/>
      <c r="RW64" s="318"/>
      <c r="RX64" s="318"/>
      <c r="RY64" s="318"/>
      <c r="RZ64" s="318"/>
      <c r="SA64" s="318"/>
      <c r="SB64" s="318"/>
      <c r="SC64" s="318"/>
      <c r="SD64" s="318"/>
      <c r="SE64" s="318"/>
      <c r="SF64" s="318"/>
      <c r="SG64" s="318"/>
      <c r="SH64" s="318"/>
      <c r="SI64" s="318"/>
      <c r="SJ64" s="318"/>
      <c r="SK64" s="318"/>
      <c r="SL64" s="318"/>
      <c r="SM64" s="318"/>
      <c r="SN64" s="318"/>
      <c r="SO64" s="318"/>
      <c r="SP64" s="318"/>
      <c r="SQ64" s="318"/>
      <c r="SR64" s="318"/>
      <c r="SS64" s="318"/>
      <c r="ST64" s="318"/>
      <c r="SU64" s="318"/>
      <c r="SV64" s="318"/>
      <c r="SW64" s="318"/>
      <c r="SX64" s="318"/>
      <c r="SY64" s="318"/>
      <c r="SZ64" s="318"/>
      <c r="TA64" s="318"/>
      <c r="TB64" s="318"/>
      <c r="TC64" s="318"/>
      <c r="TD64" s="318"/>
      <c r="TE64" s="318"/>
      <c r="TF64" s="318"/>
      <c r="TG64" s="318"/>
      <c r="TH64" s="318"/>
      <c r="TI64" s="318"/>
      <c r="TJ64" s="318"/>
      <c r="TK64" s="318"/>
      <c r="TL64" s="318"/>
      <c r="TM64" s="318"/>
      <c r="TN64" s="318"/>
      <c r="TO64" s="318"/>
      <c r="TP64" s="318"/>
      <c r="TQ64" s="318"/>
      <c r="TR64" s="318"/>
      <c r="TS64" s="318"/>
      <c r="TT64" s="318"/>
      <c r="TU64" s="318"/>
      <c r="TV64" s="318"/>
      <c r="TW64" s="318"/>
      <c r="TX64" s="318"/>
      <c r="TY64" s="318"/>
      <c r="TZ64" s="318"/>
      <c r="UA64" s="318"/>
      <c r="UB64" s="318"/>
      <c r="UC64" s="318"/>
      <c r="UD64" s="318"/>
      <c r="UE64" s="318"/>
      <c r="UF64" s="318"/>
      <c r="UG64" s="318"/>
      <c r="UH64" s="318"/>
      <c r="UI64" s="318"/>
      <c r="UJ64" s="318"/>
      <c r="UK64" s="318"/>
      <c r="UL64" s="318"/>
      <c r="UM64" s="318"/>
      <c r="UN64" s="318"/>
      <c r="UO64" s="318"/>
      <c r="UP64" s="318"/>
      <c r="UQ64" s="318"/>
      <c r="UR64" s="318"/>
      <c r="US64" s="318"/>
      <c r="UT64" s="318"/>
      <c r="UU64" s="318"/>
      <c r="UV64" s="318"/>
      <c r="UW64" s="318"/>
      <c r="UX64" s="318"/>
      <c r="UY64" s="318"/>
      <c r="UZ64" s="318"/>
      <c r="VA64" s="318"/>
      <c r="VB64" s="318"/>
      <c r="VC64" s="318"/>
      <c r="VD64" s="318"/>
      <c r="VE64" s="318"/>
      <c r="VF64" s="318"/>
      <c r="VG64" s="318"/>
      <c r="VH64" s="318"/>
      <c r="VI64" s="318"/>
      <c r="VJ64" s="318"/>
      <c r="VK64" s="318"/>
      <c r="VL64" s="318"/>
      <c r="VM64" s="318"/>
      <c r="VN64" s="318"/>
      <c r="VO64" s="318"/>
      <c r="VP64" s="318"/>
      <c r="VQ64" s="318"/>
      <c r="VR64" s="318"/>
      <c r="VS64" s="318"/>
      <c r="VT64" s="318"/>
      <c r="VU64" s="318"/>
      <c r="VV64" s="318"/>
      <c r="VW64" s="318"/>
      <c r="VX64" s="318"/>
      <c r="VY64" s="318"/>
      <c r="VZ64" s="318"/>
      <c r="WA64" s="318"/>
      <c r="WB64" s="318"/>
      <c r="WC64" s="318"/>
      <c r="WD64" s="318"/>
      <c r="WE64" s="318"/>
      <c r="WF64" s="318"/>
      <c r="WG64" s="318"/>
      <c r="WH64" s="318"/>
      <c r="WI64" s="318"/>
      <c r="WJ64" s="318"/>
      <c r="WK64" s="318"/>
      <c r="WL64" s="318"/>
      <c r="WM64" s="318"/>
      <c r="WN64" s="318"/>
      <c r="WO64" s="318"/>
      <c r="WP64" s="318"/>
      <c r="WQ64" s="318"/>
      <c r="WR64" s="318"/>
      <c r="WS64" s="318"/>
      <c r="WT64" s="318"/>
      <c r="WU64" s="318"/>
      <c r="WV64" s="318"/>
      <c r="WW64" s="318"/>
      <c r="WX64" s="318"/>
      <c r="WY64" s="318"/>
      <c r="WZ64" s="318"/>
      <c r="XA64" s="318"/>
      <c r="XB64" s="318"/>
      <c r="XC64" s="318"/>
      <c r="XD64" s="318"/>
      <c r="XE64" s="318"/>
      <c r="XF64" s="318"/>
      <c r="XG64" s="318"/>
      <c r="XH64" s="318"/>
      <c r="XI64" s="318"/>
      <c r="XJ64" s="318"/>
      <c r="XK64" s="318"/>
      <c r="XL64" s="318"/>
      <c r="XM64" s="318"/>
      <c r="XN64" s="318"/>
      <c r="XO64" s="318"/>
      <c r="XP64" s="318"/>
      <c r="XQ64" s="318"/>
      <c r="XR64" s="318"/>
      <c r="XS64" s="318"/>
      <c r="XT64" s="318"/>
      <c r="XU64" s="318"/>
      <c r="XV64" s="318"/>
      <c r="XW64" s="318"/>
      <c r="XX64" s="318"/>
      <c r="XY64" s="318"/>
      <c r="XZ64" s="318"/>
      <c r="YA64" s="318"/>
      <c r="YB64" s="318"/>
      <c r="YC64" s="318"/>
      <c r="YD64" s="318"/>
      <c r="YE64" s="318"/>
      <c r="YF64" s="318"/>
      <c r="YG64" s="318"/>
      <c r="YH64" s="318"/>
      <c r="YI64" s="318"/>
      <c r="YJ64" s="318"/>
      <c r="YK64" s="318"/>
      <c r="YL64" s="318"/>
      <c r="YM64" s="318"/>
      <c r="YN64" s="318"/>
      <c r="YO64" s="318"/>
      <c r="YP64" s="318"/>
      <c r="YQ64" s="318"/>
      <c r="YR64" s="318"/>
      <c r="YS64" s="318"/>
      <c r="YT64" s="318"/>
      <c r="YU64" s="318"/>
      <c r="YV64" s="318"/>
      <c r="YW64" s="318"/>
      <c r="YX64" s="318"/>
      <c r="YY64" s="318"/>
      <c r="YZ64" s="318"/>
      <c r="ZA64" s="318"/>
      <c r="ZB64" s="318"/>
      <c r="ZC64" s="318"/>
      <c r="ZD64" s="318"/>
      <c r="ZE64" s="318"/>
      <c r="ZF64" s="318"/>
      <c r="ZG64" s="318"/>
      <c r="ZH64" s="318"/>
      <c r="ZI64" s="318"/>
      <c r="ZJ64" s="318"/>
      <c r="ZK64" s="318"/>
      <c r="ZL64" s="318"/>
      <c r="ZM64" s="318"/>
      <c r="ZN64" s="318"/>
      <c r="ZO64" s="318"/>
      <c r="ZP64" s="318"/>
      <c r="ZQ64" s="318"/>
      <c r="ZR64" s="318"/>
      <c r="ZS64" s="318"/>
      <c r="ZT64" s="318"/>
      <c r="ZU64" s="318"/>
      <c r="ZV64" s="318"/>
      <c r="ZW64" s="318"/>
      <c r="ZX64" s="318"/>
      <c r="ZY64" s="318"/>
      <c r="ZZ64" s="318"/>
      <c r="AAA64" s="318"/>
      <c r="AAB64" s="318"/>
      <c r="AAC64" s="318"/>
      <c r="AAD64" s="318"/>
      <c r="AAE64" s="318"/>
      <c r="AAF64" s="318"/>
      <c r="AAG64" s="318"/>
      <c r="AAH64" s="318"/>
      <c r="AAI64" s="318"/>
      <c r="AAJ64" s="318"/>
      <c r="AAK64" s="318"/>
      <c r="AAL64" s="318"/>
      <c r="AAM64" s="318"/>
      <c r="AAN64" s="318"/>
      <c r="AAO64" s="318"/>
      <c r="AAP64" s="318"/>
      <c r="AAQ64" s="318"/>
      <c r="AAR64" s="318"/>
      <c r="AAS64" s="318"/>
      <c r="AAT64" s="318"/>
      <c r="AAU64" s="318"/>
      <c r="AAV64" s="318"/>
      <c r="AAW64" s="318"/>
      <c r="AAX64" s="318"/>
      <c r="AAY64" s="318"/>
      <c r="AAZ64" s="318"/>
      <c r="ABA64" s="318"/>
      <c r="ABB64" s="318"/>
      <c r="ABC64" s="318"/>
      <c r="ABD64" s="318"/>
      <c r="ABE64" s="318"/>
      <c r="ABF64" s="318"/>
      <c r="ABG64" s="318"/>
      <c r="ABH64" s="318"/>
      <c r="ABI64" s="318"/>
      <c r="ABJ64" s="318"/>
      <c r="ABK64" s="318"/>
      <c r="ABL64" s="318"/>
      <c r="ABM64" s="318"/>
      <c r="ABN64" s="318"/>
      <c r="ABO64" s="318"/>
      <c r="ABP64" s="318"/>
      <c r="ABQ64" s="318"/>
      <c r="ABR64" s="318"/>
      <c r="ABS64" s="318"/>
      <c r="ABT64" s="318"/>
      <c r="ABU64" s="318"/>
      <c r="ABV64" s="318"/>
      <c r="ABW64" s="318"/>
      <c r="ABX64" s="318"/>
      <c r="ABY64" s="318"/>
      <c r="ABZ64" s="318"/>
      <c r="ACA64" s="318"/>
      <c r="ACB64" s="318"/>
      <c r="ACC64" s="318"/>
      <c r="ACD64" s="318"/>
      <c r="ACE64" s="318"/>
      <c r="ACF64" s="318"/>
      <c r="ACG64" s="318"/>
      <c r="ACH64" s="318"/>
      <c r="ACI64" s="318"/>
      <c r="ACJ64" s="318"/>
      <c r="ACK64" s="318"/>
      <c r="ACL64" s="318"/>
      <c r="ACM64" s="318"/>
      <c r="ACN64" s="318"/>
      <c r="ACO64" s="318"/>
      <c r="ACP64" s="318"/>
      <c r="ACQ64" s="318"/>
      <c r="ACR64" s="318"/>
      <c r="ACS64" s="318"/>
      <c r="ACT64" s="318"/>
      <c r="ACU64" s="318"/>
      <c r="ACV64" s="318"/>
      <c r="ACW64" s="318"/>
      <c r="ACX64" s="318"/>
      <c r="ACY64" s="318"/>
      <c r="ACZ64" s="318"/>
      <c r="ADA64" s="318"/>
      <c r="ADB64" s="318"/>
      <c r="ADC64" s="318"/>
      <c r="ADD64" s="318"/>
      <c r="ADE64" s="318"/>
      <c r="ADF64" s="318"/>
      <c r="ADG64" s="318"/>
      <c r="ADH64" s="318"/>
      <c r="ADI64" s="318"/>
      <c r="ADJ64" s="318"/>
      <c r="ADK64" s="318"/>
      <c r="ADL64" s="318"/>
      <c r="ADM64" s="318"/>
      <c r="ADN64" s="318"/>
      <c r="ADO64" s="318"/>
      <c r="ADP64" s="318"/>
      <c r="ADQ64" s="318"/>
      <c r="ADR64" s="318"/>
      <c r="ADS64" s="318"/>
      <c r="ADT64" s="318"/>
      <c r="ADU64" s="318"/>
      <c r="ADV64" s="318"/>
      <c r="ADW64" s="318"/>
      <c r="ADX64" s="318"/>
      <c r="ADY64" s="318"/>
      <c r="ADZ64" s="318"/>
      <c r="AEA64" s="318"/>
      <c r="AEB64" s="318"/>
      <c r="AEC64" s="318"/>
      <c r="AED64" s="318"/>
      <c r="AEE64" s="318"/>
      <c r="AEF64" s="318"/>
      <c r="AEG64" s="318"/>
      <c r="AEH64" s="318"/>
      <c r="AEI64" s="318"/>
      <c r="AEJ64" s="318"/>
      <c r="AEK64" s="318"/>
      <c r="AEL64" s="318"/>
      <c r="AEM64" s="318"/>
      <c r="AEN64" s="318"/>
      <c r="AEO64" s="318"/>
      <c r="AEP64" s="318"/>
      <c r="AEQ64" s="318"/>
      <c r="AER64" s="318"/>
      <c r="AES64" s="318"/>
      <c r="AET64" s="318"/>
      <c r="AEU64" s="318"/>
      <c r="AEV64" s="318"/>
      <c r="AEW64" s="318"/>
      <c r="AEX64" s="318"/>
      <c r="AEY64" s="318"/>
      <c r="AEZ64" s="318"/>
      <c r="AFA64" s="318"/>
      <c r="AFB64" s="318"/>
      <c r="AFC64" s="318"/>
      <c r="AFD64" s="318"/>
      <c r="AFE64" s="318"/>
      <c r="AFF64" s="318"/>
      <c r="AFG64" s="318"/>
      <c r="AFH64" s="318"/>
      <c r="AFI64" s="318"/>
      <c r="AFJ64" s="318"/>
      <c r="AFK64" s="318"/>
      <c r="AFL64" s="318"/>
      <c r="AFM64" s="318"/>
      <c r="AFN64" s="318"/>
      <c r="AFO64" s="318"/>
      <c r="AFP64" s="318"/>
      <c r="AFQ64" s="318"/>
      <c r="AFR64" s="318"/>
      <c r="AFS64" s="318"/>
      <c r="AFT64" s="318"/>
      <c r="AFU64" s="318"/>
      <c r="AFV64" s="318"/>
      <c r="AFW64" s="318"/>
      <c r="AFX64" s="318"/>
      <c r="AFY64" s="318"/>
      <c r="AFZ64" s="318"/>
      <c r="AGA64" s="318"/>
      <c r="AGB64" s="318"/>
      <c r="AGC64" s="318"/>
      <c r="AGD64" s="318"/>
      <c r="AGE64" s="318"/>
      <c r="AGF64" s="318"/>
      <c r="AGG64" s="318"/>
      <c r="AGH64" s="318"/>
      <c r="AGI64" s="318"/>
      <c r="AGJ64" s="318"/>
      <c r="AGK64" s="318"/>
      <c r="AGL64" s="318"/>
      <c r="AGM64" s="318"/>
      <c r="AGN64" s="318"/>
      <c r="AGO64" s="318"/>
      <c r="AGP64" s="318"/>
      <c r="AGQ64" s="318"/>
      <c r="AGR64" s="318"/>
      <c r="AGS64" s="318"/>
      <c r="AGT64" s="318"/>
      <c r="AGU64" s="318"/>
      <c r="AGV64" s="318"/>
      <c r="AGW64" s="318"/>
      <c r="AGX64" s="318"/>
      <c r="AGY64" s="318"/>
      <c r="AGZ64" s="318"/>
      <c r="AHA64" s="318"/>
      <c r="AHB64" s="318"/>
      <c r="AHC64" s="318"/>
      <c r="AHD64" s="318"/>
      <c r="AHE64" s="318"/>
      <c r="AHF64" s="318"/>
      <c r="AHG64" s="318"/>
      <c r="AHH64" s="318"/>
      <c r="AHI64" s="318"/>
      <c r="AHJ64" s="318"/>
      <c r="AHK64" s="318"/>
      <c r="AHL64" s="318"/>
      <c r="AHM64" s="318"/>
      <c r="AHN64" s="318"/>
      <c r="AHO64" s="318"/>
      <c r="AHP64" s="318"/>
      <c r="AHQ64" s="318"/>
      <c r="AHR64" s="318"/>
      <c r="AHS64" s="318"/>
      <c r="AHT64" s="318"/>
      <c r="AHU64" s="318"/>
      <c r="AHV64" s="318"/>
      <c r="AHW64" s="318"/>
      <c r="AHX64" s="318"/>
      <c r="AHY64" s="318"/>
      <c r="AHZ64" s="318"/>
      <c r="AIA64" s="318"/>
      <c r="AIB64" s="318"/>
      <c r="AIC64" s="318"/>
      <c r="AID64" s="318"/>
      <c r="AIE64" s="318"/>
      <c r="AIF64" s="318"/>
      <c r="AIG64" s="318"/>
      <c r="AIH64" s="318"/>
      <c r="AII64" s="318"/>
      <c r="AIJ64" s="318"/>
      <c r="AIK64" s="318"/>
      <c r="AIL64" s="318"/>
      <c r="AIM64" s="318"/>
      <c r="AIN64" s="318"/>
      <c r="AIO64" s="318"/>
      <c r="AIP64" s="318"/>
      <c r="AIQ64" s="318"/>
      <c r="AIR64" s="318"/>
      <c r="AIS64" s="318"/>
      <c r="AIT64" s="318"/>
      <c r="AIU64" s="318"/>
      <c r="AIV64" s="318"/>
      <c r="AIW64" s="318"/>
      <c r="AIX64" s="318"/>
      <c r="AIY64" s="318"/>
      <c r="AIZ64" s="318"/>
      <c r="AJA64" s="318"/>
      <c r="AJB64" s="318"/>
      <c r="AJC64" s="318"/>
      <c r="AJD64" s="318"/>
      <c r="AJE64" s="318"/>
      <c r="AJF64" s="318"/>
      <c r="AJG64" s="318"/>
      <c r="AJH64" s="318"/>
      <c r="AJI64" s="318"/>
      <c r="AJJ64" s="318"/>
      <c r="AJK64" s="318"/>
      <c r="AJL64" s="318"/>
      <c r="AJM64" s="318"/>
      <c r="AJN64" s="318"/>
      <c r="AJO64" s="318"/>
      <c r="AJP64" s="318"/>
      <c r="AJQ64" s="318"/>
      <c r="AJR64" s="318"/>
      <c r="AJS64" s="318"/>
      <c r="AJT64" s="318"/>
      <c r="AJU64" s="318"/>
      <c r="AJV64" s="318"/>
      <c r="AJW64" s="318"/>
      <c r="AJX64" s="318"/>
      <c r="AJY64" s="318"/>
      <c r="AJZ64" s="318"/>
      <c r="AKA64" s="318"/>
      <c r="AKB64" s="318"/>
      <c r="AKC64" s="318"/>
      <c r="AKD64" s="318"/>
      <c r="AKE64" s="318"/>
      <c r="AKF64" s="318"/>
      <c r="AKG64" s="318"/>
      <c r="AKH64" s="318"/>
      <c r="AKI64" s="318"/>
      <c r="AKJ64" s="318"/>
      <c r="AKK64" s="318"/>
      <c r="AKL64" s="318"/>
      <c r="AKM64" s="318"/>
      <c r="AKN64" s="318"/>
      <c r="AKO64" s="318"/>
      <c r="AKP64" s="318"/>
      <c r="AKQ64" s="318"/>
      <c r="AKR64" s="318"/>
      <c r="AKS64" s="318"/>
      <c r="AKT64" s="318"/>
      <c r="AKU64" s="318"/>
      <c r="AKV64" s="318"/>
      <c r="AKW64" s="318"/>
      <c r="AKX64" s="318"/>
      <c r="AKY64" s="318"/>
      <c r="AKZ64" s="318"/>
      <c r="ALA64" s="318"/>
      <c r="ALB64" s="318"/>
      <c r="ALC64" s="318"/>
      <c r="ALD64" s="318"/>
      <c r="ALE64" s="318"/>
      <c r="ALF64" s="318"/>
      <c r="ALG64" s="318"/>
      <c r="ALH64" s="318"/>
      <c r="ALI64" s="318"/>
      <c r="ALJ64" s="318"/>
      <c r="ALK64" s="318"/>
      <c r="ALL64" s="318"/>
      <c r="ALM64" s="318"/>
      <c r="ALN64" s="318"/>
      <c r="ALO64" s="318"/>
      <c r="ALP64" s="318"/>
      <c r="ALQ64" s="318"/>
      <c r="ALR64" s="318"/>
      <c r="ALS64" s="318"/>
      <c r="ALT64" s="318"/>
      <c r="ALU64" s="318"/>
      <c r="ALV64" s="318"/>
      <c r="ALW64" s="318"/>
      <c r="ALX64" s="318"/>
      <c r="ALY64" s="318"/>
      <c r="ALZ64" s="318"/>
      <c r="AMA64" s="318"/>
      <c r="AMB64" s="324"/>
      <c r="AMC64" s="324"/>
      <c r="AMD64" s="324"/>
      <c r="AME64" s="324"/>
      <c r="AMF64" s="324"/>
      <c r="AMG64" s="324"/>
      <c r="AMH64" s="324"/>
      <c r="AMI64" s="324"/>
      <c r="AMJ64" s="324"/>
    </row>
    <row r="65" spans="1:1024">
      <c r="C65" s="3" t="s">
        <v>683</v>
      </c>
      <c r="D65" s="3">
        <v>1942</v>
      </c>
      <c r="F65" s="3" t="s">
        <v>684</v>
      </c>
      <c r="G65" s="3">
        <v>15</v>
      </c>
      <c r="J65" s="3" t="s">
        <v>685</v>
      </c>
      <c r="L65" s="158">
        <v>110</v>
      </c>
      <c r="M65" s="3" t="s">
        <v>323</v>
      </c>
      <c r="N65" s="159">
        <v>45</v>
      </c>
      <c r="O65" s="3" t="s">
        <v>69</v>
      </c>
      <c r="P65" s="3" t="s">
        <v>635</v>
      </c>
      <c r="Q65" s="160">
        <v>7.9</v>
      </c>
      <c r="R65" s="187">
        <v>5.2666666666666702</v>
      </c>
      <c r="S65" s="162">
        <v>18</v>
      </c>
      <c r="T65" s="166">
        <v>9</v>
      </c>
    </row>
    <row r="66" spans="1:1024">
      <c r="C66" s="3" t="s">
        <v>686</v>
      </c>
      <c r="D66" s="3">
        <v>1942</v>
      </c>
      <c r="F66" s="3" t="s">
        <v>1371</v>
      </c>
      <c r="G66" s="3">
        <v>39</v>
      </c>
      <c r="J66" s="3" t="s">
        <v>687</v>
      </c>
      <c r="L66" s="158" t="s">
        <v>1348</v>
      </c>
      <c r="M66" s="3" t="s">
        <v>323</v>
      </c>
      <c r="N66" s="159">
        <v>42</v>
      </c>
      <c r="O66" s="3" t="s">
        <v>69</v>
      </c>
      <c r="P66" s="3" t="s">
        <v>635</v>
      </c>
      <c r="Q66" s="160">
        <v>8.8000000000000007</v>
      </c>
      <c r="R66" s="187">
        <v>5.8666666666666698</v>
      </c>
      <c r="S66" s="162">
        <v>20</v>
      </c>
      <c r="T66" s="166">
        <v>10</v>
      </c>
    </row>
    <row r="67" spans="1:1024" hidden="1">
      <c r="A67" s="317" t="s">
        <v>1344</v>
      </c>
      <c r="B67" s="318"/>
      <c r="C67" s="318" t="s">
        <v>1372</v>
      </c>
      <c r="D67" s="318">
        <v>1942</v>
      </c>
      <c r="E67" s="318"/>
      <c r="F67" s="318" t="s">
        <v>1355</v>
      </c>
      <c r="G67" s="318">
        <v>4</v>
      </c>
      <c r="H67" s="318"/>
      <c r="I67" s="318"/>
      <c r="J67" s="318" t="s">
        <v>1373</v>
      </c>
      <c r="K67" s="318"/>
      <c r="L67" s="319">
        <v>124</v>
      </c>
      <c r="M67" s="318" t="s">
        <v>323</v>
      </c>
      <c r="N67" s="320">
        <v>60</v>
      </c>
      <c r="O67" s="318" t="s">
        <v>69</v>
      </c>
      <c r="P67" s="318" t="s">
        <v>635</v>
      </c>
      <c r="Q67" s="321">
        <v>6.6</v>
      </c>
      <c r="R67" s="322">
        <v>4.4000000000000004</v>
      </c>
      <c r="S67" s="323">
        <v>20</v>
      </c>
      <c r="T67" s="323">
        <v>10</v>
      </c>
      <c r="U67" s="318"/>
      <c r="V67" s="318"/>
      <c r="W67" s="318"/>
      <c r="X67" s="318"/>
      <c r="Y67" s="318"/>
      <c r="Z67" s="318"/>
      <c r="AA67" s="318"/>
      <c r="AB67" s="31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  <c r="AQ67" s="318"/>
      <c r="AR67" s="318"/>
      <c r="AS67" s="318"/>
      <c r="AT67" s="318"/>
      <c r="AU67" s="318"/>
      <c r="AV67" s="318"/>
      <c r="AW67" s="318"/>
      <c r="AX67" s="318"/>
      <c r="AY67" s="318"/>
      <c r="AZ67" s="318"/>
      <c r="BA67" s="318"/>
      <c r="BB67" s="318"/>
      <c r="BC67" s="318"/>
      <c r="BD67" s="318"/>
      <c r="BE67" s="318"/>
      <c r="BF67" s="318"/>
      <c r="BG67" s="318"/>
      <c r="BH67" s="318"/>
      <c r="BI67" s="318"/>
      <c r="BJ67" s="318"/>
      <c r="BK67" s="318"/>
      <c r="BL67" s="318"/>
      <c r="BM67" s="318"/>
      <c r="BN67" s="318"/>
      <c r="BO67" s="318"/>
      <c r="BP67" s="318"/>
      <c r="BQ67" s="318"/>
      <c r="BR67" s="318"/>
      <c r="BS67" s="318"/>
      <c r="BT67" s="318"/>
      <c r="BU67" s="318"/>
      <c r="BV67" s="318"/>
      <c r="BW67" s="318"/>
      <c r="BX67" s="318"/>
      <c r="BY67" s="318"/>
      <c r="BZ67" s="318"/>
      <c r="CA67" s="318"/>
      <c r="CB67" s="318"/>
      <c r="CC67" s="318"/>
      <c r="CD67" s="318"/>
      <c r="CE67" s="318"/>
      <c r="CF67" s="318"/>
      <c r="CG67" s="318"/>
      <c r="CH67" s="318"/>
      <c r="CI67" s="318"/>
      <c r="CJ67" s="318"/>
      <c r="CK67" s="318"/>
      <c r="CL67" s="318"/>
      <c r="CM67" s="318"/>
      <c r="CN67" s="318"/>
      <c r="CO67" s="318"/>
      <c r="CP67" s="318"/>
      <c r="CQ67" s="318"/>
      <c r="CR67" s="318"/>
      <c r="CS67" s="318"/>
      <c r="CT67" s="318"/>
      <c r="CU67" s="318"/>
      <c r="CV67" s="318"/>
      <c r="CW67" s="318"/>
      <c r="CX67" s="318"/>
      <c r="CY67" s="318"/>
      <c r="CZ67" s="318"/>
      <c r="DA67" s="318"/>
      <c r="DB67" s="318"/>
      <c r="DC67" s="318"/>
      <c r="DD67" s="318"/>
      <c r="DE67" s="318"/>
      <c r="DF67" s="318"/>
      <c r="DG67" s="318"/>
      <c r="DH67" s="318"/>
      <c r="DI67" s="318"/>
      <c r="DJ67" s="318"/>
      <c r="DK67" s="318"/>
      <c r="DL67" s="318"/>
      <c r="DM67" s="318"/>
      <c r="DN67" s="318"/>
      <c r="DO67" s="318"/>
      <c r="DP67" s="318"/>
      <c r="DQ67" s="318"/>
      <c r="DR67" s="318"/>
      <c r="DS67" s="318"/>
      <c r="DT67" s="318"/>
      <c r="DU67" s="318"/>
      <c r="DV67" s="318"/>
      <c r="DW67" s="318"/>
      <c r="DX67" s="318"/>
      <c r="DY67" s="318"/>
      <c r="DZ67" s="318"/>
      <c r="EA67" s="318"/>
      <c r="EB67" s="318"/>
      <c r="EC67" s="318"/>
      <c r="ED67" s="318"/>
      <c r="EE67" s="318"/>
      <c r="EF67" s="318"/>
      <c r="EG67" s="318"/>
      <c r="EH67" s="318"/>
      <c r="EI67" s="318"/>
      <c r="EJ67" s="318"/>
      <c r="EK67" s="318"/>
      <c r="EL67" s="318"/>
      <c r="EM67" s="318"/>
      <c r="EN67" s="318"/>
      <c r="EO67" s="318"/>
      <c r="EP67" s="318"/>
      <c r="EQ67" s="318"/>
      <c r="ER67" s="318"/>
      <c r="ES67" s="318"/>
      <c r="ET67" s="318"/>
      <c r="EU67" s="318"/>
      <c r="EV67" s="318"/>
      <c r="EW67" s="318"/>
      <c r="EX67" s="318"/>
      <c r="EY67" s="318"/>
      <c r="EZ67" s="318"/>
      <c r="FA67" s="318"/>
      <c r="FB67" s="318"/>
      <c r="FC67" s="318"/>
      <c r="FD67" s="318"/>
      <c r="FE67" s="318"/>
      <c r="FF67" s="318"/>
      <c r="FG67" s="318"/>
      <c r="FH67" s="318"/>
      <c r="FI67" s="318"/>
      <c r="FJ67" s="318"/>
      <c r="FK67" s="318"/>
      <c r="FL67" s="318"/>
      <c r="FM67" s="318"/>
      <c r="FN67" s="318"/>
      <c r="FO67" s="318"/>
      <c r="FP67" s="318"/>
      <c r="FQ67" s="318"/>
      <c r="FR67" s="318"/>
      <c r="FS67" s="318"/>
      <c r="FT67" s="318"/>
      <c r="FU67" s="318"/>
      <c r="FV67" s="318"/>
      <c r="FW67" s="318"/>
      <c r="FX67" s="318"/>
      <c r="FY67" s="318"/>
      <c r="FZ67" s="318"/>
      <c r="GA67" s="318"/>
      <c r="GB67" s="318"/>
      <c r="GC67" s="318"/>
      <c r="GD67" s="318"/>
      <c r="GE67" s="318"/>
      <c r="GF67" s="318"/>
      <c r="GG67" s="318"/>
      <c r="GH67" s="318"/>
      <c r="GI67" s="318"/>
      <c r="GJ67" s="318"/>
      <c r="GK67" s="318"/>
      <c r="GL67" s="318"/>
      <c r="GM67" s="318"/>
      <c r="GN67" s="318"/>
      <c r="GO67" s="318"/>
      <c r="GP67" s="318"/>
      <c r="GQ67" s="318"/>
      <c r="GR67" s="318"/>
      <c r="GS67" s="318"/>
      <c r="GT67" s="318"/>
      <c r="GU67" s="318"/>
      <c r="GV67" s="318"/>
      <c r="GW67" s="318"/>
      <c r="GX67" s="318"/>
      <c r="GY67" s="318"/>
      <c r="GZ67" s="318"/>
      <c r="HA67" s="318"/>
      <c r="HB67" s="318"/>
      <c r="HC67" s="318"/>
      <c r="HD67" s="318"/>
      <c r="HE67" s="318"/>
      <c r="HF67" s="318"/>
      <c r="HG67" s="318"/>
      <c r="HH67" s="318"/>
      <c r="HI67" s="318"/>
      <c r="HJ67" s="318"/>
      <c r="HK67" s="318"/>
      <c r="HL67" s="318"/>
      <c r="HM67" s="318"/>
      <c r="HN67" s="318"/>
      <c r="HO67" s="318"/>
      <c r="HP67" s="318"/>
      <c r="HQ67" s="318"/>
      <c r="HR67" s="318"/>
      <c r="HS67" s="318"/>
      <c r="HT67" s="318"/>
      <c r="HU67" s="318"/>
      <c r="HV67" s="318"/>
      <c r="HW67" s="318"/>
      <c r="HX67" s="318"/>
      <c r="HY67" s="318"/>
      <c r="HZ67" s="318"/>
      <c r="IA67" s="318"/>
      <c r="IB67" s="318"/>
      <c r="IC67" s="318"/>
      <c r="ID67" s="318"/>
      <c r="IE67" s="318"/>
      <c r="IF67" s="318"/>
      <c r="IG67" s="318"/>
      <c r="IH67" s="318"/>
      <c r="II67" s="318"/>
      <c r="IJ67" s="318"/>
      <c r="IK67" s="318"/>
      <c r="IL67" s="318"/>
      <c r="IM67" s="318"/>
      <c r="IN67" s="318"/>
      <c r="IO67" s="318"/>
      <c r="IP67" s="318"/>
      <c r="IQ67" s="318"/>
      <c r="IR67" s="318"/>
      <c r="IS67" s="318"/>
      <c r="IT67" s="318"/>
      <c r="IU67" s="318"/>
      <c r="IV67" s="318"/>
      <c r="IW67" s="318"/>
      <c r="IX67" s="318"/>
      <c r="IY67" s="318"/>
      <c r="IZ67" s="318"/>
      <c r="JA67" s="318"/>
      <c r="JB67" s="318"/>
      <c r="JC67" s="318"/>
      <c r="JD67" s="318"/>
      <c r="JE67" s="318"/>
      <c r="JF67" s="318"/>
      <c r="JG67" s="318"/>
      <c r="JH67" s="318"/>
      <c r="JI67" s="318"/>
      <c r="JJ67" s="318"/>
      <c r="JK67" s="318"/>
      <c r="JL67" s="318"/>
      <c r="JM67" s="318"/>
      <c r="JN67" s="318"/>
      <c r="JO67" s="318"/>
      <c r="JP67" s="318"/>
      <c r="JQ67" s="318"/>
      <c r="JR67" s="318"/>
      <c r="JS67" s="318"/>
      <c r="JT67" s="318"/>
      <c r="JU67" s="318"/>
      <c r="JV67" s="318"/>
      <c r="JW67" s="318"/>
      <c r="JX67" s="318"/>
      <c r="JY67" s="318"/>
      <c r="JZ67" s="318"/>
      <c r="KA67" s="318"/>
      <c r="KB67" s="318"/>
      <c r="KC67" s="318"/>
      <c r="KD67" s="318"/>
      <c r="KE67" s="318"/>
      <c r="KF67" s="318"/>
      <c r="KG67" s="318"/>
      <c r="KH67" s="318"/>
      <c r="KI67" s="318"/>
      <c r="KJ67" s="318"/>
      <c r="KK67" s="318"/>
      <c r="KL67" s="318"/>
      <c r="KM67" s="318"/>
      <c r="KN67" s="318"/>
      <c r="KO67" s="318"/>
      <c r="KP67" s="318"/>
      <c r="KQ67" s="318"/>
      <c r="KR67" s="318"/>
      <c r="KS67" s="318"/>
      <c r="KT67" s="318"/>
      <c r="KU67" s="318"/>
      <c r="KV67" s="318"/>
      <c r="KW67" s="318"/>
      <c r="KX67" s="318"/>
      <c r="KY67" s="318"/>
      <c r="KZ67" s="318"/>
      <c r="LA67" s="318"/>
      <c r="LB67" s="318"/>
      <c r="LC67" s="318"/>
      <c r="LD67" s="318"/>
      <c r="LE67" s="318"/>
      <c r="LF67" s="318"/>
      <c r="LG67" s="318"/>
      <c r="LH67" s="318"/>
      <c r="LI67" s="318"/>
      <c r="LJ67" s="318"/>
      <c r="LK67" s="318"/>
      <c r="LL67" s="318"/>
      <c r="LM67" s="318"/>
      <c r="LN67" s="318"/>
      <c r="LO67" s="318"/>
      <c r="LP67" s="318"/>
      <c r="LQ67" s="318"/>
      <c r="LR67" s="318"/>
      <c r="LS67" s="318"/>
      <c r="LT67" s="318"/>
      <c r="LU67" s="318"/>
      <c r="LV67" s="318"/>
      <c r="LW67" s="318"/>
      <c r="LX67" s="318"/>
      <c r="LY67" s="318"/>
      <c r="LZ67" s="318"/>
      <c r="MA67" s="318"/>
      <c r="MB67" s="318"/>
      <c r="MC67" s="318"/>
      <c r="MD67" s="318"/>
      <c r="ME67" s="318"/>
      <c r="MF67" s="318"/>
      <c r="MG67" s="318"/>
      <c r="MH67" s="318"/>
      <c r="MI67" s="318"/>
      <c r="MJ67" s="318"/>
      <c r="MK67" s="318"/>
      <c r="ML67" s="318"/>
      <c r="MM67" s="318"/>
      <c r="MN67" s="318"/>
      <c r="MO67" s="318"/>
      <c r="MP67" s="318"/>
      <c r="MQ67" s="318"/>
      <c r="MR67" s="318"/>
      <c r="MS67" s="318"/>
      <c r="MT67" s="318"/>
      <c r="MU67" s="318"/>
      <c r="MV67" s="318"/>
      <c r="MW67" s="318"/>
      <c r="MX67" s="318"/>
      <c r="MY67" s="318"/>
      <c r="MZ67" s="318"/>
      <c r="NA67" s="318"/>
      <c r="NB67" s="318"/>
      <c r="NC67" s="318"/>
      <c r="ND67" s="318"/>
      <c r="NE67" s="318"/>
      <c r="NF67" s="318"/>
      <c r="NG67" s="318"/>
      <c r="NH67" s="318"/>
      <c r="NI67" s="318"/>
      <c r="NJ67" s="318"/>
      <c r="NK67" s="318"/>
      <c r="NL67" s="318"/>
      <c r="NM67" s="318"/>
      <c r="NN67" s="318"/>
      <c r="NO67" s="318"/>
      <c r="NP67" s="318"/>
      <c r="NQ67" s="318"/>
      <c r="NR67" s="318"/>
      <c r="NS67" s="318"/>
      <c r="NT67" s="318"/>
      <c r="NU67" s="318"/>
      <c r="NV67" s="318"/>
      <c r="NW67" s="318"/>
      <c r="NX67" s="318"/>
      <c r="NY67" s="318"/>
      <c r="NZ67" s="318"/>
      <c r="OA67" s="318"/>
      <c r="OB67" s="318"/>
      <c r="OC67" s="318"/>
      <c r="OD67" s="318"/>
      <c r="OE67" s="318"/>
      <c r="OF67" s="318"/>
      <c r="OG67" s="318"/>
      <c r="OH67" s="318"/>
      <c r="OI67" s="318"/>
      <c r="OJ67" s="318"/>
      <c r="OK67" s="318"/>
      <c r="OL67" s="318"/>
      <c r="OM67" s="318"/>
      <c r="ON67" s="318"/>
      <c r="OO67" s="318"/>
      <c r="OP67" s="318"/>
      <c r="OQ67" s="318"/>
      <c r="OR67" s="318"/>
      <c r="OS67" s="318"/>
      <c r="OT67" s="318"/>
      <c r="OU67" s="318"/>
      <c r="OV67" s="318"/>
      <c r="OW67" s="318"/>
      <c r="OX67" s="318"/>
      <c r="OY67" s="318"/>
      <c r="OZ67" s="318"/>
      <c r="PA67" s="318"/>
      <c r="PB67" s="318"/>
      <c r="PC67" s="318"/>
      <c r="PD67" s="318"/>
      <c r="PE67" s="318"/>
      <c r="PF67" s="318"/>
      <c r="PG67" s="318"/>
      <c r="PH67" s="318"/>
      <c r="PI67" s="318"/>
      <c r="PJ67" s="318"/>
      <c r="PK67" s="318"/>
      <c r="PL67" s="318"/>
      <c r="PM67" s="318"/>
      <c r="PN67" s="318"/>
      <c r="PO67" s="318"/>
      <c r="PP67" s="318"/>
      <c r="PQ67" s="318"/>
      <c r="PR67" s="318"/>
      <c r="PS67" s="318"/>
      <c r="PT67" s="318"/>
      <c r="PU67" s="318"/>
      <c r="PV67" s="318"/>
      <c r="PW67" s="318"/>
      <c r="PX67" s="318"/>
      <c r="PY67" s="318"/>
      <c r="PZ67" s="318"/>
      <c r="QA67" s="318"/>
      <c r="QB67" s="318"/>
      <c r="QC67" s="318"/>
      <c r="QD67" s="318"/>
      <c r="QE67" s="318"/>
      <c r="QF67" s="318"/>
      <c r="QG67" s="318"/>
      <c r="QH67" s="318"/>
      <c r="QI67" s="318"/>
      <c r="QJ67" s="318"/>
      <c r="QK67" s="318"/>
      <c r="QL67" s="318"/>
      <c r="QM67" s="318"/>
      <c r="QN67" s="318"/>
      <c r="QO67" s="318"/>
      <c r="QP67" s="318"/>
      <c r="QQ67" s="318"/>
      <c r="QR67" s="318"/>
      <c r="QS67" s="318"/>
      <c r="QT67" s="318"/>
      <c r="QU67" s="318"/>
      <c r="QV67" s="318"/>
      <c r="QW67" s="318"/>
      <c r="QX67" s="318"/>
      <c r="QY67" s="318"/>
      <c r="QZ67" s="318"/>
      <c r="RA67" s="318"/>
      <c r="RB67" s="318"/>
      <c r="RC67" s="318"/>
      <c r="RD67" s="318"/>
      <c r="RE67" s="318"/>
      <c r="RF67" s="318"/>
      <c r="RG67" s="318"/>
      <c r="RH67" s="318"/>
      <c r="RI67" s="318"/>
      <c r="RJ67" s="318"/>
      <c r="RK67" s="318"/>
      <c r="RL67" s="318"/>
      <c r="RM67" s="318"/>
      <c r="RN67" s="318"/>
      <c r="RO67" s="318"/>
      <c r="RP67" s="318"/>
      <c r="RQ67" s="318"/>
      <c r="RR67" s="318"/>
      <c r="RS67" s="318"/>
      <c r="RT67" s="318"/>
      <c r="RU67" s="318"/>
      <c r="RV67" s="318"/>
      <c r="RW67" s="318"/>
      <c r="RX67" s="318"/>
      <c r="RY67" s="318"/>
      <c r="RZ67" s="318"/>
      <c r="SA67" s="318"/>
      <c r="SB67" s="318"/>
      <c r="SC67" s="318"/>
      <c r="SD67" s="318"/>
      <c r="SE67" s="318"/>
      <c r="SF67" s="318"/>
      <c r="SG67" s="318"/>
      <c r="SH67" s="318"/>
      <c r="SI67" s="318"/>
      <c r="SJ67" s="318"/>
      <c r="SK67" s="318"/>
      <c r="SL67" s="318"/>
      <c r="SM67" s="318"/>
      <c r="SN67" s="318"/>
      <c r="SO67" s="318"/>
      <c r="SP67" s="318"/>
      <c r="SQ67" s="318"/>
      <c r="SR67" s="318"/>
      <c r="SS67" s="318"/>
      <c r="ST67" s="318"/>
      <c r="SU67" s="318"/>
      <c r="SV67" s="318"/>
      <c r="SW67" s="318"/>
      <c r="SX67" s="318"/>
      <c r="SY67" s="318"/>
      <c r="SZ67" s="318"/>
      <c r="TA67" s="318"/>
      <c r="TB67" s="318"/>
      <c r="TC67" s="318"/>
      <c r="TD67" s="318"/>
      <c r="TE67" s="318"/>
      <c r="TF67" s="318"/>
      <c r="TG67" s="318"/>
      <c r="TH67" s="318"/>
      <c r="TI67" s="318"/>
      <c r="TJ67" s="318"/>
      <c r="TK67" s="318"/>
      <c r="TL67" s="318"/>
      <c r="TM67" s="318"/>
      <c r="TN67" s="318"/>
      <c r="TO67" s="318"/>
      <c r="TP67" s="318"/>
      <c r="TQ67" s="318"/>
      <c r="TR67" s="318"/>
      <c r="TS67" s="318"/>
      <c r="TT67" s="318"/>
      <c r="TU67" s="318"/>
      <c r="TV67" s="318"/>
      <c r="TW67" s="318"/>
      <c r="TX67" s="318"/>
      <c r="TY67" s="318"/>
      <c r="TZ67" s="318"/>
      <c r="UA67" s="318"/>
      <c r="UB67" s="318"/>
      <c r="UC67" s="318"/>
      <c r="UD67" s="318"/>
      <c r="UE67" s="318"/>
      <c r="UF67" s="318"/>
      <c r="UG67" s="318"/>
      <c r="UH67" s="318"/>
      <c r="UI67" s="318"/>
      <c r="UJ67" s="318"/>
      <c r="UK67" s="318"/>
      <c r="UL67" s="318"/>
      <c r="UM67" s="318"/>
      <c r="UN67" s="318"/>
      <c r="UO67" s="318"/>
      <c r="UP67" s="318"/>
      <c r="UQ67" s="318"/>
      <c r="UR67" s="318"/>
      <c r="US67" s="318"/>
      <c r="UT67" s="318"/>
      <c r="UU67" s="318"/>
      <c r="UV67" s="318"/>
      <c r="UW67" s="318"/>
      <c r="UX67" s="318"/>
      <c r="UY67" s="318"/>
      <c r="UZ67" s="318"/>
      <c r="VA67" s="318"/>
      <c r="VB67" s="318"/>
      <c r="VC67" s="318"/>
      <c r="VD67" s="318"/>
      <c r="VE67" s="318"/>
      <c r="VF67" s="318"/>
      <c r="VG67" s="318"/>
      <c r="VH67" s="318"/>
      <c r="VI67" s="318"/>
      <c r="VJ67" s="318"/>
      <c r="VK67" s="318"/>
      <c r="VL67" s="318"/>
      <c r="VM67" s="318"/>
      <c r="VN67" s="318"/>
      <c r="VO67" s="318"/>
      <c r="VP67" s="318"/>
      <c r="VQ67" s="318"/>
      <c r="VR67" s="318"/>
      <c r="VS67" s="318"/>
      <c r="VT67" s="318"/>
      <c r="VU67" s="318"/>
      <c r="VV67" s="318"/>
      <c r="VW67" s="318"/>
      <c r="VX67" s="318"/>
      <c r="VY67" s="318"/>
      <c r="VZ67" s="318"/>
      <c r="WA67" s="318"/>
      <c r="WB67" s="318"/>
      <c r="WC67" s="318"/>
      <c r="WD67" s="318"/>
      <c r="WE67" s="318"/>
      <c r="WF67" s="318"/>
      <c r="WG67" s="318"/>
      <c r="WH67" s="318"/>
      <c r="WI67" s="318"/>
      <c r="WJ67" s="318"/>
      <c r="WK67" s="318"/>
      <c r="WL67" s="318"/>
      <c r="WM67" s="318"/>
      <c r="WN67" s="318"/>
      <c r="WO67" s="318"/>
      <c r="WP67" s="318"/>
      <c r="WQ67" s="318"/>
      <c r="WR67" s="318"/>
      <c r="WS67" s="318"/>
      <c r="WT67" s="318"/>
      <c r="WU67" s="318"/>
      <c r="WV67" s="318"/>
      <c r="WW67" s="318"/>
      <c r="WX67" s="318"/>
      <c r="WY67" s="318"/>
      <c r="WZ67" s="318"/>
      <c r="XA67" s="318"/>
      <c r="XB67" s="318"/>
      <c r="XC67" s="318"/>
      <c r="XD67" s="318"/>
      <c r="XE67" s="318"/>
      <c r="XF67" s="318"/>
      <c r="XG67" s="318"/>
      <c r="XH67" s="318"/>
      <c r="XI67" s="318"/>
      <c r="XJ67" s="318"/>
      <c r="XK67" s="318"/>
      <c r="XL67" s="318"/>
      <c r="XM67" s="318"/>
      <c r="XN67" s="318"/>
      <c r="XO67" s="318"/>
      <c r="XP67" s="318"/>
      <c r="XQ67" s="318"/>
      <c r="XR67" s="318"/>
      <c r="XS67" s="318"/>
      <c r="XT67" s="318"/>
      <c r="XU67" s="318"/>
      <c r="XV67" s="318"/>
      <c r="XW67" s="318"/>
      <c r="XX67" s="318"/>
      <c r="XY67" s="318"/>
      <c r="XZ67" s="318"/>
      <c r="YA67" s="318"/>
      <c r="YB67" s="318"/>
      <c r="YC67" s="318"/>
      <c r="YD67" s="318"/>
      <c r="YE67" s="318"/>
      <c r="YF67" s="318"/>
      <c r="YG67" s="318"/>
      <c r="YH67" s="318"/>
      <c r="YI67" s="318"/>
      <c r="YJ67" s="318"/>
      <c r="YK67" s="318"/>
      <c r="YL67" s="318"/>
      <c r="YM67" s="318"/>
      <c r="YN67" s="318"/>
      <c r="YO67" s="318"/>
      <c r="YP67" s="318"/>
      <c r="YQ67" s="318"/>
      <c r="YR67" s="318"/>
      <c r="YS67" s="318"/>
      <c r="YT67" s="318"/>
      <c r="YU67" s="318"/>
      <c r="YV67" s="318"/>
      <c r="YW67" s="318"/>
      <c r="YX67" s="318"/>
      <c r="YY67" s="318"/>
      <c r="YZ67" s="318"/>
      <c r="ZA67" s="318"/>
      <c r="ZB67" s="318"/>
      <c r="ZC67" s="318"/>
      <c r="ZD67" s="318"/>
      <c r="ZE67" s="318"/>
      <c r="ZF67" s="318"/>
      <c r="ZG67" s="318"/>
      <c r="ZH67" s="318"/>
      <c r="ZI67" s="318"/>
      <c r="ZJ67" s="318"/>
      <c r="ZK67" s="318"/>
      <c r="ZL67" s="318"/>
      <c r="ZM67" s="318"/>
      <c r="ZN67" s="318"/>
      <c r="ZO67" s="318"/>
      <c r="ZP67" s="318"/>
      <c r="ZQ67" s="318"/>
      <c r="ZR67" s="318"/>
      <c r="ZS67" s="318"/>
      <c r="ZT67" s="318"/>
      <c r="ZU67" s="318"/>
      <c r="ZV67" s="318"/>
      <c r="ZW67" s="318"/>
      <c r="ZX67" s="318"/>
      <c r="ZY67" s="318"/>
      <c r="ZZ67" s="318"/>
      <c r="AAA67" s="318"/>
      <c r="AAB67" s="318"/>
      <c r="AAC67" s="318"/>
      <c r="AAD67" s="318"/>
      <c r="AAE67" s="318"/>
      <c r="AAF67" s="318"/>
      <c r="AAG67" s="318"/>
      <c r="AAH67" s="318"/>
      <c r="AAI67" s="318"/>
      <c r="AAJ67" s="318"/>
      <c r="AAK67" s="318"/>
      <c r="AAL67" s="318"/>
      <c r="AAM67" s="318"/>
      <c r="AAN67" s="318"/>
      <c r="AAO67" s="318"/>
      <c r="AAP67" s="318"/>
      <c r="AAQ67" s="318"/>
      <c r="AAR67" s="318"/>
      <c r="AAS67" s="318"/>
      <c r="AAT67" s="318"/>
      <c r="AAU67" s="318"/>
      <c r="AAV67" s="318"/>
      <c r="AAW67" s="318"/>
      <c r="AAX67" s="318"/>
      <c r="AAY67" s="318"/>
      <c r="AAZ67" s="318"/>
      <c r="ABA67" s="318"/>
      <c r="ABB67" s="318"/>
      <c r="ABC67" s="318"/>
      <c r="ABD67" s="318"/>
      <c r="ABE67" s="318"/>
      <c r="ABF67" s="318"/>
      <c r="ABG67" s="318"/>
      <c r="ABH67" s="318"/>
      <c r="ABI67" s="318"/>
      <c r="ABJ67" s="318"/>
      <c r="ABK67" s="318"/>
      <c r="ABL67" s="318"/>
      <c r="ABM67" s="318"/>
      <c r="ABN67" s="318"/>
      <c r="ABO67" s="318"/>
      <c r="ABP67" s="318"/>
      <c r="ABQ67" s="318"/>
      <c r="ABR67" s="318"/>
      <c r="ABS67" s="318"/>
      <c r="ABT67" s="318"/>
      <c r="ABU67" s="318"/>
      <c r="ABV67" s="318"/>
      <c r="ABW67" s="318"/>
      <c r="ABX67" s="318"/>
      <c r="ABY67" s="318"/>
      <c r="ABZ67" s="318"/>
      <c r="ACA67" s="318"/>
      <c r="ACB67" s="318"/>
      <c r="ACC67" s="318"/>
      <c r="ACD67" s="318"/>
      <c r="ACE67" s="318"/>
      <c r="ACF67" s="318"/>
      <c r="ACG67" s="318"/>
      <c r="ACH67" s="318"/>
      <c r="ACI67" s="318"/>
      <c r="ACJ67" s="318"/>
      <c r="ACK67" s="318"/>
      <c r="ACL67" s="318"/>
      <c r="ACM67" s="318"/>
      <c r="ACN67" s="318"/>
      <c r="ACO67" s="318"/>
      <c r="ACP67" s="318"/>
      <c r="ACQ67" s="318"/>
      <c r="ACR67" s="318"/>
      <c r="ACS67" s="318"/>
      <c r="ACT67" s="318"/>
      <c r="ACU67" s="318"/>
      <c r="ACV67" s="318"/>
      <c r="ACW67" s="318"/>
      <c r="ACX67" s="318"/>
      <c r="ACY67" s="318"/>
      <c r="ACZ67" s="318"/>
      <c r="ADA67" s="318"/>
      <c r="ADB67" s="318"/>
      <c r="ADC67" s="318"/>
      <c r="ADD67" s="318"/>
      <c r="ADE67" s="318"/>
      <c r="ADF67" s="318"/>
      <c r="ADG67" s="318"/>
      <c r="ADH67" s="318"/>
      <c r="ADI67" s="318"/>
      <c r="ADJ67" s="318"/>
      <c r="ADK67" s="318"/>
      <c r="ADL67" s="318"/>
      <c r="ADM67" s="318"/>
      <c r="ADN67" s="318"/>
      <c r="ADO67" s="318"/>
      <c r="ADP67" s="318"/>
      <c r="ADQ67" s="318"/>
      <c r="ADR67" s="318"/>
      <c r="ADS67" s="318"/>
      <c r="ADT67" s="318"/>
      <c r="ADU67" s="318"/>
      <c r="ADV67" s="318"/>
      <c r="ADW67" s="318"/>
      <c r="ADX67" s="318"/>
      <c r="ADY67" s="318"/>
      <c r="ADZ67" s="318"/>
      <c r="AEA67" s="318"/>
      <c r="AEB67" s="318"/>
      <c r="AEC67" s="318"/>
      <c r="AED67" s="318"/>
      <c r="AEE67" s="318"/>
      <c r="AEF67" s="318"/>
      <c r="AEG67" s="318"/>
      <c r="AEH67" s="318"/>
      <c r="AEI67" s="318"/>
      <c r="AEJ67" s="318"/>
      <c r="AEK67" s="318"/>
      <c r="AEL67" s="318"/>
      <c r="AEM67" s="318"/>
      <c r="AEN67" s="318"/>
      <c r="AEO67" s="318"/>
      <c r="AEP67" s="318"/>
      <c r="AEQ67" s="318"/>
      <c r="AER67" s="318"/>
      <c r="AES67" s="318"/>
      <c r="AET67" s="318"/>
      <c r="AEU67" s="318"/>
      <c r="AEV67" s="318"/>
      <c r="AEW67" s="318"/>
      <c r="AEX67" s="318"/>
      <c r="AEY67" s="318"/>
      <c r="AEZ67" s="318"/>
      <c r="AFA67" s="318"/>
      <c r="AFB67" s="318"/>
      <c r="AFC67" s="318"/>
      <c r="AFD67" s="318"/>
      <c r="AFE67" s="318"/>
      <c r="AFF67" s="318"/>
      <c r="AFG67" s="318"/>
      <c r="AFH67" s="318"/>
      <c r="AFI67" s="318"/>
      <c r="AFJ67" s="318"/>
      <c r="AFK67" s="318"/>
      <c r="AFL67" s="318"/>
      <c r="AFM67" s="318"/>
      <c r="AFN67" s="318"/>
      <c r="AFO67" s="318"/>
      <c r="AFP67" s="318"/>
      <c r="AFQ67" s="318"/>
      <c r="AFR67" s="318"/>
      <c r="AFS67" s="318"/>
      <c r="AFT67" s="318"/>
      <c r="AFU67" s="318"/>
      <c r="AFV67" s="318"/>
      <c r="AFW67" s="318"/>
      <c r="AFX67" s="318"/>
      <c r="AFY67" s="318"/>
      <c r="AFZ67" s="318"/>
      <c r="AGA67" s="318"/>
      <c r="AGB67" s="318"/>
      <c r="AGC67" s="318"/>
      <c r="AGD67" s="318"/>
      <c r="AGE67" s="318"/>
      <c r="AGF67" s="318"/>
      <c r="AGG67" s="318"/>
      <c r="AGH67" s="318"/>
      <c r="AGI67" s="318"/>
      <c r="AGJ67" s="318"/>
      <c r="AGK67" s="318"/>
      <c r="AGL67" s="318"/>
      <c r="AGM67" s="318"/>
      <c r="AGN67" s="318"/>
      <c r="AGO67" s="318"/>
      <c r="AGP67" s="318"/>
      <c r="AGQ67" s="318"/>
      <c r="AGR67" s="318"/>
      <c r="AGS67" s="318"/>
      <c r="AGT67" s="318"/>
      <c r="AGU67" s="318"/>
      <c r="AGV67" s="318"/>
      <c r="AGW67" s="318"/>
      <c r="AGX67" s="318"/>
      <c r="AGY67" s="318"/>
      <c r="AGZ67" s="318"/>
      <c r="AHA67" s="318"/>
      <c r="AHB67" s="318"/>
      <c r="AHC67" s="318"/>
      <c r="AHD67" s="318"/>
      <c r="AHE67" s="318"/>
      <c r="AHF67" s="318"/>
      <c r="AHG67" s="318"/>
      <c r="AHH67" s="318"/>
      <c r="AHI67" s="318"/>
      <c r="AHJ67" s="318"/>
      <c r="AHK67" s="318"/>
      <c r="AHL67" s="318"/>
      <c r="AHM67" s="318"/>
      <c r="AHN67" s="318"/>
      <c r="AHO67" s="318"/>
      <c r="AHP67" s="318"/>
      <c r="AHQ67" s="318"/>
      <c r="AHR67" s="318"/>
      <c r="AHS67" s="318"/>
      <c r="AHT67" s="318"/>
      <c r="AHU67" s="318"/>
      <c r="AHV67" s="318"/>
      <c r="AHW67" s="318"/>
      <c r="AHX67" s="318"/>
      <c r="AHY67" s="318"/>
      <c r="AHZ67" s="318"/>
      <c r="AIA67" s="318"/>
      <c r="AIB67" s="318"/>
      <c r="AIC67" s="318"/>
      <c r="AID67" s="318"/>
      <c r="AIE67" s="318"/>
      <c r="AIF67" s="318"/>
      <c r="AIG67" s="318"/>
      <c r="AIH67" s="318"/>
      <c r="AII67" s="318"/>
      <c r="AIJ67" s="318"/>
      <c r="AIK67" s="318"/>
      <c r="AIL67" s="318"/>
      <c r="AIM67" s="318"/>
      <c r="AIN67" s="318"/>
      <c r="AIO67" s="318"/>
      <c r="AIP67" s="318"/>
      <c r="AIQ67" s="318"/>
      <c r="AIR67" s="318"/>
      <c r="AIS67" s="318"/>
      <c r="AIT67" s="318"/>
      <c r="AIU67" s="318"/>
      <c r="AIV67" s="318"/>
      <c r="AIW67" s="318"/>
      <c r="AIX67" s="318"/>
      <c r="AIY67" s="318"/>
      <c r="AIZ67" s="318"/>
      <c r="AJA67" s="318"/>
      <c r="AJB67" s="318"/>
      <c r="AJC67" s="318"/>
      <c r="AJD67" s="318"/>
      <c r="AJE67" s="318"/>
      <c r="AJF67" s="318"/>
      <c r="AJG67" s="318"/>
      <c r="AJH67" s="318"/>
      <c r="AJI67" s="318"/>
      <c r="AJJ67" s="318"/>
      <c r="AJK67" s="318"/>
      <c r="AJL67" s="318"/>
      <c r="AJM67" s="318"/>
      <c r="AJN67" s="318"/>
      <c r="AJO67" s="318"/>
      <c r="AJP67" s="318"/>
      <c r="AJQ67" s="318"/>
      <c r="AJR67" s="318"/>
      <c r="AJS67" s="318"/>
      <c r="AJT67" s="318"/>
      <c r="AJU67" s="318"/>
      <c r="AJV67" s="318"/>
      <c r="AJW67" s="318"/>
      <c r="AJX67" s="318"/>
      <c r="AJY67" s="318"/>
      <c r="AJZ67" s="318"/>
      <c r="AKA67" s="318"/>
      <c r="AKB67" s="318"/>
      <c r="AKC67" s="318"/>
      <c r="AKD67" s="318"/>
      <c r="AKE67" s="318"/>
      <c r="AKF67" s="318"/>
      <c r="AKG67" s="318"/>
      <c r="AKH67" s="318"/>
      <c r="AKI67" s="318"/>
      <c r="AKJ67" s="318"/>
      <c r="AKK67" s="318"/>
      <c r="AKL67" s="318"/>
      <c r="AKM67" s="318"/>
      <c r="AKN67" s="318"/>
      <c r="AKO67" s="318"/>
      <c r="AKP67" s="318"/>
      <c r="AKQ67" s="318"/>
      <c r="AKR67" s="318"/>
      <c r="AKS67" s="318"/>
      <c r="AKT67" s="318"/>
      <c r="AKU67" s="318"/>
      <c r="AKV67" s="318"/>
      <c r="AKW67" s="318"/>
      <c r="AKX67" s="318"/>
      <c r="AKY67" s="318"/>
      <c r="AKZ67" s="318"/>
      <c r="ALA67" s="318"/>
      <c r="ALB67" s="318"/>
      <c r="ALC67" s="318"/>
      <c r="ALD67" s="318"/>
      <c r="ALE67" s="318"/>
      <c r="ALF67" s="318"/>
      <c r="ALG67" s="318"/>
      <c r="ALH67" s="318"/>
      <c r="ALI67" s="318"/>
      <c r="ALJ67" s="318"/>
      <c r="ALK67" s="318"/>
      <c r="ALL67" s="318"/>
      <c r="ALM67" s="318"/>
      <c r="ALN67" s="318"/>
      <c r="ALO67" s="318"/>
      <c r="ALP67" s="318"/>
      <c r="ALQ67" s="318"/>
      <c r="ALR67" s="318"/>
      <c r="ALS67" s="318"/>
      <c r="ALT67" s="318"/>
      <c r="ALU67" s="318"/>
      <c r="ALV67" s="318"/>
      <c r="ALW67" s="318"/>
      <c r="ALX67" s="318"/>
      <c r="ALY67" s="318"/>
      <c r="ALZ67" s="318"/>
      <c r="AMA67" s="318"/>
      <c r="AMB67" s="324"/>
      <c r="AMC67" s="324"/>
      <c r="AMD67" s="324"/>
      <c r="AME67" s="324"/>
      <c r="AMF67" s="324"/>
      <c r="AMG67" s="324"/>
      <c r="AMH67" s="324"/>
      <c r="AMI67" s="324"/>
      <c r="AMJ67" s="324"/>
    </row>
    <row r="68" spans="1:1024" hidden="1">
      <c r="A68" s="317" t="s">
        <v>1344</v>
      </c>
      <c r="B68" s="318"/>
      <c r="C68" s="318" t="s">
        <v>1374</v>
      </c>
      <c r="D68" s="318"/>
      <c r="E68" s="318"/>
      <c r="F68" s="318" t="s">
        <v>1375</v>
      </c>
      <c r="G68" s="318">
        <v>1</v>
      </c>
      <c r="H68" s="318"/>
      <c r="I68" s="318"/>
      <c r="J68" s="318" t="s">
        <v>1376</v>
      </c>
      <c r="K68" s="318"/>
      <c r="L68" s="319"/>
      <c r="M68" s="318" t="s">
        <v>323</v>
      </c>
      <c r="N68" s="320"/>
      <c r="O68" s="318"/>
      <c r="P68" s="318"/>
      <c r="Q68" s="321"/>
      <c r="R68" s="322" t="s">
        <v>493</v>
      </c>
      <c r="S68" s="323"/>
      <c r="T68" s="323"/>
      <c r="U68" s="318"/>
      <c r="V68" s="318"/>
      <c r="W68" s="318"/>
      <c r="X68" s="318"/>
      <c r="Y68" s="318"/>
      <c r="Z68" s="318"/>
      <c r="AA68" s="318"/>
      <c r="AB68" s="31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8"/>
      <c r="AS68" s="318"/>
      <c r="AT68" s="318"/>
      <c r="AU68" s="318"/>
      <c r="AV68" s="318"/>
      <c r="AW68" s="318"/>
      <c r="AX68" s="318"/>
      <c r="AY68" s="318"/>
      <c r="AZ68" s="318"/>
      <c r="BA68" s="318"/>
      <c r="BB68" s="318"/>
      <c r="BC68" s="318"/>
      <c r="BD68" s="318"/>
      <c r="BE68" s="318"/>
      <c r="BF68" s="318"/>
      <c r="BG68" s="318"/>
      <c r="BH68" s="318"/>
      <c r="BI68" s="318"/>
      <c r="BJ68" s="318"/>
      <c r="BK68" s="318"/>
      <c r="BL68" s="318"/>
      <c r="BM68" s="318"/>
      <c r="BN68" s="318"/>
      <c r="BO68" s="318"/>
      <c r="BP68" s="318"/>
      <c r="BQ68" s="318"/>
      <c r="BR68" s="318"/>
      <c r="BS68" s="318"/>
      <c r="BT68" s="318"/>
      <c r="BU68" s="318"/>
      <c r="BV68" s="318"/>
      <c r="BW68" s="318"/>
      <c r="BX68" s="318"/>
      <c r="BY68" s="318"/>
      <c r="BZ68" s="318"/>
      <c r="CA68" s="318"/>
      <c r="CB68" s="318"/>
      <c r="CC68" s="318"/>
      <c r="CD68" s="318"/>
      <c r="CE68" s="318"/>
      <c r="CF68" s="318"/>
      <c r="CG68" s="318"/>
      <c r="CH68" s="318"/>
      <c r="CI68" s="318"/>
      <c r="CJ68" s="318"/>
      <c r="CK68" s="318"/>
      <c r="CL68" s="318"/>
      <c r="CM68" s="318"/>
      <c r="CN68" s="318"/>
      <c r="CO68" s="318"/>
      <c r="CP68" s="318"/>
      <c r="CQ68" s="318"/>
      <c r="CR68" s="318"/>
      <c r="CS68" s="318"/>
      <c r="CT68" s="318"/>
      <c r="CU68" s="318"/>
      <c r="CV68" s="318"/>
      <c r="CW68" s="318"/>
      <c r="CX68" s="318"/>
      <c r="CY68" s="318"/>
      <c r="CZ68" s="318"/>
      <c r="DA68" s="318"/>
      <c r="DB68" s="318"/>
      <c r="DC68" s="318"/>
      <c r="DD68" s="318"/>
      <c r="DE68" s="318"/>
      <c r="DF68" s="318"/>
      <c r="DG68" s="318"/>
      <c r="DH68" s="318"/>
      <c r="DI68" s="318"/>
      <c r="DJ68" s="318"/>
      <c r="DK68" s="318"/>
      <c r="DL68" s="318"/>
      <c r="DM68" s="318"/>
      <c r="DN68" s="318"/>
      <c r="DO68" s="318"/>
      <c r="DP68" s="318"/>
      <c r="DQ68" s="318"/>
      <c r="DR68" s="318"/>
      <c r="DS68" s="318"/>
      <c r="DT68" s="318"/>
      <c r="DU68" s="318"/>
      <c r="DV68" s="318"/>
      <c r="DW68" s="318"/>
      <c r="DX68" s="318"/>
      <c r="DY68" s="318"/>
      <c r="DZ68" s="318"/>
      <c r="EA68" s="318"/>
      <c r="EB68" s="318"/>
      <c r="EC68" s="318"/>
      <c r="ED68" s="318"/>
      <c r="EE68" s="318"/>
      <c r="EF68" s="318"/>
      <c r="EG68" s="318"/>
      <c r="EH68" s="318"/>
      <c r="EI68" s="318"/>
      <c r="EJ68" s="318"/>
      <c r="EK68" s="318"/>
      <c r="EL68" s="318"/>
      <c r="EM68" s="318"/>
      <c r="EN68" s="318"/>
      <c r="EO68" s="318"/>
      <c r="EP68" s="318"/>
      <c r="EQ68" s="318"/>
      <c r="ER68" s="318"/>
      <c r="ES68" s="318"/>
      <c r="ET68" s="318"/>
      <c r="EU68" s="318"/>
      <c r="EV68" s="318"/>
      <c r="EW68" s="318"/>
      <c r="EX68" s="318"/>
      <c r="EY68" s="318"/>
      <c r="EZ68" s="318"/>
      <c r="FA68" s="318"/>
      <c r="FB68" s="318"/>
      <c r="FC68" s="318"/>
      <c r="FD68" s="318"/>
      <c r="FE68" s="318"/>
      <c r="FF68" s="318"/>
      <c r="FG68" s="318"/>
      <c r="FH68" s="318"/>
      <c r="FI68" s="318"/>
      <c r="FJ68" s="318"/>
      <c r="FK68" s="318"/>
      <c r="FL68" s="318"/>
      <c r="FM68" s="318"/>
      <c r="FN68" s="318"/>
      <c r="FO68" s="318"/>
      <c r="FP68" s="318"/>
      <c r="FQ68" s="318"/>
      <c r="FR68" s="318"/>
      <c r="FS68" s="318"/>
      <c r="FT68" s="318"/>
      <c r="FU68" s="318"/>
      <c r="FV68" s="318"/>
      <c r="FW68" s="318"/>
      <c r="FX68" s="318"/>
      <c r="FY68" s="318"/>
      <c r="FZ68" s="318"/>
      <c r="GA68" s="318"/>
      <c r="GB68" s="318"/>
      <c r="GC68" s="318"/>
      <c r="GD68" s="318"/>
      <c r="GE68" s="318"/>
      <c r="GF68" s="318"/>
      <c r="GG68" s="318"/>
      <c r="GH68" s="318"/>
      <c r="GI68" s="318"/>
      <c r="GJ68" s="318"/>
      <c r="GK68" s="318"/>
      <c r="GL68" s="318"/>
      <c r="GM68" s="318"/>
      <c r="GN68" s="318"/>
      <c r="GO68" s="318"/>
      <c r="GP68" s="318"/>
      <c r="GQ68" s="318"/>
      <c r="GR68" s="318"/>
      <c r="GS68" s="318"/>
      <c r="GT68" s="318"/>
      <c r="GU68" s="318"/>
      <c r="GV68" s="318"/>
      <c r="GW68" s="318"/>
      <c r="GX68" s="318"/>
      <c r="GY68" s="318"/>
      <c r="GZ68" s="318"/>
      <c r="HA68" s="318"/>
      <c r="HB68" s="318"/>
      <c r="HC68" s="318"/>
      <c r="HD68" s="318"/>
      <c r="HE68" s="318"/>
      <c r="HF68" s="318"/>
      <c r="HG68" s="318"/>
      <c r="HH68" s="318"/>
      <c r="HI68" s="318"/>
      <c r="HJ68" s="318"/>
      <c r="HK68" s="318"/>
      <c r="HL68" s="318"/>
      <c r="HM68" s="318"/>
      <c r="HN68" s="318"/>
      <c r="HO68" s="318"/>
      <c r="HP68" s="318"/>
      <c r="HQ68" s="318"/>
      <c r="HR68" s="318"/>
      <c r="HS68" s="318"/>
      <c r="HT68" s="318"/>
      <c r="HU68" s="318"/>
      <c r="HV68" s="318"/>
      <c r="HW68" s="318"/>
      <c r="HX68" s="318"/>
      <c r="HY68" s="318"/>
      <c r="HZ68" s="318"/>
      <c r="IA68" s="318"/>
      <c r="IB68" s="318"/>
      <c r="IC68" s="318"/>
      <c r="ID68" s="318"/>
      <c r="IE68" s="318"/>
      <c r="IF68" s="318"/>
      <c r="IG68" s="318"/>
      <c r="IH68" s="318"/>
      <c r="II68" s="318"/>
      <c r="IJ68" s="318"/>
      <c r="IK68" s="318"/>
      <c r="IL68" s="318"/>
      <c r="IM68" s="318"/>
      <c r="IN68" s="318"/>
      <c r="IO68" s="318"/>
      <c r="IP68" s="318"/>
      <c r="IQ68" s="318"/>
      <c r="IR68" s="318"/>
      <c r="IS68" s="318"/>
      <c r="IT68" s="318"/>
      <c r="IU68" s="318"/>
      <c r="IV68" s="318"/>
      <c r="IW68" s="318"/>
      <c r="IX68" s="318"/>
      <c r="IY68" s="318"/>
      <c r="IZ68" s="318"/>
      <c r="JA68" s="318"/>
      <c r="JB68" s="318"/>
      <c r="JC68" s="318"/>
      <c r="JD68" s="318"/>
      <c r="JE68" s="318"/>
      <c r="JF68" s="318"/>
      <c r="JG68" s="318"/>
      <c r="JH68" s="318"/>
      <c r="JI68" s="318"/>
      <c r="JJ68" s="318"/>
      <c r="JK68" s="318"/>
      <c r="JL68" s="318"/>
      <c r="JM68" s="318"/>
      <c r="JN68" s="318"/>
      <c r="JO68" s="318"/>
      <c r="JP68" s="318"/>
      <c r="JQ68" s="318"/>
      <c r="JR68" s="318"/>
      <c r="JS68" s="318"/>
      <c r="JT68" s="318"/>
      <c r="JU68" s="318"/>
      <c r="JV68" s="318"/>
      <c r="JW68" s="318"/>
      <c r="JX68" s="318"/>
      <c r="JY68" s="318"/>
      <c r="JZ68" s="318"/>
      <c r="KA68" s="318"/>
      <c r="KB68" s="318"/>
      <c r="KC68" s="318"/>
      <c r="KD68" s="318"/>
      <c r="KE68" s="318"/>
      <c r="KF68" s="318"/>
      <c r="KG68" s="318"/>
      <c r="KH68" s="318"/>
      <c r="KI68" s="318"/>
      <c r="KJ68" s="318"/>
      <c r="KK68" s="318"/>
      <c r="KL68" s="318"/>
      <c r="KM68" s="318"/>
      <c r="KN68" s="318"/>
      <c r="KO68" s="318"/>
      <c r="KP68" s="318"/>
      <c r="KQ68" s="318"/>
      <c r="KR68" s="318"/>
      <c r="KS68" s="318"/>
      <c r="KT68" s="318"/>
      <c r="KU68" s="318"/>
      <c r="KV68" s="318"/>
      <c r="KW68" s="318"/>
      <c r="KX68" s="318"/>
      <c r="KY68" s="318"/>
      <c r="KZ68" s="318"/>
      <c r="LA68" s="318"/>
      <c r="LB68" s="318"/>
      <c r="LC68" s="318"/>
      <c r="LD68" s="318"/>
      <c r="LE68" s="318"/>
      <c r="LF68" s="318"/>
      <c r="LG68" s="318"/>
      <c r="LH68" s="318"/>
      <c r="LI68" s="318"/>
      <c r="LJ68" s="318"/>
      <c r="LK68" s="318"/>
      <c r="LL68" s="318"/>
      <c r="LM68" s="318"/>
      <c r="LN68" s="318"/>
      <c r="LO68" s="318"/>
      <c r="LP68" s="318"/>
      <c r="LQ68" s="318"/>
      <c r="LR68" s="318"/>
      <c r="LS68" s="318"/>
      <c r="LT68" s="318"/>
      <c r="LU68" s="318"/>
      <c r="LV68" s="318"/>
      <c r="LW68" s="318"/>
      <c r="LX68" s="318"/>
      <c r="LY68" s="318"/>
      <c r="LZ68" s="318"/>
      <c r="MA68" s="318"/>
      <c r="MB68" s="318"/>
      <c r="MC68" s="318"/>
      <c r="MD68" s="318"/>
      <c r="ME68" s="318"/>
      <c r="MF68" s="318"/>
      <c r="MG68" s="318"/>
      <c r="MH68" s="318"/>
      <c r="MI68" s="318"/>
      <c r="MJ68" s="318"/>
      <c r="MK68" s="318"/>
      <c r="ML68" s="318"/>
      <c r="MM68" s="318"/>
      <c r="MN68" s="318"/>
      <c r="MO68" s="318"/>
      <c r="MP68" s="318"/>
      <c r="MQ68" s="318"/>
      <c r="MR68" s="318"/>
      <c r="MS68" s="318"/>
      <c r="MT68" s="318"/>
      <c r="MU68" s="318"/>
      <c r="MV68" s="318"/>
      <c r="MW68" s="318"/>
      <c r="MX68" s="318"/>
      <c r="MY68" s="318"/>
      <c r="MZ68" s="318"/>
      <c r="NA68" s="318"/>
      <c r="NB68" s="318"/>
      <c r="NC68" s="318"/>
      <c r="ND68" s="318"/>
      <c r="NE68" s="318"/>
      <c r="NF68" s="318"/>
      <c r="NG68" s="318"/>
      <c r="NH68" s="318"/>
      <c r="NI68" s="318"/>
      <c r="NJ68" s="318"/>
      <c r="NK68" s="318"/>
      <c r="NL68" s="318"/>
      <c r="NM68" s="318"/>
      <c r="NN68" s="318"/>
      <c r="NO68" s="318"/>
      <c r="NP68" s="318"/>
      <c r="NQ68" s="318"/>
      <c r="NR68" s="318"/>
      <c r="NS68" s="318"/>
      <c r="NT68" s="318"/>
      <c r="NU68" s="318"/>
      <c r="NV68" s="318"/>
      <c r="NW68" s="318"/>
      <c r="NX68" s="318"/>
      <c r="NY68" s="318"/>
      <c r="NZ68" s="318"/>
      <c r="OA68" s="318"/>
      <c r="OB68" s="318"/>
      <c r="OC68" s="318"/>
      <c r="OD68" s="318"/>
      <c r="OE68" s="318"/>
      <c r="OF68" s="318"/>
      <c r="OG68" s="318"/>
      <c r="OH68" s="318"/>
      <c r="OI68" s="318"/>
      <c r="OJ68" s="318"/>
      <c r="OK68" s="318"/>
      <c r="OL68" s="318"/>
      <c r="OM68" s="318"/>
      <c r="ON68" s="318"/>
      <c r="OO68" s="318"/>
      <c r="OP68" s="318"/>
      <c r="OQ68" s="318"/>
      <c r="OR68" s="318"/>
      <c r="OS68" s="318"/>
      <c r="OT68" s="318"/>
      <c r="OU68" s="318"/>
      <c r="OV68" s="318"/>
      <c r="OW68" s="318"/>
      <c r="OX68" s="318"/>
      <c r="OY68" s="318"/>
      <c r="OZ68" s="318"/>
      <c r="PA68" s="318"/>
      <c r="PB68" s="318"/>
      <c r="PC68" s="318"/>
      <c r="PD68" s="318"/>
      <c r="PE68" s="318"/>
      <c r="PF68" s="318"/>
      <c r="PG68" s="318"/>
      <c r="PH68" s="318"/>
      <c r="PI68" s="318"/>
      <c r="PJ68" s="318"/>
      <c r="PK68" s="318"/>
      <c r="PL68" s="318"/>
      <c r="PM68" s="318"/>
      <c r="PN68" s="318"/>
      <c r="PO68" s="318"/>
      <c r="PP68" s="318"/>
      <c r="PQ68" s="318"/>
      <c r="PR68" s="318"/>
      <c r="PS68" s="318"/>
      <c r="PT68" s="318"/>
      <c r="PU68" s="318"/>
      <c r="PV68" s="318"/>
      <c r="PW68" s="318"/>
      <c r="PX68" s="318"/>
      <c r="PY68" s="318"/>
      <c r="PZ68" s="318"/>
      <c r="QA68" s="318"/>
      <c r="QB68" s="318"/>
      <c r="QC68" s="318"/>
      <c r="QD68" s="318"/>
      <c r="QE68" s="318"/>
      <c r="QF68" s="318"/>
      <c r="QG68" s="318"/>
      <c r="QH68" s="318"/>
      <c r="QI68" s="318"/>
      <c r="QJ68" s="318"/>
      <c r="QK68" s="318"/>
      <c r="QL68" s="318"/>
      <c r="QM68" s="318"/>
      <c r="QN68" s="318"/>
      <c r="QO68" s="318"/>
      <c r="QP68" s="318"/>
      <c r="QQ68" s="318"/>
      <c r="QR68" s="318"/>
      <c r="QS68" s="318"/>
      <c r="QT68" s="318"/>
      <c r="QU68" s="318"/>
      <c r="QV68" s="318"/>
      <c r="QW68" s="318"/>
      <c r="QX68" s="318"/>
      <c r="QY68" s="318"/>
      <c r="QZ68" s="318"/>
      <c r="RA68" s="318"/>
      <c r="RB68" s="318"/>
      <c r="RC68" s="318"/>
      <c r="RD68" s="318"/>
      <c r="RE68" s="318"/>
      <c r="RF68" s="318"/>
      <c r="RG68" s="318"/>
      <c r="RH68" s="318"/>
      <c r="RI68" s="318"/>
      <c r="RJ68" s="318"/>
      <c r="RK68" s="318"/>
      <c r="RL68" s="318"/>
      <c r="RM68" s="318"/>
      <c r="RN68" s="318"/>
      <c r="RO68" s="318"/>
      <c r="RP68" s="318"/>
      <c r="RQ68" s="318"/>
      <c r="RR68" s="318"/>
      <c r="RS68" s="318"/>
      <c r="RT68" s="318"/>
      <c r="RU68" s="318"/>
      <c r="RV68" s="318"/>
      <c r="RW68" s="318"/>
      <c r="RX68" s="318"/>
      <c r="RY68" s="318"/>
      <c r="RZ68" s="318"/>
      <c r="SA68" s="318"/>
      <c r="SB68" s="318"/>
      <c r="SC68" s="318"/>
      <c r="SD68" s="318"/>
      <c r="SE68" s="318"/>
      <c r="SF68" s="318"/>
      <c r="SG68" s="318"/>
      <c r="SH68" s="318"/>
      <c r="SI68" s="318"/>
      <c r="SJ68" s="318"/>
      <c r="SK68" s="318"/>
      <c r="SL68" s="318"/>
      <c r="SM68" s="318"/>
      <c r="SN68" s="318"/>
      <c r="SO68" s="318"/>
      <c r="SP68" s="318"/>
      <c r="SQ68" s="318"/>
      <c r="SR68" s="318"/>
      <c r="SS68" s="318"/>
      <c r="ST68" s="318"/>
      <c r="SU68" s="318"/>
      <c r="SV68" s="318"/>
      <c r="SW68" s="318"/>
      <c r="SX68" s="318"/>
      <c r="SY68" s="318"/>
      <c r="SZ68" s="318"/>
      <c r="TA68" s="318"/>
      <c r="TB68" s="318"/>
      <c r="TC68" s="318"/>
      <c r="TD68" s="318"/>
      <c r="TE68" s="318"/>
      <c r="TF68" s="318"/>
      <c r="TG68" s="318"/>
      <c r="TH68" s="318"/>
      <c r="TI68" s="318"/>
      <c r="TJ68" s="318"/>
      <c r="TK68" s="318"/>
      <c r="TL68" s="318"/>
      <c r="TM68" s="318"/>
      <c r="TN68" s="318"/>
      <c r="TO68" s="318"/>
      <c r="TP68" s="318"/>
      <c r="TQ68" s="318"/>
      <c r="TR68" s="318"/>
      <c r="TS68" s="318"/>
      <c r="TT68" s="318"/>
      <c r="TU68" s="318"/>
      <c r="TV68" s="318"/>
      <c r="TW68" s="318"/>
      <c r="TX68" s="318"/>
      <c r="TY68" s="318"/>
      <c r="TZ68" s="318"/>
      <c r="UA68" s="318"/>
      <c r="UB68" s="318"/>
      <c r="UC68" s="318"/>
      <c r="UD68" s="318"/>
      <c r="UE68" s="318"/>
      <c r="UF68" s="318"/>
      <c r="UG68" s="318"/>
      <c r="UH68" s="318"/>
      <c r="UI68" s="318"/>
      <c r="UJ68" s="318"/>
      <c r="UK68" s="318"/>
      <c r="UL68" s="318"/>
      <c r="UM68" s="318"/>
      <c r="UN68" s="318"/>
      <c r="UO68" s="318"/>
      <c r="UP68" s="318"/>
      <c r="UQ68" s="318"/>
      <c r="UR68" s="318"/>
      <c r="US68" s="318"/>
      <c r="UT68" s="318"/>
      <c r="UU68" s="318"/>
      <c r="UV68" s="318"/>
      <c r="UW68" s="318"/>
      <c r="UX68" s="318"/>
      <c r="UY68" s="318"/>
      <c r="UZ68" s="318"/>
      <c r="VA68" s="318"/>
      <c r="VB68" s="318"/>
      <c r="VC68" s="318"/>
      <c r="VD68" s="318"/>
      <c r="VE68" s="318"/>
      <c r="VF68" s="318"/>
      <c r="VG68" s="318"/>
      <c r="VH68" s="318"/>
      <c r="VI68" s="318"/>
      <c r="VJ68" s="318"/>
      <c r="VK68" s="318"/>
      <c r="VL68" s="318"/>
      <c r="VM68" s="318"/>
      <c r="VN68" s="318"/>
      <c r="VO68" s="318"/>
      <c r="VP68" s="318"/>
      <c r="VQ68" s="318"/>
      <c r="VR68" s="318"/>
      <c r="VS68" s="318"/>
      <c r="VT68" s="318"/>
      <c r="VU68" s="318"/>
      <c r="VV68" s="318"/>
      <c r="VW68" s="318"/>
      <c r="VX68" s="318"/>
      <c r="VY68" s="318"/>
      <c r="VZ68" s="318"/>
      <c r="WA68" s="318"/>
      <c r="WB68" s="318"/>
      <c r="WC68" s="318"/>
      <c r="WD68" s="318"/>
      <c r="WE68" s="318"/>
      <c r="WF68" s="318"/>
      <c r="WG68" s="318"/>
      <c r="WH68" s="318"/>
      <c r="WI68" s="318"/>
      <c r="WJ68" s="318"/>
      <c r="WK68" s="318"/>
      <c r="WL68" s="318"/>
      <c r="WM68" s="318"/>
      <c r="WN68" s="318"/>
      <c r="WO68" s="318"/>
      <c r="WP68" s="318"/>
      <c r="WQ68" s="318"/>
      <c r="WR68" s="318"/>
      <c r="WS68" s="318"/>
      <c r="WT68" s="318"/>
      <c r="WU68" s="318"/>
      <c r="WV68" s="318"/>
      <c r="WW68" s="318"/>
      <c r="WX68" s="318"/>
      <c r="WY68" s="318"/>
      <c r="WZ68" s="318"/>
      <c r="XA68" s="318"/>
      <c r="XB68" s="318"/>
      <c r="XC68" s="318"/>
      <c r="XD68" s="318"/>
      <c r="XE68" s="318"/>
      <c r="XF68" s="318"/>
      <c r="XG68" s="318"/>
      <c r="XH68" s="318"/>
      <c r="XI68" s="318"/>
      <c r="XJ68" s="318"/>
      <c r="XK68" s="318"/>
      <c r="XL68" s="318"/>
      <c r="XM68" s="318"/>
      <c r="XN68" s="318"/>
      <c r="XO68" s="318"/>
      <c r="XP68" s="318"/>
      <c r="XQ68" s="318"/>
      <c r="XR68" s="318"/>
      <c r="XS68" s="318"/>
      <c r="XT68" s="318"/>
      <c r="XU68" s="318"/>
      <c r="XV68" s="318"/>
      <c r="XW68" s="318"/>
      <c r="XX68" s="318"/>
      <c r="XY68" s="318"/>
      <c r="XZ68" s="318"/>
      <c r="YA68" s="318"/>
      <c r="YB68" s="318"/>
      <c r="YC68" s="318"/>
      <c r="YD68" s="318"/>
      <c r="YE68" s="318"/>
      <c r="YF68" s="318"/>
      <c r="YG68" s="318"/>
      <c r="YH68" s="318"/>
      <c r="YI68" s="318"/>
      <c r="YJ68" s="318"/>
      <c r="YK68" s="318"/>
      <c r="YL68" s="318"/>
      <c r="YM68" s="318"/>
      <c r="YN68" s="318"/>
      <c r="YO68" s="318"/>
      <c r="YP68" s="318"/>
      <c r="YQ68" s="318"/>
      <c r="YR68" s="318"/>
      <c r="YS68" s="318"/>
      <c r="YT68" s="318"/>
      <c r="YU68" s="318"/>
      <c r="YV68" s="318"/>
      <c r="YW68" s="318"/>
      <c r="YX68" s="318"/>
      <c r="YY68" s="318"/>
      <c r="YZ68" s="318"/>
      <c r="ZA68" s="318"/>
      <c r="ZB68" s="318"/>
      <c r="ZC68" s="318"/>
      <c r="ZD68" s="318"/>
      <c r="ZE68" s="318"/>
      <c r="ZF68" s="318"/>
      <c r="ZG68" s="318"/>
      <c r="ZH68" s="318"/>
      <c r="ZI68" s="318"/>
      <c r="ZJ68" s="318"/>
      <c r="ZK68" s="318"/>
      <c r="ZL68" s="318"/>
      <c r="ZM68" s="318"/>
      <c r="ZN68" s="318"/>
      <c r="ZO68" s="318"/>
      <c r="ZP68" s="318"/>
      <c r="ZQ68" s="318"/>
      <c r="ZR68" s="318"/>
      <c r="ZS68" s="318"/>
      <c r="ZT68" s="318"/>
      <c r="ZU68" s="318"/>
      <c r="ZV68" s="318"/>
      <c r="ZW68" s="318"/>
      <c r="ZX68" s="318"/>
      <c r="ZY68" s="318"/>
      <c r="ZZ68" s="318"/>
      <c r="AAA68" s="318"/>
      <c r="AAB68" s="318"/>
      <c r="AAC68" s="318"/>
      <c r="AAD68" s="318"/>
      <c r="AAE68" s="318"/>
      <c r="AAF68" s="318"/>
      <c r="AAG68" s="318"/>
      <c r="AAH68" s="318"/>
      <c r="AAI68" s="318"/>
      <c r="AAJ68" s="318"/>
      <c r="AAK68" s="318"/>
      <c r="AAL68" s="318"/>
      <c r="AAM68" s="318"/>
      <c r="AAN68" s="318"/>
      <c r="AAO68" s="318"/>
      <c r="AAP68" s="318"/>
      <c r="AAQ68" s="318"/>
      <c r="AAR68" s="318"/>
      <c r="AAS68" s="318"/>
      <c r="AAT68" s="318"/>
      <c r="AAU68" s="318"/>
      <c r="AAV68" s="318"/>
      <c r="AAW68" s="318"/>
      <c r="AAX68" s="318"/>
      <c r="AAY68" s="318"/>
      <c r="AAZ68" s="318"/>
      <c r="ABA68" s="318"/>
      <c r="ABB68" s="318"/>
      <c r="ABC68" s="318"/>
      <c r="ABD68" s="318"/>
      <c r="ABE68" s="318"/>
      <c r="ABF68" s="318"/>
      <c r="ABG68" s="318"/>
      <c r="ABH68" s="318"/>
      <c r="ABI68" s="318"/>
      <c r="ABJ68" s="318"/>
      <c r="ABK68" s="318"/>
      <c r="ABL68" s="318"/>
      <c r="ABM68" s="318"/>
      <c r="ABN68" s="318"/>
      <c r="ABO68" s="318"/>
      <c r="ABP68" s="318"/>
      <c r="ABQ68" s="318"/>
      <c r="ABR68" s="318"/>
      <c r="ABS68" s="318"/>
      <c r="ABT68" s="318"/>
      <c r="ABU68" s="318"/>
      <c r="ABV68" s="318"/>
      <c r="ABW68" s="318"/>
      <c r="ABX68" s="318"/>
      <c r="ABY68" s="318"/>
      <c r="ABZ68" s="318"/>
      <c r="ACA68" s="318"/>
      <c r="ACB68" s="318"/>
      <c r="ACC68" s="318"/>
      <c r="ACD68" s="318"/>
      <c r="ACE68" s="318"/>
      <c r="ACF68" s="318"/>
      <c r="ACG68" s="318"/>
      <c r="ACH68" s="318"/>
      <c r="ACI68" s="318"/>
      <c r="ACJ68" s="318"/>
      <c r="ACK68" s="318"/>
      <c r="ACL68" s="318"/>
      <c r="ACM68" s="318"/>
      <c r="ACN68" s="318"/>
      <c r="ACO68" s="318"/>
      <c r="ACP68" s="318"/>
      <c r="ACQ68" s="318"/>
      <c r="ACR68" s="318"/>
      <c r="ACS68" s="318"/>
      <c r="ACT68" s="318"/>
      <c r="ACU68" s="318"/>
      <c r="ACV68" s="318"/>
      <c r="ACW68" s="318"/>
      <c r="ACX68" s="318"/>
      <c r="ACY68" s="318"/>
      <c r="ACZ68" s="318"/>
      <c r="ADA68" s="318"/>
      <c r="ADB68" s="318"/>
      <c r="ADC68" s="318"/>
      <c r="ADD68" s="318"/>
      <c r="ADE68" s="318"/>
      <c r="ADF68" s="318"/>
      <c r="ADG68" s="318"/>
      <c r="ADH68" s="318"/>
      <c r="ADI68" s="318"/>
      <c r="ADJ68" s="318"/>
      <c r="ADK68" s="318"/>
      <c r="ADL68" s="318"/>
      <c r="ADM68" s="318"/>
      <c r="ADN68" s="318"/>
      <c r="ADO68" s="318"/>
      <c r="ADP68" s="318"/>
      <c r="ADQ68" s="318"/>
      <c r="ADR68" s="318"/>
      <c r="ADS68" s="318"/>
      <c r="ADT68" s="318"/>
      <c r="ADU68" s="318"/>
      <c r="ADV68" s="318"/>
      <c r="ADW68" s="318"/>
      <c r="ADX68" s="318"/>
      <c r="ADY68" s="318"/>
      <c r="ADZ68" s="318"/>
      <c r="AEA68" s="318"/>
      <c r="AEB68" s="318"/>
      <c r="AEC68" s="318"/>
      <c r="AED68" s="318"/>
      <c r="AEE68" s="318"/>
      <c r="AEF68" s="318"/>
      <c r="AEG68" s="318"/>
      <c r="AEH68" s="318"/>
      <c r="AEI68" s="318"/>
      <c r="AEJ68" s="318"/>
      <c r="AEK68" s="318"/>
      <c r="AEL68" s="318"/>
      <c r="AEM68" s="318"/>
      <c r="AEN68" s="318"/>
      <c r="AEO68" s="318"/>
      <c r="AEP68" s="318"/>
      <c r="AEQ68" s="318"/>
      <c r="AER68" s="318"/>
      <c r="AES68" s="318"/>
      <c r="AET68" s="318"/>
      <c r="AEU68" s="318"/>
      <c r="AEV68" s="318"/>
      <c r="AEW68" s="318"/>
      <c r="AEX68" s="318"/>
      <c r="AEY68" s="318"/>
      <c r="AEZ68" s="318"/>
      <c r="AFA68" s="318"/>
      <c r="AFB68" s="318"/>
      <c r="AFC68" s="318"/>
      <c r="AFD68" s="318"/>
      <c r="AFE68" s="318"/>
      <c r="AFF68" s="318"/>
      <c r="AFG68" s="318"/>
      <c r="AFH68" s="318"/>
      <c r="AFI68" s="318"/>
      <c r="AFJ68" s="318"/>
      <c r="AFK68" s="318"/>
      <c r="AFL68" s="318"/>
      <c r="AFM68" s="318"/>
      <c r="AFN68" s="318"/>
      <c r="AFO68" s="318"/>
      <c r="AFP68" s="318"/>
      <c r="AFQ68" s="318"/>
      <c r="AFR68" s="318"/>
      <c r="AFS68" s="318"/>
      <c r="AFT68" s="318"/>
      <c r="AFU68" s="318"/>
      <c r="AFV68" s="318"/>
      <c r="AFW68" s="318"/>
      <c r="AFX68" s="318"/>
      <c r="AFY68" s="318"/>
      <c r="AFZ68" s="318"/>
      <c r="AGA68" s="318"/>
      <c r="AGB68" s="318"/>
      <c r="AGC68" s="318"/>
      <c r="AGD68" s="318"/>
      <c r="AGE68" s="318"/>
      <c r="AGF68" s="318"/>
      <c r="AGG68" s="318"/>
      <c r="AGH68" s="318"/>
      <c r="AGI68" s="318"/>
      <c r="AGJ68" s="318"/>
      <c r="AGK68" s="318"/>
      <c r="AGL68" s="318"/>
      <c r="AGM68" s="318"/>
      <c r="AGN68" s="318"/>
      <c r="AGO68" s="318"/>
      <c r="AGP68" s="318"/>
      <c r="AGQ68" s="318"/>
      <c r="AGR68" s="318"/>
      <c r="AGS68" s="318"/>
      <c r="AGT68" s="318"/>
      <c r="AGU68" s="318"/>
      <c r="AGV68" s="318"/>
      <c r="AGW68" s="318"/>
      <c r="AGX68" s="318"/>
      <c r="AGY68" s="318"/>
      <c r="AGZ68" s="318"/>
      <c r="AHA68" s="318"/>
      <c r="AHB68" s="318"/>
      <c r="AHC68" s="318"/>
      <c r="AHD68" s="318"/>
      <c r="AHE68" s="318"/>
      <c r="AHF68" s="318"/>
      <c r="AHG68" s="318"/>
      <c r="AHH68" s="318"/>
      <c r="AHI68" s="318"/>
      <c r="AHJ68" s="318"/>
      <c r="AHK68" s="318"/>
      <c r="AHL68" s="318"/>
      <c r="AHM68" s="318"/>
      <c r="AHN68" s="318"/>
      <c r="AHO68" s="318"/>
      <c r="AHP68" s="318"/>
      <c r="AHQ68" s="318"/>
      <c r="AHR68" s="318"/>
      <c r="AHS68" s="318"/>
      <c r="AHT68" s="318"/>
      <c r="AHU68" s="318"/>
      <c r="AHV68" s="318"/>
      <c r="AHW68" s="318"/>
      <c r="AHX68" s="318"/>
      <c r="AHY68" s="318"/>
      <c r="AHZ68" s="318"/>
      <c r="AIA68" s="318"/>
      <c r="AIB68" s="318"/>
      <c r="AIC68" s="318"/>
      <c r="AID68" s="318"/>
      <c r="AIE68" s="318"/>
      <c r="AIF68" s="318"/>
      <c r="AIG68" s="318"/>
      <c r="AIH68" s="318"/>
      <c r="AII68" s="318"/>
      <c r="AIJ68" s="318"/>
      <c r="AIK68" s="318"/>
      <c r="AIL68" s="318"/>
      <c r="AIM68" s="318"/>
      <c r="AIN68" s="318"/>
      <c r="AIO68" s="318"/>
      <c r="AIP68" s="318"/>
      <c r="AIQ68" s="318"/>
      <c r="AIR68" s="318"/>
      <c r="AIS68" s="318"/>
      <c r="AIT68" s="318"/>
      <c r="AIU68" s="318"/>
      <c r="AIV68" s="318"/>
      <c r="AIW68" s="318"/>
      <c r="AIX68" s="318"/>
      <c r="AIY68" s="318"/>
      <c r="AIZ68" s="318"/>
      <c r="AJA68" s="318"/>
      <c r="AJB68" s="318"/>
      <c r="AJC68" s="318"/>
      <c r="AJD68" s="318"/>
      <c r="AJE68" s="318"/>
      <c r="AJF68" s="318"/>
      <c r="AJG68" s="318"/>
      <c r="AJH68" s="318"/>
      <c r="AJI68" s="318"/>
      <c r="AJJ68" s="318"/>
      <c r="AJK68" s="318"/>
      <c r="AJL68" s="318"/>
      <c r="AJM68" s="318"/>
      <c r="AJN68" s="318"/>
      <c r="AJO68" s="318"/>
      <c r="AJP68" s="318"/>
      <c r="AJQ68" s="318"/>
      <c r="AJR68" s="318"/>
      <c r="AJS68" s="318"/>
      <c r="AJT68" s="318"/>
      <c r="AJU68" s="318"/>
      <c r="AJV68" s="318"/>
      <c r="AJW68" s="318"/>
      <c r="AJX68" s="318"/>
      <c r="AJY68" s="318"/>
      <c r="AJZ68" s="318"/>
      <c r="AKA68" s="318"/>
      <c r="AKB68" s="318"/>
      <c r="AKC68" s="318"/>
      <c r="AKD68" s="318"/>
      <c r="AKE68" s="318"/>
      <c r="AKF68" s="318"/>
      <c r="AKG68" s="318"/>
      <c r="AKH68" s="318"/>
      <c r="AKI68" s="318"/>
      <c r="AKJ68" s="318"/>
      <c r="AKK68" s="318"/>
      <c r="AKL68" s="318"/>
      <c r="AKM68" s="318"/>
      <c r="AKN68" s="318"/>
      <c r="AKO68" s="318"/>
      <c r="AKP68" s="318"/>
      <c r="AKQ68" s="318"/>
      <c r="AKR68" s="318"/>
      <c r="AKS68" s="318"/>
      <c r="AKT68" s="318"/>
      <c r="AKU68" s="318"/>
      <c r="AKV68" s="318"/>
      <c r="AKW68" s="318"/>
      <c r="AKX68" s="318"/>
      <c r="AKY68" s="318"/>
      <c r="AKZ68" s="318"/>
      <c r="ALA68" s="318"/>
      <c r="ALB68" s="318"/>
      <c r="ALC68" s="318"/>
      <c r="ALD68" s="318"/>
      <c r="ALE68" s="318"/>
      <c r="ALF68" s="318"/>
      <c r="ALG68" s="318"/>
      <c r="ALH68" s="318"/>
      <c r="ALI68" s="318"/>
      <c r="ALJ68" s="318"/>
      <c r="ALK68" s="318"/>
      <c r="ALL68" s="318"/>
      <c r="ALM68" s="318"/>
      <c r="ALN68" s="318"/>
      <c r="ALO68" s="318"/>
      <c r="ALP68" s="318"/>
      <c r="ALQ68" s="318"/>
      <c r="ALR68" s="318"/>
      <c r="ALS68" s="318"/>
      <c r="ALT68" s="318"/>
      <c r="ALU68" s="318"/>
      <c r="ALV68" s="318"/>
      <c r="ALW68" s="318"/>
      <c r="ALX68" s="318"/>
      <c r="ALY68" s="318"/>
      <c r="ALZ68" s="318"/>
      <c r="AMA68" s="318"/>
      <c r="AMB68" s="324"/>
      <c r="AMC68" s="324"/>
      <c r="AMD68" s="324"/>
      <c r="AME68" s="324"/>
      <c r="AMF68" s="324"/>
      <c r="AMG68" s="324"/>
      <c r="AMH68" s="324"/>
      <c r="AMI68" s="324"/>
      <c r="AMJ68" s="324"/>
    </row>
    <row r="69" spans="1:1024" hidden="1">
      <c r="A69" s="317" t="s">
        <v>1344</v>
      </c>
      <c r="B69" s="318"/>
      <c r="C69" s="318" t="s">
        <v>1377</v>
      </c>
      <c r="D69" s="318"/>
      <c r="E69" s="318"/>
      <c r="F69" s="318" t="s">
        <v>1378</v>
      </c>
      <c r="G69" s="318">
        <v>1</v>
      </c>
      <c r="H69" s="318"/>
      <c r="I69" s="318"/>
      <c r="J69" s="318" t="s">
        <v>1379</v>
      </c>
      <c r="K69" s="318"/>
      <c r="L69" s="319"/>
      <c r="M69" s="318" t="s">
        <v>323</v>
      </c>
      <c r="N69" s="320"/>
      <c r="O69" s="318"/>
      <c r="P69" s="318"/>
      <c r="Q69" s="321"/>
      <c r="R69" s="322" t="s">
        <v>493</v>
      </c>
      <c r="S69" s="323"/>
      <c r="T69" s="323"/>
      <c r="U69" s="318"/>
      <c r="V69" s="318"/>
      <c r="W69" s="318"/>
      <c r="X69" s="318"/>
      <c r="Y69" s="318"/>
      <c r="Z69" s="318"/>
      <c r="AA69" s="318"/>
      <c r="AB69" s="31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18"/>
      <c r="AY69" s="318"/>
      <c r="AZ69" s="318"/>
      <c r="BA69" s="318"/>
      <c r="BB69" s="318"/>
      <c r="BC69" s="318"/>
      <c r="BD69" s="318"/>
      <c r="BE69" s="318"/>
      <c r="BF69" s="318"/>
      <c r="BG69" s="318"/>
      <c r="BH69" s="318"/>
      <c r="BI69" s="318"/>
      <c r="BJ69" s="318"/>
      <c r="BK69" s="318"/>
      <c r="BL69" s="318"/>
      <c r="BM69" s="318"/>
      <c r="BN69" s="318"/>
      <c r="BO69" s="318"/>
      <c r="BP69" s="318"/>
      <c r="BQ69" s="318"/>
      <c r="BR69" s="318"/>
      <c r="BS69" s="318"/>
      <c r="BT69" s="318"/>
      <c r="BU69" s="318"/>
      <c r="BV69" s="318"/>
      <c r="BW69" s="318"/>
      <c r="BX69" s="318"/>
      <c r="BY69" s="318"/>
      <c r="BZ69" s="318"/>
      <c r="CA69" s="318"/>
      <c r="CB69" s="318"/>
      <c r="CC69" s="318"/>
      <c r="CD69" s="318"/>
      <c r="CE69" s="318"/>
      <c r="CF69" s="318"/>
      <c r="CG69" s="318"/>
      <c r="CH69" s="318"/>
      <c r="CI69" s="318"/>
      <c r="CJ69" s="318"/>
      <c r="CK69" s="318"/>
      <c r="CL69" s="318"/>
      <c r="CM69" s="318"/>
      <c r="CN69" s="318"/>
      <c r="CO69" s="318"/>
      <c r="CP69" s="318"/>
      <c r="CQ69" s="318"/>
      <c r="CR69" s="318"/>
      <c r="CS69" s="318"/>
      <c r="CT69" s="318"/>
      <c r="CU69" s="318"/>
      <c r="CV69" s="318"/>
      <c r="CW69" s="318"/>
      <c r="CX69" s="318"/>
      <c r="CY69" s="318"/>
      <c r="CZ69" s="318"/>
      <c r="DA69" s="318"/>
      <c r="DB69" s="318"/>
      <c r="DC69" s="318"/>
      <c r="DD69" s="318"/>
      <c r="DE69" s="318"/>
      <c r="DF69" s="318"/>
      <c r="DG69" s="318"/>
      <c r="DH69" s="318"/>
      <c r="DI69" s="318"/>
      <c r="DJ69" s="318"/>
      <c r="DK69" s="318"/>
      <c r="DL69" s="318"/>
      <c r="DM69" s="318"/>
      <c r="DN69" s="318"/>
      <c r="DO69" s="318"/>
      <c r="DP69" s="318"/>
      <c r="DQ69" s="318"/>
      <c r="DR69" s="318"/>
      <c r="DS69" s="318"/>
      <c r="DT69" s="318"/>
      <c r="DU69" s="318"/>
      <c r="DV69" s="318"/>
      <c r="DW69" s="318"/>
      <c r="DX69" s="318"/>
      <c r="DY69" s="318"/>
      <c r="DZ69" s="318"/>
      <c r="EA69" s="318"/>
      <c r="EB69" s="318"/>
      <c r="EC69" s="318"/>
      <c r="ED69" s="318"/>
      <c r="EE69" s="318"/>
      <c r="EF69" s="318"/>
      <c r="EG69" s="318"/>
      <c r="EH69" s="318"/>
      <c r="EI69" s="318"/>
      <c r="EJ69" s="318"/>
      <c r="EK69" s="318"/>
      <c r="EL69" s="318"/>
      <c r="EM69" s="318"/>
      <c r="EN69" s="318"/>
      <c r="EO69" s="318"/>
      <c r="EP69" s="318"/>
      <c r="EQ69" s="318"/>
      <c r="ER69" s="318"/>
      <c r="ES69" s="318"/>
      <c r="ET69" s="318"/>
      <c r="EU69" s="318"/>
      <c r="EV69" s="318"/>
      <c r="EW69" s="318"/>
      <c r="EX69" s="318"/>
      <c r="EY69" s="318"/>
      <c r="EZ69" s="318"/>
      <c r="FA69" s="318"/>
      <c r="FB69" s="318"/>
      <c r="FC69" s="318"/>
      <c r="FD69" s="318"/>
      <c r="FE69" s="318"/>
      <c r="FF69" s="318"/>
      <c r="FG69" s="318"/>
      <c r="FH69" s="318"/>
      <c r="FI69" s="318"/>
      <c r="FJ69" s="318"/>
      <c r="FK69" s="318"/>
      <c r="FL69" s="318"/>
      <c r="FM69" s="318"/>
      <c r="FN69" s="318"/>
      <c r="FO69" s="318"/>
      <c r="FP69" s="318"/>
      <c r="FQ69" s="318"/>
      <c r="FR69" s="318"/>
      <c r="FS69" s="318"/>
      <c r="FT69" s="318"/>
      <c r="FU69" s="318"/>
      <c r="FV69" s="318"/>
      <c r="FW69" s="318"/>
      <c r="FX69" s="318"/>
      <c r="FY69" s="318"/>
      <c r="FZ69" s="318"/>
      <c r="GA69" s="318"/>
      <c r="GB69" s="318"/>
      <c r="GC69" s="318"/>
      <c r="GD69" s="318"/>
      <c r="GE69" s="318"/>
      <c r="GF69" s="318"/>
      <c r="GG69" s="318"/>
      <c r="GH69" s="318"/>
      <c r="GI69" s="318"/>
      <c r="GJ69" s="318"/>
      <c r="GK69" s="318"/>
      <c r="GL69" s="318"/>
      <c r="GM69" s="318"/>
      <c r="GN69" s="318"/>
      <c r="GO69" s="318"/>
      <c r="GP69" s="318"/>
      <c r="GQ69" s="318"/>
      <c r="GR69" s="318"/>
      <c r="GS69" s="318"/>
      <c r="GT69" s="318"/>
      <c r="GU69" s="318"/>
      <c r="GV69" s="318"/>
      <c r="GW69" s="318"/>
      <c r="GX69" s="318"/>
      <c r="GY69" s="318"/>
      <c r="GZ69" s="318"/>
      <c r="HA69" s="318"/>
      <c r="HB69" s="318"/>
      <c r="HC69" s="318"/>
      <c r="HD69" s="318"/>
      <c r="HE69" s="318"/>
      <c r="HF69" s="318"/>
      <c r="HG69" s="318"/>
      <c r="HH69" s="318"/>
      <c r="HI69" s="318"/>
      <c r="HJ69" s="318"/>
      <c r="HK69" s="318"/>
      <c r="HL69" s="318"/>
      <c r="HM69" s="318"/>
      <c r="HN69" s="318"/>
      <c r="HO69" s="318"/>
      <c r="HP69" s="318"/>
      <c r="HQ69" s="318"/>
      <c r="HR69" s="318"/>
      <c r="HS69" s="318"/>
      <c r="HT69" s="318"/>
      <c r="HU69" s="318"/>
      <c r="HV69" s="318"/>
      <c r="HW69" s="318"/>
      <c r="HX69" s="318"/>
      <c r="HY69" s="318"/>
      <c r="HZ69" s="318"/>
      <c r="IA69" s="318"/>
      <c r="IB69" s="318"/>
      <c r="IC69" s="318"/>
      <c r="ID69" s="318"/>
      <c r="IE69" s="318"/>
      <c r="IF69" s="318"/>
      <c r="IG69" s="318"/>
      <c r="IH69" s="318"/>
      <c r="II69" s="318"/>
      <c r="IJ69" s="318"/>
      <c r="IK69" s="318"/>
      <c r="IL69" s="318"/>
      <c r="IM69" s="318"/>
      <c r="IN69" s="318"/>
      <c r="IO69" s="318"/>
      <c r="IP69" s="318"/>
      <c r="IQ69" s="318"/>
      <c r="IR69" s="318"/>
      <c r="IS69" s="318"/>
      <c r="IT69" s="318"/>
      <c r="IU69" s="318"/>
      <c r="IV69" s="318"/>
      <c r="IW69" s="318"/>
      <c r="IX69" s="318"/>
      <c r="IY69" s="318"/>
      <c r="IZ69" s="318"/>
      <c r="JA69" s="318"/>
      <c r="JB69" s="318"/>
      <c r="JC69" s="318"/>
      <c r="JD69" s="318"/>
      <c r="JE69" s="318"/>
      <c r="JF69" s="318"/>
      <c r="JG69" s="318"/>
      <c r="JH69" s="318"/>
      <c r="JI69" s="318"/>
      <c r="JJ69" s="318"/>
      <c r="JK69" s="318"/>
      <c r="JL69" s="318"/>
      <c r="JM69" s="318"/>
      <c r="JN69" s="318"/>
      <c r="JO69" s="318"/>
      <c r="JP69" s="318"/>
      <c r="JQ69" s="318"/>
      <c r="JR69" s="318"/>
      <c r="JS69" s="318"/>
      <c r="JT69" s="318"/>
      <c r="JU69" s="318"/>
      <c r="JV69" s="318"/>
      <c r="JW69" s="318"/>
      <c r="JX69" s="318"/>
      <c r="JY69" s="318"/>
      <c r="JZ69" s="318"/>
      <c r="KA69" s="318"/>
      <c r="KB69" s="318"/>
      <c r="KC69" s="318"/>
      <c r="KD69" s="318"/>
      <c r="KE69" s="318"/>
      <c r="KF69" s="318"/>
      <c r="KG69" s="318"/>
      <c r="KH69" s="318"/>
      <c r="KI69" s="318"/>
      <c r="KJ69" s="318"/>
      <c r="KK69" s="318"/>
      <c r="KL69" s="318"/>
      <c r="KM69" s="318"/>
      <c r="KN69" s="318"/>
      <c r="KO69" s="318"/>
      <c r="KP69" s="318"/>
      <c r="KQ69" s="318"/>
      <c r="KR69" s="318"/>
      <c r="KS69" s="318"/>
      <c r="KT69" s="318"/>
      <c r="KU69" s="318"/>
      <c r="KV69" s="318"/>
      <c r="KW69" s="318"/>
      <c r="KX69" s="318"/>
      <c r="KY69" s="318"/>
      <c r="KZ69" s="318"/>
      <c r="LA69" s="318"/>
      <c r="LB69" s="318"/>
      <c r="LC69" s="318"/>
      <c r="LD69" s="318"/>
      <c r="LE69" s="318"/>
      <c r="LF69" s="318"/>
      <c r="LG69" s="318"/>
      <c r="LH69" s="318"/>
      <c r="LI69" s="318"/>
      <c r="LJ69" s="318"/>
      <c r="LK69" s="318"/>
      <c r="LL69" s="318"/>
      <c r="LM69" s="318"/>
      <c r="LN69" s="318"/>
      <c r="LO69" s="318"/>
      <c r="LP69" s="318"/>
      <c r="LQ69" s="318"/>
      <c r="LR69" s="318"/>
      <c r="LS69" s="318"/>
      <c r="LT69" s="318"/>
      <c r="LU69" s="318"/>
      <c r="LV69" s="318"/>
      <c r="LW69" s="318"/>
      <c r="LX69" s="318"/>
      <c r="LY69" s="318"/>
      <c r="LZ69" s="318"/>
      <c r="MA69" s="318"/>
      <c r="MB69" s="318"/>
      <c r="MC69" s="318"/>
      <c r="MD69" s="318"/>
      <c r="ME69" s="318"/>
      <c r="MF69" s="318"/>
      <c r="MG69" s="318"/>
      <c r="MH69" s="318"/>
      <c r="MI69" s="318"/>
      <c r="MJ69" s="318"/>
      <c r="MK69" s="318"/>
      <c r="ML69" s="318"/>
      <c r="MM69" s="318"/>
      <c r="MN69" s="318"/>
      <c r="MO69" s="318"/>
      <c r="MP69" s="318"/>
      <c r="MQ69" s="318"/>
      <c r="MR69" s="318"/>
      <c r="MS69" s="318"/>
      <c r="MT69" s="318"/>
      <c r="MU69" s="318"/>
      <c r="MV69" s="318"/>
      <c r="MW69" s="318"/>
      <c r="MX69" s="318"/>
      <c r="MY69" s="318"/>
      <c r="MZ69" s="318"/>
      <c r="NA69" s="318"/>
      <c r="NB69" s="318"/>
      <c r="NC69" s="318"/>
      <c r="ND69" s="318"/>
      <c r="NE69" s="318"/>
      <c r="NF69" s="318"/>
      <c r="NG69" s="318"/>
      <c r="NH69" s="318"/>
      <c r="NI69" s="318"/>
      <c r="NJ69" s="318"/>
      <c r="NK69" s="318"/>
      <c r="NL69" s="318"/>
      <c r="NM69" s="318"/>
      <c r="NN69" s="318"/>
      <c r="NO69" s="318"/>
      <c r="NP69" s="318"/>
      <c r="NQ69" s="318"/>
      <c r="NR69" s="318"/>
      <c r="NS69" s="318"/>
      <c r="NT69" s="318"/>
      <c r="NU69" s="318"/>
      <c r="NV69" s="318"/>
      <c r="NW69" s="318"/>
      <c r="NX69" s="318"/>
      <c r="NY69" s="318"/>
      <c r="NZ69" s="318"/>
      <c r="OA69" s="318"/>
      <c r="OB69" s="318"/>
      <c r="OC69" s="318"/>
      <c r="OD69" s="318"/>
      <c r="OE69" s="318"/>
      <c r="OF69" s="318"/>
      <c r="OG69" s="318"/>
      <c r="OH69" s="318"/>
      <c r="OI69" s="318"/>
      <c r="OJ69" s="318"/>
      <c r="OK69" s="318"/>
      <c r="OL69" s="318"/>
      <c r="OM69" s="318"/>
      <c r="ON69" s="318"/>
      <c r="OO69" s="318"/>
      <c r="OP69" s="318"/>
      <c r="OQ69" s="318"/>
      <c r="OR69" s="318"/>
      <c r="OS69" s="318"/>
      <c r="OT69" s="318"/>
      <c r="OU69" s="318"/>
      <c r="OV69" s="318"/>
      <c r="OW69" s="318"/>
      <c r="OX69" s="318"/>
      <c r="OY69" s="318"/>
      <c r="OZ69" s="318"/>
      <c r="PA69" s="318"/>
      <c r="PB69" s="318"/>
      <c r="PC69" s="318"/>
      <c r="PD69" s="318"/>
      <c r="PE69" s="318"/>
      <c r="PF69" s="318"/>
      <c r="PG69" s="318"/>
      <c r="PH69" s="318"/>
      <c r="PI69" s="318"/>
      <c r="PJ69" s="318"/>
      <c r="PK69" s="318"/>
      <c r="PL69" s="318"/>
      <c r="PM69" s="318"/>
      <c r="PN69" s="318"/>
      <c r="PO69" s="318"/>
      <c r="PP69" s="318"/>
      <c r="PQ69" s="318"/>
      <c r="PR69" s="318"/>
      <c r="PS69" s="318"/>
      <c r="PT69" s="318"/>
      <c r="PU69" s="318"/>
      <c r="PV69" s="318"/>
      <c r="PW69" s="318"/>
      <c r="PX69" s="318"/>
      <c r="PY69" s="318"/>
      <c r="PZ69" s="318"/>
      <c r="QA69" s="318"/>
      <c r="QB69" s="318"/>
      <c r="QC69" s="318"/>
      <c r="QD69" s="318"/>
      <c r="QE69" s="318"/>
      <c r="QF69" s="318"/>
      <c r="QG69" s="318"/>
      <c r="QH69" s="318"/>
      <c r="QI69" s="318"/>
      <c r="QJ69" s="318"/>
      <c r="QK69" s="318"/>
      <c r="QL69" s="318"/>
      <c r="QM69" s="318"/>
      <c r="QN69" s="318"/>
      <c r="QO69" s="318"/>
      <c r="QP69" s="318"/>
      <c r="QQ69" s="318"/>
      <c r="QR69" s="318"/>
      <c r="QS69" s="318"/>
      <c r="QT69" s="318"/>
      <c r="QU69" s="318"/>
      <c r="QV69" s="318"/>
      <c r="QW69" s="318"/>
      <c r="QX69" s="318"/>
      <c r="QY69" s="318"/>
      <c r="QZ69" s="318"/>
      <c r="RA69" s="318"/>
      <c r="RB69" s="318"/>
      <c r="RC69" s="318"/>
      <c r="RD69" s="318"/>
      <c r="RE69" s="318"/>
      <c r="RF69" s="318"/>
      <c r="RG69" s="318"/>
      <c r="RH69" s="318"/>
      <c r="RI69" s="318"/>
      <c r="RJ69" s="318"/>
      <c r="RK69" s="318"/>
      <c r="RL69" s="318"/>
      <c r="RM69" s="318"/>
      <c r="RN69" s="318"/>
      <c r="RO69" s="318"/>
      <c r="RP69" s="318"/>
      <c r="RQ69" s="318"/>
      <c r="RR69" s="318"/>
      <c r="RS69" s="318"/>
      <c r="RT69" s="318"/>
      <c r="RU69" s="318"/>
      <c r="RV69" s="318"/>
      <c r="RW69" s="318"/>
      <c r="RX69" s="318"/>
      <c r="RY69" s="318"/>
      <c r="RZ69" s="318"/>
      <c r="SA69" s="318"/>
      <c r="SB69" s="318"/>
      <c r="SC69" s="318"/>
      <c r="SD69" s="318"/>
      <c r="SE69" s="318"/>
      <c r="SF69" s="318"/>
      <c r="SG69" s="318"/>
      <c r="SH69" s="318"/>
      <c r="SI69" s="318"/>
      <c r="SJ69" s="318"/>
      <c r="SK69" s="318"/>
      <c r="SL69" s="318"/>
      <c r="SM69" s="318"/>
      <c r="SN69" s="318"/>
      <c r="SO69" s="318"/>
      <c r="SP69" s="318"/>
      <c r="SQ69" s="318"/>
      <c r="SR69" s="318"/>
      <c r="SS69" s="318"/>
      <c r="ST69" s="318"/>
      <c r="SU69" s="318"/>
      <c r="SV69" s="318"/>
      <c r="SW69" s="318"/>
      <c r="SX69" s="318"/>
      <c r="SY69" s="318"/>
      <c r="SZ69" s="318"/>
      <c r="TA69" s="318"/>
      <c r="TB69" s="318"/>
      <c r="TC69" s="318"/>
      <c r="TD69" s="318"/>
      <c r="TE69" s="318"/>
      <c r="TF69" s="318"/>
      <c r="TG69" s="318"/>
      <c r="TH69" s="318"/>
      <c r="TI69" s="318"/>
      <c r="TJ69" s="318"/>
      <c r="TK69" s="318"/>
      <c r="TL69" s="318"/>
      <c r="TM69" s="318"/>
      <c r="TN69" s="318"/>
      <c r="TO69" s="318"/>
      <c r="TP69" s="318"/>
      <c r="TQ69" s="318"/>
      <c r="TR69" s="318"/>
      <c r="TS69" s="318"/>
      <c r="TT69" s="318"/>
      <c r="TU69" s="318"/>
      <c r="TV69" s="318"/>
      <c r="TW69" s="318"/>
      <c r="TX69" s="318"/>
      <c r="TY69" s="318"/>
      <c r="TZ69" s="318"/>
      <c r="UA69" s="318"/>
      <c r="UB69" s="318"/>
      <c r="UC69" s="318"/>
      <c r="UD69" s="318"/>
      <c r="UE69" s="318"/>
      <c r="UF69" s="318"/>
      <c r="UG69" s="318"/>
      <c r="UH69" s="318"/>
      <c r="UI69" s="318"/>
      <c r="UJ69" s="318"/>
      <c r="UK69" s="318"/>
      <c r="UL69" s="318"/>
      <c r="UM69" s="318"/>
      <c r="UN69" s="318"/>
      <c r="UO69" s="318"/>
      <c r="UP69" s="318"/>
      <c r="UQ69" s="318"/>
      <c r="UR69" s="318"/>
      <c r="US69" s="318"/>
      <c r="UT69" s="318"/>
      <c r="UU69" s="318"/>
      <c r="UV69" s="318"/>
      <c r="UW69" s="318"/>
      <c r="UX69" s="318"/>
      <c r="UY69" s="318"/>
      <c r="UZ69" s="318"/>
      <c r="VA69" s="318"/>
      <c r="VB69" s="318"/>
      <c r="VC69" s="318"/>
      <c r="VD69" s="318"/>
      <c r="VE69" s="318"/>
      <c r="VF69" s="318"/>
      <c r="VG69" s="318"/>
      <c r="VH69" s="318"/>
      <c r="VI69" s="318"/>
      <c r="VJ69" s="318"/>
      <c r="VK69" s="318"/>
      <c r="VL69" s="318"/>
      <c r="VM69" s="318"/>
      <c r="VN69" s="318"/>
      <c r="VO69" s="318"/>
      <c r="VP69" s="318"/>
      <c r="VQ69" s="318"/>
      <c r="VR69" s="318"/>
      <c r="VS69" s="318"/>
      <c r="VT69" s="318"/>
      <c r="VU69" s="318"/>
      <c r="VV69" s="318"/>
      <c r="VW69" s="318"/>
      <c r="VX69" s="318"/>
      <c r="VY69" s="318"/>
      <c r="VZ69" s="318"/>
      <c r="WA69" s="318"/>
      <c r="WB69" s="318"/>
      <c r="WC69" s="318"/>
      <c r="WD69" s="318"/>
      <c r="WE69" s="318"/>
      <c r="WF69" s="318"/>
      <c r="WG69" s="318"/>
      <c r="WH69" s="318"/>
      <c r="WI69" s="318"/>
      <c r="WJ69" s="318"/>
      <c r="WK69" s="318"/>
      <c r="WL69" s="318"/>
      <c r="WM69" s="318"/>
      <c r="WN69" s="318"/>
      <c r="WO69" s="318"/>
      <c r="WP69" s="318"/>
      <c r="WQ69" s="318"/>
      <c r="WR69" s="318"/>
      <c r="WS69" s="318"/>
      <c r="WT69" s="318"/>
      <c r="WU69" s="318"/>
      <c r="WV69" s="318"/>
      <c r="WW69" s="318"/>
      <c r="WX69" s="318"/>
      <c r="WY69" s="318"/>
      <c r="WZ69" s="318"/>
      <c r="XA69" s="318"/>
      <c r="XB69" s="318"/>
      <c r="XC69" s="318"/>
      <c r="XD69" s="318"/>
      <c r="XE69" s="318"/>
      <c r="XF69" s="318"/>
      <c r="XG69" s="318"/>
      <c r="XH69" s="318"/>
      <c r="XI69" s="318"/>
      <c r="XJ69" s="318"/>
      <c r="XK69" s="318"/>
      <c r="XL69" s="318"/>
      <c r="XM69" s="318"/>
      <c r="XN69" s="318"/>
      <c r="XO69" s="318"/>
      <c r="XP69" s="318"/>
      <c r="XQ69" s="318"/>
      <c r="XR69" s="318"/>
      <c r="XS69" s="318"/>
      <c r="XT69" s="318"/>
      <c r="XU69" s="318"/>
      <c r="XV69" s="318"/>
      <c r="XW69" s="318"/>
      <c r="XX69" s="318"/>
      <c r="XY69" s="318"/>
      <c r="XZ69" s="318"/>
      <c r="YA69" s="318"/>
      <c r="YB69" s="318"/>
      <c r="YC69" s="318"/>
      <c r="YD69" s="318"/>
      <c r="YE69" s="318"/>
      <c r="YF69" s="318"/>
      <c r="YG69" s="318"/>
      <c r="YH69" s="318"/>
      <c r="YI69" s="318"/>
      <c r="YJ69" s="318"/>
      <c r="YK69" s="318"/>
      <c r="YL69" s="318"/>
      <c r="YM69" s="318"/>
      <c r="YN69" s="318"/>
      <c r="YO69" s="318"/>
      <c r="YP69" s="318"/>
      <c r="YQ69" s="318"/>
      <c r="YR69" s="318"/>
      <c r="YS69" s="318"/>
      <c r="YT69" s="318"/>
      <c r="YU69" s="318"/>
      <c r="YV69" s="318"/>
      <c r="YW69" s="318"/>
      <c r="YX69" s="318"/>
      <c r="YY69" s="318"/>
      <c r="YZ69" s="318"/>
      <c r="ZA69" s="318"/>
      <c r="ZB69" s="318"/>
      <c r="ZC69" s="318"/>
      <c r="ZD69" s="318"/>
      <c r="ZE69" s="318"/>
      <c r="ZF69" s="318"/>
      <c r="ZG69" s="318"/>
      <c r="ZH69" s="318"/>
      <c r="ZI69" s="318"/>
      <c r="ZJ69" s="318"/>
      <c r="ZK69" s="318"/>
      <c r="ZL69" s="318"/>
      <c r="ZM69" s="318"/>
      <c r="ZN69" s="318"/>
      <c r="ZO69" s="318"/>
      <c r="ZP69" s="318"/>
      <c r="ZQ69" s="318"/>
      <c r="ZR69" s="318"/>
      <c r="ZS69" s="318"/>
      <c r="ZT69" s="318"/>
      <c r="ZU69" s="318"/>
      <c r="ZV69" s="318"/>
      <c r="ZW69" s="318"/>
      <c r="ZX69" s="318"/>
      <c r="ZY69" s="318"/>
      <c r="ZZ69" s="318"/>
      <c r="AAA69" s="318"/>
      <c r="AAB69" s="318"/>
      <c r="AAC69" s="318"/>
      <c r="AAD69" s="318"/>
      <c r="AAE69" s="318"/>
      <c r="AAF69" s="318"/>
      <c r="AAG69" s="318"/>
      <c r="AAH69" s="318"/>
      <c r="AAI69" s="318"/>
      <c r="AAJ69" s="318"/>
      <c r="AAK69" s="318"/>
      <c r="AAL69" s="318"/>
      <c r="AAM69" s="318"/>
      <c r="AAN69" s="318"/>
      <c r="AAO69" s="318"/>
      <c r="AAP69" s="318"/>
      <c r="AAQ69" s="318"/>
      <c r="AAR69" s="318"/>
      <c r="AAS69" s="318"/>
      <c r="AAT69" s="318"/>
      <c r="AAU69" s="318"/>
      <c r="AAV69" s="318"/>
      <c r="AAW69" s="318"/>
      <c r="AAX69" s="318"/>
      <c r="AAY69" s="318"/>
      <c r="AAZ69" s="318"/>
      <c r="ABA69" s="318"/>
      <c r="ABB69" s="318"/>
      <c r="ABC69" s="318"/>
      <c r="ABD69" s="318"/>
      <c r="ABE69" s="318"/>
      <c r="ABF69" s="318"/>
      <c r="ABG69" s="318"/>
      <c r="ABH69" s="318"/>
      <c r="ABI69" s="318"/>
      <c r="ABJ69" s="318"/>
      <c r="ABK69" s="318"/>
      <c r="ABL69" s="318"/>
      <c r="ABM69" s="318"/>
      <c r="ABN69" s="318"/>
      <c r="ABO69" s="318"/>
      <c r="ABP69" s="318"/>
      <c r="ABQ69" s="318"/>
      <c r="ABR69" s="318"/>
      <c r="ABS69" s="318"/>
      <c r="ABT69" s="318"/>
      <c r="ABU69" s="318"/>
      <c r="ABV69" s="318"/>
      <c r="ABW69" s="318"/>
      <c r="ABX69" s="318"/>
      <c r="ABY69" s="318"/>
      <c r="ABZ69" s="318"/>
      <c r="ACA69" s="318"/>
      <c r="ACB69" s="318"/>
      <c r="ACC69" s="318"/>
      <c r="ACD69" s="318"/>
      <c r="ACE69" s="318"/>
      <c r="ACF69" s="318"/>
      <c r="ACG69" s="318"/>
      <c r="ACH69" s="318"/>
      <c r="ACI69" s="318"/>
      <c r="ACJ69" s="318"/>
      <c r="ACK69" s="318"/>
      <c r="ACL69" s="318"/>
      <c r="ACM69" s="318"/>
      <c r="ACN69" s="318"/>
      <c r="ACO69" s="318"/>
      <c r="ACP69" s="318"/>
      <c r="ACQ69" s="318"/>
      <c r="ACR69" s="318"/>
      <c r="ACS69" s="318"/>
      <c r="ACT69" s="318"/>
      <c r="ACU69" s="318"/>
      <c r="ACV69" s="318"/>
      <c r="ACW69" s="318"/>
      <c r="ACX69" s="318"/>
      <c r="ACY69" s="318"/>
      <c r="ACZ69" s="318"/>
      <c r="ADA69" s="318"/>
      <c r="ADB69" s="318"/>
      <c r="ADC69" s="318"/>
      <c r="ADD69" s="318"/>
      <c r="ADE69" s="318"/>
      <c r="ADF69" s="318"/>
      <c r="ADG69" s="318"/>
      <c r="ADH69" s="318"/>
      <c r="ADI69" s="318"/>
      <c r="ADJ69" s="318"/>
      <c r="ADK69" s="318"/>
      <c r="ADL69" s="318"/>
      <c r="ADM69" s="318"/>
      <c r="ADN69" s="318"/>
      <c r="ADO69" s="318"/>
      <c r="ADP69" s="318"/>
      <c r="ADQ69" s="318"/>
      <c r="ADR69" s="318"/>
      <c r="ADS69" s="318"/>
      <c r="ADT69" s="318"/>
      <c r="ADU69" s="318"/>
      <c r="ADV69" s="318"/>
      <c r="ADW69" s="318"/>
      <c r="ADX69" s="318"/>
      <c r="ADY69" s="318"/>
      <c r="ADZ69" s="318"/>
      <c r="AEA69" s="318"/>
      <c r="AEB69" s="318"/>
      <c r="AEC69" s="318"/>
      <c r="AED69" s="318"/>
      <c r="AEE69" s="318"/>
      <c r="AEF69" s="318"/>
      <c r="AEG69" s="318"/>
      <c r="AEH69" s="318"/>
      <c r="AEI69" s="318"/>
      <c r="AEJ69" s="318"/>
      <c r="AEK69" s="318"/>
      <c r="AEL69" s="318"/>
      <c r="AEM69" s="318"/>
      <c r="AEN69" s="318"/>
      <c r="AEO69" s="318"/>
      <c r="AEP69" s="318"/>
      <c r="AEQ69" s="318"/>
      <c r="AER69" s="318"/>
      <c r="AES69" s="318"/>
      <c r="AET69" s="318"/>
      <c r="AEU69" s="318"/>
      <c r="AEV69" s="318"/>
      <c r="AEW69" s="318"/>
      <c r="AEX69" s="318"/>
      <c r="AEY69" s="318"/>
      <c r="AEZ69" s="318"/>
      <c r="AFA69" s="318"/>
      <c r="AFB69" s="318"/>
      <c r="AFC69" s="318"/>
      <c r="AFD69" s="318"/>
      <c r="AFE69" s="318"/>
      <c r="AFF69" s="318"/>
      <c r="AFG69" s="318"/>
      <c r="AFH69" s="318"/>
      <c r="AFI69" s="318"/>
      <c r="AFJ69" s="318"/>
      <c r="AFK69" s="318"/>
      <c r="AFL69" s="318"/>
      <c r="AFM69" s="318"/>
      <c r="AFN69" s="318"/>
      <c r="AFO69" s="318"/>
      <c r="AFP69" s="318"/>
      <c r="AFQ69" s="318"/>
      <c r="AFR69" s="318"/>
      <c r="AFS69" s="318"/>
      <c r="AFT69" s="318"/>
      <c r="AFU69" s="318"/>
      <c r="AFV69" s="318"/>
      <c r="AFW69" s="318"/>
      <c r="AFX69" s="318"/>
      <c r="AFY69" s="318"/>
      <c r="AFZ69" s="318"/>
      <c r="AGA69" s="318"/>
      <c r="AGB69" s="318"/>
      <c r="AGC69" s="318"/>
      <c r="AGD69" s="318"/>
      <c r="AGE69" s="318"/>
      <c r="AGF69" s="318"/>
      <c r="AGG69" s="318"/>
      <c r="AGH69" s="318"/>
      <c r="AGI69" s="318"/>
      <c r="AGJ69" s="318"/>
      <c r="AGK69" s="318"/>
      <c r="AGL69" s="318"/>
      <c r="AGM69" s="318"/>
      <c r="AGN69" s="318"/>
      <c r="AGO69" s="318"/>
      <c r="AGP69" s="318"/>
      <c r="AGQ69" s="318"/>
      <c r="AGR69" s="318"/>
      <c r="AGS69" s="318"/>
      <c r="AGT69" s="318"/>
      <c r="AGU69" s="318"/>
      <c r="AGV69" s="318"/>
      <c r="AGW69" s="318"/>
      <c r="AGX69" s="318"/>
      <c r="AGY69" s="318"/>
      <c r="AGZ69" s="318"/>
      <c r="AHA69" s="318"/>
      <c r="AHB69" s="318"/>
      <c r="AHC69" s="318"/>
      <c r="AHD69" s="318"/>
      <c r="AHE69" s="318"/>
      <c r="AHF69" s="318"/>
      <c r="AHG69" s="318"/>
      <c r="AHH69" s="318"/>
      <c r="AHI69" s="318"/>
      <c r="AHJ69" s="318"/>
      <c r="AHK69" s="318"/>
      <c r="AHL69" s="318"/>
      <c r="AHM69" s="318"/>
      <c r="AHN69" s="318"/>
      <c r="AHO69" s="318"/>
      <c r="AHP69" s="318"/>
      <c r="AHQ69" s="318"/>
      <c r="AHR69" s="318"/>
      <c r="AHS69" s="318"/>
      <c r="AHT69" s="318"/>
      <c r="AHU69" s="318"/>
      <c r="AHV69" s="318"/>
      <c r="AHW69" s="318"/>
      <c r="AHX69" s="318"/>
      <c r="AHY69" s="318"/>
      <c r="AHZ69" s="318"/>
      <c r="AIA69" s="318"/>
      <c r="AIB69" s="318"/>
      <c r="AIC69" s="318"/>
      <c r="AID69" s="318"/>
      <c r="AIE69" s="318"/>
      <c r="AIF69" s="318"/>
      <c r="AIG69" s="318"/>
      <c r="AIH69" s="318"/>
      <c r="AII69" s="318"/>
      <c r="AIJ69" s="318"/>
      <c r="AIK69" s="318"/>
      <c r="AIL69" s="318"/>
      <c r="AIM69" s="318"/>
      <c r="AIN69" s="318"/>
      <c r="AIO69" s="318"/>
      <c r="AIP69" s="318"/>
      <c r="AIQ69" s="318"/>
      <c r="AIR69" s="318"/>
      <c r="AIS69" s="318"/>
      <c r="AIT69" s="318"/>
      <c r="AIU69" s="318"/>
      <c r="AIV69" s="318"/>
      <c r="AIW69" s="318"/>
      <c r="AIX69" s="318"/>
      <c r="AIY69" s="318"/>
      <c r="AIZ69" s="318"/>
      <c r="AJA69" s="318"/>
      <c r="AJB69" s="318"/>
      <c r="AJC69" s="318"/>
      <c r="AJD69" s="318"/>
      <c r="AJE69" s="318"/>
      <c r="AJF69" s="318"/>
      <c r="AJG69" s="318"/>
      <c r="AJH69" s="318"/>
      <c r="AJI69" s="318"/>
      <c r="AJJ69" s="318"/>
      <c r="AJK69" s="318"/>
      <c r="AJL69" s="318"/>
      <c r="AJM69" s="318"/>
      <c r="AJN69" s="318"/>
      <c r="AJO69" s="318"/>
      <c r="AJP69" s="318"/>
      <c r="AJQ69" s="318"/>
      <c r="AJR69" s="318"/>
      <c r="AJS69" s="318"/>
      <c r="AJT69" s="318"/>
      <c r="AJU69" s="318"/>
      <c r="AJV69" s="318"/>
      <c r="AJW69" s="318"/>
      <c r="AJX69" s="318"/>
      <c r="AJY69" s="318"/>
      <c r="AJZ69" s="318"/>
      <c r="AKA69" s="318"/>
      <c r="AKB69" s="318"/>
      <c r="AKC69" s="318"/>
      <c r="AKD69" s="318"/>
      <c r="AKE69" s="318"/>
      <c r="AKF69" s="318"/>
      <c r="AKG69" s="318"/>
      <c r="AKH69" s="318"/>
      <c r="AKI69" s="318"/>
      <c r="AKJ69" s="318"/>
      <c r="AKK69" s="318"/>
      <c r="AKL69" s="318"/>
      <c r="AKM69" s="318"/>
      <c r="AKN69" s="318"/>
      <c r="AKO69" s="318"/>
      <c r="AKP69" s="318"/>
      <c r="AKQ69" s="318"/>
      <c r="AKR69" s="318"/>
      <c r="AKS69" s="318"/>
      <c r="AKT69" s="318"/>
      <c r="AKU69" s="318"/>
      <c r="AKV69" s="318"/>
      <c r="AKW69" s="318"/>
      <c r="AKX69" s="318"/>
      <c r="AKY69" s="318"/>
      <c r="AKZ69" s="318"/>
      <c r="ALA69" s="318"/>
      <c r="ALB69" s="318"/>
      <c r="ALC69" s="318"/>
      <c r="ALD69" s="318"/>
      <c r="ALE69" s="318"/>
      <c r="ALF69" s="318"/>
      <c r="ALG69" s="318"/>
      <c r="ALH69" s="318"/>
      <c r="ALI69" s="318"/>
      <c r="ALJ69" s="318"/>
      <c r="ALK69" s="318"/>
      <c r="ALL69" s="318"/>
      <c r="ALM69" s="318"/>
      <c r="ALN69" s="318"/>
      <c r="ALO69" s="318"/>
      <c r="ALP69" s="318"/>
      <c r="ALQ69" s="318"/>
      <c r="ALR69" s="318"/>
      <c r="ALS69" s="318"/>
      <c r="ALT69" s="318"/>
      <c r="ALU69" s="318"/>
      <c r="ALV69" s="318"/>
      <c r="ALW69" s="318"/>
      <c r="ALX69" s="318"/>
      <c r="ALY69" s="318"/>
      <c r="ALZ69" s="318"/>
      <c r="AMA69" s="318"/>
      <c r="AMB69" s="324"/>
      <c r="AMC69" s="324"/>
      <c r="AMD69" s="324"/>
      <c r="AME69" s="324"/>
      <c r="AMF69" s="324"/>
      <c r="AMG69" s="324"/>
      <c r="AMH69" s="324"/>
      <c r="AMI69" s="324"/>
      <c r="AMJ69" s="324"/>
    </row>
    <row r="70" spans="1:1024" hidden="1">
      <c r="A70" s="317" t="s">
        <v>1344</v>
      </c>
      <c r="B70" s="318"/>
      <c r="C70" s="318" t="s">
        <v>1380</v>
      </c>
      <c r="D70" s="318"/>
      <c r="E70" s="318"/>
      <c r="F70" s="318" t="s">
        <v>1381</v>
      </c>
      <c r="G70" s="318">
        <v>2</v>
      </c>
      <c r="H70" s="318"/>
      <c r="I70" s="318"/>
      <c r="J70" s="318" t="s">
        <v>1382</v>
      </c>
      <c r="K70" s="318"/>
      <c r="L70" s="319"/>
      <c r="M70" s="318" t="s">
        <v>323</v>
      </c>
      <c r="N70" s="320"/>
      <c r="O70" s="318"/>
      <c r="P70" s="318"/>
      <c r="Q70" s="321"/>
      <c r="R70" s="322" t="s">
        <v>493</v>
      </c>
      <c r="S70" s="323"/>
      <c r="T70" s="323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  <c r="BL70" s="318"/>
      <c r="BM70" s="318"/>
      <c r="BN70" s="318"/>
      <c r="BO70" s="318"/>
      <c r="BP70" s="318"/>
      <c r="BQ70" s="318"/>
      <c r="BR70" s="318"/>
      <c r="BS70" s="318"/>
      <c r="BT70" s="318"/>
      <c r="BU70" s="318"/>
      <c r="BV70" s="318"/>
      <c r="BW70" s="318"/>
      <c r="BX70" s="318"/>
      <c r="BY70" s="318"/>
      <c r="BZ70" s="318"/>
      <c r="CA70" s="318"/>
      <c r="CB70" s="318"/>
      <c r="CC70" s="318"/>
      <c r="CD70" s="318"/>
      <c r="CE70" s="318"/>
      <c r="CF70" s="318"/>
      <c r="CG70" s="318"/>
      <c r="CH70" s="318"/>
      <c r="CI70" s="318"/>
      <c r="CJ70" s="318"/>
      <c r="CK70" s="318"/>
      <c r="CL70" s="318"/>
      <c r="CM70" s="318"/>
      <c r="CN70" s="318"/>
      <c r="CO70" s="318"/>
      <c r="CP70" s="318"/>
      <c r="CQ70" s="318"/>
      <c r="CR70" s="318"/>
      <c r="CS70" s="318"/>
      <c r="CT70" s="318"/>
      <c r="CU70" s="318"/>
      <c r="CV70" s="318"/>
      <c r="CW70" s="318"/>
      <c r="CX70" s="318"/>
      <c r="CY70" s="318"/>
      <c r="CZ70" s="318"/>
      <c r="DA70" s="318"/>
      <c r="DB70" s="318"/>
      <c r="DC70" s="318"/>
      <c r="DD70" s="318"/>
      <c r="DE70" s="318"/>
      <c r="DF70" s="318"/>
      <c r="DG70" s="318"/>
      <c r="DH70" s="318"/>
      <c r="DI70" s="318"/>
      <c r="DJ70" s="318"/>
      <c r="DK70" s="318"/>
      <c r="DL70" s="318"/>
      <c r="DM70" s="318"/>
      <c r="DN70" s="318"/>
      <c r="DO70" s="318"/>
      <c r="DP70" s="318"/>
      <c r="DQ70" s="318"/>
      <c r="DR70" s="318"/>
      <c r="DS70" s="318"/>
      <c r="DT70" s="318"/>
      <c r="DU70" s="318"/>
      <c r="DV70" s="318"/>
      <c r="DW70" s="318"/>
      <c r="DX70" s="318"/>
      <c r="DY70" s="318"/>
      <c r="DZ70" s="318"/>
      <c r="EA70" s="318"/>
      <c r="EB70" s="318"/>
      <c r="EC70" s="318"/>
      <c r="ED70" s="318"/>
      <c r="EE70" s="318"/>
      <c r="EF70" s="318"/>
      <c r="EG70" s="318"/>
      <c r="EH70" s="318"/>
      <c r="EI70" s="318"/>
      <c r="EJ70" s="318"/>
      <c r="EK70" s="318"/>
      <c r="EL70" s="318"/>
      <c r="EM70" s="318"/>
      <c r="EN70" s="318"/>
      <c r="EO70" s="318"/>
      <c r="EP70" s="318"/>
      <c r="EQ70" s="318"/>
      <c r="ER70" s="318"/>
      <c r="ES70" s="318"/>
      <c r="ET70" s="318"/>
      <c r="EU70" s="318"/>
      <c r="EV70" s="318"/>
      <c r="EW70" s="318"/>
      <c r="EX70" s="318"/>
      <c r="EY70" s="318"/>
      <c r="EZ70" s="318"/>
      <c r="FA70" s="318"/>
      <c r="FB70" s="318"/>
      <c r="FC70" s="318"/>
      <c r="FD70" s="318"/>
      <c r="FE70" s="318"/>
      <c r="FF70" s="318"/>
      <c r="FG70" s="318"/>
      <c r="FH70" s="318"/>
      <c r="FI70" s="318"/>
      <c r="FJ70" s="318"/>
      <c r="FK70" s="318"/>
      <c r="FL70" s="318"/>
      <c r="FM70" s="318"/>
      <c r="FN70" s="318"/>
      <c r="FO70" s="318"/>
      <c r="FP70" s="318"/>
      <c r="FQ70" s="318"/>
      <c r="FR70" s="318"/>
      <c r="FS70" s="318"/>
      <c r="FT70" s="318"/>
      <c r="FU70" s="318"/>
      <c r="FV70" s="318"/>
      <c r="FW70" s="318"/>
      <c r="FX70" s="318"/>
      <c r="FY70" s="318"/>
      <c r="FZ70" s="318"/>
      <c r="GA70" s="318"/>
      <c r="GB70" s="318"/>
      <c r="GC70" s="318"/>
      <c r="GD70" s="318"/>
      <c r="GE70" s="318"/>
      <c r="GF70" s="318"/>
      <c r="GG70" s="318"/>
      <c r="GH70" s="318"/>
      <c r="GI70" s="318"/>
      <c r="GJ70" s="318"/>
      <c r="GK70" s="318"/>
      <c r="GL70" s="318"/>
      <c r="GM70" s="318"/>
      <c r="GN70" s="318"/>
      <c r="GO70" s="318"/>
      <c r="GP70" s="318"/>
      <c r="GQ70" s="318"/>
      <c r="GR70" s="318"/>
      <c r="GS70" s="318"/>
      <c r="GT70" s="318"/>
      <c r="GU70" s="318"/>
      <c r="GV70" s="318"/>
      <c r="GW70" s="318"/>
      <c r="GX70" s="318"/>
      <c r="GY70" s="318"/>
      <c r="GZ70" s="318"/>
      <c r="HA70" s="318"/>
      <c r="HB70" s="318"/>
      <c r="HC70" s="318"/>
      <c r="HD70" s="318"/>
      <c r="HE70" s="318"/>
      <c r="HF70" s="318"/>
      <c r="HG70" s="318"/>
      <c r="HH70" s="318"/>
      <c r="HI70" s="318"/>
      <c r="HJ70" s="318"/>
      <c r="HK70" s="318"/>
      <c r="HL70" s="318"/>
      <c r="HM70" s="318"/>
      <c r="HN70" s="318"/>
      <c r="HO70" s="318"/>
      <c r="HP70" s="318"/>
      <c r="HQ70" s="318"/>
      <c r="HR70" s="318"/>
      <c r="HS70" s="318"/>
      <c r="HT70" s="318"/>
      <c r="HU70" s="318"/>
      <c r="HV70" s="318"/>
      <c r="HW70" s="318"/>
      <c r="HX70" s="318"/>
      <c r="HY70" s="318"/>
      <c r="HZ70" s="318"/>
      <c r="IA70" s="318"/>
      <c r="IB70" s="318"/>
      <c r="IC70" s="318"/>
      <c r="ID70" s="318"/>
      <c r="IE70" s="318"/>
      <c r="IF70" s="318"/>
      <c r="IG70" s="318"/>
      <c r="IH70" s="318"/>
      <c r="II70" s="318"/>
      <c r="IJ70" s="318"/>
      <c r="IK70" s="318"/>
      <c r="IL70" s="318"/>
      <c r="IM70" s="318"/>
      <c r="IN70" s="318"/>
      <c r="IO70" s="318"/>
      <c r="IP70" s="318"/>
      <c r="IQ70" s="318"/>
      <c r="IR70" s="318"/>
      <c r="IS70" s="318"/>
      <c r="IT70" s="318"/>
      <c r="IU70" s="318"/>
      <c r="IV70" s="318"/>
      <c r="IW70" s="318"/>
      <c r="IX70" s="318"/>
      <c r="IY70" s="318"/>
      <c r="IZ70" s="318"/>
      <c r="JA70" s="318"/>
      <c r="JB70" s="318"/>
      <c r="JC70" s="318"/>
      <c r="JD70" s="318"/>
      <c r="JE70" s="318"/>
      <c r="JF70" s="318"/>
      <c r="JG70" s="318"/>
      <c r="JH70" s="318"/>
      <c r="JI70" s="318"/>
      <c r="JJ70" s="318"/>
      <c r="JK70" s="318"/>
      <c r="JL70" s="318"/>
      <c r="JM70" s="318"/>
      <c r="JN70" s="318"/>
      <c r="JO70" s="318"/>
      <c r="JP70" s="318"/>
      <c r="JQ70" s="318"/>
      <c r="JR70" s="318"/>
      <c r="JS70" s="318"/>
      <c r="JT70" s="318"/>
      <c r="JU70" s="318"/>
      <c r="JV70" s="318"/>
      <c r="JW70" s="318"/>
      <c r="JX70" s="318"/>
      <c r="JY70" s="318"/>
      <c r="JZ70" s="318"/>
      <c r="KA70" s="318"/>
      <c r="KB70" s="318"/>
      <c r="KC70" s="318"/>
      <c r="KD70" s="318"/>
      <c r="KE70" s="318"/>
      <c r="KF70" s="318"/>
      <c r="KG70" s="318"/>
      <c r="KH70" s="318"/>
      <c r="KI70" s="318"/>
      <c r="KJ70" s="318"/>
      <c r="KK70" s="318"/>
      <c r="KL70" s="318"/>
      <c r="KM70" s="318"/>
      <c r="KN70" s="318"/>
      <c r="KO70" s="318"/>
      <c r="KP70" s="318"/>
      <c r="KQ70" s="318"/>
      <c r="KR70" s="318"/>
      <c r="KS70" s="318"/>
      <c r="KT70" s="318"/>
      <c r="KU70" s="318"/>
      <c r="KV70" s="318"/>
      <c r="KW70" s="318"/>
      <c r="KX70" s="318"/>
      <c r="KY70" s="318"/>
      <c r="KZ70" s="318"/>
      <c r="LA70" s="318"/>
      <c r="LB70" s="318"/>
      <c r="LC70" s="318"/>
      <c r="LD70" s="318"/>
      <c r="LE70" s="318"/>
      <c r="LF70" s="318"/>
      <c r="LG70" s="318"/>
      <c r="LH70" s="318"/>
      <c r="LI70" s="318"/>
      <c r="LJ70" s="318"/>
      <c r="LK70" s="318"/>
      <c r="LL70" s="318"/>
      <c r="LM70" s="318"/>
      <c r="LN70" s="318"/>
      <c r="LO70" s="318"/>
      <c r="LP70" s="318"/>
      <c r="LQ70" s="318"/>
      <c r="LR70" s="318"/>
      <c r="LS70" s="318"/>
      <c r="LT70" s="318"/>
      <c r="LU70" s="318"/>
      <c r="LV70" s="318"/>
      <c r="LW70" s="318"/>
      <c r="LX70" s="318"/>
      <c r="LY70" s="318"/>
      <c r="LZ70" s="318"/>
      <c r="MA70" s="318"/>
      <c r="MB70" s="318"/>
      <c r="MC70" s="318"/>
      <c r="MD70" s="318"/>
      <c r="ME70" s="318"/>
      <c r="MF70" s="318"/>
      <c r="MG70" s="318"/>
      <c r="MH70" s="318"/>
      <c r="MI70" s="318"/>
      <c r="MJ70" s="318"/>
      <c r="MK70" s="318"/>
      <c r="ML70" s="318"/>
      <c r="MM70" s="318"/>
      <c r="MN70" s="318"/>
      <c r="MO70" s="318"/>
      <c r="MP70" s="318"/>
      <c r="MQ70" s="318"/>
      <c r="MR70" s="318"/>
      <c r="MS70" s="318"/>
      <c r="MT70" s="318"/>
      <c r="MU70" s="318"/>
      <c r="MV70" s="318"/>
      <c r="MW70" s="318"/>
      <c r="MX70" s="318"/>
      <c r="MY70" s="318"/>
      <c r="MZ70" s="318"/>
      <c r="NA70" s="318"/>
      <c r="NB70" s="318"/>
      <c r="NC70" s="318"/>
      <c r="ND70" s="318"/>
      <c r="NE70" s="318"/>
      <c r="NF70" s="318"/>
      <c r="NG70" s="318"/>
      <c r="NH70" s="318"/>
      <c r="NI70" s="318"/>
      <c r="NJ70" s="318"/>
      <c r="NK70" s="318"/>
      <c r="NL70" s="318"/>
      <c r="NM70" s="318"/>
      <c r="NN70" s="318"/>
      <c r="NO70" s="318"/>
      <c r="NP70" s="318"/>
      <c r="NQ70" s="318"/>
      <c r="NR70" s="318"/>
      <c r="NS70" s="318"/>
      <c r="NT70" s="318"/>
      <c r="NU70" s="318"/>
      <c r="NV70" s="318"/>
      <c r="NW70" s="318"/>
      <c r="NX70" s="318"/>
      <c r="NY70" s="318"/>
      <c r="NZ70" s="318"/>
      <c r="OA70" s="318"/>
      <c r="OB70" s="318"/>
      <c r="OC70" s="318"/>
      <c r="OD70" s="318"/>
      <c r="OE70" s="318"/>
      <c r="OF70" s="318"/>
      <c r="OG70" s="318"/>
      <c r="OH70" s="318"/>
      <c r="OI70" s="318"/>
      <c r="OJ70" s="318"/>
      <c r="OK70" s="318"/>
      <c r="OL70" s="318"/>
      <c r="OM70" s="318"/>
      <c r="ON70" s="318"/>
      <c r="OO70" s="318"/>
      <c r="OP70" s="318"/>
      <c r="OQ70" s="318"/>
      <c r="OR70" s="318"/>
      <c r="OS70" s="318"/>
      <c r="OT70" s="318"/>
      <c r="OU70" s="318"/>
      <c r="OV70" s="318"/>
      <c r="OW70" s="318"/>
      <c r="OX70" s="318"/>
      <c r="OY70" s="318"/>
      <c r="OZ70" s="318"/>
      <c r="PA70" s="318"/>
      <c r="PB70" s="318"/>
      <c r="PC70" s="318"/>
      <c r="PD70" s="318"/>
      <c r="PE70" s="318"/>
      <c r="PF70" s="318"/>
      <c r="PG70" s="318"/>
      <c r="PH70" s="318"/>
      <c r="PI70" s="318"/>
      <c r="PJ70" s="318"/>
      <c r="PK70" s="318"/>
      <c r="PL70" s="318"/>
      <c r="PM70" s="318"/>
      <c r="PN70" s="318"/>
      <c r="PO70" s="318"/>
      <c r="PP70" s="318"/>
      <c r="PQ70" s="318"/>
      <c r="PR70" s="318"/>
      <c r="PS70" s="318"/>
      <c r="PT70" s="318"/>
      <c r="PU70" s="318"/>
      <c r="PV70" s="318"/>
      <c r="PW70" s="318"/>
      <c r="PX70" s="318"/>
      <c r="PY70" s="318"/>
      <c r="PZ70" s="318"/>
      <c r="QA70" s="318"/>
      <c r="QB70" s="318"/>
      <c r="QC70" s="318"/>
      <c r="QD70" s="318"/>
      <c r="QE70" s="318"/>
      <c r="QF70" s="318"/>
      <c r="QG70" s="318"/>
      <c r="QH70" s="318"/>
      <c r="QI70" s="318"/>
      <c r="QJ70" s="318"/>
      <c r="QK70" s="318"/>
      <c r="QL70" s="318"/>
      <c r="QM70" s="318"/>
      <c r="QN70" s="318"/>
      <c r="QO70" s="318"/>
      <c r="QP70" s="318"/>
      <c r="QQ70" s="318"/>
      <c r="QR70" s="318"/>
      <c r="QS70" s="318"/>
      <c r="QT70" s="318"/>
      <c r="QU70" s="318"/>
      <c r="QV70" s="318"/>
      <c r="QW70" s="318"/>
      <c r="QX70" s="318"/>
      <c r="QY70" s="318"/>
      <c r="QZ70" s="318"/>
      <c r="RA70" s="318"/>
      <c r="RB70" s="318"/>
      <c r="RC70" s="318"/>
      <c r="RD70" s="318"/>
      <c r="RE70" s="318"/>
      <c r="RF70" s="318"/>
      <c r="RG70" s="318"/>
      <c r="RH70" s="318"/>
      <c r="RI70" s="318"/>
      <c r="RJ70" s="318"/>
      <c r="RK70" s="318"/>
      <c r="RL70" s="318"/>
      <c r="RM70" s="318"/>
      <c r="RN70" s="318"/>
      <c r="RO70" s="318"/>
      <c r="RP70" s="318"/>
      <c r="RQ70" s="318"/>
      <c r="RR70" s="318"/>
      <c r="RS70" s="318"/>
      <c r="RT70" s="318"/>
      <c r="RU70" s="318"/>
      <c r="RV70" s="318"/>
      <c r="RW70" s="318"/>
      <c r="RX70" s="318"/>
      <c r="RY70" s="318"/>
      <c r="RZ70" s="318"/>
      <c r="SA70" s="318"/>
      <c r="SB70" s="318"/>
      <c r="SC70" s="318"/>
      <c r="SD70" s="318"/>
      <c r="SE70" s="318"/>
      <c r="SF70" s="318"/>
      <c r="SG70" s="318"/>
      <c r="SH70" s="318"/>
      <c r="SI70" s="318"/>
      <c r="SJ70" s="318"/>
      <c r="SK70" s="318"/>
      <c r="SL70" s="318"/>
      <c r="SM70" s="318"/>
      <c r="SN70" s="318"/>
      <c r="SO70" s="318"/>
      <c r="SP70" s="318"/>
      <c r="SQ70" s="318"/>
      <c r="SR70" s="318"/>
      <c r="SS70" s="318"/>
      <c r="ST70" s="318"/>
      <c r="SU70" s="318"/>
      <c r="SV70" s="318"/>
      <c r="SW70" s="318"/>
      <c r="SX70" s="318"/>
      <c r="SY70" s="318"/>
      <c r="SZ70" s="318"/>
      <c r="TA70" s="318"/>
      <c r="TB70" s="318"/>
      <c r="TC70" s="318"/>
      <c r="TD70" s="318"/>
      <c r="TE70" s="318"/>
      <c r="TF70" s="318"/>
      <c r="TG70" s="318"/>
      <c r="TH70" s="318"/>
      <c r="TI70" s="318"/>
      <c r="TJ70" s="318"/>
      <c r="TK70" s="318"/>
      <c r="TL70" s="318"/>
      <c r="TM70" s="318"/>
      <c r="TN70" s="318"/>
      <c r="TO70" s="318"/>
      <c r="TP70" s="318"/>
      <c r="TQ70" s="318"/>
      <c r="TR70" s="318"/>
      <c r="TS70" s="318"/>
      <c r="TT70" s="318"/>
      <c r="TU70" s="318"/>
      <c r="TV70" s="318"/>
      <c r="TW70" s="318"/>
      <c r="TX70" s="318"/>
      <c r="TY70" s="318"/>
      <c r="TZ70" s="318"/>
      <c r="UA70" s="318"/>
      <c r="UB70" s="318"/>
      <c r="UC70" s="318"/>
      <c r="UD70" s="318"/>
      <c r="UE70" s="318"/>
      <c r="UF70" s="318"/>
      <c r="UG70" s="318"/>
      <c r="UH70" s="318"/>
      <c r="UI70" s="318"/>
      <c r="UJ70" s="318"/>
      <c r="UK70" s="318"/>
      <c r="UL70" s="318"/>
      <c r="UM70" s="318"/>
      <c r="UN70" s="318"/>
      <c r="UO70" s="318"/>
      <c r="UP70" s="318"/>
      <c r="UQ70" s="318"/>
      <c r="UR70" s="318"/>
      <c r="US70" s="318"/>
      <c r="UT70" s="318"/>
      <c r="UU70" s="318"/>
      <c r="UV70" s="318"/>
      <c r="UW70" s="318"/>
      <c r="UX70" s="318"/>
      <c r="UY70" s="318"/>
      <c r="UZ70" s="318"/>
      <c r="VA70" s="318"/>
      <c r="VB70" s="318"/>
      <c r="VC70" s="318"/>
      <c r="VD70" s="318"/>
      <c r="VE70" s="318"/>
      <c r="VF70" s="318"/>
      <c r="VG70" s="318"/>
      <c r="VH70" s="318"/>
      <c r="VI70" s="318"/>
      <c r="VJ70" s="318"/>
      <c r="VK70" s="318"/>
      <c r="VL70" s="318"/>
      <c r="VM70" s="318"/>
      <c r="VN70" s="318"/>
      <c r="VO70" s="318"/>
      <c r="VP70" s="318"/>
      <c r="VQ70" s="318"/>
      <c r="VR70" s="318"/>
      <c r="VS70" s="318"/>
      <c r="VT70" s="318"/>
      <c r="VU70" s="318"/>
      <c r="VV70" s="318"/>
      <c r="VW70" s="318"/>
      <c r="VX70" s="318"/>
      <c r="VY70" s="318"/>
      <c r="VZ70" s="318"/>
      <c r="WA70" s="318"/>
      <c r="WB70" s="318"/>
      <c r="WC70" s="318"/>
      <c r="WD70" s="318"/>
      <c r="WE70" s="318"/>
      <c r="WF70" s="318"/>
      <c r="WG70" s="318"/>
      <c r="WH70" s="318"/>
      <c r="WI70" s="318"/>
      <c r="WJ70" s="318"/>
      <c r="WK70" s="318"/>
      <c r="WL70" s="318"/>
      <c r="WM70" s="318"/>
      <c r="WN70" s="318"/>
      <c r="WO70" s="318"/>
      <c r="WP70" s="318"/>
      <c r="WQ70" s="318"/>
      <c r="WR70" s="318"/>
      <c r="WS70" s="318"/>
      <c r="WT70" s="318"/>
      <c r="WU70" s="318"/>
      <c r="WV70" s="318"/>
      <c r="WW70" s="318"/>
      <c r="WX70" s="318"/>
      <c r="WY70" s="318"/>
      <c r="WZ70" s="318"/>
      <c r="XA70" s="318"/>
      <c r="XB70" s="318"/>
      <c r="XC70" s="318"/>
      <c r="XD70" s="318"/>
      <c r="XE70" s="318"/>
      <c r="XF70" s="318"/>
      <c r="XG70" s="318"/>
      <c r="XH70" s="318"/>
      <c r="XI70" s="318"/>
      <c r="XJ70" s="318"/>
      <c r="XK70" s="318"/>
      <c r="XL70" s="318"/>
      <c r="XM70" s="318"/>
      <c r="XN70" s="318"/>
      <c r="XO70" s="318"/>
      <c r="XP70" s="318"/>
      <c r="XQ70" s="318"/>
      <c r="XR70" s="318"/>
      <c r="XS70" s="318"/>
      <c r="XT70" s="318"/>
      <c r="XU70" s="318"/>
      <c r="XV70" s="318"/>
      <c r="XW70" s="318"/>
      <c r="XX70" s="318"/>
      <c r="XY70" s="318"/>
      <c r="XZ70" s="318"/>
      <c r="YA70" s="318"/>
      <c r="YB70" s="318"/>
      <c r="YC70" s="318"/>
      <c r="YD70" s="318"/>
      <c r="YE70" s="318"/>
      <c r="YF70" s="318"/>
      <c r="YG70" s="318"/>
      <c r="YH70" s="318"/>
      <c r="YI70" s="318"/>
      <c r="YJ70" s="318"/>
      <c r="YK70" s="318"/>
      <c r="YL70" s="318"/>
      <c r="YM70" s="318"/>
      <c r="YN70" s="318"/>
      <c r="YO70" s="318"/>
      <c r="YP70" s="318"/>
      <c r="YQ70" s="318"/>
      <c r="YR70" s="318"/>
      <c r="YS70" s="318"/>
      <c r="YT70" s="318"/>
      <c r="YU70" s="318"/>
      <c r="YV70" s="318"/>
      <c r="YW70" s="318"/>
      <c r="YX70" s="318"/>
      <c r="YY70" s="318"/>
      <c r="YZ70" s="318"/>
      <c r="ZA70" s="318"/>
      <c r="ZB70" s="318"/>
      <c r="ZC70" s="318"/>
      <c r="ZD70" s="318"/>
      <c r="ZE70" s="318"/>
      <c r="ZF70" s="318"/>
      <c r="ZG70" s="318"/>
      <c r="ZH70" s="318"/>
      <c r="ZI70" s="318"/>
      <c r="ZJ70" s="318"/>
      <c r="ZK70" s="318"/>
      <c r="ZL70" s="318"/>
      <c r="ZM70" s="318"/>
      <c r="ZN70" s="318"/>
      <c r="ZO70" s="318"/>
      <c r="ZP70" s="318"/>
      <c r="ZQ70" s="318"/>
      <c r="ZR70" s="318"/>
      <c r="ZS70" s="318"/>
      <c r="ZT70" s="318"/>
      <c r="ZU70" s="318"/>
      <c r="ZV70" s="318"/>
      <c r="ZW70" s="318"/>
      <c r="ZX70" s="318"/>
      <c r="ZY70" s="318"/>
      <c r="ZZ70" s="318"/>
      <c r="AAA70" s="318"/>
      <c r="AAB70" s="318"/>
      <c r="AAC70" s="318"/>
      <c r="AAD70" s="318"/>
      <c r="AAE70" s="318"/>
      <c r="AAF70" s="318"/>
      <c r="AAG70" s="318"/>
      <c r="AAH70" s="318"/>
      <c r="AAI70" s="318"/>
      <c r="AAJ70" s="318"/>
      <c r="AAK70" s="318"/>
      <c r="AAL70" s="318"/>
      <c r="AAM70" s="318"/>
      <c r="AAN70" s="318"/>
      <c r="AAO70" s="318"/>
      <c r="AAP70" s="318"/>
      <c r="AAQ70" s="318"/>
      <c r="AAR70" s="318"/>
      <c r="AAS70" s="318"/>
      <c r="AAT70" s="318"/>
      <c r="AAU70" s="318"/>
      <c r="AAV70" s="318"/>
      <c r="AAW70" s="318"/>
      <c r="AAX70" s="318"/>
      <c r="AAY70" s="318"/>
      <c r="AAZ70" s="318"/>
      <c r="ABA70" s="318"/>
      <c r="ABB70" s="318"/>
      <c r="ABC70" s="318"/>
      <c r="ABD70" s="318"/>
      <c r="ABE70" s="318"/>
      <c r="ABF70" s="318"/>
      <c r="ABG70" s="318"/>
      <c r="ABH70" s="318"/>
      <c r="ABI70" s="318"/>
      <c r="ABJ70" s="318"/>
      <c r="ABK70" s="318"/>
      <c r="ABL70" s="318"/>
      <c r="ABM70" s="318"/>
      <c r="ABN70" s="318"/>
      <c r="ABO70" s="318"/>
      <c r="ABP70" s="318"/>
      <c r="ABQ70" s="318"/>
      <c r="ABR70" s="318"/>
      <c r="ABS70" s="318"/>
      <c r="ABT70" s="318"/>
      <c r="ABU70" s="318"/>
      <c r="ABV70" s="318"/>
      <c r="ABW70" s="318"/>
      <c r="ABX70" s="318"/>
      <c r="ABY70" s="318"/>
      <c r="ABZ70" s="318"/>
      <c r="ACA70" s="318"/>
      <c r="ACB70" s="318"/>
      <c r="ACC70" s="318"/>
      <c r="ACD70" s="318"/>
      <c r="ACE70" s="318"/>
      <c r="ACF70" s="318"/>
      <c r="ACG70" s="318"/>
      <c r="ACH70" s="318"/>
      <c r="ACI70" s="318"/>
      <c r="ACJ70" s="318"/>
      <c r="ACK70" s="318"/>
      <c r="ACL70" s="318"/>
      <c r="ACM70" s="318"/>
      <c r="ACN70" s="318"/>
      <c r="ACO70" s="318"/>
      <c r="ACP70" s="318"/>
      <c r="ACQ70" s="318"/>
      <c r="ACR70" s="318"/>
      <c r="ACS70" s="318"/>
      <c r="ACT70" s="318"/>
      <c r="ACU70" s="318"/>
      <c r="ACV70" s="318"/>
      <c r="ACW70" s="318"/>
      <c r="ACX70" s="318"/>
      <c r="ACY70" s="318"/>
      <c r="ACZ70" s="318"/>
      <c r="ADA70" s="318"/>
      <c r="ADB70" s="318"/>
      <c r="ADC70" s="318"/>
      <c r="ADD70" s="318"/>
      <c r="ADE70" s="318"/>
      <c r="ADF70" s="318"/>
      <c r="ADG70" s="318"/>
      <c r="ADH70" s="318"/>
      <c r="ADI70" s="318"/>
      <c r="ADJ70" s="318"/>
      <c r="ADK70" s="318"/>
      <c r="ADL70" s="318"/>
      <c r="ADM70" s="318"/>
      <c r="ADN70" s="318"/>
      <c r="ADO70" s="318"/>
      <c r="ADP70" s="318"/>
      <c r="ADQ70" s="318"/>
      <c r="ADR70" s="318"/>
      <c r="ADS70" s="318"/>
      <c r="ADT70" s="318"/>
      <c r="ADU70" s="318"/>
      <c r="ADV70" s="318"/>
      <c r="ADW70" s="318"/>
      <c r="ADX70" s="318"/>
      <c r="ADY70" s="318"/>
      <c r="ADZ70" s="318"/>
      <c r="AEA70" s="318"/>
      <c r="AEB70" s="318"/>
      <c r="AEC70" s="318"/>
      <c r="AED70" s="318"/>
      <c r="AEE70" s="318"/>
      <c r="AEF70" s="318"/>
      <c r="AEG70" s="318"/>
      <c r="AEH70" s="318"/>
      <c r="AEI70" s="318"/>
      <c r="AEJ70" s="318"/>
      <c r="AEK70" s="318"/>
      <c r="AEL70" s="318"/>
      <c r="AEM70" s="318"/>
      <c r="AEN70" s="318"/>
      <c r="AEO70" s="318"/>
      <c r="AEP70" s="318"/>
      <c r="AEQ70" s="318"/>
      <c r="AER70" s="318"/>
      <c r="AES70" s="318"/>
      <c r="AET70" s="318"/>
      <c r="AEU70" s="318"/>
      <c r="AEV70" s="318"/>
      <c r="AEW70" s="318"/>
      <c r="AEX70" s="318"/>
      <c r="AEY70" s="318"/>
      <c r="AEZ70" s="318"/>
      <c r="AFA70" s="318"/>
      <c r="AFB70" s="318"/>
      <c r="AFC70" s="318"/>
      <c r="AFD70" s="318"/>
      <c r="AFE70" s="318"/>
      <c r="AFF70" s="318"/>
      <c r="AFG70" s="318"/>
      <c r="AFH70" s="318"/>
      <c r="AFI70" s="318"/>
      <c r="AFJ70" s="318"/>
      <c r="AFK70" s="318"/>
      <c r="AFL70" s="318"/>
      <c r="AFM70" s="318"/>
      <c r="AFN70" s="318"/>
      <c r="AFO70" s="318"/>
      <c r="AFP70" s="318"/>
      <c r="AFQ70" s="318"/>
      <c r="AFR70" s="318"/>
      <c r="AFS70" s="318"/>
      <c r="AFT70" s="318"/>
      <c r="AFU70" s="318"/>
      <c r="AFV70" s="318"/>
      <c r="AFW70" s="318"/>
      <c r="AFX70" s="318"/>
      <c r="AFY70" s="318"/>
      <c r="AFZ70" s="318"/>
      <c r="AGA70" s="318"/>
      <c r="AGB70" s="318"/>
      <c r="AGC70" s="318"/>
      <c r="AGD70" s="318"/>
      <c r="AGE70" s="318"/>
      <c r="AGF70" s="318"/>
      <c r="AGG70" s="318"/>
      <c r="AGH70" s="318"/>
      <c r="AGI70" s="318"/>
      <c r="AGJ70" s="318"/>
      <c r="AGK70" s="318"/>
      <c r="AGL70" s="318"/>
      <c r="AGM70" s="318"/>
      <c r="AGN70" s="318"/>
      <c r="AGO70" s="318"/>
      <c r="AGP70" s="318"/>
      <c r="AGQ70" s="318"/>
      <c r="AGR70" s="318"/>
      <c r="AGS70" s="318"/>
      <c r="AGT70" s="318"/>
      <c r="AGU70" s="318"/>
      <c r="AGV70" s="318"/>
      <c r="AGW70" s="318"/>
      <c r="AGX70" s="318"/>
      <c r="AGY70" s="318"/>
      <c r="AGZ70" s="318"/>
      <c r="AHA70" s="318"/>
      <c r="AHB70" s="318"/>
      <c r="AHC70" s="318"/>
      <c r="AHD70" s="318"/>
      <c r="AHE70" s="318"/>
      <c r="AHF70" s="318"/>
      <c r="AHG70" s="318"/>
      <c r="AHH70" s="318"/>
      <c r="AHI70" s="318"/>
      <c r="AHJ70" s="318"/>
      <c r="AHK70" s="318"/>
      <c r="AHL70" s="318"/>
      <c r="AHM70" s="318"/>
      <c r="AHN70" s="318"/>
      <c r="AHO70" s="318"/>
      <c r="AHP70" s="318"/>
      <c r="AHQ70" s="318"/>
      <c r="AHR70" s="318"/>
      <c r="AHS70" s="318"/>
      <c r="AHT70" s="318"/>
      <c r="AHU70" s="318"/>
      <c r="AHV70" s="318"/>
      <c r="AHW70" s="318"/>
      <c r="AHX70" s="318"/>
      <c r="AHY70" s="318"/>
      <c r="AHZ70" s="318"/>
      <c r="AIA70" s="318"/>
      <c r="AIB70" s="318"/>
      <c r="AIC70" s="318"/>
      <c r="AID70" s="318"/>
      <c r="AIE70" s="318"/>
      <c r="AIF70" s="318"/>
      <c r="AIG70" s="318"/>
      <c r="AIH70" s="318"/>
      <c r="AII70" s="318"/>
      <c r="AIJ70" s="318"/>
      <c r="AIK70" s="318"/>
      <c r="AIL70" s="318"/>
      <c r="AIM70" s="318"/>
      <c r="AIN70" s="318"/>
      <c r="AIO70" s="318"/>
      <c r="AIP70" s="318"/>
      <c r="AIQ70" s="318"/>
      <c r="AIR70" s="318"/>
      <c r="AIS70" s="318"/>
      <c r="AIT70" s="318"/>
      <c r="AIU70" s="318"/>
      <c r="AIV70" s="318"/>
      <c r="AIW70" s="318"/>
      <c r="AIX70" s="318"/>
      <c r="AIY70" s="318"/>
      <c r="AIZ70" s="318"/>
      <c r="AJA70" s="318"/>
      <c r="AJB70" s="318"/>
      <c r="AJC70" s="318"/>
      <c r="AJD70" s="318"/>
      <c r="AJE70" s="318"/>
      <c r="AJF70" s="318"/>
      <c r="AJG70" s="318"/>
      <c r="AJH70" s="318"/>
      <c r="AJI70" s="318"/>
      <c r="AJJ70" s="318"/>
      <c r="AJK70" s="318"/>
      <c r="AJL70" s="318"/>
      <c r="AJM70" s="318"/>
      <c r="AJN70" s="318"/>
      <c r="AJO70" s="318"/>
      <c r="AJP70" s="318"/>
      <c r="AJQ70" s="318"/>
      <c r="AJR70" s="318"/>
      <c r="AJS70" s="318"/>
      <c r="AJT70" s="318"/>
      <c r="AJU70" s="318"/>
      <c r="AJV70" s="318"/>
      <c r="AJW70" s="318"/>
      <c r="AJX70" s="318"/>
      <c r="AJY70" s="318"/>
      <c r="AJZ70" s="318"/>
      <c r="AKA70" s="318"/>
      <c r="AKB70" s="318"/>
      <c r="AKC70" s="318"/>
      <c r="AKD70" s="318"/>
      <c r="AKE70" s="318"/>
      <c r="AKF70" s="318"/>
      <c r="AKG70" s="318"/>
      <c r="AKH70" s="318"/>
      <c r="AKI70" s="318"/>
      <c r="AKJ70" s="318"/>
      <c r="AKK70" s="318"/>
      <c r="AKL70" s="318"/>
      <c r="AKM70" s="318"/>
      <c r="AKN70" s="318"/>
      <c r="AKO70" s="318"/>
      <c r="AKP70" s="318"/>
      <c r="AKQ70" s="318"/>
      <c r="AKR70" s="318"/>
      <c r="AKS70" s="318"/>
      <c r="AKT70" s="318"/>
      <c r="AKU70" s="318"/>
      <c r="AKV70" s="318"/>
      <c r="AKW70" s="318"/>
      <c r="AKX70" s="318"/>
      <c r="AKY70" s="318"/>
      <c r="AKZ70" s="318"/>
      <c r="ALA70" s="318"/>
      <c r="ALB70" s="318"/>
      <c r="ALC70" s="318"/>
      <c r="ALD70" s="318"/>
      <c r="ALE70" s="318"/>
      <c r="ALF70" s="318"/>
      <c r="ALG70" s="318"/>
      <c r="ALH70" s="318"/>
      <c r="ALI70" s="318"/>
      <c r="ALJ70" s="318"/>
      <c r="ALK70" s="318"/>
      <c r="ALL70" s="318"/>
      <c r="ALM70" s="318"/>
      <c r="ALN70" s="318"/>
      <c r="ALO70" s="318"/>
      <c r="ALP70" s="318"/>
      <c r="ALQ70" s="318"/>
      <c r="ALR70" s="318"/>
      <c r="ALS70" s="318"/>
      <c r="ALT70" s="318"/>
      <c r="ALU70" s="318"/>
      <c r="ALV70" s="318"/>
      <c r="ALW70" s="318"/>
      <c r="ALX70" s="318"/>
      <c r="ALY70" s="318"/>
      <c r="ALZ70" s="318"/>
      <c r="AMA70" s="318"/>
      <c r="AMB70" s="324"/>
      <c r="AMC70" s="324"/>
      <c r="AMD70" s="324"/>
      <c r="AME70" s="324"/>
      <c r="AMF70" s="324"/>
      <c r="AMG70" s="324"/>
      <c r="AMH70" s="324"/>
      <c r="AMI70" s="324"/>
      <c r="AMJ70" s="324"/>
    </row>
    <row r="71" spans="1:1024" hidden="1">
      <c r="A71" s="317" t="s">
        <v>1344</v>
      </c>
      <c r="B71" s="318"/>
      <c r="C71" s="318"/>
      <c r="D71" s="318">
        <v>1947</v>
      </c>
      <c r="E71" s="318"/>
      <c r="F71" s="318" t="s">
        <v>1383</v>
      </c>
      <c r="G71" s="318">
        <v>2</v>
      </c>
      <c r="H71" s="318"/>
      <c r="I71" s="318"/>
      <c r="J71" s="318" t="s">
        <v>1384</v>
      </c>
      <c r="K71" s="318"/>
      <c r="L71" s="319"/>
      <c r="M71" s="318" t="s">
        <v>323</v>
      </c>
      <c r="N71" s="320"/>
      <c r="O71" s="318"/>
      <c r="P71" s="318"/>
      <c r="Q71" s="321"/>
      <c r="R71" s="322" t="s">
        <v>493</v>
      </c>
      <c r="S71" s="323"/>
      <c r="T71" s="323"/>
      <c r="U71" s="318"/>
      <c r="V71" s="318"/>
      <c r="W71" s="318"/>
      <c r="X71" s="318"/>
      <c r="Y71" s="318"/>
      <c r="Z71" s="318"/>
      <c r="AA71" s="318"/>
      <c r="AB71" s="31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  <c r="AQ71" s="318"/>
      <c r="AR71" s="318"/>
      <c r="AS71" s="318"/>
      <c r="AT71" s="318"/>
      <c r="AU71" s="318"/>
      <c r="AV71" s="318"/>
      <c r="AW71" s="318"/>
      <c r="AX71" s="318"/>
      <c r="AY71" s="318"/>
      <c r="AZ71" s="318"/>
      <c r="BA71" s="318"/>
      <c r="BB71" s="318"/>
      <c r="BC71" s="318"/>
      <c r="BD71" s="318"/>
      <c r="BE71" s="318"/>
      <c r="BF71" s="318"/>
      <c r="BG71" s="318"/>
      <c r="BH71" s="318"/>
      <c r="BI71" s="318"/>
      <c r="BJ71" s="318"/>
      <c r="BK71" s="318"/>
      <c r="BL71" s="318"/>
      <c r="BM71" s="318"/>
      <c r="BN71" s="318"/>
      <c r="BO71" s="318"/>
      <c r="BP71" s="318"/>
      <c r="BQ71" s="318"/>
      <c r="BR71" s="318"/>
      <c r="BS71" s="318"/>
      <c r="BT71" s="318"/>
      <c r="BU71" s="318"/>
      <c r="BV71" s="318"/>
      <c r="BW71" s="318"/>
      <c r="BX71" s="318"/>
      <c r="BY71" s="318"/>
      <c r="BZ71" s="318"/>
      <c r="CA71" s="318"/>
      <c r="CB71" s="318"/>
      <c r="CC71" s="318"/>
      <c r="CD71" s="318"/>
      <c r="CE71" s="318"/>
      <c r="CF71" s="318"/>
      <c r="CG71" s="318"/>
      <c r="CH71" s="318"/>
      <c r="CI71" s="318"/>
      <c r="CJ71" s="318"/>
      <c r="CK71" s="318"/>
      <c r="CL71" s="318"/>
      <c r="CM71" s="318"/>
      <c r="CN71" s="318"/>
      <c r="CO71" s="318"/>
      <c r="CP71" s="318"/>
      <c r="CQ71" s="318"/>
      <c r="CR71" s="318"/>
      <c r="CS71" s="318"/>
      <c r="CT71" s="318"/>
      <c r="CU71" s="318"/>
      <c r="CV71" s="318"/>
      <c r="CW71" s="318"/>
      <c r="CX71" s="318"/>
      <c r="CY71" s="318"/>
      <c r="CZ71" s="318"/>
      <c r="DA71" s="318"/>
      <c r="DB71" s="318"/>
      <c r="DC71" s="318"/>
      <c r="DD71" s="318"/>
      <c r="DE71" s="318"/>
      <c r="DF71" s="318"/>
      <c r="DG71" s="318"/>
      <c r="DH71" s="318"/>
      <c r="DI71" s="318"/>
      <c r="DJ71" s="318"/>
      <c r="DK71" s="318"/>
      <c r="DL71" s="318"/>
      <c r="DM71" s="318"/>
      <c r="DN71" s="318"/>
      <c r="DO71" s="318"/>
      <c r="DP71" s="318"/>
      <c r="DQ71" s="318"/>
      <c r="DR71" s="318"/>
      <c r="DS71" s="318"/>
      <c r="DT71" s="318"/>
      <c r="DU71" s="318"/>
      <c r="DV71" s="318"/>
      <c r="DW71" s="318"/>
      <c r="DX71" s="318"/>
      <c r="DY71" s="318"/>
      <c r="DZ71" s="318"/>
      <c r="EA71" s="318"/>
      <c r="EB71" s="318"/>
      <c r="EC71" s="318"/>
      <c r="ED71" s="318"/>
      <c r="EE71" s="318"/>
      <c r="EF71" s="318"/>
      <c r="EG71" s="318"/>
      <c r="EH71" s="318"/>
      <c r="EI71" s="318"/>
      <c r="EJ71" s="318"/>
      <c r="EK71" s="318"/>
      <c r="EL71" s="318"/>
      <c r="EM71" s="318"/>
      <c r="EN71" s="318"/>
      <c r="EO71" s="318"/>
      <c r="EP71" s="318"/>
      <c r="EQ71" s="318"/>
      <c r="ER71" s="318"/>
      <c r="ES71" s="318"/>
      <c r="ET71" s="318"/>
      <c r="EU71" s="318"/>
      <c r="EV71" s="318"/>
      <c r="EW71" s="318"/>
      <c r="EX71" s="318"/>
      <c r="EY71" s="318"/>
      <c r="EZ71" s="318"/>
      <c r="FA71" s="318"/>
      <c r="FB71" s="318"/>
      <c r="FC71" s="318"/>
      <c r="FD71" s="318"/>
      <c r="FE71" s="318"/>
      <c r="FF71" s="318"/>
      <c r="FG71" s="318"/>
      <c r="FH71" s="318"/>
      <c r="FI71" s="318"/>
      <c r="FJ71" s="318"/>
      <c r="FK71" s="318"/>
      <c r="FL71" s="318"/>
      <c r="FM71" s="318"/>
      <c r="FN71" s="318"/>
      <c r="FO71" s="318"/>
      <c r="FP71" s="318"/>
      <c r="FQ71" s="318"/>
      <c r="FR71" s="318"/>
      <c r="FS71" s="318"/>
      <c r="FT71" s="318"/>
      <c r="FU71" s="318"/>
      <c r="FV71" s="318"/>
      <c r="FW71" s="318"/>
      <c r="FX71" s="318"/>
      <c r="FY71" s="318"/>
      <c r="FZ71" s="318"/>
      <c r="GA71" s="318"/>
      <c r="GB71" s="318"/>
      <c r="GC71" s="318"/>
      <c r="GD71" s="318"/>
      <c r="GE71" s="318"/>
      <c r="GF71" s="318"/>
      <c r="GG71" s="318"/>
      <c r="GH71" s="318"/>
      <c r="GI71" s="318"/>
      <c r="GJ71" s="318"/>
      <c r="GK71" s="318"/>
      <c r="GL71" s="318"/>
      <c r="GM71" s="318"/>
      <c r="GN71" s="318"/>
      <c r="GO71" s="318"/>
      <c r="GP71" s="318"/>
      <c r="GQ71" s="318"/>
      <c r="GR71" s="318"/>
      <c r="GS71" s="318"/>
      <c r="GT71" s="318"/>
      <c r="GU71" s="318"/>
      <c r="GV71" s="318"/>
      <c r="GW71" s="318"/>
      <c r="GX71" s="318"/>
      <c r="GY71" s="318"/>
      <c r="GZ71" s="318"/>
      <c r="HA71" s="318"/>
      <c r="HB71" s="318"/>
      <c r="HC71" s="318"/>
      <c r="HD71" s="318"/>
      <c r="HE71" s="318"/>
      <c r="HF71" s="318"/>
      <c r="HG71" s="318"/>
      <c r="HH71" s="318"/>
      <c r="HI71" s="318"/>
      <c r="HJ71" s="318"/>
      <c r="HK71" s="318"/>
      <c r="HL71" s="318"/>
      <c r="HM71" s="318"/>
      <c r="HN71" s="318"/>
      <c r="HO71" s="318"/>
      <c r="HP71" s="318"/>
      <c r="HQ71" s="318"/>
      <c r="HR71" s="318"/>
      <c r="HS71" s="318"/>
      <c r="HT71" s="318"/>
      <c r="HU71" s="318"/>
      <c r="HV71" s="318"/>
      <c r="HW71" s="318"/>
      <c r="HX71" s="318"/>
      <c r="HY71" s="318"/>
      <c r="HZ71" s="318"/>
      <c r="IA71" s="318"/>
      <c r="IB71" s="318"/>
      <c r="IC71" s="318"/>
      <c r="ID71" s="318"/>
      <c r="IE71" s="318"/>
      <c r="IF71" s="318"/>
      <c r="IG71" s="318"/>
      <c r="IH71" s="318"/>
      <c r="II71" s="318"/>
      <c r="IJ71" s="318"/>
      <c r="IK71" s="318"/>
      <c r="IL71" s="318"/>
      <c r="IM71" s="318"/>
      <c r="IN71" s="318"/>
      <c r="IO71" s="318"/>
      <c r="IP71" s="318"/>
      <c r="IQ71" s="318"/>
      <c r="IR71" s="318"/>
      <c r="IS71" s="318"/>
      <c r="IT71" s="318"/>
      <c r="IU71" s="318"/>
      <c r="IV71" s="318"/>
      <c r="IW71" s="318"/>
      <c r="IX71" s="318"/>
      <c r="IY71" s="318"/>
      <c r="IZ71" s="318"/>
      <c r="JA71" s="318"/>
      <c r="JB71" s="318"/>
      <c r="JC71" s="318"/>
      <c r="JD71" s="318"/>
      <c r="JE71" s="318"/>
      <c r="JF71" s="318"/>
      <c r="JG71" s="318"/>
      <c r="JH71" s="318"/>
      <c r="JI71" s="318"/>
      <c r="JJ71" s="318"/>
      <c r="JK71" s="318"/>
      <c r="JL71" s="318"/>
      <c r="JM71" s="318"/>
      <c r="JN71" s="318"/>
      <c r="JO71" s="318"/>
      <c r="JP71" s="318"/>
      <c r="JQ71" s="318"/>
      <c r="JR71" s="318"/>
      <c r="JS71" s="318"/>
      <c r="JT71" s="318"/>
      <c r="JU71" s="318"/>
      <c r="JV71" s="318"/>
      <c r="JW71" s="318"/>
      <c r="JX71" s="318"/>
      <c r="JY71" s="318"/>
      <c r="JZ71" s="318"/>
      <c r="KA71" s="318"/>
      <c r="KB71" s="318"/>
      <c r="KC71" s="318"/>
      <c r="KD71" s="318"/>
      <c r="KE71" s="318"/>
      <c r="KF71" s="318"/>
      <c r="KG71" s="318"/>
      <c r="KH71" s="318"/>
      <c r="KI71" s="318"/>
      <c r="KJ71" s="318"/>
      <c r="KK71" s="318"/>
      <c r="KL71" s="318"/>
      <c r="KM71" s="318"/>
      <c r="KN71" s="318"/>
      <c r="KO71" s="318"/>
      <c r="KP71" s="318"/>
      <c r="KQ71" s="318"/>
      <c r="KR71" s="318"/>
      <c r="KS71" s="318"/>
      <c r="KT71" s="318"/>
      <c r="KU71" s="318"/>
      <c r="KV71" s="318"/>
      <c r="KW71" s="318"/>
      <c r="KX71" s="318"/>
      <c r="KY71" s="318"/>
      <c r="KZ71" s="318"/>
      <c r="LA71" s="318"/>
      <c r="LB71" s="318"/>
      <c r="LC71" s="318"/>
      <c r="LD71" s="318"/>
      <c r="LE71" s="318"/>
      <c r="LF71" s="318"/>
      <c r="LG71" s="318"/>
      <c r="LH71" s="318"/>
      <c r="LI71" s="318"/>
      <c r="LJ71" s="318"/>
      <c r="LK71" s="318"/>
      <c r="LL71" s="318"/>
      <c r="LM71" s="318"/>
      <c r="LN71" s="318"/>
      <c r="LO71" s="318"/>
      <c r="LP71" s="318"/>
      <c r="LQ71" s="318"/>
      <c r="LR71" s="318"/>
      <c r="LS71" s="318"/>
      <c r="LT71" s="318"/>
      <c r="LU71" s="318"/>
      <c r="LV71" s="318"/>
      <c r="LW71" s="318"/>
      <c r="LX71" s="318"/>
      <c r="LY71" s="318"/>
      <c r="LZ71" s="318"/>
      <c r="MA71" s="318"/>
      <c r="MB71" s="318"/>
      <c r="MC71" s="318"/>
      <c r="MD71" s="318"/>
      <c r="ME71" s="318"/>
      <c r="MF71" s="318"/>
      <c r="MG71" s="318"/>
      <c r="MH71" s="318"/>
      <c r="MI71" s="318"/>
      <c r="MJ71" s="318"/>
      <c r="MK71" s="318"/>
      <c r="ML71" s="318"/>
      <c r="MM71" s="318"/>
      <c r="MN71" s="318"/>
      <c r="MO71" s="318"/>
      <c r="MP71" s="318"/>
      <c r="MQ71" s="318"/>
      <c r="MR71" s="318"/>
      <c r="MS71" s="318"/>
      <c r="MT71" s="318"/>
      <c r="MU71" s="318"/>
      <c r="MV71" s="318"/>
      <c r="MW71" s="318"/>
      <c r="MX71" s="318"/>
      <c r="MY71" s="318"/>
      <c r="MZ71" s="318"/>
      <c r="NA71" s="318"/>
      <c r="NB71" s="318"/>
      <c r="NC71" s="318"/>
      <c r="ND71" s="318"/>
      <c r="NE71" s="318"/>
      <c r="NF71" s="318"/>
      <c r="NG71" s="318"/>
      <c r="NH71" s="318"/>
      <c r="NI71" s="318"/>
      <c r="NJ71" s="318"/>
      <c r="NK71" s="318"/>
      <c r="NL71" s="318"/>
      <c r="NM71" s="318"/>
      <c r="NN71" s="318"/>
      <c r="NO71" s="318"/>
      <c r="NP71" s="318"/>
      <c r="NQ71" s="318"/>
      <c r="NR71" s="318"/>
      <c r="NS71" s="318"/>
      <c r="NT71" s="318"/>
      <c r="NU71" s="318"/>
      <c r="NV71" s="318"/>
      <c r="NW71" s="318"/>
      <c r="NX71" s="318"/>
      <c r="NY71" s="318"/>
      <c r="NZ71" s="318"/>
      <c r="OA71" s="318"/>
      <c r="OB71" s="318"/>
      <c r="OC71" s="318"/>
      <c r="OD71" s="318"/>
      <c r="OE71" s="318"/>
      <c r="OF71" s="318"/>
      <c r="OG71" s="318"/>
      <c r="OH71" s="318"/>
      <c r="OI71" s="318"/>
      <c r="OJ71" s="318"/>
      <c r="OK71" s="318"/>
      <c r="OL71" s="318"/>
      <c r="OM71" s="318"/>
      <c r="ON71" s="318"/>
      <c r="OO71" s="318"/>
      <c r="OP71" s="318"/>
      <c r="OQ71" s="318"/>
      <c r="OR71" s="318"/>
      <c r="OS71" s="318"/>
      <c r="OT71" s="318"/>
      <c r="OU71" s="318"/>
      <c r="OV71" s="318"/>
      <c r="OW71" s="318"/>
      <c r="OX71" s="318"/>
      <c r="OY71" s="318"/>
      <c r="OZ71" s="318"/>
      <c r="PA71" s="318"/>
      <c r="PB71" s="318"/>
      <c r="PC71" s="318"/>
      <c r="PD71" s="318"/>
      <c r="PE71" s="318"/>
      <c r="PF71" s="318"/>
      <c r="PG71" s="318"/>
      <c r="PH71" s="318"/>
      <c r="PI71" s="318"/>
      <c r="PJ71" s="318"/>
      <c r="PK71" s="318"/>
      <c r="PL71" s="318"/>
      <c r="PM71" s="318"/>
      <c r="PN71" s="318"/>
      <c r="PO71" s="318"/>
      <c r="PP71" s="318"/>
      <c r="PQ71" s="318"/>
      <c r="PR71" s="318"/>
      <c r="PS71" s="318"/>
      <c r="PT71" s="318"/>
      <c r="PU71" s="318"/>
      <c r="PV71" s="318"/>
      <c r="PW71" s="318"/>
      <c r="PX71" s="318"/>
      <c r="PY71" s="318"/>
      <c r="PZ71" s="318"/>
      <c r="QA71" s="318"/>
      <c r="QB71" s="318"/>
      <c r="QC71" s="318"/>
      <c r="QD71" s="318"/>
      <c r="QE71" s="318"/>
      <c r="QF71" s="318"/>
      <c r="QG71" s="318"/>
      <c r="QH71" s="318"/>
      <c r="QI71" s="318"/>
      <c r="QJ71" s="318"/>
      <c r="QK71" s="318"/>
      <c r="QL71" s="318"/>
      <c r="QM71" s="318"/>
      <c r="QN71" s="318"/>
      <c r="QO71" s="318"/>
      <c r="QP71" s="318"/>
      <c r="QQ71" s="318"/>
      <c r="QR71" s="318"/>
      <c r="QS71" s="318"/>
      <c r="QT71" s="318"/>
      <c r="QU71" s="318"/>
      <c r="QV71" s="318"/>
      <c r="QW71" s="318"/>
      <c r="QX71" s="318"/>
      <c r="QY71" s="318"/>
      <c r="QZ71" s="318"/>
      <c r="RA71" s="318"/>
      <c r="RB71" s="318"/>
      <c r="RC71" s="318"/>
      <c r="RD71" s="318"/>
      <c r="RE71" s="318"/>
      <c r="RF71" s="318"/>
      <c r="RG71" s="318"/>
      <c r="RH71" s="318"/>
      <c r="RI71" s="318"/>
      <c r="RJ71" s="318"/>
      <c r="RK71" s="318"/>
      <c r="RL71" s="318"/>
      <c r="RM71" s="318"/>
      <c r="RN71" s="318"/>
      <c r="RO71" s="318"/>
      <c r="RP71" s="318"/>
      <c r="RQ71" s="318"/>
      <c r="RR71" s="318"/>
      <c r="RS71" s="318"/>
      <c r="RT71" s="318"/>
      <c r="RU71" s="318"/>
      <c r="RV71" s="318"/>
      <c r="RW71" s="318"/>
      <c r="RX71" s="318"/>
      <c r="RY71" s="318"/>
      <c r="RZ71" s="318"/>
      <c r="SA71" s="318"/>
      <c r="SB71" s="318"/>
      <c r="SC71" s="318"/>
      <c r="SD71" s="318"/>
      <c r="SE71" s="318"/>
      <c r="SF71" s="318"/>
      <c r="SG71" s="318"/>
      <c r="SH71" s="318"/>
      <c r="SI71" s="318"/>
      <c r="SJ71" s="318"/>
      <c r="SK71" s="318"/>
      <c r="SL71" s="318"/>
      <c r="SM71" s="318"/>
      <c r="SN71" s="318"/>
      <c r="SO71" s="318"/>
      <c r="SP71" s="318"/>
      <c r="SQ71" s="318"/>
      <c r="SR71" s="318"/>
      <c r="SS71" s="318"/>
      <c r="ST71" s="318"/>
      <c r="SU71" s="318"/>
      <c r="SV71" s="318"/>
      <c r="SW71" s="318"/>
      <c r="SX71" s="318"/>
      <c r="SY71" s="318"/>
      <c r="SZ71" s="318"/>
      <c r="TA71" s="318"/>
      <c r="TB71" s="318"/>
      <c r="TC71" s="318"/>
      <c r="TD71" s="318"/>
      <c r="TE71" s="318"/>
      <c r="TF71" s="318"/>
      <c r="TG71" s="318"/>
      <c r="TH71" s="318"/>
      <c r="TI71" s="318"/>
      <c r="TJ71" s="318"/>
      <c r="TK71" s="318"/>
      <c r="TL71" s="318"/>
      <c r="TM71" s="318"/>
      <c r="TN71" s="318"/>
      <c r="TO71" s="318"/>
      <c r="TP71" s="318"/>
      <c r="TQ71" s="318"/>
      <c r="TR71" s="318"/>
      <c r="TS71" s="318"/>
      <c r="TT71" s="318"/>
      <c r="TU71" s="318"/>
      <c r="TV71" s="318"/>
      <c r="TW71" s="318"/>
      <c r="TX71" s="318"/>
      <c r="TY71" s="318"/>
      <c r="TZ71" s="318"/>
      <c r="UA71" s="318"/>
      <c r="UB71" s="318"/>
      <c r="UC71" s="318"/>
      <c r="UD71" s="318"/>
      <c r="UE71" s="318"/>
      <c r="UF71" s="318"/>
      <c r="UG71" s="318"/>
      <c r="UH71" s="318"/>
      <c r="UI71" s="318"/>
      <c r="UJ71" s="318"/>
      <c r="UK71" s="318"/>
      <c r="UL71" s="318"/>
      <c r="UM71" s="318"/>
      <c r="UN71" s="318"/>
      <c r="UO71" s="318"/>
      <c r="UP71" s="318"/>
      <c r="UQ71" s="318"/>
      <c r="UR71" s="318"/>
      <c r="US71" s="318"/>
      <c r="UT71" s="318"/>
      <c r="UU71" s="318"/>
      <c r="UV71" s="318"/>
      <c r="UW71" s="318"/>
      <c r="UX71" s="318"/>
      <c r="UY71" s="318"/>
      <c r="UZ71" s="318"/>
      <c r="VA71" s="318"/>
      <c r="VB71" s="318"/>
      <c r="VC71" s="318"/>
      <c r="VD71" s="318"/>
      <c r="VE71" s="318"/>
      <c r="VF71" s="318"/>
      <c r="VG71" s="318"/>
      <c r="VH71" s="318"/>
      <c r="VI71" s="318"/>
      <c r="VJ71" s="318"/>
      <c r="VK71" s="318"/>
      <c r="VL71" s="318"/>
      <c r="VM71" s="318"/>
      <c r="VN71" s="318"/>
      <c r="VO71" s="318"/>
      <c r="VP71" s="318"/>
      <c r="VQ71" s="318"/>
      <c r="VR71" s="318"/>
      <c r="VS71" s="318"/>
      <c r="VT71" s="318"/>
      <c r="VU71" s="318"/>
      <c r="VV71" s="318"/>
      <c r="VW71" s="318"/>
      <c r="VX71" s="318"/>
      <c r="VY71" s="318"/>
      <c r="VZ71" s="318"/>
      <c r="WA71" s="318"/>
      <c r="WB71" s="318"/>
      <c r="WC71" s="318"/>
      <c r="WD71" s="318"/>
      <c r="WE71" s="318"/>
      <c r="WF71" s="318"/>
      <c r="WG71" s="318"/>
      <c r="WH71" s="318"/>
      <c r="WI71" s="318"/>
      <c r="WJ71" s="318"/>
      <c r="WK71" s="318"/>
      <c r="WL71" s="318"/>
      <c r="WM71" s="318"/>
      <c r="WN71" s="318"/>
      <c r="WO71" s="318"/>
      <c r="WP71" s="318"/>
      <c r="WQ71" s="318"/>
      <c r="WR71" s="318"/>
      <c r="WS71" s="318"/>
      <c r="WT71" s="318"/>
      <c r="WU71" s="318"/>
      <c r="WV71" s="318"/>
      <c r="WW71" s="318"/>
      <c r="WX71" s="318"/>
      <c r="WY71" s="318"/>
      <c r="WZ71" s="318"/>
      <c r="XA71" s="318"/>
      <c r="XB71" s="318"/>
      <c r="XC71" s="318"/>
      <c r="XD71" s="318"/>
      <c r="XE71" s="318"/>
      <c r="XF71" s="318"/>
      <c r="XG71" s="318"/>
      <c r="XH71" s="318"/>
      <c r="XI71" s="318"/>
      <c r="XJ71" s="318"/>
      <c r="XK71" s="318"/>
      <c r="XL71" s="318"/>
      <c r="XM71" s="318"/>
      <c r="XN71" s="318"/>
      <c r="XO71" s="318"/>
      <c r="XP71" s="318"/>
      <c r="XQ71" s="318"/>
      <c r="XR71" s="318"/>
      <c r="XS71" s="318"/>
      <c r="XT71" s="318"/>
      <c r="XU71" s="318"/>
      <c r="XV71" s="318"/>
      <c r="XW71" s="318"/>
      <c r="XX71" s="318"/>
      <c r="XY71" s="318"/>
      <c r="XZ71" s="318"/>
      <c r="YA71" s="318"/>
      <c r="YB71" s="318"/>
      <c r="YC71" s="318"/>
      <c r="YD71" s="318"/>
      <c r="YE71" s="318"/>
      <c r="YF71" s="318"/>
      <c r="YG71" s="318"/>
      <c r="YH71" s="318"/>
      <c r="YI71" s="318"/>
      <c r="YJ71" s="318"/>
      <c r="YK71" s="318"/>
      <c r="YL71" s="318"/>
      <c r="YM71" s="318"/>
      <c r="YN71" s="318"/>
      <c r="YO71" s="318"/>
      <c r="YP71" s="318"/>
      <c r="YQ71" s="318"/>
      <c r="YR71" s="318"/>
      <c r="YS71" s="318"/>
      <c r="YT71" s="318"/>
      <c r="YU71" s="318"/>
      <c r="YV71" s="318"/>
      <c r="YW71" s="318"/>
      <c r="YX71" s="318"/>
      <c r="YY71" s="318"/>
      <c r="YZ71" s="318"/>
      <c r="ZA71" s="318"/>
      <c r="ZB71" s="318"/>
      <c r="ZC71" s="318"/>
      <c r="ZD71" s="318"/>
      <c r="ZE71" s="318"/>
      <c r="ZF71" s="318"/>
      <c r="ZG71" s="318"/>
      <c r="ZH71" s="318"/>
      <c r="ZI71" s="318"/>
      <c r="ZJ71" s="318"/>
      <c r="ZK71" s="318"/>
      <c r="ZL71" s="318"/>
      <c r="ZM71" s="318"/>
      <c r="ZN71" s="318"/>
      <c r="ZO71" s="318"/>
      <c r="ZP71" s="318"/>
      <c r="ZQ71" s="318"/>
      <c r="ZR71" s="318"/>
      <c r="ZS71" s="318"/>
      <c r="ZT71" s="318"/>
      <c r="ZU71" s="318"/>
      <c r="ZV71" s="318"/>
      <c r="ZW71" s="318"/>
      <c r="ZX71" s="318"/>
      <c r="ZY71" s="318"/>
      <c r="ZZ71" s="318"/>
      <c r="AAA71" s="318"/>
      <c r="AAB71" s="318"/>
      <c r="AAC71" s="318"/>
      <c r="AAD71" s="318"/>
      <c r="AAE71" s="318"/>
      <c r="AAF71" s="318"/>
      <c r="AAG71" s="318"/>
      <c r="AAH71" s="318"/>
      <c r="AAI71" s="318"/>
      <c r="AAJ71" s="318"/>
      <c r="AAK71" s="318"/>
      <c r="AAL71" s="318"/>
      <c r="AAM71" s="318"/>
      <c r="AAN71" s="318"/>
      <c r="AAO71" s="318"/>
      <c r="AAP71" s="318"/>
      <c r="AAQ71" s="318"/>
      <c r="AAR71" s="318"/>
      <c r="AAS71" s="318"/>
      <c r="AAT71" s="318"/>
      <c r="AAU71" s="318"/>
      <c r="AAV71" s="318"/>
      <c r="AAW71" s="318"/>
      <c r="AAX71" s="318"/>
      <c r="AAY71" s="318"/>
      <c r="AAZ71" s="318"/>
      <c r="ABA71" s="318"/>
      <c r="ABB71" s="318"/>
      <c r="ABC71" s="318"/>
      <c r="ABD71" s="318"/>
      <c r="ABE71" s="318"/>
      <c r="ABF71" s="318"/>
      <c r="ABG71" s="318"/>
      <c r="ABH71" s="318"/>
      <c r="ABI71" s="318"/>
      <c r="ABJ71" s="318"/>
      <c r="ABK71" s="318"/>
      <c r="ABL71" s="318"/>
      <c r="ABM71" s="318"/>
      <c r="ABN71" s="318"/>
      <c r="ABO71" s="318"/>
      <c r="ABP71" s="318"/>
      <c r="ABQ71" s="318"/>
      <c r="ABR71" s="318"/>
      <c r="ABS71" s="318"/>
      <c r="ABT71" s="318"/>
      <c r="ABU71" s="318"/>
      <c r="ABV71" s="318"/>
      <c r="ABW71" s="318"/>
      <c r="ABX71" s="318"/>
      <c r="ABY71" s="318"/>
      <c r="ABZ71" s="318"/>
      <c r="ACA71" s="318"/>
      <c r="ACB71" s="318"/>
      <c r="ACC71" s="318"/>
      <c r="ACD71" s="318"/>
      <c r="ACE71" s="318"/>
      <c r="ACF71" s="318"/>
      <c r="ACG71" s="318"/>
      <c r="ACH71" s="318"/>
      <c r="ACI71" s="318"/>
      <c r="ACJ71" s="318"/>
      <c r="ACK71" s="318"/>
      <c r="ACL71" s="318"/>
      <c r="ACM71" s="318"/>
      <c r="ACN71" s="318"/>
      <c r="ACO71" s="318"/>
      <c r="ACP71" s="318"/>
      <c r="ACQ71" s="318"/>
      <c r="ACR71" s="318"/>
      <c r="ACS71" s="318"/>
      <c r="ACT71" s="318"/>
      <c r="ACU71" s="318"/>
      <c r="ACV71" s="318"/>
      <c r="ACW71" s="318"/>
      <c r="ACX71" s="318"/>
      <c r="ACY71" s="318"/>
      <c r="ACZ71" s="318"/>
      <c r="ADA71" s="318"/>
      <c r="ADB71" s="318"/>
      <c r="ADC71" s="318"/>
      <c r="ADD71" s="318"/>
      <c r="ADE71" s="318"/>
      <c r="ADF71" s="318"/>
      <c r="ADG71" s="318"/>
      <c r="ADH71" s="318"/>
      <c r="ADI71" s="318"/>
      <c r="ADJ71" s="318"/>
      <c r="ADK71" s="318"/>
      <c r="ADL71" s="318"/>
      <c r="ADM71" s="318"/>
      <c r="ADN71" s="318"/>
      <c r="ADO71" s="318"/>
      <c r="ADP71" s="318"/>
      <c r="ADQ71" s="318"/>
      <c r="ADR71" s="318"/>
      <c r="ADS71" s="318"/>
      <c r="ADT71" s="318"/>
      <c r="ADU71" s="318"/>
      <c r="ADV71" s="318"/>
      <c r="ADW71" s="318"/>
      <c r="ADX71" s="318"/>
      <c r="ADY71" s="318"/>
      <c r="ADZ71" s="318"/>
      <c r="AEA71" s="318"/>
      <c r="AEB71" s="318"/>
      <c r="AEC71" s="318"/>
      <c r="AED71" s="318"/>
      <c r="AEE71" s="318"/>
      <c r="AEF71" s="318"/>
      <c r="AEG71" s="318"/>
      <c r="AEH71" s="318"/>
      <c r="AEI71" s="318"/>
      <c r="AEJ71" s="318"/>
      <c r="AEK71" s="318"/>
      <c r="AEL71" s="318"/>
      <c r="AEM71" s="318"/>
      <c r="AEN71" s="318"/>
      <c r="AEO71" s="318"/>
      <c r="AEP71" s="318"/>
      <c r="AEQ71" s="318"/>
      <c r="AER71" s="318"/>
      <c r="AES71" s="318"/>
      <c r="AET71" s="318"/>
      <c r="AEU71" s="318"/>
      <c r="AEV71" s="318"/>
      <c r="AEW71" s="318"/>
      <c r="AEX71" s="318"/>
      <c r="AEY71" s="318"/>
      <c r="AEZ71" s="318"/>
      <c r="AFA71" s="318"/>
      <c r="AFB71" s="318"/>
      <c r="AFC71" s="318"/>
      <c r="AFD71" s="318"/>
      <c r="AFE71" s="318"/>
      <c r="AFF71" s="318"/>
      <c r="AFG71" s="318"/>
      <c r="AFH71" s="318"/>
      <c r="AFI71" s="318"/>
      <c r="AFJ71" s="318"/>
      <c r="AFK71" s="318"/>
      <c r="AFL71" s="318"/>
      <c r="AFM71" s="318"/>
      <c r="AFN71" s="318"/>
      <c r="AFO71" s="318"/>
      <c r="AFP71" s="318"/>
      <c r="AFQ71" s="318"/>
      <c r="AFR71" s="318"/>
      <c r="AFS71" s="318"/>
      <c r="AFT71" s="318"/>
      <c r="AFU71" s="318"/>
      <c r="AFV71" s="318"/>
      <c r="AFW71" s="318"/>
      <c r="AFX71" s="318"/>
      <c r="AFY71" s="318"/>
      <c r="AFZ71" s="318"/>
      <c r="AGA71" s="318"/>
      <c r="AGB71" s="318"/>
      <c r="AGC71" s="318"/>
      <c r="AGD71" s="318"/>
      <c r="AGE71" s="318"/>
      <c r="AGF71" s="318"/>
      <c r="AGG71" s="318"/>
      <c r="AGH71" s="318"/>
      <c r="AGI71" s="318"/>
      <c r="AGJ71" s="318"/>
      <c r="AGK71" s="318"/>
      <c r="AGL71" s="318"/>
      <c r="AGM71" s="318"/>
      <c r="AGN71" s="318"/>
      <c r="AGO71" s="318"/>
      <c r="AGP71" s="318"/>
      <c r="AGQ71" s="318"/>
      <c r="AGR71" s="318"/>
      <c r="AGS71" s="318"/>
      <c r="AGT71" s="318"/>
      <c r="AGU71" s="318"/>
      <c r="AGV71" s="318"/>
      <c r="AGW71" s="318"/>
      <c r="AGX71" s="318"/>
      <c r="AGY71" s="318"/>
      <c r="AGZ71" s="318"/>
      <c r="AHA71" s="318"/>
      <c r="AHB71" s="318"/>
      <c r="AHC71" s="318"/>
      <c r="AHD71" s="318"/>
      <c r="AHE71" s="318"/>
      <c r="AHF71" s="318"/>
      <c r="AHG71" s="318"/>
      <c r="AHH71" s="318"/>
      <c r="AHI71" s="318"/>
      <c r="AHJ71" s="318"/>
      <c r="AHK71" s="318"/>
      <c r="AHL71" s="318"/>
      <c r="AHM71" s="318"/>
      <c r="AHN71" s="318"/>
      <c r="AHO71" s="318"/>
      <c r="AHP71" s="318"/>
      <c r="AHQ71" s="318"/>
      <c r="AHR71" s="318"/>
      <c r="AHS71" s="318"/>
      <c r="AHT71" s="318"/>
      <c r="AHU71" s="318"/>
      <c r="AHV71" s="318"/>
      <c r="AHW71" s="318"/>
      <c r="AHX71" s="318"/>
      <c r="AHY71" s="318"/>
      <c r="AHZ71" s="318"/>
      <c r="AIA71" s="318"/>
      <c r="AIB71" s="318"/>
      <c r="AIC71" s="318"/>
      <c r="AID71" s="318"/>
      <c r="AIE71" s="318"/>
      <c r="AIF71" s="318"/>
      <c r="AIG71" s="318"/>
      <c r="AIH71" s="318"/>
      <c r="AII71" s="318"/>
      <c r="AIJ71" s="318"/>
      <c r="AIK71" s="318"/>
      <c r="AIL71" s="318"/>
      <c r="AIM71" s="318"/>
      <c r="AIN71" s="318"/>
      <c r="AIO71" s="318"/>
      <c r="AIP71" s="318"/>
      <c r="AIQ71" s="318"/>
      <c r="AIR71" s="318"/>
      <c r="AIS71" s="318"/>
      <c r="AIT71" s="318"/>
      <c r="AIU71" s="318"/>
      <c r="AIV71" s="318"/>
      <c r="AIW71" s="318"/>
      <c r="AIX71" s="318"/>
      <c r="AIY71" s="318"/>
      <c r="AIZ71" s="318"/>
      <c r="AJA71" s="318"/>
      <c r="AJB71" s="318"/>
      <c r="AJC71" s="318"/>
      <c r="AJD71" s="318"/>
      <c r="AJE71" s="318"/>
      <c r="AJF71" s="318"/>
      <c r="AJG71" s="318"/>
      <c r="AJH71" s="318"/>
      <c r="AJI71" s="318"/>
      <c r="AJJ71" s="318"/>
      <c r="AJK71" s="318"/>
      <c r="AJL71" s="318"/>
      <c r="AJM71" s="318"/>
      <c r="AJN71" s="318"/>
      <c r="AJO71" s="318"/>
      <c r="AJP71" s="318"/>
      <c r="AJQ71" s="318"/>
      <c r="AJR71" s="318"/>
      <c r="AJS71" s="318"/>
      <c r="AJT71" s="318"/>
      <c r="AJU71" s="318"/>
      <c r="AJV71" s="318"/>
      <c r="AJW71" s="318"/>
      <c r="AJX71" s="318"/>
      <c r="AJY71" s="318"/>
      <c r="AJZ71" s="318"/>
      <c r="AKA71" s="318"/>
      <c r="AKB71" s="318"/>
      <c r="AKC71" s="318"/>
      <c r="AKD71" s="318"/>
      <c r="AKE71" s="318"/>
      <c r="AKF71" s="318"/>
      <c r="AKG71" s="318"/>
      <c r="AKH71" s="318"/>
      <c r="AKI71" s="318"/>
      <c r="AKJ71" s="318"/>
      <c r="AKK71" s="318"/>
      <c r="AKL71" s="318"/>
      <c r="AKM71" s="318"/>
      <c r="AKN71" s="318"/>
      <c r="AKO71" s="318"/>
      <c r="AKP71" s="318"/>
      <c r="AKQ71" s="318"/>
      <c r="AKR71" s="318"/>
      <c r="AKS71" s="318"/>
      <c r="AKT71" s="318"/>
      <c r="AKU71" s="318"/>
      <c r="AKV71" s="318"/>
      <c r="AKW71" s="318"/>
      <c r="AKX71" s="318"/>
      <c r="AKY71" s="318"/>
      <c r="AKZ71" s="318"/>
      <c r="ALA71" s="318"/>
      <c r="ALB71" s="318"/>
      <c r="ALC71" s="318"/>
      <c r="ALD71" s="318"/>
      <c r="ALE71" s="318"/>
      <c r="ALF71" s="318"/>
      <c r="ALG71" s="318"/>
      <c r="ALH71" s="318"/>
      <c r="ALI71" s="318"/>
      <c r="ALJ71" s="318"/>
      <c r="ALK71" s="318"/>
      <c r="ALL71" s="318"/>
      <c r="ALM71" s="318"/>
      <c r="ALN71" s="318"/>
      <c r="ALO71" s="318"/>
      <c r="ALP71" s="318"/>
      <c r="ALQ71" s="318"/>
      <c r="ALR71" s="318"/>
      <c r="ALS71" s="318"/>
      <c r="ALT71" s="318"/>
      <c r="ALU71" s="318"/>
      <c r="ALV71" s="318"/>
      <c r="ALW71" s="318"/>
      <c r="ALX71" s="318"/>
      <c r="ALY71" s="318"/>
      <c r="ALZ71" s="318"/>
      <c r="AMA71" s="318"/>
      <c r="AMB71" s="324"/>
      <c r="AMC71" s="324"/>
      <c r="AMD71" s="324"/>
      <c r="AME71" s="324"/>
      <c r="AMF71" s="324"/>
      <c r="AMG71" s="324"/>
      <c r="AMH71" s="324"/>
      <c r="AMI71" s="324"/>
      <c r="AMJ71" s="324"/>
    </row>
    <row r="72" spans="1:1024">
      <c r="D72" s="3">
        <v>1951</v>
      </c>
      <c r="F72" s="3" t="s">
        <v>694</v>
      </c>
      <c r="G72" s="3">
        <v>48</v>
      </c>
      <c r="J72" s="3" t="s">
        <v>695</v>
      </c>
      <c r="L72" s="158" t="s">
        <v>1385</v>
      </c>
      <c r="M72" s="3" t="s">
        <v>323</v>
      </c>
      <c r="N72" s="159">
        <v>55</v>
      </c>
      <c r="O72" s="3" t="s">
        <v>69</v>
      </c>
      <c r="P72" s="3" t="s">
        <v>635</v>
      </c>
      <c r="Q72" s="160">
        <v>8.8000000000000007</v>
      </c>
      <c r="R72" s="187">
        <v>5.8666666666666698</v>
      </c>
      <c r="S72" s="162">
        <v>20</v>
      </c>
      <c r="T72" s="166">
        <v>10</v>
      </c>
    </row>
    <row r="73" spans="1:1024">
      <c r="D73" s="3">
        <v>1953</v>
      </c>
      <c r="F73" s="3" t="s">
        <v>696</v>
      </c>
      <c r="G73" s="3">
        <v>10</v>
      </c>
      <c r="J73" s="3" t="s">
        <v>697</v>
      </c>
      <c r="L73" s="158" t="s">
        <v>1386</v>
      </c>
      <c r="M73" s="3" t="s">
        <v>323</v>
      </c>
      <c r="N73" s="159">
        <v>55</v>
      </c>
      <c r="O73" s="3" t="s">
        <v>69</v>
      </c>
      <c r="P73" s="3" t="s">
        <v>635</v>
      </c>
      <c r="Q73" s="160">
        <v>7.6</v>
      </c>
      <c r="R73" s="187">
        <v>5.06666666666667</v>
      </c>
      <c r="S73" s="162">
        <v>20</v>
      </c>
      <c r="T73" s="166">
        <v>10</v>
      </c>
    </row>
    <row r="74" spans="1:1024">
      <c r="D74" s="3">
        <v>1954</v>
      </c>
      <c r="F74" s="3" t="s">
        <v>702</v>
      </c>
      <c r="G74" s="3">
        <v>10</v>
      </c>
      <c r="J74" s="3" t="s">
        <v>703</v>
      </c>
      <c r="L74" s="158" t="s">
        <v>1386</v>
      </c>
      <c r="M74" s="3" t="s">
        <v>323</v>
      </c>
      <c r="N74" s="159">
        <v>55</v>
      </c>
      <c r="O74" s="3" t="s">
        <v>69</v>
      </c>
      <c r="P74" s="3" t="s">
        <v>635</v>
      </c>
      <c r="Q74" s="160">
        <v>7.6</v>
      </c>
      <c r="R74" s="187">
        <v>5.06666666666667</v>
      </c>
      <c r="S74" s="162">
        <v>20</v>
      </c>
      <c r="T74" s="166">
        <v>10</v>
      </c>
    </row>
    <row r="75" spans="1:1024" hidden="1">
      <c r="A75" s="317" t="s">
        <v>1344</v>
      </c>
      <c r="B75" s="318"/>
      <c r="C75" s="318" t="s">
        <v>1387</v>
      </c>
      <c r="D75" s="318"/>
      <c r="E75" s="318"/>
      <c r="F75" s="318" t="s">
        <v>1358</v>
      </c>
      <c r="G75" s="318">
        <v>2</v>
      </c>
      <c r="H75" s="318"/>
      <c r="I75" s="318"/>
      <c r="J75" s="318" t="s">
        <v>1359</v>
      </c>
      <c r="K75" s="318"/>
      <c r="L75" s="319"/>
      <c r="M75" s="318" t="s">
        <v>323</v>
      </c>
      <c r="N75" s="320"/>
      <c r="O75" s="318"/>
      <c r="P75" s="318"/>
      <c r="Q75" s="321"/>
      <c r="R75" s="322" t="s">
        <v>493</v>
      </c>
      <c r="S75" s="323"/>
      <c r="T75" s="323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  <c r="AR75" s="318"/>
      <c r="AS75" s="318"/>
      <c r="AT75" s="318"/>
      <c r="AU75" s="318"/>
      <c r="AV75" s="318"/>
      <c r="AW75" s="318"/>
      <c r="AX75" s="318"/>
      <c r="AY75" s="318"/>
      <c r="AZ75" s="318"/>
      <c r="BA75" s="318"/>
      <c r="BB75" s="318"/>
      <c r="BC75" s="318"/>
      <c r="BD75" s="318"/>
      <c r="BE75" s="318"/>
      <c r="BF75" s="318"/>
      <c r="BG75" s="318"/>
      <c r="BH75" s="318"/>
      <c r="BI75" s="318"/>
      <c r="BJ75" s="318"/>
      <c r="BK75" s="318"/>
      <c r="BL75" s="318"/>
      <c r="BM75" s="318"/>
      <c r="BN75" s="318"/>
      <c r="BO75" s="318"/>
      <c r="BP75" s="318"/>
      <c r="BQ75" s="318"/>
      <c r="BR75" s="318"/>
      <c r="BS75" s="318"/>
      <c r="BT75" s="318"/>
      <c r="BU75" s="318"/>
      <c r="BV75" s="318"/>
      <c r="BW75" s="318"/>
      <c r="BX75" s="318"/>
      <c r="BY75" s="318"/>
      <c r="BZ75" s="318"/>
      <c r="CA75" s="318"/>
      <c r="CB75" s="318"/>
      <c r="CC75" s="318"/>
      <c r="CD75" s="318"/>
      <c r="CE75" s="318"/>
      <c r="CF75" s="318"/>
      <c r="CG75" s="318"/>
      <c r="CH75" s="318"/>
      <c r="CI75" s="318"/>
      <c r="CJ75" s="318"/>
      <c r="CK75" s="318"/>
      <c r="CL75" s="318"/>
      <c r="CM75" s="318"/>
      <c r="CN75" s="318"/>
      <c r="CO75" s="318"/>
      <c r="CP75" s="318"/>
      <c r="CQ75" s="318"/>
      <c r="CR75" s="318"/>
      <c r="CS75" s="318"/>
      <c r="CT75" s="318"/>
      <c r="CU75" s="318"/>
      <c r="CV75" s="318"/>
      <c r="CW75" s="318"/>
      <c r="CX75" s="318"/>
      <c r="CY75" s="318"/>
      <c r="CZ75" s="318"/>
      <c r="DA75" s="318"/>
      <c r="DB75" s="318"/>
      <c r="DC75" s="318"/>
      <c r="DD75" s="318"/>
      <c r="DE75" s="318"/>
      <c r="DF75" s="318"/>
      <c r="DG75" s="318"/>
      <c r="DH75" s="318"/>
      <c r="DI75" s="318"/>
      <c r="DJ75" s="318"/>
      <c r="DK75" s="318"/>
      <c r="DL75" s="318"/>
      <c r="DM75" s="318"/>
      <c r="DN75" s="318"/>
      <c r="DO75" s="318"/>
      <c r="DP75" s="318"/>
      <c r="DQ75" s="318"/>
      <c r="DR75" s="318"/>
      <c r="DS75" s="318"/>
      <c r="DT75" s="318"/>
      <c r="DU75" s="318"/>
      <c r="DV75" s="318"/>
      <c r="DW75" s="318"/>
      <c r="DX75" s="318"/>
      <c r="DY75" s="318"/>
      <c r="DZ75" s="318"/>
      <c r="EA75" s="318"/>
      <c r="EB75" s="318"/>
      <c r="EC75" s="318"/>
      <c r="ED75" s="318"/>
      <c r="EE75" s="318"/>
      <c r="EF75" s="318"/>
      <c r="EG75" s="318"/>
      <c r="EH75" s="318"/>
      <c r="EI75" s="318"/>
      <c r="EJ75" s="318"/>
      <c r="EK75" s="318"/>
      <c r="EL75" s="318"/>
      <c r="EM75" s="318"/>
      <c r="EN75" s="318"/>
      <c r="EO75" s="318"/>
      <c r="EP75" s="318"/>
      <c r="EQ75" s="318"/>
      <c r="ER75" s="318"/>
      <c r="ES75" s="318"/>
      <c r="ET75" s="318"/>
      <c r="EU75" s="318"/>
      <c r="EV75" s="318"/>
      <c r="EW75" s="318"/>
      <c r="EX75" s="318"/>
      <c r="EY75" s="318"/>
      <c r="EZ75" s="318"/>
      <c r="FA75" s="318"/>
      <c r="FB75" s="318"/>
      <c r="FC75" s="318"/>
      <c r="FD75" s="318"/>
      <c r="FE75" s="318"/>
      <c r="FF75" s="318"/>
      <c r="FG75" s="318"/>
      <c r="FH75" s="318"/>
      <c r="FI75" s="318"/>
      <c r="FJ75" s="318"/>
      <c r="FK75" s="318"/>
      <c r="FL75" s="318"/>
      <c r="FM75" s="318"/>
      <c r="FN75" s="318"/>
      <c r="FO75" s="318"/>
      <c r="FP75" s="318"/>
      <c r="FQ75" s="318"/>
      <c r="FR75" s="318"/>
      <c r="FS75" s="318"/>
      <c r="FT75" s="318"/>
      <c r="FU75" s="318"/>
      <c r="FV75" s="318"/>
      <c r="FW75" s="318"/>
      <c r="FX75" s="318"/>
      <c r="FY75" s="318"/>
      <c r="FZ75" s="318"/>
      <c r="GA75" s="318"/>
      <c r="GB75" s="318"/>
      <c r="GC75" s="318"/>
      <c r="GD75" s="318"/>
      <c r="GE75" s="318"/>
      <c r="GF75" s="318"/>
      <c r="GG75" s="318"/>
      <c r="GH75" s="318"/>
      <c r="GI75" s="318"/>
      <c r="GJ75" s="318"/>
      <c r="GK75" s="318"/>
      <c r="GL75" s="318"/>
      <c r="GM75" s="318"/>
      <c r="GN75" s="318"/>
      <c r="GO75" s="318"/>
      <c r="GP75" s="318"/>
      <c r="GQ75" s="318"/>
      <c r="GR75" s="318"/>
      <c r="GS75" s="318"/>
      <c r="GT75" s="318"/>
      <c r="GU75" s="318"/>
      <c r="GV75" s="318"/>
      <c r="GW75" s="318"/>
      <c r="GX75" s="318"/>
      <c r="GY75" s="318"/>
      <c r="GZ75" s="318"/>
      <c r="HA75" s="318"/>
      <c r="HB75" s="318"/>
      <c r="HC75" s="318"/>
      <c r="HD75" s="318"/>
      <c r="HE75" s="318"/>
      <c r="HF75" s="318"/>
      <c r="HG75" s="318"/>
      <c r="HH75" s="318"/>
      <c r="HI75" s="318"/>
      <c r="HJ75" s="318"/>
      <c r="HK75" s="318"/>
      <c r="HL75" s="318"/>
      <c r="HM75" s="318"/>
      <c r="HN75" s="318"/>
      <c r="HO75" s="318"/>
      <c r="HP75" s="318"/>
      <c r="HQ75" s="318"/>
      <c r="HR75" s="318"/>
      <c r="HS75" s="318"/>
      <c r="HT75" s="318"/>
      <c r="HU75" s="318"/>
      <c r="HV75" s="318"/>
      <c r="HW75" s="318"/>
      <c r="HX75" s="318"/>
      <c r="HY75" s="318"/>
      <c r="HZ75" s="318"/>
      <c r="IA75" s="318"/>
      <c r="IB75" s="318"/>
      <c r="IC75" s="318"/>
      <c r="ID75" s="318"/>
      <c r="IE75" s="318"/>
      <c r="IF75" s="318"/>
      <c r="IG75" s="318"/>
      <c r="IH75" s="318"/>
      <c r="II75" s="318"/>
      <c r="IJ75" s="318"/>
      <c r="IK75" s="318"/>
      <c r="IL75" s="318"/>
      <c r="IM75" s="318"/>
      <c r="IN75" s="318"/>
      <c r="IO75" s="318"/>
      <c r="IP75" s="318"/>
      <c r="IQ75" s="318"/>
      <c r="IR75" s="318"/>
      <c r="IS75" s="318"/>
      <c r="IT75" s="318"/>
      <c r="IU75" s="318"/>
      <c r="IV75" s="318"/>
      <c r="IW75" s="318"/>
      <c r="IX75" s="318"/>
      <c r="IY75" s="318"/>
      <c r="IZ75" s="318"/>
      <c r="JA75" s="318"/>
      <c r="JB75" s="318"/>
      <c r="JC75" s="318"/>
      <c r="JD75" s="318"/>
      <c r="JE75" s="318"/>
      <c r="JF75" s="318"/>
      <c r="JG75" s="318"/>
      <c r="JH75" s="318"/>
      <c r="JI75" s="318"/>
      <c r="JJ75" s="318"/>
      <c r="JK75" s="318"/>
      <c r="JL75" s="318"/>
      <c r="JM75" s="318"/>
      <c r="JN75" s="318"/>
      <c r="JO75" s="318"/>
      <c r="JP75" s="318"/>
      <c r="JQ75" s="318"/>
      <c r="JR75" s="318"/>
      <c r="JS75" s="318"/>
      <c r="JT75" s="318"/>
      <c r="JU75" s="318"/>
      <c r="JV75" s="318"/>
      <c r="JW75" s="318"/>
      <c r="JX75" s="318"/>
      <c r="JY75" s="318"/>
      <c r="JZ75" s="318"/>
      <c r="KA75" s="318"/>
      <c r="KB75" s="318"/>
      <c r="KC75" s="318"/>
      <c r="KD75" s="318"/>
      <c r="KE75" s="318"/>
      <c r="KF75" s="318"/>
      <c r="KG75" s="318"/>
      <c r="KH75" s="318"/>
      <c r="KI75" s="318"/>
      <c r="KJ75" s="318"/>
      <c r="KK75" s="318"/>
      <c r="KL75" s="318"/>
      <c r="KM75" s="318"/>
      <c r="KN75" s="318"/>
      <c r="KO75" s="318"/>
      <c r="KP75" s="318"/>
      <c r="KQ75" s="318"/>
      <c r="KR75" s="318"/>
      <c r="KS75" s="318"/>
      <c r="KT75" s="318"/>
      <c r="KU75" s="318"/>
      <c r="KV75" s="318"/>
      <c r="KW75" s="318"/>
      <c r="KX75" s="318"/>
      <c r="KY75" s="318"/>
      <c r="KZ75" s="318"/>
      <c r="LA75" s="318"/>
      <c r="LB75" s="318"/>
      <c r="LC75" s="318"/>
      <c r="LD75" s="318"/>
      <c r="LE75" s="318"/>
      <c r="LF75" s="318"/>
      <c r="LG75" s="318"/>
      <c r="LH75" s="318"/>
      <c r="LI75" s="318"/>
      <c r="LJ75" s="318"/>
      <c r="LK75" s="318"/>
      <c r="LL75" s="318"/>
      <c r="LM75" s="318"/>
      <c r="LN75" s="318"/>
      <c r="LO75" s="318"/>
      <c r="LP75" s="318"/>
      <c r="LQ75" s="318"/>
      <c r="LR75" s="318"/>
      <c r="LS75" s="318"/>
      <c r="LT75" s="318"/>
      <c r="LU75" s="318"/>
      <c r="LV75" s="318"/>
      <c r="LW75" s="318"/>
      <c r="LX75" s="318"/>
      <c r="LY75" s="318"/>
      <c r="LZ75" s="318"/>
      <c r="MA75" s="318"/>
      <c r="MB75" s="318"/>
      <c r="MC75" s="318"/>
      <c r="MD75" s="318"/>
      <c r="ME75" s="318"/>
      <c r="MF75" s="318"/>
      <c r="MG75" s="318"/>
      <c r="MH75" s="318"/>
      <c r="MI75" s="318"/>
      <c r="MJ75" s="318"/>
      <c r="MK75" s="318"/>
      <c r="ML75" s="318"/>
      <c r="MM75" s="318"/>
      <c r="MN75" s="318"/>
      <c r="MO75" s="318"/>
      <c r="MP75" s="318"/>
      <c r="MQ75" s="318"/>
      <c r="MR75" s="318"/>
      <c r="MS75" s="318"/>
      <c r="MT75" s="318"/>
      <c r="MU75" s="318"/>
      <c r="MV75" s="318"/>
      <c r="MW75" s="318"/>
      <c r="MX75" s="318"/>
      <c r="MY75" s="318"/>
      <c r="MZ75" s="318"/>
      <c r="NA75" s="318"/>
      <c r="NB75" s="318"/>
      <c r="NC75" s="318"/>
      <c r="ND75" s="318"/>
      <c r="NE75" s="318"/>
      <c r="NF75" s="318"/>
      <c r="NG75" s="318"/>
      <c r="NH75" s="318"/>
      <c r="NI75" s="318"/>
      <c r="NJ75" s="318"/>
      <c r="NK75" s="318"/>
      <c r="NL75" s="318"/>
      <c r="NM75" s="318"/>
      <c r="NN75" s="318"/>
      <c r="NO75" s="318"/>
      <c r="NP75" s="318"/>
      <c r="NQ75" s="318"/>
      <c r="NR75" s="318"/>
      <c r="NS75" s="318"/>
      <c r="NT75" s="318"/>
      <c r="NU75" s="318"/>
      <c r="NV75" s="318"/>
      <c r="NW75" s="318"/>
      <c r="NX75" s="318"/>
      <c r="NY75" s="318"/>
      <c r="NZ75" s="318"/>
      <c r="OA75" s="318"/>
      <c r="OB75" s="318"/>
      <c r="OC75" s="318"/>
      <c r="OD75" s="318"/>
      <c r="OE75" s="318"/>
      <c r="OF75" s="318"/>
      <c r="OG75" s="318"/>
      <c r="OH75" s="318"/>
      <c r="OI75" s="318"/>
      <c r="OJ75" s="318"/>
      <c r="OK75" s="318"/>
      <c r="OL75" s="318"/>
      <c r="OM75" s="318"/>
      <c r="ON75" s="318"/>
      <c r="OO75" s="318"/>
      <c r="OP75" s="318"/>
      <c r="OQ75" s="318"/>
      <c r="OR75" s="318"/>
      <c r="OS75" s="318"/>
      <c r="OT75" s="318"/>
      <c r="OU75" s="318"/>
      <c r="OV75" s="318"/>
      <c r="OW75" s="318"/>
      <c r="OX75" s="318"/>
      <c r="OY75" s="318"/>
      <c r="OZ75" s="318"/>
      <c r="PA75" s="318"/>
      <c r="PB75" s="318"/>
      <c r="PC75" s="318"/>
      <c r="PD75" s="318"/>
      <c r="PE75" s="318"/>
      <c r="PF75" s="318"/>
      <c r="PG75" s="318"/>
      <c r="PH75" s="318"/>
      <c r="PI75" s="318"/>
      <c r="PJ75" s="318"/>
      <c r="PK75" s="318"/>
      <c r="PL75" s="318"/>
      <c r="PM75" s="318"/>
      <c r="PN75" s="318"/>
      <c r="PO75" s="318"/>
      <c r="PP75" s="318"/>
      <c r="PQ75" s="318"/>
      <c r="PR75" s="318"/>
      <c r="PS75" s="318"/>
      <c r="PT75" s="318"/>
      <c r="PU75" s="318"/>
      <c r="PV75" s="318"/>
      <c r="PW75" s="318"/>
      <c r="PX75" s="318"/>
      <c r="PY75" s="318"/>
      <c r="PZ75" s="318"/>
      <c r="QA75" s="318"/>
      <c r="QB75" s="318"/>
      <c r="QC75" s="318"/>
      <c r="QD75" s="318"/>
      <c r="QE75" s="318"/>
      <c r="QF75" s="318"/>
      <c r="QG75" s="318"/>
      <c r="QH75" s="318"/>
      <c r="QI75" s="318"/>
      <c r="QJ75" s="318"/>
      <c r="QK75" s="318"/>
      <c r="QL75" s="318"/>
      <c r="QM75" s="318"/>
      <c r="QN75" s="318"/>
      <c r="QO75" s="318"/>
      <c r="QP75" s="318"/>
      <c r="QQ75" s="318"/>
      <c r="QR75" s="318"/>
      <c r="QS75" s="318"/>
      <c r="QT75" s="318"/>
      <c r="QU75" s="318"/>
      <c r="QV75" s="318"/>
      <c r="QW75" s="318"/>
      <c r="QX75" s="318"/>
      <c r="QY75" s="318"/>
      <c r="QZ75" s="318"/>
      <c r="RA75" s="318"/>
      <c r="RB75" s="318"/>
      <c r="RC75" s="318"/>
      <c r="RD75" s="318"/>
      <c r="RE75" s="318"/>
      <c r="RF75" s="318"/>
      <c r="RG75" s="318"/>
      <c r="RH75" s="318"/>
      <c r="RI75" s="318"/>
      <c r="RJ75" s="318"/>
      <c r="RK75" s="318"/>
      <c r="RL75" s="318"/>
      <c r="RM75" s="318"/>
      <c r="RN75" s="318"/>
      <c r="RO75" s="318"/>
      <c r="RP75" s="318"/>
      <c r="RQ75" s="318"/>
      <c r="RR75" s="318"/>
      <c r="RS75" s="318"/>
      <c r="RT75" s="318"/>
      <c r="RU75" s="318"/>
      <c r="RV75" s="318"/>
      <c r="RW75" s="318"/>
      <c r="RX75" s="318"/>
      <c r="RY75" s="318"/>
      <c r="RZ75" s="318"/>
      <c r="SA75" s="318"/>
      <c r="SB75" s="318"/>
      <c r="SC75" s="318"/>
      <c r="SD75" s="318"/>
      <c r="SE75" s="318"/>
      <c r="SF75" s="318"/>
      <c r="SG75" s="318"/>
      <c r="SH75" s="318"/>
      <c r="SI75" s="318"/>
      <c r="SJ75" s="318"/>
      <c r="SK75" s="318"/>
      <c r="SL75" s="318"/>
      <c r="SM75" s="318"/>
      <c r="SN75" s="318"/>
      <c r="SO75" s="318"/>
      <c r="SP75" s="318"/>
      <c r="SQ75" s="318"/>
      <c r="SR75" s="318"/>
      <c r="SS75" s="318"/>
      <c r="ST75" s="318"/>
      <c r="SU75" s="318"/>
      <c r="SV75" s="318"/>
      <c r="SW75" s="318"/>
      <c r="SX75" s="318"/>
      <c r="SY75" s="318"/>
      <c r="SZ75" s="318"/>
      <c r="TA75" s="318"/>
      <c r="TB75" s="318"/>
      <c r="TC75" s="318"/>
      <c r="TD75" s="318"/>
      <c r="TE75" s="318"/>
      <c r="TF75" s="318"/>
      <c r="TG75" s="318"/>
      <c r="TH75" s="318"/>
      <c r="TI75" s="318"/>
      <c r="TJ75" s="318"/>
      <c r="TK75" s="318"/>
      <c r="TL75" s="318"/>
      <c r="TM75" s="318"/>
      <c r="TN75" s="318"/>
      <c r="TO75" s="318"/>
      <c r="TP75" s="318"/>
      <c r="TQ75" s="318"/>
      <c r="TR75" s="318"/>
      <c r="TS75" s="318"/>
      <c r="TT75" s="318"/>
      <c r="TU75" s="318"/>
      <c r="TV75" s="318"/>
      <c r="TW75" s="318"/>
      <c r="TX75" s="318"/>
      <c r="TY75" s="318"/>
      <c r="TZ75" s="318"/>
      <c r="UA75" s="318"/>
      <c r="UB75" s="318"/>
      <c r="UC75" s="318"/>
      <c r="UD75" s="318"/>
      <c r="UE75" s="318"/>
      <c r="UF75" s="318"/>
      <c r="UG75" s="318"/>
      <c r="UH75" s="318"/>
      <c r="UI75" s="318"/>
      <c r="UJ75" s="318"/>
      <c r="UK75" s="318"/>
      <c r="UL75" s="318"/>
      <c r="UM75" s="318"/>
      <c r="UN75" s="318"/>
      <c r="UO75" s="318"/>
      <c r="UP75" s="318"/>
      <c r="UQ75" s="318"/>
      <c r="UR75" s="318"/>
      <c r="US75" s="318"/>
      <c r="UT75" s="318"/>
      <c r="UU75" s="318"/>
      <c r="UV75" s="318"/>
      <c r="UW75" s="318"/>
      <c r="UX75" s="318"/>
      <c r="UY75" s="318"/>
      <c r="UZ75" s="318"/>
      <c r="VA75" s="318"/>
      <c r="VB75" s="318"/>
      <c r="VC75" s="318"/>
      <c r="VD75" s="318"/>
      <c r="VE75" s="318"/>
      <c r="VF75" s="318"/>
      <c r="VG75" s="318"/>
      <c r="VH75" s="318"/>
      <c r="VI75" s="318"/>
      <c r="VJ75" s="318"/>
      <c r="VK75" s="318"/>
      <c r="VL75" s="318"/>
      <c r="VM75" s="318"/>
      <c r="VN75" s="318"/>
      <c r="VO75" s="318"/>
      <c r="VP75" s="318"/>
      <c r="VQ75" s="318"/>
      <c r="VR75" s="318"/>
      <c r="VS75" s="318"/>
      <c r="VT75" s="318"/>
      <c r="VU75" s="318"/>
      <c r="VV75" s="318"/>
      <c r="VW75" s="318"/>
      <c r="VX75" s="318"/>
      <c r="VY75" s="318"/>
      <c r="VZ75" s="318"/>
      <c r="WA75" s="318"/>
      <c r="WB75" s="318"/>
      <c r="WC75" s="318"/>
      <c r="WD75" s="318"/>
      <c r="WE75" s="318"/>
      <c r="WF75" s="318"/>
      <c r="WG75" s="318"/>
      <c r="WH75" s="318"/>
      <c r="WI75" s="318"/>
      <c r="WJ75" s="318"/>
      <c r="WK75" s="318"/>
      <c r="WL75" s="318"/>
      <c r="WM75" s="318"/>
      <c r="WN75" s="318"/>
      <c r="WO75" s="318"/>
      <c r="WP75" s="318"/>
      <c r="WQ75" s="318"/>
      <c r="WR75" s="318"/>
      <c r="WS75" s="318"/>
      <c r="WT75" s="318"/>
      <c r="WU75" s="318"/>
      <c r="WV75" s="318"/>
      <c r="WW75" s="318"/>
      <c r="WX75" s="318"/>
      <c r="WY75" s="318"/>
      <c r="WZ75" s="318"/>
      <c r="XA75" s="318"/>
      <c r="XB75" s="318"/>
      <c r="XC75" s="318"/>
      <c r="XD75" s="318"/>
      <c r="XE75" s="318"/>
      <c r="XF75" s="318"/>
      <c r="XG75" s="318"/>
      <c r="XH75" s="318"/>
      <c r="XI75" s="318"/>
      <c r="XJ75" s="318"/>
      <c r="XK75" s="318"/>
      <c r="XL75" s="318"/>
      <c r="XM75" s="318"/>
      <c r="XN75" s="318"/>
      <c r="XO75" s="318"/>
      <c r="XP75" s="318"/>
      <c r="XQ75" s="318"/>
      <c r="XR75" s="318"/>
      <c r="XS75" s="318"/>
      <c r="XT75" s="318"/>
      <c r="XU75" s="318"/>
      <c r="XV75" s="318"/>
      <c r="XW75" s="318"/>
      <c r="XX75" s="318"/>
      <c r="XY75" s="318"/>
      <c r="XZ75" s="318"/>
      <c r="YA75" s="318"/>
      <c r="YB75" s="318"/>
      <c r="YC75" s="318"/>
      <c r="YD75" s="318"/>
      <c r="YE75" s="318"/>
      <c r="YF75" s="318"/>
      <c r="YG75" s="318"/>
      <c r="YH75" s="318"/>
      <c r="YI75" s="318"/>
      <c r="YJ75" s="318"/>
      <c r="YK75" s="318"/>
      <c r="YL75" s="318"/>
      <c r="YM75" s="318"/>
      <c r="YN75" s="318"/>
      <c r="YO75" s="318"/>
      <c r="YP75" s="318"/>
      <c r="YQ75" s="318"/>
      <c r="YR75" s="318"/>
      <c r="YS75" s="318"/>
      <c r="YT75" s="318"/>
      <c r="YU75" s="318"/>
      <c r="YV75" s="318"/>
      <c r="YW75" s="318"/>
      <c r="YX75" s="318"/>
      <c r="YY75" s="318"/>
      <c r="YZ75" s="318"/>
      <c r="ZA75" s="318"/>
      <c r="ZB75" s="318"/>
      <c r="ZC75" s="318"/>
      <c r="ZD75" s="318"/>
      <c r="ZE75" s="318"/>
      <c r="ZF75" s="318"/>
      <c r="ZG75" s="318"/>
      <c r="ZH75" s="318"/>
      <c r="ZI75" s="318"/>
      <c r="ZJ75" s="318"/>
      <c r="ZK75" s="318"/>
      <c r="ZL75" s="318"/>
      <c r="ZM75" s="318"/>
      <c r="ZN75" s="318"/>
      <c r="ZO75" s="318"/>
      <c r="ZP75" s="318"/>
      <c r="ZQ75" s="318"/>
      <c r="ZR75" s="318"/>
      <c r="ZS75" s="318"/>
      <c r="ZT75" s="318"/>
      <c r="ZU75" s="318"/>
      <c r="ZV75" s="318"/>
      <c r="ZW75" s="318"/>
      <c r="ZX75" s="318"/>
      <c r="ZY75" s="318"/>
      <c r="ZZ75" s="318"/>
      <c r="AAA75" s="318"/>
      <c r="AAB75" s="318"/>
      <c r="AAC75" s="318"/>
      <c r="AAD75" s="318"/>
      <c r="AAE75" s="318"/>
      <c r="AAF75" s="318"/>
      <c r="AAG75" s="318"/>
      <c r="AAH75" s="318"/>
      <c r="AAI75" s="318"/>
      <c r="AAJ75" s="318"/>
      <c r="AAK75" s="318"/>
      <c r="AAL75" s="318"/>
      <c r="AAM75" s="318"/>
      <c r="AAN75" s="318"/>
      <c r="AAO75" s="318"/>
      <c r="AAP75" s="318"/>
      <c r="AAQ75" s="318"/>
      <c r="AAR75" s="318"/>
      <c r="AAS75" s="318"/>
      <c r="AAT75" s="318"/>
      <c r="AAU75" s="318"/>
      <c r="AAV75" s="318"/>
      <c r="AAW75" s="318"/>
      <c r="AAX75" s="318"/>
      <c r="AAY75" s="318"/>
      <c r="AAZ75" s="318"/>
      <c r="ABA75" s="318"/>
      <c r="ABB75" s="318"/>
      <c r="ABC75" s="318"/>
      <c r="ABD75" s="318"/>
      <c r="ABE75" s="318"/>
      <c r="ABF75" s="318"/>
      <c r="ABG75" s="318"/>
      <c r="ABH75" s="318"/>
      <c r="ABI75" s="318"/>
      <c r="ABJ75" s="318"/>
      <c r="ABK75" s="318"/>
      <c r="ABL75" s="318"/>
      <c r="ABM75" s="318"/>
      <c r="ABN75" s="318"/>
      <c r="ABO75" s="318"/>
      <c r="ABP75" s="318"/>
      <c r="ABQ75" s="318"/>
      <c r="ABR75" s="318"/>
      <c r="ABS75" s="318"/>
      <c r="ABT75" s="318"/>
      <c r="ABU75" s="318"/>
      <c r="ABV75" s="318"/>
      <c r="ABW75" s="318"/>
      <c r="ABX75" s="318"/>
      <c r="ABY75" s="318"/>
      <c r="ABZ75" s="318"/>
      <c r="ACA75" s="318"/>
      <c r="ACB75" s="318"/>
      <c r="ACC75" s="318"/>
      <c r="ACD75" s="318"/>
      <c r="ACE75" s="318"/>
      <c r="ACF75" s="318"/>
      <c r="ACG75" s="318"/>
      <c r="ACH75" s="318"/>
      <c r="ACI75" s="318"/>
      <c r="ACJ75" s="318"/>
      <c r="ACK75" s="318"/>
      <c r="ACL75" s="318"/>
      <c r="ACM75" s="318"/>
      <c r="ACN75" s="318"/>
      <c r="ACO75" s="318"/>
      <c r="ACP75" s="318"/>
      <c r="ACQ75" s="318"/>
      <c r="ACR75" s="318"/>
      <c r="ACS75" s="318"/>
      <c r="ACT75" s="318"/>
      <c r="ACU75" s="318"/>
      <c r="ACV75" s="318"/>
      <c r="ACW75" s="318"/>
      <c r="ACX75" s="318"/>
      <c r="ACY75" s="318"/>
      <c r="ACZ75" s="318"/>
      <c r="ADA75" s="318"/>
      <c r="ADB75" s="318"/>
      <c r="ADC75" s="318"/>
      <c r="ADD75" s="318"/>
      <c r="ADE75" s="318"/>
      <c r="ADF75" s="318"/>
      <c r="ADG75" s="318"/>
      <c r="ADH75" s="318"/>
      <c r="ADI75" s="318"/>
      <c r="ADJ75" s="318"/>
      <c r="ADK75" s="318"/>
      <c r="ADL75" s="318"/>
      <c r="ADM75" s="318"/>
      <c r="ADN75" s="318"/>
      <c r="ADO75" s="318"/>
      <c r="ADP75" s="318"/>
      <c r="ADQ75" s="318"/>
      <c r="ADR75" s="318"/>
      <c r="ADS75" s="318"/>
      <c r="ADT75" s="318"/>
      <c r="ADU75" s="318"/>
      <c r="ADV75" s="318"/>
      <c r="ADW75" s="318"/>
      <c r="ADX75" s="318"/>
      <c r="ADY75" s="318"/>
      <c r="ADZ75" s="318"/>
      <c r="AEA75" s="318"/>
      <c r="AEB75" s="318"/>
      <c r="AEC75" s="318"/>
      <c r="AED75" s="318"/>
      <c r="AEE75" s="318"/>
      <c r="AEF75" s="318"/>
      <c r="AEG75" s="318"/>
      <c r="AEH75" s="318"/>
      <c r="AEI75" s="318"/>
      <c r="AEJ75" s="318"/>
      <c r="AEK75" s="318"/>
      <c r="AEL75" s="318"/>
      <c r="AEM75" s="318"/>
      <c r="AEN75" s="318"/>
      <c r="AEO75" s="318"/>
      <c r="AEP75" s="318"/>
      <c r="AEQ75" s="318"/>
      <c r="AER75" s="318"/>
      <c r="AES75" s="318"/>
      <c r="AET75" s="318"/>
      <c r="AEU75" s="318"/>
      <c r="AEV75" s="318"/>
      <c r="AEW75" s="318"/>
      <c r="AEX75" s="318"/>
      <c r="AEY75" s="318"/>
      <c r="AEZ75" s="318"/>
      <c r="AFA75" s="318"/>
      <c r="AFB75" s="318"/>
      <c r="AFC75" s="318"/>
      <c r="AFD75" s="318"/>
      <c r="AFE75" s="318"/>
      <c r="AFF75" s="318"/>
      <c r="AFG75" s="318"/>
      <c r="AFH75" s="318"/>
      <c r="AFI75" s="318"/>
      <c r="AFJ75" s="318"/>
      <c r="AFK75" s="318"/>
      <c r="AFL75" s="318"/>
      <c r="AFM75" s="318"/>
      <c r="AFN75" s="318"/>
      <c r="AFO75" s="318"/>
      <c r="AFP75" s="318"/>
      <c r="AFQ75" s="318"/>
      <c r="AFR75" s="318"/>
      <c r="AFS75" s="318"/>
      <c r="AFT75" s="318"/>
      <c r="AFU75" s="318"/>
      <c r="AFV75" s="318"/>
      <c r="AFW75" s="318"/>
      <c r="AFX75" s="318"/>
      <c r="AFY75" s="318"/>
      <c r="AFZ75" s="318"/>
      <c r="AGA75" s="318"/>
      <c r="AGB75" s="318"/>
      <c r="AGC75" s="318"/>
      <c r="AGD75" s="318"/>
      <c r="AGE75" s="318"/>
      <c r="AGF75" s="318"/>
      <c r="AGG75" s="318"/>
      <c r="AGH75" s="318"/>
      <c r="AGI75" s="318"/>
      <c r="AGJ75" s="318"/>
      <c r="AGK75" s="318"/>
      <c r="AGL75" s="318"/>
      <c r="AGM75" s="318"/>
      <c r="AGN75" s="318"/>
      <c r="AGO75" s="318"/>
      <c r="AGP75" s="318"/>
      <c r="AGQ75" s="318"/>
      <c r="AGR75" s="318"/>
      <c r="AGS75" s="318"/>
      <c r="AGT75" s="318"/>
      <c r="AGU75" s="318"/>
      <c r="AGV75" s="318"/>
      <c r="AGW75" s="318"/>
      <c r="AGX75" s="318"/>
      <c r="AGY75" s="318"/>
      <c r="AGZ75" s="318"/>
      <c r="AHA75" s="318"/>
      <c r="AHB75" s="318"/>
      <c r="AHC75" s="318"/>
      <c r="AHD75" s="318"/>
      <c r="AHE75" s="318"/>
      <c r="AHF75" s="318"/>
      <c r="AHG75" s="318"/>
      <c r="AHH75" s="318"/>
      <c r="AHI75" s="318"/>
      <c r="AHJ75" s="318"/>
      <c r="AHK75" s="318"/>
      <c r="AHL75" s="318"/>
      <c r="AHM75" s="318"/>
      <c r="AHN75" s="318"/>
      <c r="AHO75" s="318"/>
      <c r="AHP75" s="318"/>
      <c r="AHQ75" s="318"/>
      <c r="AHR75" s="318"/>
      <c r="AHS75" s="318"/>
      <c r="AHT75" s="318"/>
      <c r="AHU75" s="318"/>
      <c r="AHV75" s="318"/>
      <c r="AHW75" s="318"/>
      <c r="AHX75" s="318"/>
      <c r="AHY75" s="318"/>
      <c r="AHZ75" s="318"/>
      <c r="AIA75" s="318"/>
      <c r="AIB75" s="318"/>
      <c r="AIC75" s="318"/>
      <c r="AID75" s="318"/>
      <c r="AIE75" s="318"/>
      <c r="AIF75" s="318"/>
      <c r="AIG75" s="318"/>
      <c r="AIH75" s="318"/>
      <c r="AII75" s="318"/>
      <c r="AIJ75" s="318"/>
      <c r="AIK75" s="318"/>
      <c r="AIL75" s="318"/>
      <c r="AIM75" s="318"/>
      <c r="AIN75" s="318"/>
      <c r="AIO75" s="318"/>
      <c r="AIP75" s="318"/>
      <c r="AIQ75" s="318"/>
      <c r="AIR75" s="318"/>
      <c r="AIS75" s="318"/>
      <c r="AIT75" s="318"/>
      <c r="AIU75" s="318"/>
      <c r="AIV75" s="318"/>
      <c r="AIW75" s="318"/>
      <c r="AIX75" s="318"/>
      <c r="AIY75" s="318"/>
      <c r="AIZ75" s="318"/>
      <c r="AJA75" s="318"/>
      <c r="AJB75" s="318"/>
      <c r="AJC75" s="318"/>
      <c r="AJD75" s="318"/>
      <c r="AJE75" s="318"/>
      <c r="AJF75" s="318"/>
      <c r="AJG75" s="318"/>
      <c r="AJH75" s="318"/>
      <c r="AJI75" s="318"/>
      <c r="AJJ75" s="318"/>
      <c r="AJK75" s="318"/>
      <c r="AJL75" s="318"/>
      <c r="AJM75" s="318"/>
      <c r="AJN75" s="318"/>
      <c r="AJO75" s="318"/>
      <c r="AJP75" s="318"/>
      <c r="AJQ75" s="318"/>
      <c r="AJR75" s="318"/>
      <c r="AJS75" s="318"/>
      <c r="AJT75" s="318"/>
      <c r="AJU75" s="318"/>
      <c r="AJV75" s="318"/>
      <c r="AJW75" s="318"/>
      <c r="AJX75" s="318"/>
      <c r="AJY75" s="318"/>
      <c r="AJZ75" s="318"/>
      <c r="AKA75" s="318"/>
      <c r="AKB75" s="318"/>
      <c r="AKC75" s="318"/>
      <c r="AKD75" s="318"/>
      <c r="AKE75" s="318"/>
      <c r="AKF75" s="318"/>
      <c r="AKG75" s="318"/>
      <c r="AKH75" s="318"/>
      <c r="AKI75" s="318"/>
      <c r="AKJ75" s="318"/>
      <c r="AKK75" s="318"/>
      <c r="AKL75" s="318"/>
      <c r="AKM75" s="318"/>
      <c r="AKN75" s="318"/>
      <c r="AKO75" s="318"/>
      <c r="AKP75" s="318"/>
      <c r="AKQ75" s="318"/>
      <c r="AKR75" s="318"/>
      <c r="AKS75" s="318"/>
      <c r="AKT75" s="318"/>
      <c r="AKU75" s="318"/>
      <c r="AKV75" s="318"/>
      <c r="AKW75" s="318"/>
      <c r="AKX75" s="318"/>
      <c r="AKY75" s="318"/>
      <c r="AKZ75" s="318"/>
      <c r="ALA75" s="318"/>
      <c r="ALB75" s="318"/>
      <c r="ALC75" s="318"/>
      <c r="ALD75" s="318"/>
      <c r="ALE75" s="318"/>
      <c r="ALF75" s="318"/>
      <c r="ALG75" s="318"/>
      <c r="ALH75" s="318"/>
      <c r="ALI75" s="318"/>
      <c r="ALJ75" s="318"/>
      <c r="ALK75" s="318"/>
      <c r="ALL75" s="318"/>
      <c r="ALM75" s="318"/>
      <c r="ALN75" s="318"/>
      <c r="ALO75" s="318"/>
      <c r="ALP75" s="318"/>
      <c r="ALQ75" s="318"/>
      <c r="ALR75" s="318"/>
      <c r="ALS75" s="318"/>
      <c r="ALT75" s="318"/>
      <c r="ALU75" s="318"/>
      <c r="ALV75" s="318"/>
      <c r="ALW75" s="318"/>
      <c r="ALX75" s="318"/>
      <c r="ALY75" s="318"/>
      <c r="ALZ75" s="318"/>
      <c r="AMA75" s="318"/>
      <c r="AMB75" s="324"/>
      <c r="AMC75" s="324"/>
      <c r="AMD75" s="324"/>
      <c r="AME75" s="324"/>
      <c r="AMF75" s="324"/>
      <c r="AMG75" s="324"/>
      <c r="AMH75" s="324"/>
      <c r="AMI75" s="324"/>
      <c r="AMJ75" s="324"/>
    </row>
    <row r="76" spans="1:1024">
      <c r="C76" s="3" t="s">
        <v>686</v>
      </c>
      <c r="D76" s="3">
        <v>1942</v>
      </c>
      <c r="F76" s="3" t="s">
        <v>687</v>
      </c>
      <c r="G76" s="3">
        <v>21</v>
      </c>
      <c r="J76" s="3" t="s">
        <v>688</v>
      </c>
      <c r="L76" s="158">
        <v>110</v>
      </c>
      <c r="M76" s="3" t="s">
        <v>323</v>
      </c>
      <c r="N76" s="159">
        <v>42</v>
      </c>
      <c r="O76" s="3" t="s">
        <v>69</v>
      </c>
      <c r="P76" s="3" t="s">
        <v>635</v>
      </c>
      <c r="Q76" s="160">
        <v>8.8000000000000007</v>
      </c>
      <c r="R76" s="187">
        <v>5.8666666666666698</v>
      </c>
      <c r="S76" s="162">
        <v>20</v>
      </c>
      <c r="T76" s="166">
        <v>10</v>
      </c>
    </row>
    <row r="77" spans="1:1024" hidden="1">
      <c r="A77" s="317" t="s">
        <v>1344</v>
      </c>
      <c r="B77" s="318"/>
      <c r="C77" s="318" t="s">
        <v>1388</v>
      </c>
      <c r="D77" s="318"/>
      <c r="E77" s="318"/>
      <c r="F77" s="318" t="s">
        <v>1389</v>
      </c>
      <c r="G77" s="318">
        <v>1</v>
      </c>
      <c r="H77" s="318"/>
      <c r="I77" s="318"/>
      <c r="J77" s="318" t="s">
        <v>1390</v>
      </c>
      <c r="K77" s="318"/>
      <c r="L77" s="319"/>
      <c r="M77" s="318" t="s">
        <v>323</v>
      </c>
      <c r="N77" s="320"/>
      <c r="O77" s="318"/>
      <c r="P77" s="318"/>
      <c r="Q77" s="321"/>
      <c r="R77" s="322" t="s">
        <v>493</v>
      </c>
      <c r="S77" s="323"/>
      <c r="T77" s="323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  <c r="AR77" s="318"/>
      <c r="AS77" s="318"/>
      <c r="AT77" s="318"/>
      <c r="AU77" s="318"/>
      <c r="AV77" s="318"/>
      <c r="AW77" s="318"/>
      <c r="AX77" s="318"/>
      <c r="AY77" s="318"/>
      <c r="AZ77" s="318"/>
      <c r="BA77" s="318"/>
      <c r="BB77" s="318"/>
      <c r="BC77" s="318"/>
      <c r="BD77" s="318"/>
      <c r="BE77" s="318"/>
      <c r="BF77" s="318"/>
      <c r="BG77" s="318"/>
      <c r="BH77" s="318"/>
      <c r="BI77" s="318"/>
      <c r="BJ77" s="318"/>
      <c r="BK77" s="318"/>
      <c r="BL77" s="318"/>
      <c r="BM77" s="318"/>
      <c r="BN77" s="318"/>
      <c r="BO77" s="318"/>
      <c r="BP77" s="318"/>
      <c r="BQ77" s="318"/>
      <c r="BR77" s="318"/>
      <c r="BS77" s="318"/>
      <c r="BT77" s="318"/>
      <c r="BU77" s="318"/>
      <c r="BV77" s="318"/>
      <c r="BW77" s="318"/>
      <c r="BX77" s="318"/>
      <c r="BY77" s="318"/>
      <c r="BZ77" s="318"/>
      <c r="CA77" s="318"/>
      <c r="CB77" s="318"/>
      <c r="CC77" s="318"/>
      <c r="CD77" s="318"/>
      <c r="CE77" s="318"/>
      <c r="CF77" s="318"/>
      <c r="CG77" s="318"/>
      <c r="CH77" s="318"/>
      <c r="CI77" s="318"/>
      <c r="CJ77" s="318"/>
      <c r="CK77" s="318"/>
      <c r="CL77" s="318"/>
      <c r="CM77" s="318"/>
      <c r="CN77" s="318"/>
      <c r="CO77" s="318"/>
      <c r="CP77" s="318"/>
      <c r="CQ77" s="318"/>
      <c r="CR77" s="318"/>
      <c r="CS77" s="318"/>
      <c r="CT77" s="318"/>
      <c r="CU77" s="318"/>
      <c r="CV77" s="318"/>
      <c r="CW77" s="318"/>
      <c r="CX77" s="318"/>
      <c r="CY77" s="318"/>
      <c r="CZ77" s="318"/>
      <c r="DA77" s="318"/>
      <c r="DB77" s="318"/>
      <c r="DC77" s="318"/>
      <c r="DD77" s="318"/>
      <c r="DE77" s="318"/>
      <c r="DF77" s="318"/>
      <c r="DG77" s="318"/>
      <c r="DH77" s="318"/>
      <c r="DI77" s="318"/>
      <c r="DJ77" s="318"/>
      <c r="DK77" s="318"/>
      <c r="DL77" s="318"/>
      <c r="DM77" s="318"/>
      <c r="DN77" s="318"/>
      <c r="DO77" s="318"/>
      <c r="DP77" s="318"/>
      <c r="DQ77" s="318"/>
      <c r="DR77" s="318"/>
      <c r="DS77" s="318"/>
      <c r="DT77" s="318"/>
      <c r="DU77" s="318"/>
      <c r="DV77" s="318"/>
      <c r="DW77" s="318"/>
      <c r="DX77" s="318"/>
      <c r="DY77" s="318"/>
      <c r="DZ77" s="318"/>
      <c r="EA77" s="318"/>
      <c r="EB77" s="318"/>
      <c r="EC77" s="318"/>
      <c r="ED77" s="318"/>
      <c r="EE77" s="318"/>
      <c r="EF77" s="318"/>
      <c r="EG77" s="318"/>
      <c r="EH77" s="318"/>
      <c r="EI77" s="318"/>
      <c r="EJ77" s="318"/>
      <c r="EK77" s="318"/>
      <c r="EL77" s="318"/>
      <c r="EM77" s="318"/>
      <c r="EN77" s="318"/>
      <c r="EO77" s="318"/>
      <c r="EP77" s="318"/>
      <c r="EQ77" s="318"/>
      <c r="ER77" s="318"/>
      <c r="ES77" s="318"/>
      <c r="ET77" s="318"/>
      <c r="EU77" s="318"/>
      <c r="EV77" s="318"/>
      <c r="EW77" s="318"/>
      <c r="EX77" s="318"/>
      <c r="EY77" s="318"/>
      <c r="EZ77" s="318"/>
      <c r="FA77" s="318"/>
      <c r="FB77" s="318"/>
      <c r="FC77" s="318"/>
      <c r="FD77" s="318"/>
      <c r="FE77" s="318"/>
      <c r="FF77" s="318"/>
      <c r="FG77" s="318"/>
      <c r="FH77" s="318"/>
      <c r="FI77" s="318"/>
      <c r="FJ77" s="318"/>
      <c r="FK77" s="318"/>
      <c r="FL77" s="318"/>
      <c r="FM77" s="318"/>
      <c r="FN77" s="318"/>
      <c r="FO77" s="318"/>
      <c r="FP77" s="318"/>
      <c r="FQ77" s="318"/>
      <c r="FR77" s="318"/>
      <c r="FS77" s="318"/>
      <c r="FT77" s="318"/>
      <c r="FU77" s="318"/>
      <c r="FV77" s="318"/>
      <c r="FW77" s="318"/>
      <c r="FX77" s="318"/>
      <c r="FY77" s="318"/>
      <c r="FZ77" s="318"/>
      <c r="GA77" s="318"/>
      <c r="GB77" s="318"/>
      <c r="GC77" s="318"/>
      <c r="GD77" s="318"/>
      <c r="GE77" s="318"/>
      <c r="GF77" s="318"/>
      <c r="GG77" s="318"/>
      <c r="GH77" s="318"/>
      <c r="GI77" s="318"/>
      <c r="GJ77" s="318"/>
      <c r="GK77" s="318"/>
      <c r="GL77" s="318"/>
      <c r="GM77" s="318"/>
      <c r="GN77" s="318"/>
      <c r="GO77" s="318"/>
      <c r="GP77" s="318"/>
      <c r="GQ77" s="318"/>
      <c r="GR77" s="318"/>
      <c r="GS77" s="318"/>
      <c r="GT77" s="318"/>
      <c r="GU77" s="318"/>
      <c r="GV77" s="318"/>
      <c r="GW77" s="318"/>
      <c r="GX77" s="318"/>
      <c r="GY77" s="318"/>
      <c r="GZ77" s="318"/>
      <c r="HA77" s="318"/>
      <c r="HB77" s="318"/>
      <c r="HC77" s="318"/>
      <c r="HD77" s="318"/>
      <c r="HE77" s="318"/>
      <c r="HF77" s="318"/>
      <c r="HG77" s="318"/>
      <c r="HH77" s="318"/>
      <c r="HI77" s="318"/>
      <c r="HJ77" s="318"/>
      <c r="HK77" s="318"/>
      <c r="HL77" s="318"/>
      <c r="HM77" s="318"/>
      <c r="HN77" s="318"/>
      <c r="HO77" s="318"/>
      <c r="HP77" s="318"/>
      <c r="HQ77" s="318"/>
      <c r="HR77" s="318"/>
      <c r="HS77" s="318"/>
      <c r="HT77" s="318"/>
      <c r="HU77" s="318"/>
      <c r="HV77" s="318"/>
      <c r="HW77" s="318"/>
      <c r="HX77" s="318"/>
      <c r="HY77" s="318"/>
      <c r="HZ77" s="318"/>
      <c r="IA77" s="318"/>
      <c r="IB77" s="318"/>
      <c r="IC77" s="318"/>
      <c r="ID77" s="318"/>
      <c r="IE77" s="318"/>
      <c r="IF77" s="318"/>
      <c r="IG77" s="318"/>
      <c r="IH77" s="318"/>
      <c r="II77" s="318"/>
      <c r="IJ77" s="318"/>
      <c r="IK77" s="318"/>
      <c r="IL77" s="318"/>
      <c r="IM77" s="318"/>
      <c r="IN77" s="318"/>
      <c r="IO77" s="318"/>
      <c r="IP77" s="318"/>
      <c r="IQ77" s="318"/>
      <c r="IR77" s="318"/>
      <c r="IS77" s="318"/>
      <c r="IT77" s="318"/>
      <c r="IU77" s="318"/>
      <c r="IV77" s="318"/>
      <c r="IW77" s="318"/>
      <c r="IX77" s="318"/>
      <c r="IY77" s="318"/>
      <c r="IZ77" s="318"/>
      <c r="JA77" s="318"/>
      <c r="JB77" s="318"/>
      <c r="JC77" s="318"/>
      <c r="JD77" s="318"/>
      <c r="JE77" s="318"/>
      <c r="JF77" s="318"/>
      <c r="JG77" s="318"/>
      <c r="JH77" s="318"/>
      <c r="JI77" s="318"/>
      <c r="JJ77" s="318"/>
      <c r="JK77" s="318"/>
      <c r="JL77" s="318"/>
      <c r="JM77" s="318"/>
      <c r="JN77" s="318"/>
      <c r="JO77" s="318"/>
      <c r="JP77" s="318"/>
      <c r="JQ77" s="318"/>
      <c r="JR77" s="318"/>
      <c r="JS77" s="318"/>
      <c r="JT77" s="318"/>
      <c r="JU77" s="318"/>
      <c r="JV77" s="318"/>
      <c r="JW77" s="318"/>
      <c r="JX77" s="318"/>
      <c r="JY77" s="318"/>
      <c r="JZ77" s="318"/>
      <c r="KA77" s="318"/>
      <c r="KB77" s="318"/>
      <c r="KC77" s="318"/>
      <c r="KD77" s="318"/>
      <c r="KE77" s="318"/>
      <c r="KF77" s="318"/>
      <c r="KG77" s="318"/>
      <c r="KH77" s="318"/>
      <c r="KI77" s="318"/>
      <c r="KJ77" s="318"/>
      <c r="KK77" s="318"/>
      <c r="KL77" s="318"/>
      <c r="KM77" s="318"/>
      <c r="KN77" s="318"/>
      <c r="KO77" s="318"/>
      <c r="KP77" s="318"/>
      <c r="KQ77" s="318"/>
      <c r="KR77" s="318"/>
      <c r="KS77" s="318"/>
      <c r="KT77" s="318"/>
      <c r="KU77" s="318"/>
      <c r="KV77" s="318"/>
      <c r="KW77" s="318"/>
      <c r="KX77" s="318"/>
      <c r="KY77" s="318"/>
      <c r="KZ77" s="318"/>
      <c r="LA77" s="318"/>
      <c r="LB77" s="318"/>
      <c r="LC77" s="318"/>
      <c r="LD77" s="318"/>
      <c r="LE77" s="318"/>
      <c r="LF77" s="318"/>
      <c r="LG77" s="318"/>
      <c r="LH77" s="318"/>
      <c r="LI77" s="318"/>
      <c r="LJ77" s="318"/>
      <c r="LK77" s="318"/>
      <c r="LL77" s="318"/>
      <c r="LM77" s="318"/>
      <c r="LN77" s="318"/>
      <c r="LO77" s="318"/>
      <c r="LP77" s="318"/>
      <c r="LQ77" s="318"/>
      <c r="LR77" s="318"/>
      <c r="LS77" s="318"/>
      <c r="LT77" s="318"/>
      <c r="LU77" s="318"/>
      <c r="LV77" s="318"/>
      <c r="LW77" s="318"/>
      <c r="LX77" s="318"/>
      <c r="LY77" s="318"/>
      <c r="LZ77" s="318"/>
      <c r="MA77" s="318"/>
      <c r="MB77" s="318"/>
      <c r="MC77" s="318"/>
      <c r="MD77" s="318"/>
      <c r="ME77" s="318"/>
      <c r="MF77" s="318"/>
      <c r="MG77" s="318"/>
      <c r="MH77" s="318"/>
      <c r="MI77" s="318"/>
      <c r="MJ77" s="318"/>
      <c r="MK77" s="318"/>
      <c r="ML77" s="318"/>
      <c r="MM77" s="318"/>
      <c r="MN77" s="318"/>
      <c r="MO77" s="318"/>
      <c r="MP77" s="318"/>
      <c r="MQ77" s="318"/>
      <c r="MR77" s="318"/>
      <c r="MS77" s="318"/>
      <c r="MT77" s="318"/>
      <c r="MU77" s="318"/>
      <c r="MV77" s="318"/>
      <c r="MW77" s="318"/>
      <c r="MX77" s="318"/>
      <c r="MY77" s="318"/>
      <c r="MZ77" s="318"/>
      <c r="NA77" s="318"/>
      <c r="NB77" s="318"/>
      <c r="NC77" s="318"/>
      <c r="ND77" s="318"/>
      <c r="NE77" s="318"/>
      <c r="NF77" s="318"/>
      <c r="NG77" s="318"/>
      <c r="NH77" s="318"/>
      <c r="NI77" s="318"/>
      <c r="NJ77" s="318"/>
      <c r="NK77" s="318"/>
      <c r="NL77" s="318"/>
      <c r="NM77" s="318"/>
      <c r="NN77" s="318"/>
      <c r="NO77" s="318"/>
      <c r="NP77" s="318"/>
      <c r="NQ77" s="318"/>
      <c r="NR77" s="318"/>
      <c r="NS77" s="318"/>
      <c r="NT77" s="318"/>
      <c r="NU77" s="318"/>
      <c r="NV77" s="318"/>
      <c r="NW77" s="318"/>
      <c r="NX77" s="318"/>
      <c r="NY77" s="318"/>
      <c r="NZ77" s="318"/>
      <c r="OA77" s="318"/>
      <c r="OB77" s="318"/>
      <c r="OC77" s="318"/>
      <c r="OD77" s="318"/>
      <c r="OE77" s="318"/>
      <c r="OF77" s="318"/>
      <c r="OG77" s="318"/>
      <c r="OH77" s="318"/>
      <c r="OI77" s="318"/>
      <c r="OJ77" s="318"/>
      <c r="OK77" s="318"/>
      <c r="OL77" s="318"/>
      <c r="OM77" s="318"/>
      <c r="ON77" s="318"/>
      <c r="OO77" s="318"/>
      <c r="OP77" s="318"/>
      <c r="OQ77" s="318"/>
      <c r="OR77" s="318"/>
      <c r="OS77" s="318"/>
      <c r="OT77" s="318"/>
      <c r="OU77" s="318"/>
      <c r="OV77" s="318"/>
      <c r="OW77" s="318"/>
      <c r="OX77" s="318"/>
      <c r="OY77" s="318"/>
      <c r="OZ77" s="318"/>
      <c r="PA77" s="318"/>
      <c r="PB77" s="318"/>
      <c r="PC77" s="318"/>
      <c r="PD77" s="318"/>
      <c r="PE77" s="318"/>
      <c r="PF77" s="318"/>
      <c r="PG77" s="318"/>
      <c r="PH77" s="318"/>
      <c r="PI77" s="318"/>
      <c r="PJ77" s="318"/>
      <c r="PK77" s="318"/>
      <c r="PL77" s="318"/>
      <c r="PM77" s="318"/>
      <c r="PN77" s="318"/>
      <c r="PO77" s="318"/>
      <c r="PP77" s="318"/>
      <c r="PQ77" s="318"/>
      <c r="PR77" s="318"/>
      <c r="PS77" s="318"/>
      <c r="PT77" s="318"/>
      <c r="PU77" s="318"/>
      <c r="PV77" s="318"/>
      <c r="PW77" s="318"/>
      <c r="PX77" s="318"/>
      <c r="PY77" s="318"/>
      <c r="PZ77" s="318"/>
      <c r="QA77" s="318"/>
      <c r="QB77" s="318"/>
      <c r="QC77" s="318"/>
      <c r="QD77" s="318"/>
      <c r="QE77" s="318"/>
      <c r="QF77" s="318"/>
      <c r="QG77" s="318"/>
      <c r="QH77" s="318"/>
      <c r="QI77" s="318"/>
      <c r="QJ77" s="318"/>
      <c r="QK77" s="318"/>
      <c r="QL77" s="318"/>
      <c r="QM77" s="318"/>
      <c r="QN77" s="318"/>
      <c r="QO77" s="318"/>
      <c r="QP77" s="318"/>
      <c r="QQ77" s="318"/>
      <c r="QR77" s="318"/>
      <c r="QS77" s="318"/>
      <c r="QT77" s="318"/>
      <c r="QU77" s="318"/>
      <c r="QV77" s="318"/>
      <c r="QW77" s="318"/>
      <c r="QX77" s="318"/>
      <c r="QY77" s="318"/>
      <c r="QZ77" s="318"/>
      <c r="RA77" s="318"/>
      <c r="RB77" s="318"/>
      <c r="RC77" s="318"/>
      <c r="RD77" s="318"/>
      <c r="RE77" s="318"/>
      <c r="RF77" s="318"/>
      <c r="RG77" s="318"/>
      <c r="RH77" s="318"/>
      <c r="RI77" s="318"/>
      <c r="RJ77" s="318"/>
      <c r="RK77" s="318"/>
      <c r="RL77" s="318"/>
      <c r="RM77" s="318"/>
      <c r="RN77" s="318"/>
      <c r="RO77" s="318"/>
      <c r="RP77" s="318"/>
      <c r="RQ77" s="318"/>
      <c r="RR77" s="318"/>
      <c r="RS77" s="318"/>
      <c r="RT77" s="318"/>
      <c r="RU77" s="318"/>
      <c r="RV77" s="318"/>
      <c r="RW77" s="318"/>
      <c r="RX77" s="318"/>
      <c r="RY77" s="318"/>
      <c r="RZ77" s="318"/>
      <c r="SA77" s="318"/>
      <c r="SB77" s="318"/>
      <c r="SC77" s="318"/>
      <c r="SD77" s="318"/>
      <c r="SE77" s="318"/>
      <c r="SF77" s="318"/>
      <c r="SG77" s="318"/>
      <c r="SH77" s="318"/>
      <c r="SI77" s="318"/>
      <c r="SJ77" s="318"/>
      <c r="SK77" s="318"/>
      <c r="SL77" s="318"/>
      <c r="SM77" s="318"/>
      <c r="SN77" s="318"/>
      <c r="SO77" s="318"/>
      <c r="SP77" s="318"/>
      <c r="SQ77" s="318"/>
      <c r="SR77" s="318"/>
      <c r="SS77" s="318"/>
      <c r="ST77" s="318"/>
      <c r="SU77" s="318"/>
      <c r="SV77" s="318"/>
      <c r="SW77" s="318"/>
      <c r="SX77" s="318"/>
      <c r="SY77" s="318"/>
      <c r="SZ77" s="318"/>
      <c r="TA77" s="318"/>
      <c r="TB77" s="318"/>
      <c r="TC77" s="318"/>
      <c r="TD77" s="318"/>
      <c r="TE77" s="318"/>
      <c r="TF77" s="318"/>
      <c r="TG77" s="318"/>
      <c r="TH77" s="318"/>
      <c r="TI77" s="318"/>
      <c r="TJ77" s="318"/>
      <c r="TK77" s="318"/>
      <c r="TL77" s="318"/>
      <c r="TM77" s="318"/>
      <c r="TN77" s="318"/>
      <c r="TO77" s="318"/>
      <c r="TP77" s="318"/>
      <c r="TQ77" s="318"/>
      <c r="TR77" s="318"/>
      <c r="TS77" s="318"/>
      <c r="TT77" s="318"/>
      <c r="TU77" s="318"/>
      <c r="TV77" s="318"/>
      <c r="TW77" s="318"/>
      <c r="TX77" s="318"/>
      <c r="TY77" s="318"/>
      <c r="TZ77" s="318"/>
      <c r="UA77" s="318"/>
      <c r="UB77" s="318"/>
      <c r="UC77" s="318"/>
      <c r="UD77" s="318"/>
      <c r="UE77" s="318"/>
      <c r="UF77" s="318"/>
      <c r="UG77" s="318"/>
      <c r="UH77" s="318"/>
      <c r="UI77" s="318"/>
      <c r="UJ77" s="318"/>
      <c r="UK77" s="318"/>
      <c r="UL77" s="318"/>
      <c r="UM77" s="318"/>
      <c r="UN77" s="318"/>
      <c r="UO77" s="318"/>
      <c r="UP77" s="318"/>
      <c r="UQ77" s="318"/>
      <c r="UR77" s="318"/>
      <c r="US77" s="318"/>
      <c r="UT77" s="318"/>
      <c r="UU77" s="318"/>
      <c r="UV77" s="318"/>
      <c r="UW77" s="318"/>
      <c r="UX77" s="318"/>
      <c r="UY77" s="318"/>
      <c r="UZ77" s="318"/>
      <c r="VA77" s="318"/>
      <c r="VB77" s="318"/>
      <c r="VC77" s="318"/>
      <c r="VD77" s="318"/>
      <c r="VE77" s="318"/>
      <c r="VF77" s="318"/>
      <c r="VG77" s="318"/>
      <c r="VH77" s="318"/>
      <c r="VI77" s="318"/>
      <c r="VJ77" s="318"/>
      <c r="VK77" s="318"/>
      <c r="VL77" s="318"/>
      <c r="VM77" s="318"/>
      <c r="VN77" s="318"/>
      <c r="VO77" s="318"/>
      <c r="VP77" s="318"/>
      <c r="VQ77" s="318"/>
      <c r="VR77" s="318"/>
      <c r="VS77" s="318"/>
      <c r="VT77" s="318"/>
      <c r="VU77" s="318"/>
      <c r="VV77" s="318"/>
      <c r="VW77" s="318"/>
      <c r="VX77" s="318"/>
      <c r="VY77" s="318"/>
      <c r="VZ77" s="318"/>
      <c r="WA77" s="318"/>
      <c r="WB77" s="318"/>
      <c r="WC77" s="318"/>
      <c r="WD77" s="318"/>
      <c r="WE77" s="318"/>
      <c r="WF77" s="318"/>
      <c r="WG77" s="318"/>
      <c r="WH77" s="318"/>
      <c r="WI77" s="318"/>
      <c r="WJ77" s="318"/>
      <c r="WK77" s="318"/>
      <c r="WL77" s="318"/>
      <c r="WM77" s="318"/>
      <c r="WN77" s="318"/>
      <c r="WO77" s="318"/>
      <c r="WP77" s="318"/>
      <c r="WQ77" s="318"/>
      <c r="WR77" s="318"/>
      <c r="WS77" s="318"/>
      <c r="WT77" s="318"/>
      <c r="WU77" s="318"/>
      <c r="WV77" s="318"/>
      <c r="WW77" s="318"/>
      <c r="WX77" s="318"/>
      <c r="WY77" s="318"/>
      <c r="WZ77" s="318"/>
      <c r="XA77" s="318"/>
      <c r="XB77" s="318"/>
      <c r="XC77" s="318"/>
      <c r="XD77" s="318"/>
      <c r="XE77" s="318"/>
      <c r="XF77" s="318"/>
      <c r="XG77" s="318"/>
      <c r="XH77" s="318"/>
      <c r="XI77" s="318"/>
      <c r="XJ77" s="318"/>
      <c r="XK77" s="318"/>
      <c r="XL77" s="318"/>
      <c r="XM77" s="318"/>
      <c r="XN77" s="318"/>
      <c r="XO77" s="318"/>
      <c r="XP77" s="318"/>
      <c r="XQ77" s="318"/>
      <c r="XR77" s="318"/>
      <c r="XS77" s="318"/>
      <c r="XT77" s="318"/>
      <c r="XU77" s="318"/>
      <c r="XV77" s="318"/>
      <c r="XW77" s="318"/>
      <c r="XX77" s="318"/>
      <c r="XY77" s="318"/>
      <c r="XZ77" s="318"/>
      <c r="YA77" s="318"/>
      <c r="YB77" s="318"/>
      <c r="YC77" s="318"/>
      <c r="YD77" s="318"/>
      <c r="YE77" s="318"/>
      <c r="YF77" s="318"/>
      <c r="YG77" s="318"/>
      <c r="YH77" s="318"/>
      <c r="YI77" s="318"/>
      <c r="YJ77" s="318"/>
      <c r="YK77" s="318"/>
      <c r="YL77" s="318"/>
      <c r="YM77" s="318"/>
      <c r="YN77" s="318"/>
      <c r="YO77" s="318"/>
      <c r="YP77" s="318"/>
      <c r="YQ77" s="318"/>
      <c r="YR77" s="318"/>
      <c r="YS77" s="318"/>
      <c r="YT77" s="318"/>
      <c r="YU77" s="318"/>
      <c r="YV77" s="318"/>
      <c r="YW77" s="318"/>
      <c r="YX77" s="318"/>
      <c r="YY77" s="318"/>
      <c r="YZ77" s="318"/>
      <c r="ZA77" s="318"/>
      <c r="ZB77" s="318"/>
      <c r="ZC77" s="318"/>
      <c r="ZD77" s="318"/>
      <c r="ZE77" s="318"/>
      <c r="ZF77" s="318"/>
      <c r="ZG77" s="318"/>
      <c r="ZH77" s="318"/>
      <c r="ZI77" s="318"/>
      <c r="ZJ77" s="318"/>
      <c r="ZK77" s="318"/>
      <c r="ZL77" s="318"/>
      <c r="ZM77" s="318"/>
      <c r="ZN77" s="318"/>
      <c r="ZO77" s="318"/>
      <c r="ZP77" s="318"/>
      <c r="ZQ77" s="318"/>
      <c r="ZR77" s="318"/>
      <c r="ZS77" s="318"/>
      <c r="ZT77" s="318"/>
      <c r="ZU77" s="318"/>
      <c r="ZV77" s="318"/>
      <c r="ZW77" s="318"/>
      <c r="ZX77" s="318"/>
      <c r="ZY77" s="318"/>
      <c r="ZZ77" s="318"/>
      <c r="AAA77" s="318"/>
      <c r="AAB77" s="318"/>
      <c r="AAC77" s="318"/>
      <c r="AAD77" s="318"/>
      <c r="AAE77" s="318"/>
      <c r="AAF77" s="318"/>
      <c r="AAG77" s="318"/>
      <c r="AAH77" s="318"/>
      <c r="AAI77" s="318"/>
      <c r="AAJ77" s="318"/>
      <c r="AAK77" s="318"/>
      <c r="AAL77" s="318"/>
      <c r="AAM77" s="318"/>
      <c r="AAN77" s="318"/>
      <c r="AAO77" s="318"/>
      <c r="AAP77" s="318"/>
      <c r="AAQ77" s="318"/>
      <c r="AAR77" s="318"/>
      <c r="AAS77" s="318"/>
      <c r="AAT77" s="318"/>
      <c r="AAU77" s="318"/>
      <c r="AAV77" s="318"/>
      <c r="AAW77" s="318"/>
      <c r="AAX77" s="318"/>
      <c r="AAY77" s="318"/>
      <c r="AAZ77" s="318"/>
      <c r="ABA77" s="318"/>
      <c r="ABB77" s="318"/>
      <c r="ABC77" s="318"/>
      <c r="ABD77" s="318"/>
      <c r="ABE77" s="318"/>
      <c r="ABF77" s="318"/>
      <c r="ABG77" s="318"/>
      <c r="ABH77" s="318"/>
      <c r="ABI77" s="318"/>
      <c r="ABJ77" s="318"/>
      <c r="ABK77" s="318"/>
      <c r="ABL77" s="318"/>
      <c r="ABM77" s="318"/>
      <c r="ABN77" s="318"/>
      <c r="ABO77" s="318"/>
      <c r="ABP77" s="318"/>
      <c r="ABQ77" s="318"/>
      <c r="ABR77" s="318"/>
      <c r="ABS77" s="318"/>
      <c r="ABT77" s="318"/>
      <c r="ABU77" s="318"/>
      <c r="ABV77" s="318"/>
      <c r="ABW77" s="318"/>
      <c r="ABX77" s="318"/>
      <c r="ABY77" s="318"/>
      <c r="ABZ77" s="318"/>
      <c r="ACA77" s="318"/>
      <c r="ACB77" s="318"/>
      <c r="ACC77" s="318"/>
      <c r="ACD77" s="318"/>
      <c r="ACE77" s="318"/>
      <c r="ACF77" s="318"/>
      <c r="ACG77" s="318"/>
      <c r="ACH77" s="318"/>
      <c r="ACI77" s="318"/>
      <c r="ACJ77" s="318"/>
      <c r="ACK77" s="318"/>
      <c r="ACL77" s="318"/>
      <c r="ACM77" s="318"/>
      <c r="ACN77" s="318"/>
      <c r="ACO77" s="318"/>
      <c r="ACP77" s="318"/>
      <c r="ACQ77" s="318"/>
      <c r="ACR77" s="318"/>
      <c r="ACS77" s="318"/>
      <c r="ACT77" s="318"/>
      <c r="ACU77" s="318"/>
      <c r="ACV77" s="318"/>
      <c r="ACW77" s="318"/>
      <c r="ACX77" s="318"/>
      <c r="ACY77" s="318"/>
      <c r="ACZ77" s="318"/>
      <c r="ADA77" s="318"/>
      <c r="ADB77" s="318"/>
      <c r="ADC77" s="318"/>
      <c r="ADD77" s="318"/>
      <c r="ADE77" s="318"/>
      <c r="ADF77" s="318"/>
      <c r="ADG77" s="318"/>
      <c r="ADH77" s="318"/>
      <c r="ADI77" s="318"/>
      <c r="ADJ77" s="318"/>
      <c r="ADK77" s="318"/>
      <c r="ADL77" s="318"/>
      <c r="ADM77" s="318"/>
      <c r="ADN77" s="318"/>
      <c r="ADO77" s="318"/>
      <c r="ADP77" s="318"/>
      <c r="ADQ77" s="318"/>
      <c r="ADR77" s="318"/>
      <c r="ADS77" s="318"/>
      <c r="ADT77" s="318"/>
      <c r="ADU77" s="318"/>
      <c r="ADV77" s="318"/>
      <c r="ADW77" s="318"/>
      <c r="ADX77" s="318"/>
      <c r="ADY77" s="318"/>
      <c r="ADZ77" s="318"/>
      <c r="AEA77" s="318"/>
      <c r="AEB77" s="318"/>
      <c r="AEC77" s="318"/>
      <c r="AED77" s="318"/>
      <c r="AEE77" s="318"/>
      <c r="AEF77" s="318"/>
      <c r="AEG77" s="318"/>
      <c r="AEH77" s="318"/>
      <c r="AEI77" s="318"/>
      <c r="AEJ77" s="318"/>
      <c r="AEK77" s="318"/>
      <c r="AEL77" s="318"/>
      <c r="AEM77" s="318"/>
      <c r="AEN77" s="318"/>
      <c r="AEO77" s="318"/>
      <c r="AEP77" s="318"/>
      <c r="AEQ77" s="318"/>
      <c r="AER77" s="318"/>
      <c r="AES77" s="318"/>
      <c r="AET77" s="318"/>
      <c r="AEU77" s="318"/>
      <c r="AEV77" s="318"/>
      <c r="AEW77" s="318"/>
      <c r="AEX77" s="318"/>
      <c r="AEY77" s="318"/>
      <c r="AEZ77" s="318"/>
      <c r="AFA77" s="318"/>
      <c r="AFB77" s="318"/>
      <c r="AFC77" s="318"/>
      <c r="AFD77" s="318"/>
      <c r="AFE77" s="318"/>
      <c r="AFF77" s="318"/>
      <c r="AFG77" s="318"/>
      <c r="AFH77" s="318"/>
      <c r="AFI77" s="318"/>
      <c r="AFJ77" s="318"/>
      <c r="AFK77" s="318"/>
      <c r="AFL77" s="318"/>
      <c r="AFM77" s="318"/>
      <c r="AFN77" s="318"/>
      <c r="AFO77" s="318"/>
      <c r="AFP77" s="318"/>
      <c r="AFQ77" s="318"/>
      <c r="AFR77" s="318"/>
      <c r="AFS77" s="318"/>
      <c r="AFT77" s="318"/>
      <c r="AFU77" s="318"/>
      <c r="AFV77" s="318"/>
      <c r="AFW77" s="318"/>
      <c r="AFX77" s="318"/>
      <c r="AFY77" s="318"/>
      <c r="AFZ77" s="318"/>
      <c r="AGA77" s="318"/>
      <c r="AGB77" s="318"/>
      <c r="AGC77" s="318"/>
      <c r="AGD77" s="318"/>
      <c r="AGE77" s="318"/>
      <c r="AGF77" s="318"/>
      <c r="AGG77" s="318"/>
      <c r="AGH77" s="318"/>
      <c r="AGI77" s="318"/>
      <c r="AGJ77" s="318"/>
      <c r="AGK77" s="318"/>
      <c r="AGL77" s="318"/>
      <c r="AGM77" s="318"/>
      <c r="AGN77" s="318"/>
      <c r="AGO77" s="318"/>
      <c r="AGP77" s="318"/>
      <c r="AGQ77" s="318"/>
      <c r="AGR77" s="318"/>
      <c r="AGS77" s="318"/>
      <c r="AGT77" s="318"/>
      <c r="AGU77" s="318"/>
      <c r="AGV77" s="318"/>
      <c r="AGW77" s="318"/>
      <c r="AGX77" s="318"/>
      <c r="AGY77" s="318"/>
      <c r="AGZ77" s="318"/>
      <c r="AHA77" s="318"/>
      <c r="AHB77" s="318"/>
      <c r="AHC77" s="318"/>
      <c r="AHD77" s="318"/>
      <c r="AHE77" s="318"/>
      <c r="AHF77" s="318"/>
      <c r="AHG77" s="318"/>
      <c r="AHH77" s="318"/>
      <c r="AHI77" s="318"/>
      <c r="AHJ77" s="318"/>
      <c r="AHK77" s="318"/>
      <c r="AHL77" s="318"/>
      <c r="AHM77" s="318"/>
      <c r="AHN77" s="318"/>
      <c r="AHO77" s="318"/>
      <c r="AHP77" s="318"/>
      <c r="AHQ77" s="318"/>
      <c r="AHR77" s="318"/>
      <c r="AHS77" s="318"/>
      <c r="AHT77" s="318"/>
      <c r="AHU77" s="318"/>
      <c r="AHV77" s="318"/>
      <c r="AHW77" s="318"/>
      <c r="AHX77" s="318"/>
      <c r="AHY77" s="318"/>
      <c r="AHZ77" s="318"/>
      <c r="AIA77" s="318"/>
      <c r="AIB77" s="318"/>
      <c r="AIC77" s="318"/>
      <c r="AID77" s="318"/>
      <c r="AIE77" s="318"/>
      <c r="AIF77" s="318"/>
      <c r="AIG77" s="318"/>
      <c r="AIH77" s="318"/>
      <c r="AII77" s="318"/>
      <c r="AIJ77" s="318"/>
      <c r="AIK77" s="318"/>
      <c r="AIL77" s="318"/>
      <c r="AIM77" s="318"/>
      <c r="AIN77" s="318"/>
      <c r="AIO77" s="318"/>
      <c r="AIP77" s="318"/>
      <c r="AIQ77" s="318"/>
      <c r="AIR77" s="318"/>
      <c r="AIS77" s="318"/>
      <c r="AIT77" s="318"/>
      <c r="AIU77" s="318"/>
      <c r="AIV77" s="318"/>
      <c r="AIW77" s="318"/>
      <c r="AIX77" s="318"/>
      <c r="AIY77" s="318"/>
      <c r="AIZ77" s="318"/>
      <c r="AJA77" s="318"/>
      <c r="AJB77" s="318"/>
      <c r="AJC77" s="318"/>
      <c r="AJD77" s="318"/>
      <c r="AJE77" s="318"/>
      <c r="AJF77" s="318"/>
      <c r="AJG77" s="318"/>
      <c r="AJH77" s="318"/>
      <c r="AJI77" s="318"/>
      <c r="AJJ77" s="318"/>
      <c r="AJK77" s="318"/>
      <c r="AJL77" s="318"/>
      <c r="AJM77" s="318"/>
      <c r="AJN77" s="318"/>
      <c r="AJO77" s="318"/>
      <c r="AJP77" s="318"/>
      <c r="AJQ77" s="318"/>
      <c r="AJR77" s="318"/>
      <c r="AJS77" s="318"/>
      <c r="AJT77" s="318"/>
      <c r="AJU77" s="318"/>
      <c r="AJV77" s="318"/>
      <c r="AJW77" s="318"/>
      <c r="AJX77" s="318"/>
      <c r="AJY77" s="318"/>
      <c r="AJZ77" s="318"/>
      <c r="AKA77" s="318"/>
      <c r="AKB77" s="318"/>
      <c r="AKC77" s="318"/>
      <c r="AKD77" s="318"/>
      <c r="AKE77" s="318"/>
      <c r="AKF77" s="318"/>
      <c r="AKG77" s="318"/>
      <c r="AKH77" s="318"/>
      <c r="AKI77" s="318"/>
      <c r="AKJ77" s="318"/>
      <c r="AKK77" s="318"/>
      <c r="AKL77" s="318"/>
      <c r="AKM77" s="318"/>
      <c r="AKN77" s="318"/>
      <c r="AKO77" s="318"/>
      <c r="AKP77" s="318"/>
      <c r="AKQ77" s="318"/>
      <c r="AKR77" s="318"/>
      <c r="AKS77" s="318"/>
      <c r="AKT77" s="318"/>
      <c r="AKU77" s="318"/>
      <c r="AKV77" s="318"/>
      <c r="AKW77" s="318"/>
      <c r="AKX77" s="318"/>
      <c r="AKY77" s="318"/>
      <c r="AKZ77" s="318"/>
      <c r="ALA77" s="318"/>
      <c r="ALB77" s="318"/>
      <c r="ALC77" s="318"/>
      <c r="ALD77" s="318"/>
      <c r="ALE77" s="318"/>
      <c r="ALF77" s="318"/>
      <c r="ALG77" s="318"/>
      <c r="ALH77" s="318"/>
      <c r="ALI77" s="318"/>
      <c r="ALJ77" s="318"/>
      <c r="ALK77" s="318"/>
      <c r="ALL77" s="318"/>
      <c r="ALM77" s="318"/>
      <c r="ALN77" s="318"/>
      <c r="ALO77" s="318"/>
      <c r="ALP77" s="318"/>
      <c r="ALQ77" s="318"/>
      <c r="ALR77" s="318"/>
      <c r="ALS77" s="318"/>
      <c r="ALT77" s="318"/>
      <c r="ALU77" s="318"/>
      <c r="ALV77" s="318"/>
      <c r="ALW77" s="318"/>
      <c r="ALX77" s="318"/>
      <c r="ALY77" s="318"/>
      <c r="ALZ77" s="318"/>
      <c r="AMA77" s="318"/>
      <c r="AMB77" s="324"/>
      <c r="AMC77" s="324"/>
      <c r="AMD77" s="324"/>
      <c r="AME77" s="324"/>
      <c r="AMF77" s="324"/>
      <c r="AMG77" s="324"/>
      <c r="AMH77" s="324"/>
      <c r="AMI77" s="324"/>
      <c r="AMJ77" s="324"/>
    </row>
    <row r="78" spans="1:1024" hidden="1">
      <c r="A78" s="317" t="s">
        <v>1344</v>
      </c>
      <c r="B78" s="318"/>
      <c r="C78" s="318" t="s">
        <v>1391</v>
      </c>
      <c r="D78" s="318"/>
      <c r="E78" s="318"/>
      <c r="F78" s="318" t="s">
        <v>1392</v>
      </c>
      <c r="G78" s="318">
        <v>1</v>
      </c>
      <c r="H78" s="318"/>
      <c r="I78" s="318"/>
      <c r="J78" s="318" t="s">
        <v>1393</v>
      </c>
      <c r="K78" s="318"/>
      <c r="L78" s="319"/>
      <c r="M78" s="318" t="s">
        <v>323</v>
      </c>
      <c r="N78" s="320"/>
      <c r="O78" s="318"/>
      <c r="P78" s="318"/>
      <c r="Q78" s="321"/>
      <c r="R78" s="322" t="s">
        <v>493</v>
      </c>
      <c r="S78" s="323"/>
      <c r="T78" s="323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  <c r="AR78" s="318"/>
      <c r="AS78" s="318"/>
      <c r="AT78" s="318"/>
      <c r="AU78" s="318"/>
      <c r="AV78" s="318"/>
      <c r="AW78" s="318"/>
      <c r="AX78" s="318"/>
      <c r="AY78" s="318"/>
      <c r="AZ78" s="318"/>
      <c r="BA78" s="318"/>
      <c r="BB78" s="318"/>
      <c r="BC78" s="318"/>
      <c r="BD78" s="318"/>
      <c r="BE78" s="318"/>
      <c r="BF78" s="318"/>
      <c r="BG78" s="318"/>
      <c r="BH78" s="318"/>
      <c r="BI78" s="318"/>
      <c r="BJ78" s="318"/>
      <c r="BK78" s="318"/>
      <c r="BL78" s="318"/>
      <c r="BM78" s="318"/>
      <c r="BN78" s="318"/>
      <c r="BO78" s="318"/>
      <c r="BP78" s="318"/>
      <c r="BQ78" s="318"/>
      <c r="BR78" s="318"/>
      <c r="BS78" s="318"/>
      <c r="BT78" s="318"/>
      <c r="BU78" s="318"/>
      <c r="BV78" s="318"/>
      <c r="BW78" s="318"/>
      <c r="BX78" s="318"/>
      <c r="BY78" s="318"/>
      <c r="BZ78" s="318"/>
      <c r="CA78" s="318"/>
      <c r="CB78" s="318"/>
      <c r="CC78" s="318"/>
      <c r="CD78" s="318"/>
      <c r="CE78" s="318"/>
      <c r="CF78" s="318"/>
      <c r="CG78" s="318"/>
      <c r="CH78" s="318"/>
      <c r="CI78" s="318"/>
      <c r="CJ78" s="318"/>
      <c r="CK78" s="318"/>
      <c r="CL78" s="318"/>
      <c r="CM78" s="318"/>
      <c r="CN78" s="318"/>
      <c r="CO78" s="318"/>
      <c r="CP78" s="318"/>
      <c r="CQ78" s="318"/>
      <c r="CR78" s="318"/>
      <c r="CS78" s="318"/>
      <c r="CT78" s="318"/>
      <c r="CU78" s="318"/>
      <c r="CV78" s="318"/>
      <c r="CW78" s="318"/>
      <c r="CX78" s="318"/>
      <c r="CY78" s="318"/>
      <c r="CZ78" s="318"/>
      <c r="DA78" s="318"/>
      <c r="DB78" s="318"/>
      <c r="DC78" s="318"/>
      <c r="DD78" s="318"/>
      <c r="DE78" s="318"/>
      <c r="DF78" s="318"/>
      <c r="DG78" s="318"/>
      <c r="DH78" s="318"/>
      <c r="DI78" s="318"/>
      <c r="DJ78" s="318"/>
      <c r="DK78" s="318"/>
      <c r="DL78" s="318"/>
      <c r="DM78" s="318"/>
      <c r="DN78" s="318"/>
      <c r="DO78" s="318"/>
      <c r="DP78" s="318"/>
      <c r="DQ78" s="318"/>
      <c r="DR78" s="318"/>
      <c r="DS78" s="318"/>
      <c r="DT78" s="318"/>
      <c r="DU78" s="318"/>
      <c r="DV78" s="318"/>
      <c r="DW78" s="318"/>
      <c r="DX78" s="318"/>
      <c r="DY78" s="318"/>
      <c r="DZ78" s="318"/>
      <c r="EA78" s="318"/>
      <c r="EB78" s="318"/>
      <c r="EC78" s="318"/>
      <c r="ED78" s="318"/>
      <c r="EE78" s="318"/>
      <c r="EF78" s="318"/>
      <c r="EG78" s="318"/>
      <c r="EH78" s="318"/>
      <c r="EI78" s="318"/>
      <c r="EJ78" s="318"/>
      <c r="EK78" s="318"/>
      <c r="EL78" s="318"/>
      <c r="EM78" s="318"/>
      <c r="EN78" s="318"/>
      <c r="EO78" s="318"/>
      <c r="EP78" s="318"/>
      <c r="EQ78" s="318"/>
      <c r="ER78" s="318"/>
      <c r="ES78" s="318"/>
      <c r="ET78" s="318"/>
      <c r="EU78" s="318"/>
      <c r="EV78" s="318"/>
      <c r="EW78" s="318"/>
      <c r="EX78" s="318"/>
      <c r="EY78" s="318"/>
      <c r="EZ78" s="318"/>
      <c r="FA78" s="318"/>
      <c r="FB78" s="318"/>
      <c r="FC78" s="318"/>
      <c r="FD78" s="318"/>
      <c r="FE78" s="318"/>
      <c r="FF78" s="318"/>
      <c r="FG78" s="318"/>
      <c r="FH78" s="318"/>
      <c r="FI78" s="318"/>
      <c r="FJ78" s="318"/>
      <c r="FK78" s="318"/>
      <c r="FL78" s="318"/>
      <c r="FM78" s="318"/>
      <c r="FN78" s="318"/>
      <c r="FO78" s="318"/>
      <c r="FP78" s="318"/>
      <c r="FQ78" s="318"/>
      <c r="FR78" s="318"/>
      <c r="FS78" s="318"/>
      <c r="FT78" s="318"/>
      <c r="FU78" s="318"/>
      <c r="FV78" s="318"/>
      <c r="FW78" s="318"/>
      <c r="FX78" s="318"/>
      <c r="FY78" s="318"/>
      <c r="FZ78" s="318"/>
      <c r="GA78" s="318"/>
      <c r="GB78" s="318"/>
      <c r="GC78" s="318"/>
      <c r="GD78" s="318"/>
      <c r="GE78" s="318"/>
      <c r="GF78" s="318"/>
      <c r="GG78" s="318"/>
      <c r="GH78" s="318"/>
      <c r="GI78" s="318"/>
      <c r="GJ78" s="318"/>
      <c r="GK78" s="318"/>
      <c r="GL78" s="318"/>
      <c r="GM78" s="318"/>
      <c r="GN78" s="318"/>
      <c r="GO78" s="318"/>
      <c r="GP78" s="318"/>
      <c r="GQ78" s="318"/>
      <c r="GR78" s="318"/>
      <c r="GS78" s="318"/>
      <c r="GT78" s="318"/>
      <c r="GU78" s="318"/>
      <c r="GV78" s="318"/>
      <c r="GW78" s="318"/>
      <c r="GX78" s="318"/>
      <c r="GY78" s="318"/>
      <c r="GZ78" s="318"/>
      <c r="HA78" s="318"/>
      <c r="HB78" s="318"/>
      <c r="HC78" s="318"/>
      <c r="HD78" s="318"/>
      <c r="HE78" s="318"/>
      <c r="HF78" s="318"/>
      <c r="HG78" s="318"/>
      <c r="HH78" s="318"/>
      <c r="HI78" s="318"/>
      <c r="HJ78" s="318"/>
      <c r="HK78" s="318"/>
      <c r="HL78" s="318"/>
      <c r="HM78" s="318"/>
      <c r="HN78" s="318"/>
      <c r="HO78" s="318"/>
      <c r="HP78" s="318"/>
      <c r="HQ78" s="318"/>
      <c r="HR78" s="318"/>
      <c r="HS78" s="318"/>
      <c r="HT78" s="318"/>
      <c r="HU78" s="318"/>
      <c r="HV78" s="318"/>
      <c r="HW78" s="318"/>
      <c r="HX78" s="318"/>
      <c r="HY78" s="318"/>
      <c r="HZ78" s="318"/>
      <c r="IA78" s="318"/>
      <c r="IB78" s="318"/>
      <c r="IC78" s="318"/>
      <c r="ID78" s="318"/>
      <c r="IE78" s="318"/>
      <c r="IF78" s="318"/>
      <c r="IG78" s="318"/>
      <c r="IH78" s="318"/>
      <c r="II78" s="318"/>
      <c r="IJ78" s="318"/>
      <c r="IK78" s="318"/>
      <c r="IL78" s="318"/>
      <c r="IM78" s="318"/>
      <c r="IN78" s="318"/>
      <c r="IO78" s="318"/>
      <c r="IP78" s="318"/>
      <c r="IQ78" s="318"/>
      <c r="IR78" s="318"/>
      <c r="IS78" s="318"/>
      <c r="IT78" s="318"/>
      <c r="IU78" s="318"/>
      <c r="IV78" s="318"/>
      <c r="IW78" s="318"/>
      <c r="IX78" s="318"/>
      <c r="IY78" s="318"/>
      <c r="IZ78" s="318"/>
      <c r="JA78" s="318"/>
      <c r="JB78" s="318"/>
      <c r="JC78" s="318"/>
      <c r="JD78" s="318"/>
      <c r="JE78" s="318"/>
      <c r="JF78" s="318"/>
      <c r="JG78" s="318"/>
      <c r="JH78" s="318"/>
      <c r="JI78" s="318"/>
      <c r="JJ78" s="318"/>
      <c r="JK78" s="318"/>
      <c r="JL78" s="318"/>
      <c r="JM78" s="318"/>
      <c r="JN78" s="318"/>
      <c r="JO78" s="318"/>
      <c r="JP78" s="318"/>
      <c r="JQ78" s="318"/>
      <c r="JR78" s="318"/>
      <c r="JS78" s="318"/>
      <c r="JT78" s="318"/>
      <c r="JU78" s="318"/>
      <c r="JV78" s="318"/>
      <c r="JW78" s="318"/>
      <c r="JX78" s="318"/>
      <c r="JY78" s="318"/>
      <c r="JZ78" s="318"/>
      <c r="KA78" s="318"/>
      <c r="KB78" s="318"/>
      <c r="KC78" s="318"/>
      <c r="KD78" s="318"/>
      <c r="KE78" s="318"/>
      <c r="KF78" s="318"/>
      <c r="KG78" s="318"/>
      <c r="KH78" s="318"/>
      <c r="KI78" s="318"/>
      <c r="KJ78" s="318"/>
      <c r="KK78" s="318"/>
      <c r="KL78" s="318"/>
      <c r="KM78" s="318"/>
      <c r="KN78" s="318"/>
      <c r="KO78" s="318"/>
      <c r="KP78" s="318"/>
      <c r="KQ78" s="318"/>
      <c r="KR78" s="318"/>
      <c r="KS78" s="318"/>
      <c r="KT78" s="318"/>
      <c r="KU78" s="318"/>
      <c r="KV78" s="318"/>
      <c r="KW78" s="318"/>
      <c r="KX78" s="318"/>
      <c r="KY78" s="318"/>
      <c r="KZ78" s="318"/>
      <c r="LA78" s="318"/>
      <c r="LB78" s="318"/>
      <c r="LC78" s="318"/>
      <c r="LD78" s="318"/>
      <c r="LE78" s="318"/>
      <c r="LF78" s="318"/>
      <c r="LG78" s="318"/>
      <c r="LH78" s="318"/>
      <c r="LI78" s="318"/>
      <c r="LJ78" s="318"/>
      <c r="LK78" s="318"/>
      <c r="LL78" s="318"/>
      <c r="LM78" s="318"/>
      <c r="LN78" s="318"/>
      <c r="LO78" s="318"/>
      <c r="LP78" s="318"/>
      <c r="LQ78" s="318"/>
      <c r="LR78" s="318"/>
      <c r="LS78" s="318"/>
      <c r="LT78" s="318"/>
      <c r="LU78" s="318"/>
      <c r="LV78" s="318"/>
      <c r="LW78" s="318"/>
      <c r="LX78" s="318"/>
      <c r="LY78" s="318"/>
      <c r="LZ78" s="318"/>
      <c r="MA78" s="318"/>
      <c r="MB78" s="318"/>
      <c r="MC78" s="318"/>
      <c r="MD78" s="318"/>
      <c r="ME78" s="318"/>
      <c r="MF78" s="318"/>
      <c r="MG78" s="318"/>
      <c r="MH78" s="318"/>
      <c r="MI78" s="318"/>
      <c r="MJ78" s="318"/>
      <c r="MK78" s="318"/>
      <c r="ML78" s="318"/>
      <c r="MM78" s="318"/>
      <c r="MN78" s="318"/>
      <c r="MO78" s="318"/>
      <c r="MP78" s="318"/>
      <c r="MQ78" s="318"/>
      <c r="MR78" s="318"/>
      <c r="MS78" s="318"/>
      <c r="MT78" s="318"/>
      <c r="MU78" s="318"/>
      <c r="MV78" s="318"/>
      <c r="MW78" s="318"/>
      <c r="MX78" s="318"/>
      <c r="MY78" s="318"/>
      <c r="MZ78" s="318"/>
      <c r="NA78" s="318"/>
      <c r="NB78" s="318"/>
      <c r="NC78" s="318"/>
      <c r="ND78" s="318"/>
      <c r="NE78" s="318"/>
      <c r="NF78" s="318"/>
      <c r="NG78" s="318"/>
      <c r="NH78" s="318"/>
      <c r="NI78" s="318"/>
      <c r="NJ78" s="318"/>
      <c r="NK78" s="318"/>
      <c r="NL78" s="318"/>
      <c r="NM78" s="318"/>
      <c r="NN78" s="318"/>
      <c r="NO78" s="318"/>
      <c r="NP78" s="318"/>
      <c r="NQ78" s="318"/>
      <c r="NR78" s="318"/>
      <c r="NS78" s="318"/>
      <c r="NT78" s="318"/>
      <c r="NU78" s="318"/>
      <c r="NV78" s="318"/>
      <c r="NW78" s="318"/>
      <c r="NX78" s="318"/>
      <c r="NY78" s="318"/>
      <c r="NZ78" s="318"/>
      <c r="OA78" s="318"/>
      <c r="OB78" s="318"/>
      <c r="OC78" s="318"/>
      <c r="OD78" s="318"/>
      <c r="OE78" s="318"/>
      <c r="OF78" s="318"/>
      <c r="OG78" s="318"/>
      <c r="OH78" s="318"/>
      <c r="OI78" s="318"/>
      <c r="OJ78" s="318"/>
      <c r="OK78" s="318"/>
      <c r="OL78" s="318"/>
      <c r="OM78" s="318"/>
      <c r="ON78" s="318"/>
      <c r="OO78" s="318"/>
      <c r="OP78" s="318"/>
      <c r="OQ78" s="318"/>
      <c r="OR78" s="318"/>
      <c r="OS78" s="318"/>
      <c r="OT78" s="318"/>
      <c r="OU78" s="318"/>
      <c r="OV78" s="318"/>
      <c r="OW78" s="318"/>
      <c r="OX78" s="318"/>
      <c r="OY78" s="318"/>
      <c r="OZ78" s="318"/>
      <c r="PA78" s="318"/>
      <c r="PB78" s="318"/>
      <c r="PC78" s="318"/>
      <c r="PD78" s="318"/>
      <c r="PE78" s="318"/>
      <c r="PF78" s="318"/>
      <c r="PG78" s="318"/>
      <c r="PH78" s="318"/>
      <c r="PI78" s="318"/>
      <c r="PJ78" s="318"/>
      <c r="PK78" s="318"/>
      <c r="PL78" s="318"/>
      <c r="PM78" s="318"/>
      <c r="PN78" s="318"/>
      <c r="PO78" s="318"/>
      <c r="PP78" s="318"/>
      <c r="PQ78" s="318"/>
      <c r="PR78" s="318"/>
      <c r="PS78" s="318"/>
      <c r="PT78" s="318"/>
      <c r="PU78" s="318"/>
      <c r="PV78" s="318"/>
      <c r="PW78" s="318"/>
      <c r="PX78" s="318"/>
      <c r="PY78" s="318"/>
      <c r="PZ78" s="318"/>
      <c r="QA78" s="318"/>
      <c r="QB78" s="318"/>
      <c r="QC78" s="318"/>
      <c r="QD78" s="318"/>
      <c r="QE78" s="318"/>
      <c r="QF78" s="318"/>
      <c r="QG78" s="318"/>
      <c r="QH78" s="318"/>
      <c r="QI78" s="318"/>
      <c r="QJ78" s="318"/>
      <c r="QK78" s="318"/>
      <c r="QL78" s="318"/>
      <c r="QM78" s="318"/>
      <c r="QN78" s="318"/>
      <c r="QO78" s="318"/>
      <c r="QP78" s="318"/>
      <c r="QQ78" s="318"/>
      <c r="QR78" s="318"/>
      <c r="QS78" s="318"/>
      <c r="QT78" s="318"/>
      <c r="QU78" s="318"/>
      <c r="QV78" s="318"/>
      <c r="QW78" s="318"/>
      <c r="QX78" s="318"/>
      <c r="QY78" s="318"/>
      <c r="QZ78" s="318"/>
      <c r="RA78" s="318"/>
      <c r="RB78" s="318"/>
      <c r="RC78" s="318"/>
      <c r="RD78" s="318"/>
      <c r="RE78" s="318"/>
      <c r="RF78" s="318"/>
      <c r="RG78" s="318"/>
      <c r="RH78" s="318"/>
      <c r="RI78" s="318"/>
      <c r="RJ78" s="318"/>
      <c r="RK78" s="318"/>
      <c r="RL78" s="318"/>
      <c r="RM78" s="318"/>
      <c r="RN78" s="318"/>
      <c r="RO78" s="318"/>
      <c r="RP78" s="318"/>
      <c r="RQ78" s="318"/>
      <c r="RR78" s="318"/>
      <c r="RS78" s="318"/>
      <c r="RT78" s="318"/>
      <c r="RU78" s="318"/>
      <c r="RV78" s="318"/>
      <c r="RW78" s="318"/>
      <c r="RX78" s="318"/>
      <c r="RY78" s="318"/>
      <c r="RZ78" s="318"/>
      <c r="SA78" s="318"/>
      <c r="SB78" s="318"/>
      <c r="SC78" s="318"/>
      <c r="SD78" s="318"/>
      <c r="SE78" s="318"/>
      <c r="SF78" s="318"/>
      <c r="SG78" s="318"/>
      <c r="SH78" s="318"/>
      <c r="SI78" s="318"/>
      <c r="SJ78" s="318"/>
      <c r="SK78" s="318"/>
      <c r="SL78" s="318"/>
      <c r="SM78" s="318"/>
      <c r="SN78" s="318"/>
      <c r="SO78" s="318"/>
      <c r="SP78" s="318"/>
      <c r="SQ78" s="318"/>
      <c r="SR78" s="318"/>
      <c r="SS78" s="318"/>
      <c r="ST78" s="318"/>
      <c r="SU78" s="318"/>
      <c r="SV78" s="318"/>
      <c r="SW78" s="318"/>
      <c r="SX78" s="318"/>
      <c r="SY78" s="318"/>
      <c r="SZ78" s="318"/>
      <c r="TA78" s="318"/>
      <c r="TB78" s="318"/>
      <c r="TC78" s="318"/>
      <c r="TD78" s="318"/>
      <c r="TE78" s="318"/>
      <c r="TF78" s="318"/>
      <c r="TG78" s="318"/>
      <c r="TH78" s="318"/>
      <c r="TI78" s="318"/>
      <c r="TJ78" s="318"/>
      <c r="TK78" s="318"/>
      <c r="TL78" s="318"/>
      <c r="TM78" s="318"/>
      <c r="TN78" s="318"/>
      <c r="TO78" s="318"/>
      <c r="TP78" s="318"/>
      <c r="TQ78" s="318"/>
      <c r="TR78" s="318"/>
      <c r="TS78" s="318"/>
      <c r="TT78" s="318"/>
      <c r="TU78" s="318"/>
      <c r="TV78" s="318"/>
      <c r="TW78" s="318"/>
      <c r="TX78" s="318"/>
      <c r="TY78" s="318"/>
      <c r="TZ78" s="318"/>
      <c r="UA78" s="318"/>
      <c r="UB78" s="318"/>
      <c r="UC78" s="318"/>
      <c r="UD78" s="318"/>
      <c r="UE78" s="318"/>
      <c r="UF78" s="318"/>
      <c r="UG78" s="318"/>
      <c r="UH78" s="318"/>
      <c r="UI78" s="318"/>
      <c r="UJ78" s="318"/>
      <c r="UK78" s="318"/>
      <c r="UL78" s="318"/>
      <c r="UM78" s="318"/>
      <c r="UN78" s="318"/>
      <c r="UO78" s="318"/>
      <c r="UP78" s="318"/>
      <c r="UQ78" s="318"/>
      <c r="UR78" s="318"/>
      <c r="US78" s="318"/>
      <c r="UT78" s="318"/>
      <c r="UU78" s="318"/>
      <c r="UV78" s="318"/>
      <c r="UW78" s="318"/>
      <c r="UX78" s="318"/>
      <c r="UY78" s="318"/>
      <c r="UZ78" s="318"/>
      <c r="VA78" s="318"/>
      <c r="VB78" s="318"/>
      <c r="VC78" s="318"/>
      <c r="VD78" s="318"/>
      <c r="VE78" s="318"/>
      <c r="VF78" s="318"/>
      <c r="VG78" s="318"/>
      <c r="VH78" s="318"/>
      <c r="VI78" s="318"/>
      <c r="VJ78" s="318"/>
      <c r="VK78" s="318"/>
      <c r="VL78" s="318"/>
      <c r="VM78" s="318"/>
      <c r="VN78" s="318"/>
      <c r="VO78" s="318"/>
      <c r="VP78" s="318"/>
      <c r="VQ78" s="318"/>
      <c r="VR78" s="318"/>
      <c r="VS78" s="318"/>
      <c r="VT78" s="318"/>
      <c r="VU78" s="318"/>
      <c r="VV78" s="318"/>
      <c r="VW78" s="318"/>
      <c r="VX78" s="318"/>
      <c r="VY78" s="318"/>
      <c r="VZ78" s="318"/>
      <c r="WA78" s="318"/>
      <c r="WB78" s="318"/>
      <c r="WC78" s="318"/>
      <c r="WD78" s="318"/>
      <c r="WE78" s="318"/>
      <c r="WF78" s="318"/>
      <c r="WG78" s="318"/>
      <c r="WH78" s="318"/>
      <c r="WI78" s="318"/>
      <c r="WJ78" s="318"/>
      <c r="WK78" s="318"/>
      <c r="WL78" s="318"/>
      <c r="WM78" s="318"/>
      <c r="WN78" s="318"/>
      <c r="WO78" s="318"/>
      <c r="WP78" s="318"/>
      <c r="WQ78" s="318"/>
      <c r="WR78" s="318"/>
      <c r="WS78" s="318"/>
      <c r="WT78" s="318"/>
      <c r="WU78" s="318"/>
      <c r="WV78" s="318"/>
      <c r="WW78" s="318"/>
      <c r="WX78" s="318"/>
      <c r="WY78" s="318"/>
      <c r="WZ78" s="318"/>
      <c r="XA78" s="318"/>
      <c r="XB78" s="318"/>
      <c r="XC78" s="318"/>
      <c r="XD78" s="318"/>
      <c r="XE78" s="318"/>
      <c r="XF78" s="318"/>
      <c r="XG78" s="318"/>
      <c r="XH78" s="318"/>
      <c r="XI78" s="318"/>
      <c r="XJ78" s="318"/>
      <c r="XK78" s="318"/>
      <c r="XL78" s="318"/>
      <c r="XM78" s="318"/>
      <c r="XN78" s="318"/>
      <c r="XO78" s="318"/>
      <c r="XP78" s="318"/>
      <c r="XQ78" s="318"/>
      <c r="XR78" s="318"/>
      <c r="XS78" s="318"/>
      <c r="XT78" s="318"/>
      <c r="XU78" s="318"/>
      <c r="XV78" s="318"/>
      <c r="XW78" s="318"/>
      <c r="XX78" s="318"/>
      <c r="XY78" s="318"/>
      <c r="XZ78" s="318"/>
      <c r="YA78" s="318"/>
      <c r="YB78" s="318"/>
      <c r="YC78" s="318"/>
      <c r="YD78" s="318"/>
      <c r="YE78" s="318"/>
      <c r="YF78" s="318"/>
      <c r="YG78" s="318"/>
      <c r="YH78" s="318"/>
      <c r="YI78" s="318"/>
      <c r="YJ78" s="318"/>
      <c r="YK78" s="318"/>
      <c r="YL78" s="318"/>
      <c r="YM78" s="318"/>
      <c r="YN78" s="318"/>
      <c r="YO78" s="318"/>
      <c r="YP78" s="318"/>
      <c r="YQ78" s="318"/>
      <c r="YR78" s="318"/>
      <c r="YS78" s="318"/>
      <c r="YT78" s="318"/>
      <c r="YU78" s="318"/>
      <c r="YV78" s="318"/>
      <c r="YW78" s="318"/>
      <c r="YX78" s="318"/>
      <c r="YY78" s="318"/>
      <c r="YZ78" s="318"/>
      <c r="ZA78" s="318"/>
      <c r="ZB78" s="318"/>
      <c r="ZC78" s="318"/>
      <c r="ZD78" s="318"/>
      <c r="ZE78" s="318"/>
      <c r="ZF78" s="318"/>
      <c r="ZG78" s="318"/>
      <c r="ZH78" s="318"/>
      <c r="ZI78" s="318"/>
      <c r="ZJ78" s="318"/>
      <c r="ZK78" s="318"/>
      <c r="ZL78" s="318"/>
      <c r="ZM78" s="318"/>
      <c r="ZN78" s="318"/>
      <c r="ZO78" s="318"/>
      <c r="ZP78" s="318"/>
      <c r="ZQ78" s="318"/>
      <c r="ZR78" s="318"/>
      <c r="ZS78" s="318"/>
      <c r="ZT78" s="318"/>
      <c r="ZU78" s="318"/>
      <c r="ZV78" s="318"/>
      <c r="ZW78" s="318"/>
      <c r="ZX78" s="318"/>
      <c r="ZY78" s="318"/>
      <c r="ZZ78" s="318"/>
      <c r="AAA78" s="318"/>
      <c r="AAB78" s="318"/>
      <c r="AAC78" s="318"/>
      <c r="AAD78" s="318"/>
      <c r="AAE78" s="318"/>
      <c r="AAF78" s="318"/>
      <c r="AAG78" s="318"/>
      <c r="AAH78" s="318"/>
      <c r="AAI78" s="318"/>
      <c r="AAJ78" s="318"/>
      <c r="AAK78" s="318"/>
      <c r="AAL78" s="318"/>
      <c r="AAM78" s="318"/>
      <c r="AAN78" s="318"/>
      <c r="AAO78" s="318"/>
      <c r="AAP78" s="318"/>
      <c r="AAQ78" s="318"/>
      <c r="AAR78" s="318"/>
      <c r="AAS78" s="318"/>
      <c r="AAT78" s="318"/>
      <c r="AAU78" s="318"/>
      <c r="AAV78" s="318"/>
      <c r="AAW78" s="318"/>
      <c r="AAX78" s="318"/>
      <c r="AAY78" s="318"/>
      <c r="AAZ78" s="318"/>
      <c r="ABA78" s="318"/>
      <c r="ABB78" s="318"/>
      <c r="ABC78" s="318"/>
      <c r="ABD78" s="318"/>
      <c r="ABE78" s="318"/>
      <c r="ABF78" s="318"/>
      <c r="ABG78" s="318"/>
      <c r="ABH78" s="318"/>
      <c r="ABI78" s="318"/>
      <c r="ABJ78" s="318"/>
      <c r="ABK78" s="318"/>
      <c r="ABL78" s="318"/>
      <c r="ABM78" s="318"/>
      <c r="ABN78" s="318"/>
      <c r="ABO78" s="318"/>
      <c r="ABP78" s="318"/>
      <c r="ABQ78" s="318"/>
      <c r="ABR78" s="318"/>
      <c r="ABS78" s="318"/>
      <c r="ABT78" s="318"/>
      <c r="ABU78" s="318"/>
      <c r="ABV78" s="318"/>
      <c r="ABW78" s="318"/>
      <c r="ABX78" s="318"/>
      <c r="ABY78" s="318"/>
      <c r="ABZ78" s="318"/>
      <c r="ACA78" s="318"/>
      <c r="ACB78" s="318"/>
      <c r="ACC78" s="318"/>
      <c r="ACD78" s="318"/>
      <c r="ACE78" s="318"/>
      <c r="ACF78" s="318"/>
      <c r="ACG78" s="318"/>
      <c r="ACH78" s="318"/>
      <c r="ACI78" s="318"/>
      <c r="ACJ78" s="318"/>
      <c r="ACK78" s="318"/>
      <c r="ACL78" s="318"/>
      <c r="ACM78" s="318"/>
      <c r="ACN78" s="318"/>
      <c r="ACO78" s="318"/>
      <c r="ACP78" s="318"/>
      <c r="ACQ78" s="318"/>
      <c r="ACR78" s="318"/>
      <c r="ACS78" s="318"/>
      <c r="ACT78" s="318"/>
      <c r="ACU78" s="318"/>
      <c r="ACV78" s="318"/>
      <c r="ACW78" s="318"/>
      <c r="ACX78" s="318"/>
      <c r="ACY78" s="318"/>
      <c r="ACZ78" s="318"/>
      <c r="ADA78" s="318"/>
      <c r="ADB78" s="318"/>
      <c r="ADC78" s="318"/>
      <c r="ADD78" s="318"/>
      <c r="ADE78" s="318"/>
      <c r="ADF78" s="318"/>
      <c r="ADG78" s="318"/>
      <c r="ADH78" s="318"/>
      <c r="ADI78" s="318"/>
      <c r="ADJ78" s="318"/>
      <c r="ADK78" s="318"/>
      <c r="ADL78" s="318"/>
      <c r="ADM78" s="318"/>
      <c r="ADN78" s="318"/>
      <c r="ADO78" s="318"/>
      <c r="ADP78" s="318"/>
      <c r="ADQ78" s="318"/>
      <c r="ADR78" s="318"/>
      <c r="ADS78" s="318"/>
      <c r="ADT78" s="318"/>
      <c r="ADU78" s="318"/>
      <c r="ADV78" s="318"/>
      <c r="ADW78" s="318"/>
      <c r="ADX78" s="318"/>
      <c r="ADY78" s="318"/>
      <c r="ADZ78" s="318"/>
      <c r="AEA78" s="318"/>
      <c r="AEB78" s="318"/>
      <c r="AEC78" s="318"/>
      <c r="AED78" s="318"/>
      <c r="AEE78" s="318"/>
      <c r="AEF78" s="318"/>
      <c r="AEG78" s="318"/>
      <c r="AEH78" s="318"/>
      <c r="AEI78" s="318"/>
      <c r="AEJ78" s="318"/>
      <c r="AEK78" s="318"/>
      <c r="AEL78" s="318"/>
      <c r="AEM78" s="318"/>
      <c r="AEN78" s="318"/>
      <c r="AEO78" s="318"/>
      <c r="AEP78" s="318"/>
      <c r="AEQ78" s="318"/>
      <c r="AER78" s="318"/>
      <c r="AES78" s="318"/>
      <c r="AET78" s="318"/>
      <c r="AEU78" s="318"/>
      <c r="AEV78" s="318"/>
      <c r="AEW78" s="318"/>
      <c r="AEX78" s="318"/>
      <c r="AEY78" s="318"/>
      <c r="AEZ78" s="318"/>
      <c r="AFA78" s="318"/>
      <c r="AFB78" s="318"/>
      <c r="AFC78" s="318"/>
      <c r="AFD78" s="318"/>
      <c r="AFE78" s="318"/>
      <c r="AFF78" s="318"/>
      <c r="AFG78" s="318"/>
      <c r="AFH78" s="318"/>
      <c r="AFI78" s="318"/>
      <c r="AFJ78" s="318"/>
      <c r="AFK78" s="318"/>
      <c r="AFL78" s="318"/>
      <c r="AFM78" s="318"/>
      <c r="AFN78" s="318"/>
      <c r="AFO78" s="318"/>
      <c r="AFP78" s="318"/>
      <c r="AFQ78" s="318"/>
      <c r="AFR78" s="318"/>
      <c r="AFS78" s="318"/>
      <c r="AFT78" s="318"/>
      <c r="AFU78" s="318"/>
      <c r="AFV78" s="318"/>
      <c r="AFW78" s="318"/>
      <c r="AFX78" s="318"/>
      <c r="AFY78" s="318"/>
      <c r="AFZ78" s="318"/>
      <c r="AGA78" s="318"/>
      <c r="AGB78" s="318"/>
      <c r="AGC78" s="318"/>
      <c r="AGD78" s="318"/>
      <c r="AGE78" s="318"/>
      <c r="AGF78" s="318"/>
      <c r="AGG78" s="318"/>
      <c r="AGH78" s="318"/>
      <c r="AGI78" s="318"/>
      <c r="AGJ78" s="318"/>
      <c r="AGK78" s="318"/>
      <c r="AGL78" s="318"/>
      <c r="AGM78" s="318"/>
      <c r="AGN78" s="318"/>
      <c r="AGO78" s="318"/>
      <c r="AGP78" s="318"/>
      <c r="AGQ78" s="318"/>
      <c r="AGR78" s="318"/>
      <c r="AGS78" s="318"/>
      <c r="AGT78" s="318"/>
      <c r="AGU78" s="318"/>
      <c r="AGV78" s="318"/>
      <c r="AGW78" s="318"/>
      <c r="AGX78" s="318"/>
      <c r="AGY78" s="318"/>
      <c r="AGZ78" s="318"/>
      <c r="AHA78" s="318"/>
      <c r="AHB78" s="318"/>
      <c r="AHC78" s="318"/>
      <c r="AHD78" s="318"/>
      <c r="AHE78" s="318"/>
      <c r="AHF78" s="318"/>
      <c r="AHG78" s="318"/>
      <c r="AHH78" s="318"/>
      <c r="AHI78" s="318"/>
      <c r="AHJ78" s="318"/>
      <c r="AHK78" s="318"/>
      <c r="AHL78" s="318"/>
      <c r="AHM78" s="318"/>
      <c r="AHN78" s="318"/>
      <c r="AHO78" s="318"/>
      <c r="AHP78" s="318"/>
      <c r="AHQ78" s="318"/>
      <c r="AHR78" s="318"/>
      <c r="AHS78" s="318"/>
      <c r="AHT78" s="318"/>
      <c r="AHU78" s="318"/>
      <c r="AHV78" s="318"/>
      <c r="AHW78" s="318"/>
      <c r="AHX78" s="318"/>
      <c r="AHY78" s="318"/>
      <c r="AHZ78" s="318"/>
      <c r="AIA78" s="318"/>
      <c r="AIB78" s="318"/>
      <c r="AIC78" s="318"/>
      <c r="AID78" s="318"/>
      <c r="AIE78" s="318"/>
      <c r="AIF78" s="318"/>
      <c r="AIG78" s="318"/>
      <c r="AIH78" s="318"/>
      <c r="AII78" s="318"/>
      <c r="AIJ78" s="318"/>
      <c r="AIK78" s="318"/>
      <c r="AIL78" s="318"/>
      <c r="AIM78" s="318"/>
      <c r="AIN78" s="318"/>
      <c r="AIO78" s="318"/>
      <c r="AIP78" s="318"/>
      <c r="AIQ78" s="318"/>
      <c r="AIR78" s="318"/>
      <c r="AIS78" s="318"/>
      <c r="AIT78" s="318"/>
      <c r="AIU78" s="318"/>
      <c r="AIV78" s="318"/>
      <c r="AIW78" s="318"/>
      <c r="AIX78" s="318"/>
      <c r="AIY78" s="318"/>
      <c r="AIZ78" s="318"/>
      <c r="AJA78" s="318"/>
      <c r="AJB78" s="318"/>
      <c r="AJC78" s="318"/>
      <c r="AJD78" s="318"/>
      <c r="AJE78" s="318"/>
      <c r="AJF78" s="318"/>
      <c r="AJG78" s="318"/>
      <c r="AJH78" s="318"/>
      <c r="AJI78" s="318"/>
      <c r="AJJ78" s="318"/>
      <c r="AJK78" s="318"/>
      <c r="AJL78" s="318"/>
      <c r="AJM78" s="318"/>
      <c r="AJN78" s="318"/>
      <c r="AJO78" s="318"/>
      <c r="AJP78" s="318"/>
      <c r="AJQ78" s="318"/>
      <c r="AJR78" s="318"/>
      <c r="AJS78" s="318"/>
      <c r="AJT78" s="318"/>
      <c r="AJU78" s="318"/>
      <c r="AJV78" s="318"/>
      <c r="AJW78" s="318"/>
      <c r="AJX78" s="318"/>
      <c r="AJY78" s="318"/>
      <c r="AJZ78" s="318"/>
      <c r="AKA78" s="318"/>
      <c r="AKB78" s="318"/>
      <c r="AKC78" s="318"/>
      <c r="AKD78" s="318"/>
      <c r="AKE78" s="318"/>
      <c r="AKF78" s="318"/>
      <c r="AKG78" s="318"/>
      <c r="AKH78" s="318"/>
      <c r="AKI78" s="318"/>
      <c r="AKJ78" s="318"/>
      <c r="AKK78" s="318"/>
      <c r="AKL78" s="318"/>
      <c r="AKM78" s="318"/>
      <c r="AKN78" s="318"/>
      <c r="AKO78" s="318"/>
      <c r="AKP78" s="318"/>
      <c r="AKQ78" s="318"/>
      <c r="AKR78" s="318"/>
      <c r="AKS78" s="318"/>
      <c r="AKT78" s="318"/>
      <c r="AKU78" s="318"/>
      <c r="AKV78" s="318"/>
      <c r="AKW78" s="318"/>
      <c r="AKX78" s="318"/>
      <c r="AKY78" s="318"/>
      <c r="AKZ78" s="318"/>
      <c r="ALA78" s="318"/>
      <c r="ALB78" s="318"/>
      <c r="ALC78" s="318"/>
      <c r="ALD78" s="318"/>
      <c r="ALE78" s="318"/>
      <c r="ALF78" s="318"/>
      <c r="ALG78" s="318"/>
      <c r="ALH78" s="318"/>
      <c r="ALI78" s="318"/>
      <c r="ALJ78" s="318"/>
      <c r="ALK78" s="318"/>
      <c r="ALL78" s="318"/>
      <c r="ALM78" s="318"/>
      <c r="ALN78" s="318"/>
      <c r="ALO78" s="318"/>
      <c r="ALP78" s="318"/>
      <c r="ALQ78" s="318"/>
      <c r="ALR78" s="318"/>
      <c r="ALS78" s="318"/>
      <c r="ALT78" s="318"/>
      <c r="ALU78" s="318"/>
      <c r="ALV78" s="318"/>
      <c r="ALW78" s="318"/>
      <c r="ALX78" s="318"/>
      <c r="ALY78" s="318"/>
      <c r="ALZ78" s="318"/>
      <c r="AMA78" s="318"/>
      <c r="AMB78" s="324"/>
      <c r="AMC78" s="324"/>
      <c r="AMD78" s="324"/>
      <c r="AME78" s="324"/>
      <c r="AMF78" s="324"/>
      <c r="AMG78" s="324"/>
      <c r="AMH78" s="324"/>
      <c r="AMI78" s="324"/>
      <c r="AMJ78" s="324"/>
    </row>
    <row r="79" spans="1:1024" hidden="1">
      <c r="A79" s="317" t="s">
        <v>1344</v>
      </c>
      <c r="B79" s="318"/>
      <c r="C79" s="318" t="s">
        <v>1394</v>
      </c>
      <c r="D79" s="318"/>
      <c r="E79" s="318"/>
      <c r="F79" s="318" t="s">
        <v>1395</v>
      </c>
      <c r="G79" s="318">
        <v>1</v>
      </c>
      <c r="H79" s="318"/>
      <c r="I79" s="318"/>
      <c r="J79" s="318" t="s">
        <v>1396</v>
      </c>
      <c r="K79" s="318"/>
      <c r="L79" s="319"/>
      <c r="M79" s="318" t="s">
        <v>323</v>
      </c>
      <c r="N79" s="320"/>
      <c r="O79" s="318"/>
      <c r="P79" s="318"/>
      <c r="Q79" s="321"/>
      <c r="R79" s="322" t="s">
        <v>493</v>
      </c>
      <c r="S79" s="323"/>
      <c r="T79" s="323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  <c r="AQ79" s="318"/>
      <c r="AR79" s="318"/>
      <c r="AS79" s="318"/>
      <c r="AT79" s="318"/>
      <c r="AU79" s="318"/>
      <c r="AV79" s="318"/>
      <c r="AW79" s="318"/>
      <c r="AX79" s="318"/>
      <c r="AY79" s="318"/>
      <c r="AZ79" s="318"/>
      <c r="BA79" s="318"/>
      <c r="BB79" s="318"/>
      <c r="BC79" s="318"/>
      <c r="BD79" s="318"/>
      <c r="BE79" s="318"/>
      <c r="BF79" s="318"/>
      <c r="BG79" s="318"/>
      <c r="BH79" s="318"/>
      <c r="BI79" s="318"/>
      <c r="BJ79" s="318"/>
      <c r="BK79" s="318"/>
      <c r="BL79" s="318"/>
      <c r="BM79" s="318"/>
      <c r="BN79" s="318"/>
      <c r="BO79" s="318"/>
      <c r="BP79" s="318"/>
      <c r="BQ79" s="318"/>
      <c r="BR79" s="318"/>
      <c r="BS79" s="318"/>
      <c r="BT79" s="318"/>
      <c r="BU79" s="318"/>
      <c r="BV79" s="318"/>
      <c r="BW79" s="318"/>
      <c r="BX79" s="318"/>
      <c r="BY79" s="318"/>
      <c r="BZ79" s="318"/>
      <c r="CA79" s="318"/>
      <c r="CB79" s="318"/>
      <c r="CC79" s="318"/>
      <c r="CD79" s="318"/>
      <c r="CE79" s="318"/>
      <c r="CF79" s="318"/>
      <c r="CG79" s="318"/>
      <c r="CH79" s="318"/>
      <c r="CI79" s="318"/>
      <c r="CJ79" s="318"/>
      <c r="CK79" s="318"/>
      <c r="CL79" s="318"/>
      <c r="CM79" s="318"/>
      <c r="CN79" s="318"/>
      <c r="CO79" s="318"/>
      <c r="CP79" s="318"/>
      <c r="CQ79" s="318"/>
      <c r="CR79" s="318"/>
      <c r="CS79" s="318"/>
      <c r="CT79" s="318"/>
      <c r="CU79" s="318"/>
      <c r="CV79" s="318"/>
      <c r="CW79" s="318"/>
      <c r="CX79" s="318"/>
      <c r="CY79" s="318"/>
      <c r="CZ79" s="318"/>
      <c r="DA79" s="318"/>
      <c r="DB79" s="318"/>
      <c r="DC79" s="318"/>
      <c r="DD79" s="318"/>
      <c r="DE79" s="318"/>
      <c r="DF79" s="318"/>
      <c r="DG79" s="318"/>
      <c r="DH79" s="318"/>
      <c r="DI79" s="318"/>
      <c r="DJ79" s="318"/>
      <c r="DK79" s="318"/>
      <c r="DL79" s="318"/>
      <c r="DM79" s="318"/>
      <c r="DN79" s="318"/>
      <c r="DO79" s="318"/>
      <c r="DP79" s="318"/>
      <c r="DQ79" s="318"/>
      <c r="DR79" s="318"/>
      <c r="DS79" s="318"/>
      <c r="DT79" s="318"/>
      <c r="DU79" s="318"/>
      <c r="DV79" s="318"/>
      <c r="DW79" s="318"/>
      <c r="DX79" s="318"/>
      <c r="DY79" s="318"/>
      <c r="DZ79" s="318"/>
      <c r="EA79" s="318"/>
      <c r="EB79" s="318"/>
      <c r="EC79" s="318"/>
      <c r="ED79" s="318"/>
      <c r="EE79" s="318"/>
      <c r="EF79" s="318"/>
      <c r="EG79" s="318"/>
      <c r="EH79" s="318"/>
      <c r="EI79" s="318"/>
      <c r="EJ79" s="318"/>
      <c r="EK79" s="318"/>
      <c r="EL79" s="318"/>
      <c r="EM79" s="318"/>
      <c r="EN79" s="318"/>
      <c r="EO79" s="318"/>
      <c r="EP79" s="318"/>
      <c r="EQ79" s="318"/>
      <c r="ER79" s="318"/>
      <c r="ES79" s="318"/>
      <c r="ET79" s="318"/>
      <c r="EU79" s="318"/>
      <c r="EV79" s="318"/>
      <c r="EW79" s="318"/>
      <c r="EX79" s="318"/>
      <c r="EY79" s="318"/>
      <c r="EZ79" s="318"/>
      <c r="FA79" s="318"/>
      <c r="FB79" s="318"/>
      <c r="FC79" s="318"/>
      <c r="FD79" s="318"/>
      <c r="FE79" s="318"/>
      <c r="FF79" s="318"/>
      <c r="FG79" s="318"/>
      <c r="FH79" s="318"/>
      <c r="FI79" s="318"/>
      <c r="FJ79" s="318"/>
      <c r="FK79" s="318"/>
      <c r="FL79" s="318"/>
      <c r="FM79" s="318"/>
      <c r="FN79" s="318"/>
      <c r="FO79" s="318"/>
      <c r="FP79" s="318"/>
      <c r="FQ79" s="318"/>
      <c r="FR79" s="318"/>
      <c r="FS79" s="318"/>
      <c r="FT79" s="318"/>
      <c r="FU79" s="318"/>
      <c r="FV79" s="318"/>
      <c r="FW79" s="318"/>
      <c r="FX79" s="318"/>
      <c r="FY79" s="318"/>
      <c r="FZ79" s="318"/>
      <c r="GA79" s="318"/>
      <c r="GB79" s="318"/>
      <c r="GC79" s="318"/>
      <c r="GD79" s="318"/>
      <c r="GE79" s="318"/>
      <c r="GF79" s="318"/>
      <c r="GG79" s="318"/>
      <c r="GH79" s="318"/>
      <c r="GI79" s="318"/>
      <c r="GJ79" s="318"/>
      <c r="GK79" s="318"/>
      <c r="GL79" s="318"/>
      <c r="GM79" s="318"/>
      <c r="GN79" s="318"/>
      <c r="GO79" s="318"/>
      <c r="GP79" s="318"/>
      <c r="GQ79" s="318"/>
      <c r="GR79" s="318"/>
      <c r="GS79" s="318"/>
      <c r="GT79" s="318"/>
      <c r="GU79" s="318"/>
      <c r="GV79" s="318"/>
      <c r="GW79" s="318"/>
      <c r="GX79" s="318"/>
      <c r="GY79" s="318"/>
      <c r="GZ79" s="318"/>
      <c r="HA79" s="318"/>
      <c r="HB79" s="318"/>
      <c r="HC79" s="318"/>
      <c r="HD79" s="318"/>
      <c r="HE79" s="318"/>
      <c r="HF79" s="318"/>
      <c r="HG79" s="318"/>
      <c r="HH79" s="318"/>
      <c r="HI79" s="318"/>
      <c r="HJ79" s="318"/>
      <c r="HK79" s="318"/>
      <c r="HL79" s="318"/>
      <c r="HM79" s="318"/>
      <c r="HN79" s="318"/>
      <c r="HO79" s="318"/>
      <c r="HP79" s="318"/>
      <c r="HQ79" s="318"/>
      <c r="HR79" s="318"/>
      <c r="HS79" s="318"/>
      <c r="HT79" s="318"/>
      <c r="HU79" s="318"/>
      <c r="HV79" s="318"/>
      <c r="HW79" s="318"/>
      <c r="HX79" s="318"/>
      <c r="HY79" s="318"/>
      <c r="HZ79" s="318"/>
      <c r="IA79" s="318"/>
      <c r="IB79" s="318"/>
      <c r="IC79" s="318"/>
      <c r="ID79" s="318"/>
      <c r="IE79" s="318"/>
      <c r="IF79" s="318"/>
      <c r="IG79" s="318"/>
      <c r="IH79" s="318"/>
      <c r="II79" s="318"/>
      <c r="IJ79" s="318"/>
      <c r="IK79" s="318"/>
      <c r="IL79" s="318"/>
      <c r="IM79" s="318"/>
      <c r="IN79" s="318"/>
      <c r="IO79" s="318"/>
      <c r="IP79" s="318"/>
      <c r="IQ79" s="318"/>
      <c r="IR79" s="318"/>
      <c r="IS79" s="318"/>
      <c r="IT79" s="318"/>
      <c r="IU79" s="318"/>
      <c r="IV79" s="318"/>
      <c r="IW79" s="318"/>
      <c r="IX79" s="318"/>
      <c r="IY79" s="318"/>
      <c r="IZ79" s="318"/>
      <c r="JA79" s="318"/>
      <c r="JB79" s="318"/>
      <c r="JC79" s="318"/>
      <c r="JD79" s="318"/>
      <c r="JE79" s="318"/>
      <c r="JF79" s="318"/>
      <c r="JG79" s="318"/>
      <c r="JH79" s="318"/>
      <c r="JI79" s="318"/>
      <c r="JJ79" s="318"/>
      <c r="JK79" s="318"/>
      <c r="JL79" s="318"/>
      <c r="JM79" s="318"/>
      <c r="JN79" s="318"/>
      <c r="JO79" s="318"/>
      <c r="JP79" s="318"/>
      <c r="JQ79" s="318"/>
      <c r="JR79" s="318"/>
      <c r="JS79" s="318"/>
      <c r="JT79" s="318"/>
      <c r="JU79" s="318"/>
      <c r="JV79" s="318"/>
      <c r="JW79" s="318"/>
      <c r="JX79" s="318"/>
      <c r="JY79" s="318"/>
      <c r="JZ79" s="318"/>
      <c r="KA79" s="318"/>
      <c r="KB79" s="318"/>
      <c r="KC79" s="318"/>
      <c r="KD79" s="318"/>
      <c r="KE79" s="318"/>
      <c r="KF79" s="318"/>
      <c r="KG79" s="318"/>
      <c r="KH79" s="318"/>
      <c r="KI79" s="318"/>
      <c r="KJ79" s="318"/>
      <c r="KK79" s="318"/>
      <c r="KL79" s="318"/>
      <c r="KM79" s="318"/>
      <c r="KN79" s="318"/>
      <c r="KO79" s="318"/>
      <c r="KP79" s="318"/>
      <c r="KQ79" s="318"/>
      <c r="KR79" s="318"/>
      <c r="KS79" s="318"/>
      <c r="KT79" s="318"/>
      <c r="KU79" s="318"/>
      <c r="KV79" s="318"/>
      <c r="KW79" s="318"/>
      <c r="KX79" s="318"/>
      <c r="KY79" s="318"/>
      <c r="KZ79" s="318"/>
      <c r="LA79" s="318"/>
      <c r="LB79" s="318"/>
      <c r="LC79" s="318"/>
      <c r="LD79" s="318"/>
      <c r="LE79" s="318"/>
      <c r="LF79" s="318"/>
      <c r="LG79" s="318"/>
      <c r="LH79" s="318"/>
      <c r="LI79" s="318"/>
      <c r="LJ79" s="318"/>
      <c r="LK79" s="318"/>
      <c r="LL79" s="318"/>
      <c r="LM79" s="318"/>
      <c r="LN79" s="318"/>
      <c r="LO79" s="318"/>
      <c r="LP79" s="318"/>
      <c r="LQ79" s="318"/>
      <c r="LR79" s="318"/>
      <c r="LS79" s="318"/>
      <c r="LT79" s="318"/>
      <c r="LU79" s="318"/>
      <c r="LV79" s="318"/>
      <c r="LW79" s="318"/>
      <c r="LX79" s="318"/>
      <c r="LY79" s="318"/>
      <c r="LZ79" s="318"/>
      <c r="MA79" s="318"/>
      <c r="MB79" s="318"/>
      <c r="MC79" s="318"/>
      <c r="MD79" s="318"/>
      <c r="ME79" s="318"/>
      <c r="MF79" s="318"/>
      <c r="MG79" s="318"/>
      <c r="MH79" s="318"/>
      <c r="MI79" s="318"/>
      <c r="MJ79" s="318"/>
      <c r="MK79" s="318"/>
      <c r="ML79" s="318"/>
      <c r="MM79" s="318"/>
      <c r="MN79" s="318"/>
      <c r="MO79" s="318"/>
      <c r="MP79" s="318"/>
      <c r="MQ79" s="318"/>
      <c r="MR79" s="318"/>
      <c r="MS79" s="318"/>
      <c r="MT79" s="318"/>
      <c r="MU79" s="318"/>
      <c r="MV79" s="318"/>
      <c r="MW79" s="318"/>
      <c r="MX79" s="318"/>
      <c r="MY79" s="318"/>
      <c r="MZ79" s="318"/>
      <c r="NA79" s="318"/>
      <c r="NB79" s="318"/>
      <c r="NC79" s="318"/>
      <c r="ND79" s="318"/>
      <c r="NE79" s="318"/>
      <c r="NF79" s="318"/>
      <c r="NG79" s="318"/>
      <c r="NH79" s="318"/>
      <c r="NI79" s="318"/>
      <c r="NJ79" s="318"/>
      <c r="NK79" s="318"/>
      <c r="NL79" s="318"/>
      <c r="NM79" s="318"/>
      <c r="NN79" s="318"/>
      <c r="NO79" s="318"/>
      <c r="NP79" s="318"/>
      <c r="NQ79" s="318"/>
      <c r="NR79" s="318"/>
      <c r="NS79" s="318"/>
      <c r="NT79" s="318"/>
      <c r="NU79" s="318"/>
      <c r="NV79" s="318"/>
      <c r="NW79" s="318"/>
      <c r="NX79" s="318"/>
      <c r="NY79" s="318"/>
      <c r="NZ79" s="318"/>
      <c r="OA79" s="318"/>
      <c r="OB79" s="318"/>
      <c r="OC79" s="318"/>
      <c r="OD79" s="318"/>
      <c r="OE79" s="318"/>
      <c r="OF79" s="318"/>
      <c r="OG79" s="318"/>
      <c r="OH79" s="318"/>
      <c r="OI79" s="318"/>
      <c r="OJ79" s="318"/>
      <c r="OK79" s="318"/>
      <c r="OL79" s="318"/>
      <c r="OM79" s="318"/>
      <c r="ON79" s="318"/>
      <c r="OO79" s="318"/>
      <c r="OP79" s="318"/>
      <c r="OQ79" s="318"/>
      <c r="OR79" s="318"/>
      <c r="OS79" s="318"/>
      <c r="OT79" s="318"/>
      <c r="OU79" s="318"/>
      <c r="OV79" s="318"/>
      <c r="OW79" s="318"/>
      <c r="OX79" s="318"/>
      <c r="OY79" s="318"/>
      <c r="OZ79" s="318"/>
      <c r="PA79" s="318"/>
      <c r="PB79" s="318"/>
      <c r="PC79" s="318"/>
      <c r="PD79" s="318"/>
      <c r="PE79" s="318"/>
      <c r="PF79" s="318"/>
      <c r="PG79" s="318"/>
      <c r="PH79" s="318"/>
      <c r="PI79" s="318"/>
      <c r="PJ79" s="318"/>
      <c r="PK79" s="318"/>
      <c r="PL79" s="318"/>
      <c r="PM79" s="318"/>
      <c r="PN79" s="318"/>
      <c r="PO79" s="318"/>
      <c r="PP79" s="318"/>
      <c r="PQ79" s="318"/>
      <c r="PR79" s="318"/>
      <c r="PS79" s="318"/>
      <c r="PT79" s="318"/>
      <c r="PU79" s="318"/>
      <c r="PV79" s="318"/>
      <c r="PW79" s="318"/>
      <c r="PX79" s="318"/>
      <c r="PY79" s="318"/>
      <c r="PZ79" s="318"/>
      <c r="QA79" s="318"/>
      <c r="QB79" s="318"/>
      <c r="QC79" s="318"/>
      <c r="QD79" s="318"/>
      <c r="QE79" s="318"/>
      <c r="QF79" s="318"/>
      <c r="QG79" s="318"/>
      <c r="QH79" s="318"/>
      <c r="QI79" s="318"/>
      <c r="QJ79" s="318"/>
      <c r="QK79" s="318"/>
      <c r="QL79" s="318"/>
      <c r="QM79" s="318"/>
      <c r="QN79" s="318"/>
      <c r="QO79" s="318"/>
      <c r="QP79" s="318"/>
      <c r="QQ79" s="318"/>
      <c r="QR79" s="318"/>
      <c r="QS79" s="318"/>
      <c r="QT79" s="318"/>
      <c r="QU79" s="318"/>
      <c r="QV79" s="318"/>
      <c r="QW79" s="318"/>
      <c r="QX79" s="318"/>
      <c r="QY79" s="318"/>
      <c r="QZ79" s="318"/>
      <c r="RA79" s="318"/>
      <c r="RB79" s="318"/>
      <c r="RC79" s="318"/>
      <c r="RD79" s="318"/>
      <c r="RE79" s="318"/>
      <c r="RF79" s="318"/>
      <c r="RG79" s="318"/>
      <c r="RH79" s="318"/>
      <c r="RI79" s="318"/>
      <c r="RJ79" s="318"/>
      <c r="RK79" s="318"/>
      <c r="RL79" s="318"/>
      <c r="RM79" s="318"/>
      <c r="RN79" s="318"/>
      <c r="RO79" s="318"/>
      <c r="RP79" s="318"/>
      <c r="RQ79" s="318"/>
      <c r="RR79" s="318"/>
      <c r="RS79" s="318"/>
      <c r="RT79" s="318"/>
      <c r="RU79" s="318"/>
      <c r="RV79" s="318"/>
      <c r="RW79" s="318"/>
      <c r="RX79" s="318"/>
      <c r="RY79" s="318"/>
      <c r="RZ79" s="318"/>
      <c r="SA79" s="318"/>
      <c r="SB79" s="318"/>
      <c r="SC79" s="318"/>
      <c r="SD79" s="318"/>
      <c r="SE79" s="318"/>
      <c r="SF79" s="318"/>
      <c r="SG79" s="318"/>
      <c r="SH79" s="318"/>
      <c r="SI79" s="318"/>
      <c r="SJ79" s="318"/>
      <c r="SK79" s="318"/>
      <c r="SL79" s="318"/>
      <c r="SM79" s="318"/>
      <c r="SN79" s="318"/>
      <c r="SO79" s="318"/>
      <c r="SP79" s="318"/>
      <c r="SQ79" s="318"/>
      <c r="SR79" s="318"/>
      <c r="SS79" s="318"/>
      <c r="ST79" s="318"/>
      <c r="SU79" s="318"/>
      <c r="SV79" s="318"/>
      <c r="SW79" s="318"/>
      <c r="SX79" s="318"/>
      <c r="SY79" s="318"/>
      <c r="SZ79" s="318"/>
      <c r="TA79" s="318"/>
      <c r="TB79" s="318"/>
      <c r="TC79" s="318"/>
      <c r="TD79" s="318"/>
      <c r="TE79" s="318"/>
      <c r="TF79" s="318"/>
      <c r="TG79" s="318"/>
      <c r="TH79" s="318"/>
      <c r="TI79" s="318"/>
      <c r="TJ79" s="318"/>
      <c r="TK79" s="318"/>
      <c r="TL79" s="318"/>
      <c r="TM79" s="318"/>
      <c r="TN79" s="318"/>
      <c r="TO79" s="318"/>
      <c r="TP79" s="318"/>
      <c r="TQ79" s="318"/>
      <c r="TR79" s="318"/>
      <c r="TS79" s="318"/>
      <c r="TT79" s="318"/>
      <c r="TU79" s="318"/>
      <c r="TV79" s="318"/>
      <c r="TW79" s="318"/>
      <c r="TX79" s="318"/>
      <c r="TY79" s="318"/>
      <c r="TZ79" s="318"/>
      <c r="UA79" s="318"/>
      <c r="UB79" s="318"/>
      <c r="UC79" s="318"/>
      <c r="UD79" s="318"/>
      <c r="UE79" s="318"/>
      <c r="UF79" s="318"/>
      <c r="UG79" s="318"/>
      <c r="UH79" s="318"/>
      <c r="UI79" s="318"/>
      <c r="UJ79" s="318"/>
      <c r="UK79" s="318"/>
      <c r="UL79" s="318"/>
      <c r="UM79" s="318"/>
      <c r="UN79" s="318"/>
      <c r="UO79" s="318"/>
      <c r="UP79" s="318"/>
      <c r="UQ79" s="318"/>
      <c r="UR79" s="318"/>
      <c r="US79" s="318"/>
      <c r="UT79" s="318"/>
      <c r="UU79" s="318"/>
      <c r="UV79" s="318"/>
      <c r="UW79" s="318"/>
      <c r="UX79" s="318"/>
      <c r="UY79" s="318"/>
      <c r="UZ79" s="318"/>
      <c r="VA79" s="318"/>
      <c r="VB79" s="318"/>
      <c r="VC79" s="318"/>
      <c r="VD79" s="318"/>
      <c r="VE79" s="318"/>
      <c r="VF79" s="318"/>
      <c r="VG79" s="318"/>
      <c r="VH79" s="318"/>
      <c r="VI79" s="318"/>
      <c r="VJ79" s="318"/>
      <c r="VK79" s="318"/>
      <c r="VL79" s="318"/>
      <c r="VM79" s="318"/>
      <c r="VN79" s="318"/>
      <c r="VO79" s="318"/>
      <c r="VP79" s="318"/>
      <c r="VQ79" s="318"/>
      <c r="VR79" s="318"/>
      <c r="VS79" s="318"/>
      <c r="VT79" s="318"/>
      <c r="VU79" s="318"/>
      <c r="VV79" s="318"/>
      <c r="VW79" s="318"/>
      <c r="VX79" s="318"/>
      <c r="VY79" s="318"/>
      <c r="VZ79" s="318"/>
      <c r="WA79" s="318"/>
      <c r="WB79" s="318"/>
      <c r="WC79" s="318"/>
      <c r="WD79" s="318"/>
      <c r="WE79" s="318"/>
      <c r="WF79" s="318"/>
      <c r="WG79" s="318"/>
      <c r="WH79" s="318"/>
      <c r="WI79" s="318"/>
      <c r="WJ79" s="318"/>
      <c r="WK79" s="318"/>
      <c r="WL79" s="318"/>
      <c r="WM79" s="318"/>
      <c r="WN79" s="318"/>
      <c r="WO79" s="318"/>
      <c r="WP79" s="318"/>
      <c r="WQ79" s="318"/>
      <c r="WR79" s="318"/>
      <c r="WS79" s="318"/>
      <c r="WT79" s="318"/>
      <c r="WU79" s="318"/>
      <c r="WV79" s="318"/>
      <c r="WW79" s="318"/>
      <c r="WX79" s="318"/>
      <c r="WY79" s="318"/>
      <c r="WZ79" s="318"/>
      <c r="XA79" s="318"/>
      <c r="XB79" s="318"/>
      <c r="XC79" s="318"/>
      <c r="XD79" s="318"/>
      <c r="XE79" s="318"/>
      <c r="XF79" s="318"/>
      <c r="XG79" s="318"/>
      <c r="XH79" s="318"/>
      <c r="XI79" s="318"/>
      <c r="XJ79" s="318"/>
      <c r="XK79" s="318"/>
      <c r="XL79" s="318"/>
      <c r="XM79" s="318"/>
      <c r="XN79" s="318"/>
      <c r="XO79" s="318"/>
      <c r="XP79" s="318"/>
      <c r="XQ79" s="318"/>
      <c r="XR79" s="318"/>
      <c r="XS79" s="318"/>
      <c r="XT79" s="318"/>
      <c r="XU79" s="318"/>
      <c r="XV79" s="318"/>
      <c r="XW79" s="318"/>
      <c r="XX79" s="318"/>
      <c r="XY79" s="318"/>
      <c r="XZ79" s="318"/>
      <c r="YA79" s="318"/>
      <c r="YB79" s="318"/>
      <c r="YC79" s="318"/>
      <c r="YD79" s="318"/>
      <c r="YE79" s="318"/>
      <c r="YF79" s="318"/>
      <c r="YG79" s="318"/>
      <c r="YH79" s="318"/>
      <c r="YI79" s="318"/>
      <c r="YJ79" s="318"/>
      <c r="YK79" s="318"/>
      <c r="YL79" s="318"/>
      <c r="YM79" s="318"/>
      <c r="YN79" s="318"/>
      <c r="YO79" s="318"/>
      <c r="YP79" s="318"/>
      <c r="YQ79" s="318"/>
      <c r="YR79" s="318"/>
      <c r="YS79" s="318"/>
      <c r="YT79" s="318"/>
      <c r="YU79" s="318"/>
      <c r="YV79" s="318"/>
      <c r="YW79" s="318"/>
      <c r="YX79" s="318"/>
      <c r="YY79" s="318"/>
      <c r="YZ79" s="318"/>
      <c r="ZA79" s="318"/>
      <c r="ZB79" s="318"/>
      <c r="ZC79" s="318"/>
      <c r="ZD79" s="318"/>
      <c r="ZE79" s="318"/>
      <c r="ZF79" s="318"/>
      <c r="ZG79" s="318"/>
      <c r="ZH79" s="318"/>
      <c r="ZI79" s="318"/>
      <c r="ZJ79" s="318"/>
      <c r="ZK79" s="318"/>
      <c r="ZL79" s="318"/>
      <c r="ZM79" s="318"/>
      <c r="ZN79" s="318"/>
      <c r="ZO79" s="318"/>
      <c r="ZP79" s="318"/>
      <c r="ZQ79" s="318"/>
      <c r="ZR79" s="318"/>
      <c r="ZS79" s="318"/>
      <c r="ZT79" s="318"/>
      <c r="ZU79" s="318"/>
      <c r="ZV79" s="318"/>
      <c r="ZW79" s="318"/>
      <c r="ZX79" s="318"/>
      <c r="ZY79" s="318"/>
      <c r="ZZ79" s="318"/>
      <c r="AAA79" s="318"/>
      <c r="AAB79" s="318"/>
      <c r="AAC79" s="318"/>
      <c r="AAD79" s="318"/>
      <c r="AAE79" s="318"/>
      <c r="AAF79" s="318"/>
      <c r="AAG79" s="318"/>
      <c r="AAH79" s="318"/>
      <c r="AAI79" s="318"/>
      <c r="AAJ79" s="318"/>
      <c r="AAK79" s="318"/>
      <c r="AAL79" s="318"/>
      <c r="AAM79" s="318"/>
      <c r="AAN79" s="318"/>
      <c r="AAO79" s="318"/>
      <c r="AAP79" s="318"/>
      <c r="AAQ79" s="318"/>
      <c r="AAR79" s="318"/>
      <c r="AAS79" s="318"/>
      <c r="AAT79" s="318"/>
      <c r="AAU79" s="318"/>
      <c r="AAV79" s="318"/>
      <c r="AAW79" s="318"/>
      <c r="AAX79" s="318"/>
      <c r="AAY79" s="318"/>
      <c r="AAZ79" s="318"/>
      <c r="ABA79" s="318"/>
      <c r="ABB79" s="318"/>
      <c r="ABC79" s="318"/>
      <c r="ABD79" s="318"/>
      <c r="ABE79" s="318"/>
      <c r="ABF79" s="318"/>
      <c r="ABG79" s="318"/>
      <c r="ABH79" s="318"/>
      <c r="ABI79" s="318"/>
      <c r="ABJ79" s="318"/>
      <c r="ABK79" s="318"/>
      <c r="ABL79" s="318"/>
      <c r="ABM79" s="318"/>
      <c r="ABN79" s="318"/>
      <c r="ABO79" s="318"/>
      <c r="ABP79" s="318"/>
      <c r="ABQ79" s="318"/>
      <c r="ABR79" s="318"/>
      <c r="ABS79" s="318"/>
      <c r="ABT79" s="318"/>
      <c r="ABU79" s="318"/>
      <c r="ABV79" s="318"/>
      <c r="ABW79" s="318"/>
      <c r="ABX79" s="318"/>
      <c r="ABY79" s="318"/>
      <c r="ABZ79" s="318"/>
      <c r="ACA79" s="318"/>
      <c r="ACB79" s="318"/>
      <c r="ACC79" s="318"/>
      <c r="ACD79" s="318"/>
      <c r="ACE79" s="318"/>
      <c r="ACF79" s="318"/>
      <c r="ACG79" s="318"/>
      <c r="ACH79" s="318"/>
      <c r="ACI79" s="318"/>
      <c r="ACJ79" s="318"/>
      <c r="ACK79" s="318"/>
      <c r="ACL79" s="318"/>
      <c r="ACM79" s="318"/>
      <c r="ACN79" s="318"/>
      <c r="ACO79" s="318"/>
      <c r="ACP79" s="318"/>
      <c r="ACQ79" s="318"/>
      <c r="ACR79" s="318"/>
      <c r="ACS79" s="318"/>
      <c r="ACT79" s="318"/>
      <c r="ACU79" s="318"/>
      <c r="ACV79" s="318"/>
      <c r="ACW79" s="318"/>
      <c r="ACX79" s="318"/>
      <c r="ACY79" s="318"/>
      <c r="ACZ79" s="318"/>
      <c r="ADA79" s="318"/>
      <c r="ADB79" s="318"/>
      <c r="ADC79" s="318"/>
      <c r="ADD79" s="318"/>
      <c r="ADE79" s="318"/>
      <c r="ADF79" s="318"/>
      <c r="ADG79" s="318"/>
      <c r="ADH79" s="318"/>
      <c r="ADI79" s="318"/>
      <c r="ADJ79" s="318"/>
      <c r="ADK79" s="318"/>
      <c r="ADL79" s="318"/>
      <c r="ADM79" s="318"/>
      <c r="ADN79" s="318"/>
      <c r="ADO79" s="318"/>
      <c r="ADP79" s="318"/>
      <c r="ADQ79" s="318"/>
      <c r="ADR79" s="318"/>
      <c r="ADS79" s="318"/>
      <c r="ADT79" s="318"/>
      <c r="ADU79" s="318"/>
      <c r="ADV79" s="318"/>
      <c r="ADW79" s="318"/>
      <c r="ADX79" s="318"/>
      <c r="ADY79" s="318"/>
      <c r="ADZ79" s="318"/>
      <c r="AEA79" s="318"/>
      <c r="AEB79" s="318"/>
      <c r="AEC79" s="318"/>
      <c r="AED79" s="318"/>
      <c r="AEE79" s="318"/>
      <c r="AEF79" s="318"/>
      <c r="AEG79" s="318"/>
      <c r="AEH79" s="318"/>
      <c r="AEI79" s="318"/>
      <c r="AEJ79" s="318"/>
      <c r="AEK79" s="318"/>
      <c r="AEL79" s="318"/>
      <c r="AEM79" s="318"/>
      <c r="AEN79" s="318"/>
      <c r="AEO79" s="318"/>
      <c r="AEP79" s="318"/>
      <c r="AEQ79" s="318"/>
      <c r="AER79" s="318"/>
      <c r="AES79" s="318"/>
      <c r="AET79" s="318"/>
      <c r="AEU79" s="318"/>
      <c r="AEV79" s="318"/>
      <c r="AEW79" s="318"/>
      <c r="AEX79" s="318"/>
      <c r="AEY79" s="318"/>
      <c r="AEZ79" s="318"/>
      <c r="AFA79" s="318"/>
      <c r="AFB79" s="318"/>
      <c r="AFC79" s="318"/>
      <c r="AFD79" s="318"/>
      <c r="AFE79" s="318"/>
      <c r="AFF79" s="318"/>
      <c r="AFG79" s="318"/>
      <c r="AFH79" s="318"/>
      <c r="AFI79" s="318"/>
      <c r="AFJ79" s="318"/>
      <c r="AFK79" s="318"/>
      <c r="AFL79" s="318"/>
      <c r="AFM79" s="318"/>
      <c r="AFN79" s="318"/>
      <c r="AFO79" s="318"/>
      <c r="AFP79" s="318"/>
      <c r="AFQ79" s="318"/>
      <c r="AFR79" s="318"/>
      <c r="AFS79" s="318"/>
      <c r="AFT79" s="318"/>
      <c r="AFU79" s="318"/>
      <c r="AFV79" s="318"/>
      <c r="AFW79" s="318"/>
      <c r="AFX79" s="318"/>
      <c r="AFY79" s="318"/>
      <c r="AFZ79" s="318"/>
      <c r="AGA79" s="318"/>
      <c r="AGB79" s="318"/>
      <c r="AGC79" s="318"/>
      <c r="AGD79" s="318"/>
      <c r="AGE79" s="318"/>
      <c r="AGF79" s="318"/>
      <c r="AGG79" s="318"/>
      <c r="AGH79" s="318"/>
      <c r="AGI79" s="318"/>
      <c r="AGJ79" s="318"/>
      <c r="AGK79" s="318"/>
      <c r="AGL79" s="318"/>
      <c r="AGM79" s="318"/>
      <c r="AGN79" s="318"/>
      <c r="AGO79" s="318"/>
      <c r="AGP79" s="318"/>
      <c r="AGQ79" s="318"/>
      <c r="AGR79" s="318"/>
      <c r="AGS79" s="318"/>
      <c r="AGT79" s="318"/>
      <c r="AGU79" s="318"/>
      <c r="AGV79" s="318"/>
      <c r="AGW79" s="318"/>
      <c r="AGX79" s="318"/>
      <c r="AGY79" s="318"/>
      <c r="AGZ79" s="318"/>
      <c r="AHA79" s="318"/>
      <c r="AHB79" s="318"/>
      <c r="AHC79" s="318"/>
      <c r="AHD79" s="318"/>
      <c r="AHE79" s="318"/>
      <c r="AHF79" s="318"/>
      <c r="AHG79" s="318"/>
      <c r="AHH79" s="318"/>
      <c r="AHI79" s="318"/>
      <c r="AHJ79" s="318"/>
      <c r="AHK79" s="318"/>
      <c r="AHL79" s="318"/>
      <c r="AHM79" s="318"/>
      <c r="AHN79" s="318"/>
      <c r="AHO79" s="318"/>
      <c r="AHP79" s="318"/>
      <c r="AHQ79" s="318"/>
      <c r="AHR79" s="318"/>
      <c r="AHS79" s="318"/>
      <c r="AHT79" s="318"/>
      <c r="AHU79" s="318"/>
      <c r="AHV79" s="318"/>
      <c r="AHW79" s="318"/>
      <c r="AHX79" s="318"/>
      <c r="AHY79" s="318"/>
      <c r="AHZ79" s="318"/>
      <c r="AIA79" s="318"/>
      <c r="AIB79" s="318"/>
      <c r="AIC79" s="318"/>
      <c r="AID79" s="318"/>
      <c r="AIE79" s="318"/>
      <c r="AIF79" s="318"/>
      <c r="AIG79" s="318"/>
      <c r="AIH79" s="318"/>
      <c r="AII79" s="318"/>
      <c r="AIJ79" s="318"/>
      <c r="AIK79" s="318"/>
      <c r="AIL79" s="318"/>
      <c r="AIM79" s="318"/>
      <c r="AIN79" s="318"/>
      <c r="AIO79" s="318"/>
      <c r="AIP79" s="318"/>
      <c r="AIQ79" s="318"/>
      <c r="AIR79" s="318"/>
      <c r="AIS79" s="318"/>
      <c r="AIT79" s="318"/>
      <c r="AIU79" s="318"/>
      <c r="AIV79" s="318"/>
      <c r="AIW79" s="318"/>
      <c r="AIX79" s="318"/>
      <c r="AIY79" s="318"/>
      <c r="AIZ79" s="318"/>
      <c r="AJA79" s="318"/>
      <c r="AJB79" s="318"/>
      <c r="AJC79" s="318"/>
      <c r="AJD79" s="318"/>
      <c r="AJE79" s="318"/>
      <c r="AJF79" s="318"/>
      <c r="AJG79" s="318"/>
      <c r="AJH79" s="318"/>
      <c r="AJI79" s="318"/>
      <c r="AJJ79" s="318"/>
      <c r="AJK79" s="318"/>
      <c r="AJL79" s="318"/>
      <c r="AJM79" s="318"/>
      <c r="AJN79" s="318"/>
      <c r="AJO79" s="318"/>
      <c r="AJP79" s="318"/>
      <c r="AJQ79" s="318"/>
      <c r="AJR79" s="318"/>
      <c r="AJS79" s="318"/>
      <c r="AJT79" s="318"/>
      <c r="AJU79" s="318"/>
      <c r="AJV79" s="318"/>
      <c r="AJW79" s="318"/>
      <c r="AJX79" s="318"/>
      <c r="AJY79" s="318"/>
      <c r="AJZ79" s="318"/>
      <c r="AKA79" s="318"/>
      <c r="AKB79" s="318"/>
      <c r="AKC79" s="318"/>
      <c r="AKD79" s="318"/>
      <c r="AKE79" s="318"/>
      <c r="AKF79" s="318"/>
      <c r="AKG79" s="318"/>
      <c r="AKH79" s="318"/>
      <c r="AKI79" s="318"/>
      <c r="AKJ79" s="318"/>
      <c r="AKK79" s="318"/>
      <c r="AKL79" s="318"/>
      <c r="AKM79" s="318"/>
      <c r="AKN79" s="318"/>
      <c r="AKO79" s="318"/>
      <c r="AKP79" s="318"/>
      <c r="AKQ79" s="318"/>
      <c r="AKR79" s="318"/>
      <c r="AKS79" s="318"/>
      <c r="AKT79" s="318"/>
      <c r="AKU79" s="318"/>
      <c r="AKV79" s="318"/>
      <c r="AKW79" s="318"/>
      <c r="AKX79" s="318"/>
      <c r="AKY79" s="318"/>
      <c r="AKZ79" s="318"/>
      <c r="ALA79" s="318"/>
      <c r="ALB79" s="318"/>
      <c r="ALC79" s="318"/>
      <c r="ALD79" s="318"/>
      <c r="ALE79" s="318"/>
      <c r="ALF79" s="318"/>
      <c r="ALG79" s="318"/>
      <c r="ALH79" s="318"/>
      <c r="ALI79" s="318"/>
      <c r="ALJ79" s="318"/>
      <c r="ALK79" s="318"/>
      <c r="ALL79" s="318"/>
      <c r="ALM79" s="318"/>
      <c r="ALN79" s="318"/>
      <c r="ALO79" s="318"/>
      <c r="ALP79" s="318"/>
      <c r="ALQ79" s="318"/>
      <c r="ALR79" s="318"/>
      <c r="ALS79" s="318"/>
      <c r="ALT79" s="318"/>
      <c r="ALU79" s="318"/>
      <c r="ALV79" s="318"/>
      <c r="ALW79" s="318"/>
      <c r="ALX79" s="318"/>
      <c r="ALY79" s="318"/>
      <c r="ALZ79" s="318"/>
      <c r="AMA79" s="318"/>
      <c r="AMB79" s="324"/>
      <c r="AMC79" s="324"/>
      <c r="AMD79" s="324"/>
      <c r="AME79" s="324"/>
      <c r="AMF79" s="324"/>
      <c r="AMG79" s="324"/>
      <c r="AMH79" s="324"/>
      <c r="AMI79" s="324"/>
      <c r="AMJ79" s="324"/>
    </row>
    <row r="80" spans="1:1024" hidden="1">
      <c r="A80" s="317" t="s">
        <v>1344</v>
      </c>
      <c r="B80" s="318"/>
      <c r="C80" s="318" t="s">
        <v>1397</v>
      </c>
      <c r="D80" s="318"/>
      <c r="E80" s="318"/>
      <c r="F80" s="318" t="s">
        <v>1398</v>
      </c>
      <c r="G80" s="318">
        <v>2</v>
      </c>
      <c r="H80" s="318"/>
      <c r="I80" s="318"/>
      <c r="J80" s="318" t="s">
        <v>1399</v>
      </c>
      <c r="K80" s="318"/>
      <c r="L80" s="319"/>
      <c r="M80" s="318" t="s">
        <v>323</v>
      </c>
      <c r="N80" s="320"/>
      <c r="O80" s="318"/>
      <c r="P80" s="318"/>
      <c r="Q80" s="321"/>
      <c r="R80" s="322" t="s">
        <v>493</v>
      </c>
      <c r="S80" s="323"/>
      <c r="T80" s="323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8"/>
      <c r="AS80" s="318"/>
      <c r="AT80" s="318"/>
      <c r="AU80" s="318"/>
      <c r="AV80" s="318"/>
      <c r="AW80" s="318"/>
      <c r="AX80" s="318"/>
      <c r="AY80" s="318"/>
      <c r="AZ80" s="318"/>
      <c r="BA80" s="318"/>
      <c r="BB80" s="318"/>
      <c r="BC80" s="318"/>
      <c r="BD80" s="318"/>
      <c r="BE80" s="318"/>
      <c r="BF80" s="318"/>
      <c r="BG80" s="318"/>
      <c r="BH80" s="318"/>
      <c r="BI80" s="318"/>
      <c r="BJ80" s="318"/>
      <c r="BK80" s="318"/>
      <c r="BL80" s="318"/>
      <c r="BM80" s="318"/>
      <c r="BN80" s="318"/>
      <c r="BO80" s="318"/>
      <c r="BP80" s="318"/>
      <c r="BQ80" s="318"/>
      <c r="BR80" s="318"/>
      <c r="BS80" s="318"/>
      <c r="BT80" s="318"/>
      <c r="BU80" s="318"/>
      <c r="BV80" s="318"/>
      <c r="BW80" s="318"/>
      <c r="BX80" s="318"/>
      <c r="BY80" s="318"/>
      <c r="BZ80" s="318"/>
      <c r="CA80" s="318"/>
      <c r="CB80" s="318"/>
      <c r="CC80" s="318"/>
      <c r="CD80" s="318"/>
      <c r="CE80" s="318"/>
      <c r="CF80" s="318"/>
      <c r="CG80" s="318"/>
      <c r="CH80" s="318"/>
      <c r="CI80" s="318"/>
      <c r="CJ80" s="318"/>
      <c r="CK80" s="318"/>
      <c r="CL80" s="318"/>
      <c r="CM80" s="318"/>
      <c r="CN80" s="318"/>
      <c r="CO80" s="318"/>
      <c r="CP80" s="318"/>
      <c r="CQ80" s="318"/>
      <c r="CR80" s="318"/>
      <c r="CS80" s="318"/>
      <c r="CT80" s="318"/>
      <c r="CU80" s="318"/>
      <c r="CV80" s="318"/>
      <c r="CW80" s="318"/>
      <c r="CX80" s="318"/>
      <c r="CY80" s="318"/>
      <c r="CZ80" s="318"/>
      <c r="DA80" s="318"/>
      <c r="DB80" s="318"/>
      <c r="DC80" s="318"/>
      <c r="DD80" s="318"/>
      <c r="DE80" s="318"/>
      <c r="DF80" s="318"/>
      <c r="DG80" s="318"/>
      <c r="DH80" s="318"/>
      <c r="DI80" s="318"/>
      <c r="DJ80" s="318"/>
      <c r="DK80" s="318"/>
      <c r="DL80" s="318"/>
      <c r="DM80" s="318"/>
      <c r="DN80" s="318"/>
      <c r="DO80" s="318"/>
      <c r="DP80" s="318"/>
      <c r="DQ80" s="318"/>
      <c r="DR80" s="318"/>
      <c r="DS80" s="318"/>
      <c r="DT80" s="318"/>
      <c r="DU80" s="318"/>
      <c r="DV80" s="318"/>
      <c r="DW80" s="318"/>
      <c r="DX80" s="318"/>
      <c r="DY80" s="318"/>
      <c r="DZ80" s="318"/>
      <c r="EA80" s="318"/>
      <c r="EB80" s="318"/>
      <c r="EC80" s="318"/>
      <c r="ED80" s="318"/>
      <c r="EE80" s="318"/>
      <c r="EF80" s="318"/>
      <c r="EG80" s="318"/>
      <c r="EH80" s="318"/>
      <c r="EI80" s="318"/>
      <c r="EJ80" s="318"/>
      <c r="EK80" s="318"/>
      <c r="EL80" s="318"/>
      <c r="EM80" s="318"/>
      <c r="EN80" s="318"/>
      <c r="EO80" s="318"/>
      <c r="EP80" s="318"/>
      <c r="EQ80" s="318"/>
      <c r="ER80" s="318"/>
      <c r="ES80" s="318"/>
      <c r="ET80" s="318"/>
      <c r="EU80" s="318"/>
      <c r="EV80" s="318"/>
      <c r="EW80" s="318"/>
      <c r="EX80" s="318"/>
      <c r="EY80" s="318"/>
      <c r="EZ80" s="318"/>
      <c r="FA80" s="318"/>
      <c r="FB80" s="318"/>
      <c r="FC80" s="318"/>
      <c r="FD80" s="318"/>
      <c r="FE80" s="318"/>
      <c r="FF80" s="318"/>
      <c r="FG80" s="318"/>
      <c r="FH80" s="318"/>
      <c r="FI80" s="318"/>
      <c r="FJ80" s="318"/>
      <c r="FK80" s="318"/>
      <c r="FL80" s="318"/>
      <c r="FM80" s="318"/>
      <c r="FN80" s="318"/>
      <c r="FO80" s="318"/>
      <c r="FP80" s="318"/>
      <c r="FQ80" s="318"/>
      <c r="FR80" s="318"/>
      <c r="FS80" s="318"/>
      <c r="FT80" s="318"/>
      <c r="FU80" s="318"/>
      <c r="FV80" s="318"/>
      <c r="FW80" s="318"/>
      <c r="FX80" s="318"/>
      <c r="FY80" s="318"/>
      <c r="FZ80" s="318"/>
      <c r="GA80" s="318"/>
      <c r="GB80" s="318"/>
      <c r="GC80" s="318"/>
      <c r="GD80" s="318"/>
      <c r="GE80" s="318"/>
      <c r="GF80" s="318"/>
      <c r="GG80" s="318"/>
      <c r="GH80" s="318"/>
      <c r="GI80" s="318"/>
      <c r="GJ80" s="318"/>
      <c r="GK80" s="318"/>
      <c r="GL80" s="318"/>
      <c r="GM80" s="318"/>
      <c r="GN80" s="318"/>
      <c r="GO80" s="318"/>
      <c r="GP80" s="318"/>
      <c r="GQ80" s="318"/>
      <c r="GR80" s="318"/>
      <c r="GS80" s="318"/>
      <c r="GT80" s="318"/>
      <c r="GU80" s="318"/>
      <c r="GV80" s="318"/>
      <c r="GW80" s="318"/>
      <c r="GX80" s="318"/>
      <c r="GY80" s="318"/>
      <c r="GZ80" s="318"/>
      <c r="HA80" s="318"/>
      <c r="HB80" s="318"/>
      <c r="HC80" s="318"/>
      <c r="HD80" s="318"/>
      <c r="HE80" s="318"/>
      <c r="HF80" s="318"/>
      <c r="HG80" s="318"/>
      <c r="HH80" s="318"/>
      <c r="HI80" s="318"/>
      <c r="HJ80" s="318"/>
      <c r="HK80" s="318"/>
      <c r="HL80" s="318"/>
      <c r="HM80" s="318"/>
      <c r="HN80" s="318"/>
      <c r="HO80" s="318"/>
      <c r="HP80" s="318"/>
      <c r="HQ80" s="318"/>
      <c r="HR80" s="318"/>
      <c r="HS80" s="318"/>
      <c r="HT80" s="318"/>
      <c r="HU80" s="318"/>
      <c r="HV80" s="318"/>
      <c r="HW80" s="318"/>
      <c r="HX80" s="318"/>
      <c r="HY80" s="318"/>
      <c r="HZ80" s="318"/>
      <c r="IA80" s="318"/>
      <c r="IB80" s="318"/>
      <c r="IC80" s="318"/>
      <c r="ID80" s="318"/>
      <c r="IE80" s="318"/>
      <c r="IF80" s="318"/>
      <c r="IG80" s="318"/>
      <c r="IH80" s="318"/>
      <c r="II80" s="318"/>
      <c r="IJ80" s="318"/>
      <c r="IK80" s="318"/>
      <c r="IL80" s="318"/>
      <c r="IM80" s="318"/>
      <c r="IN80" s="318"/>
      <c r="IO80" s="318"/>
      <c r="IP80" s="318"/>
      <c r="IQ80" s="318"/>
      <c r="IR80" s="318"/>
      <c r="IS80" s="318"/>
      <c r="IT80" s="318"/>
      <c r="IU80" s="318"/>
      <c r="IV80" s="318"/>
      <c r="IW80" s="318"/>
      <c r="IX80" s="318"/>
      <c r="IY80" s="318"/>
      <c r="IZ80" s="318"/>
      <c r="JA80" s="318"/>
      <c r="JB80" s="318"/>
      <c r="JC80" s="318"/>
      <c r="JD80" s="318"/>
      <c r="JE80" s="318"/>
      <c r="JF80" s="318"/>
      <c r="JG80" s="318"/>
      <c r="JH80" s="318"/>
      <c r="JI80" s="318"/>
      <c r="JJ80" s="318"/>
      <c r="JK80" s="318"/>
      <c r="JL80" s="318"/>
      <c r="JM80" s="318"/>
      <c r="JN80" s="318"/>
      <c r="JO80" s="318"/>
      <c r="JP80" s="318"/>
      <c r="JQ80" s="318"/>
      <c r="JR80" s="318"/>
      <c r="JS80" s="318"/>
      <c r="JT80" s="318"/>
      <c r="JU80" s="318"/>
      <c r="JV80" s="318"/>
      <c r="JW80" s="318"/>
      <c r="JX80" s="318"/>
      <c r="JY80" s="318"/>
      <c r="JZ80" s="318"/>
      <c r="KA80" s="318"/>
      <c r="KB80" s="318"/>
      <c r="KC80" s="318"/>
      <c r="KD80" s="318"/>
      <c r="KE80" s="318"/>
      <c r="KF80" s="318"/>
      <c r="KG80" s="318"/>
      <c r="KH80" s="318"/>
      <c r="KI80" s="318"/>
      <c r="KJ80" s="318"/>
      <c r="KK80" s="318"/>
      <c r="KL80" s="318"/>
      <c r="KM80" s="318"/>
      <c r="KN80" s="318"/>
      <c r="KO80" s="318"/>
      <c r="KP80" s="318"/>
      <c r="KQ80" s="318"/>
      <c r="KR80" s="318"/>
      <c r="KS80" s="318"/>
      <c r="KT80" s="318"/>
      <c r="KU80" s="318"/>
      <c r="KV80" s="318"/>
      <c r="KW80" s="318"/>
      <c r="KX80" s="318"/>
      <c r="KY80" s="318"/>
      <c r="KZ80" s="318"/>
      <c r="LA80" s="318"/>
      <c r="LB80" s="318"/>
      <c r="LC80" s="318"/>
      <c r="LD80" s="318"/>
      <c r="LE80" s="318"/>
      <c r="LF80" s="318"/>
      <c r="LG80" s="318"/>
      <c r="LH80" s="318"/>
      <c r="LI80" s="318"/>
      <c r="LJ80" s="318"/>
      <c r="LK80" s="318"/>
      <c r="LL80" s="318"/>
      <c r="LM80" s="318"/>
      <c r="LN80" s="318"/>
      <c r="LO80" s="318"/>
      <c r="LP80" s="318"/>
      <c r="LQ80" s="318"/>
      <c r="LR80" s="318"/>
      <c r="LS80" s="318"/>
      <c r="LT80" s="318"/>
      <c r="LU80" s="318"/>
      <c r="LV80" s="318"/>
      <c r="LW80" s="318"/>
      <c r="LX80" s="318"/>
      <c r="LY80" s="318"/>
      <c r="LZ80" s="318"/>
      <c r="MA80" s="318"/>
      <c r="MB80" s="318"/>
      <c r="MC80" s="318"/>
      <c r="MD80" s="318"/>
      <c r="ME80" s="318"/>
      <c r="MF80" s="318"/>
      <c r="MG80" s="318"/>
      <c r="MH80" s="318"/>
      <c r="MI80" s="318"/>
      <c r="MJ80" s="318"/>
      <c r="MK80" s="318"/>
      <c r="ML80" s="318"/>
      <c r="MM80" s="318"/>
      <c r="MN80" s="318"/>
      <c r="MO80" s="318"/>
      <c r="MP80" s="318"/>
      <c r="MQ80" s="318"/>
      <c r="MR80" s="318"/>
      <c r="MS80" s="318"/>
      <c r="MT80" s="318"/>
      <c r="MU80" s="318"/>
      <c r="MV80" s="318"/>
      <c r="MW80" s="318"/>
      <c r="MX80" s="318"/>
      <c r="MY80" s="318"/>
      <c r="MZ80" s="318"/>
      <c r="NA80" s="318"/>
      <c r="NB80" s="318"/>
      <c r="NC80" s="318"/>
      <c r="ND80" s="318"/>
      <c r="NE80" s="318"/>
      <c r="NF80" s="318"/>
      <c r="NG80" s="318"/>
      <c r="NH80" s="318"/>
      <c r="NI80" s="318"/>
      <c r="NJ80" s="318"/>
      <c r="NK80" s="318"/>
      <c r="NL80" s="318"/>
      <c r="NM80" s="318"/>
      <c r="NN80" s="318"/>
      <c r="NO80" s="318"/>
      <c r="NP80" s="318"/>
      <c r="NQ80" s="318"/>
      <c r="NR80" s="318"/>
      <c r="NS80" s="318"/>
      <c r="NT80" s="318"/>
      <c r="NU80" s="318"/>
      <c r="NV80" s="318"/>
      <c r="NW80" s="318"/>
      <c r="NX80" s="318"/>
      <c r="NY80" s="318"/>
      <c r="NZ80" s="318"/>
      <c r="OA80" s="318"/>
      <c r="OB80" s="318"/>
      <c r="OC80" s="318"/>
      <c r="OD80" s="318"/>
      <c r="OE80" s="318"/>
      <c r="OF80" s="318"/>
      <c r="OG80" s="318"/>
      <c r="OH80" s="318"/>
      <c r="OI80" s="318"/>
      <c r="OJ80" s="318"/>
      <c r="OK80" s="318"/>
      <c r="OL80" s="318"/>
      <c r="OM80" s="318"/>
      <c r="ON80" s="318"/>
      <c r="OO80" s="318"/>
      <c r="OP80" s="318"/>
      <c r="OQ80" s="318"/>
      <c r="OR80" s="318"/>
      <c r="OS80" s="318"/>
      <c r="OT80" s="318"/>
      <c r="OU80" s="318"/>
      <c r="OV80" s="318"/>
      <c r="OW80" s="318"/>
      <c r="OX80" s="318"/>
      <c r="OY80" s="318"/>
      <c r="OZ80" s="318"/>
      <c r="PA80" s="318"/>
      <c r="PB80" s="318"/>
      <c r="PC80" s="318"/>
      <c r="PD80" s="318"/>
      <c r="PE80" s="318"/>
      <c r="PF80" s="318"/>
      <c r="PG80" s="318"/>
      <c r="PH80" s="318"/>
      <c r="PI80" s="318"/>
      <c r="PJ80" s="318"/>
      <c r="PK80" s="318"/>
      <c r="PL80" s="318"/>
      <c r="PM80" s="318"/>
      <c r="PN80" s="318"/>
      <c r="PO80" s="318"/>
      <c r="PP80" s="318"/>
      <c r="PQ80" s="318"/>
      <c r="PR80" s="318"/>
      <c r="PS80" s="318"/>
      <c r="PT80" s="318"/>
      <c r="PU80" s="318"/>
      <c r="PV80" s="318"/>
      <c r="PW80" s="318"/>
      <c r="PX80" s="318"/>
      <c r="PY80" s="318"/>
      <c r="PZ80" s="318"/>
      <c r="QA80" s="318"/>
      <c r="QB80" s="318"/>
      <c r="QC80" s="318"/>
      <c r="QD80" s="318"/>
      <c r="QE80" s="318"/>
      <c r="QF80" s="318"/>
      <c r="QG80" s="318"/>
      <c r="QH80" s="318"/>
      <c r="QI80" s="318"/>
      <c r="QJ80" s="318"/>
      <c r="QK80" s="318"/>
      <c r="QL80" s="318"/>
      <c r="QM80" s="318"/>
      <c r="QN80" s="318"/>
      <c r="QO80" s="318"/>
      <c r="QP80" s="318"/>
      <c r="QQ80" s="318"/>
      <c r="QR80" s="318"/>
      <c r="QS80" s="318"/>
      <c r="QT80" s="318"/>
      <c r="QU80" s="318"/>
      <c r="QV80" s="318"/>
      <c r="QW80" s="318"/>
      <c r="QX80" s="318"/>
      <c r="QY80" s="318"/>
      <c r="QZ80" s="318"/>
      <c r="RA80" s="318"/>
      <c r="RB80" s="318"/>
      <c r="RC80" s="318"/>
      <c r="RD80" s="318"/>
      <c r="RE80" s="318"/>
      <c r="RF80" s="318"/>
      <c r="RG80" s="318"/>
      <c r="RH80" s="318"/>
      <c r="RI80" s="318"/>
      <c r="RJ80" s="318"/>
      <c r="RK80" s="318"/>
      <c r="RL80" s="318"/>
      <c r="RM80" s="318"/>
      <c r="RN80" s="318"/>
      <c r="RO80" s="318"/>
      <c r="RP80" s="318"/>
      <c r="RQ80" s="318"/>
      <c r="RR80" s="318"/>
      <c r="RS80" s="318"/>
      <c r="RT80" s="318"/>
      <c r="RU80" s="318"/>
      <c r="RV80" s="318"/>
      <c r="RW80" s="318"/>
      <c r="RX80" s="318"/>
      <c r="RY80" s="318"/>
      <c r="RZ80" s="318"/>
      <c r="SA80" s="318"/>
      <c r="SB80" s="318"/>
      <c r="SC80" s="318"/>
      <c r="SD80" s="318"/>
      <c r="SE80" s="318"/>
      <c r="SF80" s="318"/>
      <c r="SG80" s="318"/>
      <c r="SH80" s="318"/>
      <c r="SI80" s="318"/>
      <c r="SJ80" s="318"/>
      <c r="SK80" s="318"/>
      <c r="SL80" s="318"/>
      <c r="SM80" s="318"/>
      <c r="SN80" s="318"/>
      <c r="SO80" s="318"/>
      <c r="SP80" s="318"/>
      <c r="SQ80" s="318"/>
      <c r="SR80" s="318"/>
      <c r="SS80" s="318"/>
      <c r="ST80" s="318"/>
      <c r="SU80" s="318"/>
      <c r="SV80" s="318"/>
      <c r="SW80" s="318"/>
      <c r="SX80" s="318"/>
      <c r="SY80" s="318"/>
      <c r="SZ80" s="318"/>
      <c r="TA80" s="318"/>
      <c r="TB80" s="318"/>
      <c r="TC80" s="318"/>
      <c r="TD80" s="318"/>
      <c r="TE80" s="318"/>
      <c r="TF80" s="318"/>
      <c r="TG80" s="318"/>
      <c r="TH80" s="318"/>
      <c r="TI80" s="318"/>
      <c r="TJ80" s="318"/>
      <c r="TK80" s="318"/>
      <c r="TL80" s="318"/>
      <c r="TM80" s="318"/>
      <c r="TN80" s="318"/>
      <c r="TO80" s="318"/>
      <c r="TP80" s="318"/>
      <c r="TQ80" s="318"/>
      <c r="TR80" s="318"/>
      <c r="TS80" s="318"/>
      <c r="TT80" s="318"/>
      <c r="TU80" s="318"/>
      <c r="TV80" s="318"/>
      <c r="TW80" s="318"/>
      <c r="TX80" s="318"/>
      <c r="TY80" s="318"/>
      <c r="TZ80" s="318"/>
      <c r="UA80" s="318"/>
      <c r="UB80" s="318"/>
      <c r="UC80" s="318"/>
      <c r="UD80" s="318"/>
      <c r="UE80" s="318"/>
      <c r="UF80" s="318"/>
      <c r="UG80" s="318"/>
      <c r="UH80" s="318"/>
      <c r="UI80" s="318"/>
      <c r="UJ80" s="318"/>
      <c r="UK80" s="318"/>
      <c r="UL80" s="318"/>
      <c r="UM80" s="318"/>
      <c r="UN80" s="318"/>
      <c r="UO80" s="318"/>
      <c r="UP80" s="318"/>
      <c r="UQ80" s="318"/>
      <c r="UR80" s="318"/>
      <c r="US80" s="318"/>
      <c r="UT80" s="318"/>
      <c r="UU80" s="318"/>
      <c r="UV80" s="318"/>
      <c r="UW80" s="318"/>
      <c r="UX80" s="318"/>
      <c r="UY80" s="318"/>
      <c r="UZ80" s="318"/>
      <c r="VA80" s="318"/>
      <c r="VB80" s="318"/>
      <c r="VC80" s="318"/>
      <c r="VD80" s="318"/>
      <c r="VE80" s="318"/>
      <c r="VF80" s="318"/>
      <c r="VG80" s="318"/>
      <c r="VH80" s="318"/>
      <c r="VI80" s="318"/>
      <c r="VJ80" s="318"/>
      <c r="VK80" s="318"/>
      <c r="VL80" s="318"/>
      <c r="VM80" s="318"/>
      <c r="VN80" s="318"/>
      <c r="VO80" s="318"/>
      <c r="VP80" s="318"/>
      <c r="VQ80" s="318"/>
      <c r="VR80" s="318"/>
      <c r="VS80" s="318"/>
      <c r="VT80" s="318"/>
      <c r="VU80" s="318"/>
      <c r="VV80" s="318"/>
      <c r="VW80" s="318"/>
      <c r="VX80" s="318"/>
      <c r="VY80" s="318"/>
      <c r="VZ80" s="318"/>
      <c r="WA80" s="318"/>
      <c r="WB80" s="318"/>
      <c r="WC80" s="318"/>
      <c r="WD80" s="318"/>
      <c r="WE80" s="318"/>
      <c r="WF80" s="318"/>
      <c r="WG80" s="318"/>
      <c r="WH80" s="318"/>
      <c r="WI80" s="318"/>
      <c r="WJ80" s="318"/>
      <c r="WK80" s="318"/>
      <c r="WL80" s="318"/>
      <c r="WM80" s="318"/>
      <c r="WN80" s="318"/>
      <c r="WO80" s="318"/>
      <c r="WP80" s="318"/>
      <c r="WQ80" s="318"/>
      <c r="WR80" s="318"/>
      <c r="WS80" s="318"/>
      <c r="WT80" s="318"/>
      <c r="WU80" s="318"/>
      <c r="WV80" s="318"/>
      <c r="WW80" s="318"/>
      <c r="WX80" s="318"/>
      <c r="WY80" s="318"/>
      <c r="WZ80" s="318"/>
      <c r="XA80" s="318"/>
      <c r="XB80" s="318"/>
      <c r="XC80" s="318"/>
      <c r="XD80" s="318"/>
      <c r="XE80" s="318"/>
      <c r="XF80" s="318"/>
      <c r="XG80" s="318"/>
      <c r="XH80" s="318"/>
      <c r="XI80" s="318"/>
      <c r="XJ80" s="318"/>
      <c r="XK80" s="318"/>
      <c r="XL80" s="318"/>
      <c r="XM80" s="318"/>
      <c r="XN80" s="318"/>
      <c r="XO80" s="318"/>
      <c r="XP80" s="318"/>
      <c r="XQ80" s="318"/>
      <c r="XR80" s="318"/>
      <c r="XS80" s="318"/>
      <c r="XT80" s="318"/>
      <c r="XU80" s="318"/>
      <c r="XV80" s="318"/>
      <c r="XW80" s="318"/>
      <c r="XX80" s="318"/>
      <c r="XY80" s="318"/>
      <c r="XZ80" s="318"/>
      <c r="YA80" s="318"/>
      <c r="YB80" s="318"/>
      <c r="YC80" s="318"/>
      <c r="YD80" s="318"/>
      <c r="YE80" s="318"/>
      <c r="YF80" s="318"/>
      <c r="YG80" s="318"/>
      <c r="YH80" s="318"/>
      <c r="YI80" s="318"/>
      <c r="YJ80" s="318"/>
      <c r="YK80" s="318"/>
      <c r="YL80" s="318"/>
      <c r="YM80" s="318"/>
      <c r="YN80" s="318"/>
      <c r="YO80" s="318"/>
      <c r="YP80" s="318"/>
      <c r="YQ80" s="318"/>
      <c r="YR80" s="318"/>
      <c r="YS80" s="318"/>
      <c r="YT80" s="318"/>
      <c r="YU80" s="318"/>
      <c r="YV80" s="318"/>
      <c r="YW80" s="318"/>
      <c r="YX80" s="318"/>
      <c r="YY80" s="318"/>
      <c r="YZ80" s="318"/>
      <c r="ZA80" s="318"/>
      <c r="ZB80" s="318"/>
      <c r="ZC80" s="318"/>
      <c r="ZD80" s="318"/>
      <c r="ZE80" s="318"/>
      <c r="ZF80" s="318"/>
      <c r="ZG80" s="318"/>
      <c r="ZH80" s="318"/>
      <c r="ZI80" s="318"/>
      <c r="ZJ80" s="318"/>
      <c r="ZK80" s="318"/>
      <c r="ZL80" s="318"/>
      <c r="ZM80" s="318"/>
      <c r="ZN80" s="318"/>
      <c r="ZO80" s="318"/>
      <c r="ZP80" s="318"/>
      <c r="ZQ80" s="318"/>
      <c r="ZR80" s="318"/>
      <c r="ZS80" s="318"/>
      <c r="ZT80" s="318"/>
      <c r="ZU80" s="318"/>
      <c r="ZV80" s="318"/>
      <c r="ZW80" s="318"/>
      <c r="ZX80" s="318"/>
      <c r="ZY80" s="318"/>
      <c r="ZZ80" s="318"/>
      <c r="AAA80" s="318"/>
      <c r="AAB80" s="318"/>
      <c r="AAC80" s="318"/>
      <c r="AAD80" s="318"/>
      <c r="AAE80" s="318"/>
      <c r="AAF80" s="318"/>
      <c r="AAG80" s="318"/>
      <c r="AAH80" s="318"/>
      <c r="AAI80" s="318"/>
      <c r="AAJ80" s="318"/>
      <c r="AAK80" s="318"/>
      <c r="AAL80" s="318"/>
      <c r="AAM80" s="318"/>
      <c r="AAN80" s="318"/>
      <c r="AAO80" s="318"/>
      <c r="AAP80" s="318"/>
      <c r="AAQ80" s="318"/>
      <c r="AAR80" s="318"/>
      <c r="AAS80" s="318"/>
      <c r="AAT80" s="318"/>
      <c r="AAU80" s="318"/>
      <c r="AAV80" s="318"/>
      <c r="AAW80" s="318"/>
      <c r="AAX80" s="318"/>
      <c r="AAY80" s="318"/>
      <c r="AAZ80" s="318"/>
      <c r="ABA80" s="318"/>
      <c r="ABB80" s="318"/>
      <c r="ABC80" s="318"/>
      <c r="ABD80" s="318"/>
      <c r="ABE80" s="318"/>
      <c r="ABF80" s="318"/>
      <c r="ABG80" s="318"/>
      <c r="ABH80" s="318"/>
      <c r="ABI80" s="318"/>
      <c r="ABJ80" s="318"/>
      <c r="ABK80" s="318"/>
      <c r="ABL80" s="318"/>
      <c r="ABM80" s="318"/>
      <c r="ABN80" s="318"/>
      <c r="ABO80" s="318"/>
      <c r="ABP80" s="318"/>
      <c r="ABQ80" s="318"/>
      <c r="ABR80" s="318"/>
      <c r="ABS80" s="318"/>
      <c r="ABT80" s="318"/>
      <c r="ABU80" s="318"/>
      <c r="ABV80" s="318"/>
      <c r="ABW80" s="318"/>
      <c r="ABX80" s="318"/>
      <c r="ABY80" s="318"/>
      <c r="ABZ80" s="318"/>
      <c r="ACA80" s="318"/>
      <c r="ACB80" s="318"/>
      <c r="ACC80" s="318"/>
      <c r="ACD80" s="318"/>
      <c r="ACE80" s="318"/>
      <c r="ACF80" s="318"/>
      <c r="ACG80" s="318"/>
      <c r="ACH80" s="318"/>
      <c r="ACI80" s="318"/>
      <c r="ACJ80" s="318"/>
      <c r="ACK80" s="318"/>
      <c r="ACL80" s="318"/>
      <c r="ACM80" s="318"/>
      <c r="ACN80" s="318"/>
      <c r="ACO80" s="318"/>
      <c r="ACP80" s="318"/>
      <c r="ACQ80" s="318"/>
      <c r="ACR80" s="318"/>
      <c r="ACS80" s="318"/>
      <c r="ACT80" s="318"/>
      <c r="ACU80" s="318"/>
      <c r="ACV80" s="318"/>
      <c r="ACW80" s="318"/>
      <c r="ACX80" s="318"/>
      <c r="ACY80" s="318"/>
      <c r="ACZ80" s="318"/>
      <c r="ADA80" s="318"/>
      <c r="ADB80" s="318"/>
      <c r="ADC80" s="318"/>
      <c r="ADD80" s="318"/>
      <c r="ADE80" s="318"/>
      <c r="ADF80" s="318"/>
      <c r="ADG80" s="318"/>
      <c r="ADH80" s="318"/>
      <c r="ADI80" s="318"/>
      <c r="ADJ80" s="318"/>
      <c r="ADK80" s="318"/>
      <c r="ADL80" s="318"/>
      <c r="ADM80" s="318"/>
      <c r="ADN80" s="318"/>
      <c r="ADO80" s="318"/>
      <c r="ADP80" s="318"/>
      <c r="ADQ80" s="318"/>
      <c r="ADR80" s="318"/>
      <c r="ADS80" s="318"/>
      <c r="ADT80" s="318"/>
      <c r="ADU80" s="318"/>
      <c r="ADV80" s="318"/>
      <c r="ADW80" s="318"/>
      <c r="ADX80" s="318"/>
      <c r="ADY80" s="318"/>
      <c r="ADZ80" s="318"/>
      <c r="AEA80" s="318"/>
      <c r="AEB80" s="318"/>
      <c r="AEC80" s="318"/>
      <c r="AED80" s="318"/>
      <c r="AEE80" s="318"/>
      <c r="AEF80" s="318"/>
      <c r="AEG80" s="318"/>
      <c r="AEH80" s="318"/>
      <c r="AEI80" s="318"/>
      <c r="AEJ80" s="318"/>
      <c r="AEK80" s="318"/>
      <c r="AEL80" s="318"/>
      <c r="AEM80" s="318"/>
      <c r="AEN80" s="318"/>
      <c r="AEO80" s="318"/>
      <c r="AEP80" s="318"/>
      <c r="AEQ80" s="318"/>
      <c r="AER80" s="318"/>
      <c r="AES80" s="318"/>
      <c r="AET80" s="318"/>
      <c r="AEU80" s="318"/>
      <c r="AEV80" s="318"/>
      <c r="AEW80" s="318"/>
      <c r="AEX80" s="318"/>
      <c r="AEY80" s="318"/>
      <c r="AEZ80" s="318"/>
      <c r="AFA80" s="318"/>
      <c r="AFB80" s="318"/>
      <c r="AFC80" s="318"/>
      <c r="AFD80" s="318"/>
      <c r="AFE80" s="318"/>
      <c r="AFF80" s="318"/>
      <c r="AFG80" s="318"/>
      <c r="AFH80" s="318"/>
      <c r="AFI80" s="318"/>
      <c r="AFJ80" s="318"/>
      <c r="AFK80" s="318"/>
      <c r="AFL80" s="318"/>
      <c r="AFM80" s="318"/>
      <c r="AFN80" s="318"/>
      <c r="AFO80" s="318"/>
      <c r="AFP80" s="318"/>
      <c r="AFQ80" s="318"/>
      <c r="AFR80" s="318"/>
      <c r="AFS80" s="318"/>
      <c r="AFT80" s="318"/>
      <c r="AFU80" s="318"/>
      <c r="AFV80" s="318"/>
      <c r="AFW80" s="318"/>
      <c r="AFX80" s="318"/>
      <c r="AFY80" s="318"/>
      <c r="AFZ80" s="318"/>
      <c r="AGA80" s="318"/>
      <c r="AGB80" s="318"/>
      <c r="AGC80" s="318"/>
      <c r="AGD80" s="318"/>
      <c r="AGE80" s="318"/>
      <c r="AGF80" s="318"/>
      <c r="AGG80" s="318"/>
      <c r="AGH80" s="318"/>
      <c r="AGI80" s="318"/>
      <c r="AGJ80" s="318"/>
      <c r="AGK80" s="318"/>
      <c r="AGL80" s="318"/>
      <c r="AGM80" s="318"/>
      <c r="AGN80" s="318"/>
      <c r="AGO80" s="318"/>
      <c r="AGP80" s="318"/>
      <c r="AGQ80" s="318"/>
      <c r="AGR80" s="318"/>
      <c r="AGS80" s="318"/>
      <c r="AGT80" s="318"/>
      <c r="AGU80" s="318"/>
      <c r="AGV80" s="318"/>
      <c r="AGW80" s="318"/>
      <c r="AGX80" s="318"/>
      <c r="AGY80" s="318"/>
      <c r="AGZ80" s="318"/>
      <c r="AHA80" s="318"/>
      <c r="AHB80" s="318"/>
      <c r="AHC80" s="318"/>
      <c r="AHD80" s="318"/>
      <c r="AHE80" s="318"/>
      <c r="AHF80" s="318"/>
      <c r="AHG80" s="318"/>
      <c r="AHH80" s="318"/>
      <c r="AHI80" s="318"/>
      <c r="AHJ80" s="318"/>
      <c r="AHK80" s="318"/>
      <c r="AHL80" s="318"/>
      <c r="AHM80" s="318"/>
      <c r="AHN80" s="318"/>
      <c r="AHO80" s="318"/>
      <c r="AHP80" s="318"/>
      <c r="AHQ80" s="318"/>
      <c r="AHR80" s="318"/>
      <c r="AHS80" s="318"/>
      <c r="AHT80" s="318"/>
      <c r="AHU80" s="318"/>
      <c r="AHV80" s="318"/>
      <c r="AHW80" s="318"/>
      <c r="AHX80" s="318"/>
      <c r="AHY80" s="318"/>
      <c r="AHZ80" s="318"/>
      <c r="AIA80" s="318"/>
      <c r="AIB80" s="318"/>
      <c r="AIC80" s="318"/>
      <c r="AID80" s="318"/>
      <c r="AIE80" s="318"/>
      <c r="AIF80" s="318"/>
      <c r="AIG80" s="318"/>
      <c r="AIH80" s="318"/>
      <c r="AII80" s="318"/>
      <c r="AIJ80" s="318"/>
      <c r="AIK80" s="318"/>
      <c r="AIL80" s="318"/>
      <c r="AIM80" s="318"/>
      <c r="AIN80" s="318"/>
      <c r="AIO80" s="318"/>
      <c r="AIP80" s="318"/>
      <c r="AIQ80" s="318"/>
      <c r="AIR80" s="318"/>
      <c r="AIS80" s="318"/>
      <c r="AIT80" s="318"/>
      <c r="AIU80" s="318"/>
      <c r="AIV80" s="318"/>
      <c r="AIW80" s="318"/>
      <c r="AIX80" s="318"/>
      <c r="AIY80" s="318"/>
      <c r="AIZ80" s="318"/>
      <c r="AJA80" s="318"/>
      <c r="AJB80" s="318"/>
      <c r="AJC80" s="318"/>
      <c r="AJD80" s="318"/>
      <c r="AJE80" s="318"/>
      <c r="AJF80" s="318"/>
      <c r="AJG80" s="318"/>
      <c r="AJH80" s="318"/>
      <c r="AJI80" s="318"/>
      <c r="AJJ80" s="318"/>
      <c r="AJK80" s="318"/>
      <c r="AJL80" s="318"/>
      <c r="AJM80" s="318"/>
      <c r="AJN80" s="318"/>
      <c r="AJO80" s="318"/>
      <c r="AJP80" s="318"/>
      <c r="AJQ80" s="318"/>
      <c r="AJR80" s="318"/>
      <c r="AJS80" s="318"/>
      <c r="AJT80" s="318"/>
      <c r="AJU80" s="318"/>
      <c r="AJV80" s="318"/>
      <c r="AJW80" s="318"/>
      <c r="AJX80" s="318"/>
      <c r="AJY80" s="318"/>
      <c r="AJZ80" s="318"/>
      <c r="AKA80" s="318"/>
      <c r="AKB80" s="318"/>
      <c r="AKC80" s="318"/>
      <c r="AKD80" s="318"/>
      <c r="AKE80" s="318"/>
      <c r="AKF80" s="318"/>
      <c r="AKG80" s="318"/>
      <c r="AKH80" s="318"/>
      <c r="AKI80" s="318"/>
      <c r="AKJ80" s="318"/>
      <c r="AKK80" s="318"/>
      <c r="AKL80" s="318"/>
      <c r="AKM80" s="318"/>
      <c r="AKN80" s="318"/>
      <c r="AKO80" s="318"/>
      <c r="AKP80" s="318"/>
      <c r="AKQ80" s="318"/>
      <c r="AKR80" s="318"/>
      <c r="AKS80" s="318"/>
      <c r="AKT80" s="318"/>
      <c r="AKU80" s="318"/>
      <c r="AKV80" s="318"/>
      <c r="AKW80" s="318"/>
      <c r="AKX80" s="318"/>
      <c r="AKY80" s="318"/>
      <c r="AKZ80" s="318"/>
      <c r="ALA80" s="318"/>
      <c r="ALB80" s="318"/>
      <c r="ALC80" s="318"/>
      <c r="ALD80" s="318"/>
      <c r="ALE80" s="318"/>
      <c r="ALF80" s="318"/>
      <c r="ALG80" s="318"/>
      <c r="ALH80" s="318"/>
      <c r="ALI80" s="318"/>
      <c r="ALJ80" s="318"/>
      <c r="ALK80" s="318"/>
      <c r="ALL80" s="318"/>
      <c r="ALM80" s="318"/>
      <c r="ALN80" s="318"/>
      <c r="ALO80" s="318"/>
      <c r="ALP80" s="318"/>
      <c r="ALQ80" s="318"/>
      <c r="ALR80" s="318"/>
      <c r="ALS80" s="318"/>
      <c r="ALT80" s="318"/>
      <c r="ALU80" s="318"/>
      <c r="ALV80" s="318"/>
      <c r="ALW80" s="318"/>
      <c r="ALX80" s="318"/>
      <c r="ALY80" s="318"/>
      <c r="ALZ80" s="318"/>
      <c r="AMA80" s="318"/>
      <c r="AMB80" s="324"/>
      <c r="AMC80" s="324"/>
      <c r="AMD80" s="324"/>
      <c r="AME80" s="324"/>
      <c r="AMF80" s="324"/>
      <c r="AMG80" s="324"/>
      <c r="AMH80" s="324"/>
      <c r="AMI80" s="324"/>
      <c r="AMJ80" s="324"/>
    </row>
    <row r="81" spans="1:1024" hidden="1">
      <c r="A81" s="317" t="s">
        <v>1344</v>
      </c>
      <c r="B81" s="318"/>
      <c r="C81" s="318" t="s">
        <v>1400</v>
      </c>
      <c r="D81" s="318"/>
      <c r="E81" s="318"/>
      <c r="F81" s="318" t="s">
        <v>1401</v>
      </c>
      <c r="G81" s="318">
        <v>2</v>
      </c>
      <c r="H81" s="318"/>
      <c r="I81" s="318"/>
      <c r="J81" s="318" t="s">
        <v>1402</v>
      </c>
      <c r="K81" s="318"/>
      <c r="L81" s="319"/>
      <c r="M81" s="318" t="s">
        <v>323</v>
      </c>
      <c r="N81" s="320"/>
      <c r="O81" s="318"/>
      <c r="P81" s="318"/>
      <c r="Q81" s="321"/>
      <c r="R81" s="322" t="s">
        <v>493</v>
      </c>
      <c r="S81" s="323"/>
      <c r="T81" s="323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  <c r="AQ81" s="318"/>
      <c r="AR81" s="318"/>
      <c r="AS81" s="318"/>
      <c r="AT81" s="318"/>
      <c r="AU81" s="318"/>
      <c r="AV81" s="318"/>
      <c r="AW81" s="318"/>
      <c r="AX81" s="318"/>
      <c r="AY81" s="318"/>
      <c r="AZ81" s="318"/>
      <c r="BA81" s="318"/>
      <c r="BB81" s="318"/>
      <c r="BC81" s="318"/>
      <c r="BD81" s="318"/>
      <c r="BE81" s="318"/>
      <c r="BF81" s="318"/>
      <c r="BG81" s="318"/>
      <c r="BH81" s="318"/>
      <c r="BI81" s="318"/>
      <c r="BJ81" s="318"/>
      <c r="BK81" s="318"/>
      <c r="BL81" s="318"/>
      <c r="BM81" s="318"/>
      <c r="BN81" s="318"/>
      <c r="BO81" s="318"/>
      <c r="BP81" s="318"/>
      <c r="BQ81" s="318"/>
      <c r="BR81" s="318"/>
      <c r="BS81" s="318"/>
      <c r="BT81" s="318"/>
      <c r="BU81" s="318"/>
      <c r="BV81" s="318"/>
      <c r="BW81" s="318"/>
      <c r="BX81" s="318"/>
      <c r="BY81" s="318"/>
      <c r="BZ81" s="318"/>
      <c r="CA81" s="318"/>
      <c r="CB81" s="318"/>
      <c r="CC81" s="318"/>
      <c r="CD81" s="318"/>
      <c r="CE81" s="318"/>
      <c r="CF81" s="318"/>
      <c r="CG81" s="318"/>
      <c r="CH81" s="318"/>
      <c r="CI81" s="318"/>
      <c r="CJ81" s="318"/>
      <c r="CK81" s="318"/>
      <c r="CL81" s="318"/>
      <c r="CM81" s="318"/>
      <c r="CN81" s="318"/>
      <c r="CO81" s="318"/>
      <c r="CP81" s="318"/>
      <c r="CQ81" s="318"/>
      <c r="CR81" s="318"/>
      <c r="CS81" s="318"/>
      <c r="CT81" s="318"/>
      <c r="CU81" s="318"/>
      <c r="CV81" s="318"/>
      <c r="CW81" s="318"/>
      <c r="CX81" s="318"/>
      <c r="CY81" s="318"/>
      <c r="CZ81" s="318"/>
      <c r="DA81" s="318"/>
      <c r="DB81" s="318"/>
      <c r="DC81" s="318"/>
      <c r="DD81" s="318"/>
      <c r="DE81" s="318"/>
      <c r="DF81" s="318"/>
      <c r="DG81" s="318"/>
      <c r="DH81" s="318"/>
      <c r="DI81" s="318"/>
      <c r="DJ81" s="318"/>
      <c r="DK81" s="318"/>
      <c r="DL81" s="318"/>
      <c r="DM81" s="318"/>
      <c r="DN81" s="318"/>
      <c r="DO81" s="318"/>
      <c r="DP81" s="318"/>
      <c r="DQ81" s="318"/>
      <c r="DR81" s="318"/>
      <c r="DS81" s="318"/>
      <c r="DT81" s="318"/>
      <c r="DU81" s="318"/>
      <c r="DV81" s="318"/>
      <c r="DW81" s="318"/>
      <c r="DX81" s="318"/>
      <c r="DY81" s="318"/>
      <c r="DZ81" s="318"/>
      <c r="EA81" s="318"/>
      <c r="EB81" s="318"/>
      <c r="EC81" s="318"/>
      <c r="ED81" s="318"/>
      <c r="EE81" s="318"/>
      <c r="EF81" s="318"/>
      <c r="EG81" s="318"/>
      <c r="EH81" s="318"/>
      <c r="EI81" s="318"/>
      <c r="EJ81" s="318"/>
      <c r="EK81" s="318"/>
      <c r="EL81" s="318"/>
      <c r="EM81" s="318"/>
      <c r="EN81" s="318"/>
      <c r="EO81" s="318"/>
      <c r="EP81" s="318"/>
      <c r="EQ81" s="318"/>
      <c r="ER81" s="318"/>
      <c r="ES81" s="318"/>
      <c r="ET81" s="318"/>
      <c r="EU81" s="318"/>
      <c r="EV81" s="318"/>
      <c r="EW81" s="318"/>
      <c r="EX81" s="318"/>
      <c r="EY81" s="318"/>
      <c r="EZ81" s="318"/>
      <c r="FA81" s="318"/>
      <c r="FB81" s="318"/>
      <c r="FC81" s="318"/>
      <c r="FD81" s="318"/>
      <c r="FE81" s="318"/>
      <c r="FF81" s="318"/>
      <c r="FG81" s="318"/>
      <c r="FH81" s="318"/>
      <c r="FI81" s="318"/>
      <c r="FJ81" s="318"/>
      <c r="FK81" s="318"/>
      <c r="FL81" s="318"/>
      <c r="FM81" s="318"/>
      <c r="FN81" s="318"/>
      <c r="FO81" s="318"/>
      <c r="FP81" s="318"/>
      <c r="FQ81" s="318"/>
      <c r="FR81" s="318"/>
      <c r="FS81" s="318"/>
      <c r="FT81" s="318"/>
      <c r="FU81" s="318"/>
      <c r="FV81" s="318"/>
      <c r="FW81" s="318"/>
      <c r="FX81" s="318"/>
      <c r="FY81" s="318"/>
      <c r="FZ81" s="318"/>
      <c r="GA81" s="318"/>
      <c r="GB81" s="318"/>
      <c r="GC81" s="318"/>
      <c r="GD81" s="318"/>
      <c r="GE81" s="318"/>
      <c r="GF81" s="318"/>
      <c r="GG81" s="318"/>
      <c r="GH81" s="318"/>
      <c r="GI81" s="318"/>
      <c r="GJ81" s="318"/>
      <c r="GK81" s="318"/>
      <c r="GL81" s="318"/>
      <c r="GM81" s="318"/>
      <c r="GN81" s="318"/>
      <c r="GO81" s="318"/>
      <c r="GP81" s="318"/>
      <c r="GQ81" s="318"/>
      <c r="GR81" s="318"/>
      <c r="GS81" s="318"/>
      <c r="GT81" s="318"/>
      <c r="GU81" s="318"/>
      <c r="GV81" s="318"/>
      <c r="GW81" s="318"/>
      <c r="GX81" s="318"/>
      <c r="GY81" s="318"/>
      <c r="GZ81" s="318"/>
      <c r="HA81" s="318"/>
      <c r="HB81" s="318"/>
      <c r="HC81" s="318"/>
      <c r="HD81" s="318"/>
      <c r="HE81" s="318"/>
      <c r="HF81" s="318"/>
      <c r="HG81" s="318"/>
      <c r="HH81" s="318"/>
      <c r="HI81" s="318"/>
      <c r="HJ81" s="318"/>
      <c r="HK81" s="318"/>
      <c r="HL81" s="318"/>
      <c r="HM81" s="318"/>
      <c r="HN81" s="318"/>
      <c r="HO81" s="318"/>
      <c r="HP81" s="318"/>
      <c r="HQ81" s="318"/>
      <c r="HR81" s="318"/>
      <c r="HS81" s="318"/>
      <c r="HT81" s="318"/>
      <c r="HU81" s="318"/>
      <c r="HV81" s="318"/>
      <c r="HW81" s="318"/>
      <c r="HX81" s="318"/>
      <c r="HY81" s="318"/>
      <c r="HZ81" s="318"/>
      <c r="IA81" s="318"/>
      <c r="IB81" s="318"/>
      <c r="IC81" s="318"/>
      <c r="ID81" s="318"/>
      <c r="IE81" s="318"/>
      <c r="IF81" s="318"/>
      <c r="IG81" s="318"/>
      <c r="IH81" s="318"/>
      <c r="II81" s="318"/>
      <c r="IJ81" s="318"/>
      <c r="IK81" s="318"/>
      <c r="IL81" s="318"/>
      <c r="IM81" s="318"/>
      <c r="IN81" s="318"/>
      <c r="IO81" s="318"/>
      <c r="IP81" s="318"/>
      <c r="IQ81" s="318"/>
      <c r="IR81" s="318"/>
      <c r="IS81" s="318"/>
      <c r="IT81" s="318"/>
      <c r="IU81" s="318"/>
      <c r="IV81" s="318"/>
      <c r="IW81" s="318"/>
      <c r="IX81" s="318"/>
      <c r="IY81" s="318"/>
      <c r="IZ81" s="318"/>
      <c r="JA81" s="318"/>
      <c r="JB81" s="318"/>
      <c r="JC81" s="318"/>
      <c r="JD81" s="318"/>
      <c r="JE81" s="318"/>
      <c r="JF81" s="318"/>
      <c r="JG81" s="318"/>
      <c r="JH81" s="318"/>
      <c r="JI81" s="318"/>
      <c r="JJ81" s="318"/>
      <c r="JK81" s="318"/>
      <c r="JL81" s="318"/>
      <c r="JM81" s="318"/>
      <c r="JN81" s="318"/>
      <c r="JO81" s="318"/>
      <c r="JP81" s="318"/>
      <c r="JQ81" s="318"/>
      <c r="JR81" s="318"/>
      <c r="JS81" s="318"/>
      <c r="JT81" s="318"/>
      <c r="JU81" s="318"/>
      <c r="JV81" s="318"/>
      <c r="JW81" s="318"/>
      <c r="JX81" s="318"/>
      <c r="JY81" s="318"/>
      <c r="JZ81" s="318"/>
      <c r="KA81" s="318"/>
      <c r="KB81" s="318"/>
      <c r="KC81" s="318"/>
      <c r="KD81" s="318"/>
      <c r="KE81" s="318"/>
      <c r="KF81" s="318"/>
      <c r="KG81" s="318"/>
      <c r="KH81" s="318"/>
      <c r="KI81" s="318"/>
      <c r="KJ81" s="318"/>
      <c r="KK81" s="318"/>
      <c r="KL81" s="318"/>
      <c r="KM81" s="318"/>
      <c r="KN81" s="318"/>
      <c r="KO81" s="318"/>
      <c r="KP81" s="318"/>
      <c r="KQ81" s="318"/>
      <c r="KR81" s="318"/>
      <c r="KS81" s="318"/>
      <c r="KT81" s="318"/>
      <c r="KU81" s="318"/>
      <c r="KV81" s="318"/>
      <c r="KW81" s="318"/>
      <c r="KX81" s="318"/>
      <c r="KY81" s="318"/>
      <c r="KZ81" s="318"/>
      <c r="LA81" s="318"/>
      <c r="LB81" s="318"/>
      <c r="LC81" s="318"/>
      <c r="LD81" s="318"/>
      <c r="LE81" s="318"/>
      <c r="LF81" s="318"/>
      <c r="LG81" s="318"/>
      <c r="LH81" s="318"/>
      <c r="LI81" s="318"/>
      <c r="LJ81" s="318"/>
      <c r="LK81" s="318"/>
      <c r="LL81" s="318"/>
      <c r="LM81" s="318"/>
      <c r="LN81" s="318"/>
      <c r="LO81" s="318"/>
      <c r="LP81" s="318"/>
      <c r="LQ81" s="318"/>
      <c r="LR81" s="318"/>
      <c r="LS81" s="318"/>
      <c r="LT81" s="318"/>
      <c r="LU81" s="318"/>
      <c r="LV81" s="318"/>
      <c r="LW81" s="318"/>
      <c r="LX81" s="318"/>
      <c r="LY81" s="318"/>
      <c r="LZ81" s="318"/>
      <c r="MA81" s="318"/>
      <c r="MB81" s="318"/>
      <c r="MC81" s="318"/>
      <c r="MD81" s="318"/>
      <c r="ME81" s="318"/>
      <c r="MF81" s="318"/>
      <c r="MG81" s="318"/>
      <c r="MH81" s="318"/>
      <c r="MI81" s="318"/>
      <c r="MJ81" s="318"/>
      <c r="MK81" s="318"/>
      <c r="ML81" s="318"/>
      <c r="MM81" s="318"/>
      <c r="MN81" s="318"/>
      <c r="MO81" s="318"/>
      <c r="MP81" s="318"/>
      <c r="MQ81" s="318"/>
      <c r="MR81" s="318"/>
      <c r="MS81" s="318"/>
      <c r="MT81" s="318"/>
      <c r="MU81" s="318"/>
      <c r="MV81" s="318"/>
      <c r="MW81" s="318"/>
      <c r="MX81" s="318"/>
      <c r="MY81" s="318"/>
      <c r="MZ81" s="318"/>
      <c r="NA81" s="318"/>
      <c r="NB81" s="318"/>
      <c r="NC81" s="318"/>
      <c r="ND81" s="318"/>
      <c r="NE81" s="318"/>
      <c r="NF81" s="318"/>
      <c r="NG81" s="318"/>
      <c r="NH81" s="318"/>
      <c r="NI81" s="318"/>
      <c r="NJ81" s="318"/>
      <c r="NK81" s="318"/>
      <c r="NL81" s="318"/>
      <c r="NM81" s="318"/>
      <c r="NN81" s="318"/>
      <c r="NO81" s="318"/>
      <c r="NP81" s="318"/>
      <c r="NQ81" s="318"/>
      <c r="NR81" s="318"/>
      <c r="NS81" s="318"/>
      <c r="NT81" s="318"/>
      <c r="NU81" s="318"/>
      <c r="NV81" s="318"/>
      <c r="NW81" s="318"/>
      <c r="NX81" s="318"/>
      <c r="NY81" s="318"/>
      <c r="NZ81" s="318"/>
      <c r="OA81" s="318"/>
      <c r="OB81" s="318"/>
      <c r="OC81" s="318"/>
      <c r="OD81" s="318"/>
      <c r="OE81" s="318"/>
      <c r="OF81" s="318"/>
      <c r="OG81" s="318"/>
      <c r="OH81" s="318"/>
      <c r="OI81" s="318"/>
      <c r="OJ81" s="318"/>
      <c r="OK81" s="318"/>
      <c r="OL81" s="318"/>
      <c r="OM81" s="318"/>
      <c r="ON81" s="318"/>
      <c r="OO81" s="318"/>
      <c r="OP81" s="318"/>
      <c r="OQ81" s="318"/>
      <c r="OR81" s="318"/>
      <c r="OS81" s="318"/>
      <c r="OT81" s="318"/>
      <c r="OU81" s="318"/>
      <c r="OV81" s="318"/>
      <c r="OW81" s="318"/>
      <c r="OX81" s="318"/>
      <c r="OY81" s="318"/>
      <c r="OZ81" s="318"/>
      <c r="PA81" s="318"/>
      <c r="PB81" s="318"/>
      <c r="PC81" s="318"/>
      <c r="PD81" s="318"/>
      <c r="PE81" s="318"/>
      <c r="PF81" s="318"/>
      <c r="PG81" s="318"/>
      <c r="PH81" s="318"/>
      <c r="PI81" s="318"/>
      <c r="PJ81" s="318"/>
      <c r="PK81" s="318"/>
      <c r="PL81" s="318"/>
      <c r="PM81" s="318"/>
      <c r="PN81" s="318"/>
      <c r="PO81" s="318"/>
      <c r="PP81" s="318"/>
      <c r="PQ81" s="318"/>
      <c r="PR81" s="318"/>
      <c r="PS81" s="318"/>
      <c r="PT81" s="318"/>
      <c r="PU81" s="318"/>
      <c r="PV81" s="318"/>
      <c r="PW81" s="318"/>
      <c r="PX81" s="318"/>
      <c r="PY81" s="318"/>
      <c r="PZ81" s="318"/>
      <c r="QA81" s="318"/>
      <c r="QB81" s="318"/>
      <c r="QC81" s="318"/>
      <c r="QD81" s="318"/>
      <c r="QE81" s="318"/>
      <c r="QF81" s="318"/>
      <c r="QG81" s="318"/>
      <c r="QH81" s="318"/>
      <c r="QI81" s="318"/>
      <c r="QJ81" s="318"/>
      <c r="QK81" s="318"/>
      <c r="QL81" s="318"/>
      <c r="QM81" s="318"/>
      <c r="QN81" s="318"/>
      <c r="QO81" s="318"/>
      <c r="QP81" s="318"/>
      <c r="QQ81" s="318"/>
      <c r="QR81" s="318"/>
      <c r="QS81" s="318"/>
      <c r="QT81" s="318"/>
      <c r="QU81" s="318"/>
      <c r="QV81" s="318"/>
      <c r="QW81" s="318"/>
      <c r="QX81" s="318"/>
      <c r="QY81" s="318"/>
      <c r="QZ81" s="318"/>
      <c r="RA81" s="318"/>
      <c r="RB81" s="318"/>
      <c r="RC81" s="318"/>
      <c r="RD81" s="318"/>
      <c r="RE81" s="318"/>
      <c r="RF81" s="318"/>
      <c r="RG81" s="318"/>
      <c r="RH81" s="318"/>
      <c r="RI81" s="318"/>
      <c r="RJ81" s="318"/>
      <c r="RK81" s="318"/>
      <c r="RL81" s="318"/>
      <c r="RM81" s="318"/>
      <c r="RN81" s="318"/>
      <c r="RO81" s="318"/>
      <c r="RP81" s="318"/>
      <c r="RQ81" s="318"/>
      <c r="RR81" s="318"/>
      <c r="RS81" s="318"/>
      <c r="RT81" s="318"/>
      <c r="RU81" s="318"/>
      <c r="RV81" s="318"/>
      <c r="RW81" s="318"/>
      <c r="RX81" s="318"/>
      <c r="RY81" s="318"/>
      <c r="RZ81" s="318"/>
      <c r="SA81" s="318"/>
      <c r="SB81" s="318"/>
      <c r="SC81" s="318"/>
      <c r="SD81" s="318"/>
      <c r="SE81" s="318"/>
      <c r="SF81" s="318"/>
      <c r="SG81" s="318"/>
      <c r="SH81" s="318"/>
      <c r="SI81" s="318"/>
      <c r="SJ81" s="318"/>
      <c r="SK81" s="318"/>
      <c r="SL81" s="318"/>
      <c r="SM81" s="318"/>
      <c r="SN81" s="318"/>
      <c r="SO81" s="318"/>
      <c r="SP81" s="318"/>
      <c r="SQ81" s="318"/>
      <c r="SR81" s="318"/>
      <c r="SS81" s="318"/>
      <c r="ST81" s="318"/>
      <c r="SU81" s="318"/>
      <c r="SV81" s="318"/>
      <c r="SW81" s="318"/>
      <c r="SX81" s="318"/>
      <c r="SY81" s="318"/>
      <c r="SZ81" s="318"/>
      <c r="TA81" s="318"/>
      <c r="TB81" s="318"/>
      <c r="TC81" s="318"/>
      <c r="TD81" s="318"/>
      <c r="TE81" s="318"/>
      <c r="TF81" s="318"/>
      <c r="TG81" s="318"/>
      <c r="TH81" s="318"/>
      <c r="TI81" s="318"/>
      <c r="TJ81" s="318"/>
      <c r="TK81" s="318"/>
      <c r="TL81" s="318"/>
      <c r="TM81" s="318"/>
      <c r="TN81" s="318"/>
      <c r="TO81" s="318"/>
      <c r="TP81" s="318"/>
      <c r="TQ81" s="318"/>
      <c r="TR81" s="318"/>
      <c r="TS81" s="318"/>
      <c r="TT81" s="318"/>
      <c r="TU81" s="318"/>
      <c r="TV81" s="318"/>
      <c r="TW81" s="318"/>
      <c r="TX81" s="318"/>
      <c r="TY81" s="318"/>
      <c r="TZ81" s="318"/>
      <c r="UA81" s="318"/>
      <c r="UB81" s="318"/>
      <c r="UC81" s="318"/>
      <c r="UD81" s="318"/>
      <c r="UE81" s="318"/>
      <c r="UF81" s="318"/>
      <c r="UG81" s="318"/>
      <c r="UH81" s="318"/>
      <c r="UI81" s="318"/>
      <c r="UJ81" s="318"/>
      <c r="UK81" s="318"/>
      <c r="UL81" s="318"/>
      <c r="UM81" s="318"/>
      <c r="UN81" s="318"/>
      <c r="UO81" s="318"/>
      <c r="UP81" s="318"/>
      <c r="UQ81" s="318"/>
      <c r="UR81" s="318"/>
      <c r="US81" s="318"/>
      <c r="UT81" s="318"/>
      <c r="UU81" s="318"/>
      <c r="UV81" s="318"/>
      <c r="UW81" s="318"/>
      <c r="UX81" s="318"/>
      <c r="UY81" s="318"/>
      <c r="UZ81" s="318"/>
      <c r="VA81" s="318"/>
      <c r="VB81" s="318"/>
      <c r="VC81" s="318"/>
      <c r="VD81" s="318"/>
      <c r="VE81" s="318"/>
      <c r="VF81" s="318"/>
      <c r="VG81" s="318"/>
      <c r="VH81" s="318"/>
      <c r="VI81" s="318"/>
      <c r="VJ81" s="318"/>
      <c r="VK81" s="318"/>
      <c r="VL81" s="318"/>
      <c r="VM81" s="318"/>
      <c r="VN81" s="318"/>
      <c r="VO81" s="318"/>
      <c r="VP81" s="318"/>
      <c r="VQ81" s="318"/>
      <c r="VR81" s="318"/>
      <c r="VS81" s="318"/>
      <c r="VT81" s="318"/>
      <c r="VU81" s="318"/>
      <c r="VV81" s="318"/>
      <c r="VW81" s="318"/>
      <c r="VX81" s="318"/>
      <c r="VY81" s="318"/>
      <c r="VZ81" s="318"/>
      <c r="WA81" s="318"/>
      <c r="WB81" s="318"/>
      <c r="WC81" s="318"/>
      <c r="WD81" s="318"/>
      <c r="WE81" s="318"/>
      <c r="WF81" s="318"/>
      <c r="WG81" s="318"/>
      <c r="WH81" s="318"/>
      <c r="WI81" s="318"/>
      <c r="WJ81" s="318"/>
      <c r="WK81" s="318"/>
      <c r="WL81" s="318"/>
      <c r="WM81" s="318"/>
      <c r="WN81" s="318"/>
      <c r="WO81" s="318"/>
      <c r="WP81" s="318"/>
      <c r="WQ81" s="318"/>
      <c r="WR81" s="318"/>
      <c r="WS81" s="318"/>
      <c r="WT81" s="318"/>
      <c r="WU81" s="318"/>
      <c r="WV81" s="318"/>
      <c r="WW81" s="318"/>
      <c r="WX81" s="318"/>
      <c r="WY81" s="318"/>
      <c r="WZ81" s="318"/>
      <c r="XA81" s="318"/>
      <c r="XB81" s="318"/>
      <c r="XC81" s="318"/>
      <c r="XD81" s="318"/>
      <c r="XE81" s="318"/>
      <c r="XF81" s="318"/>
      <c r="XG81" s="318"/>
      <c r="XH81" s="318"/>
      <c r="XI81" s="318"/>
      <c r="XJ81" s="318"/>
      <c r="XK81" s="318"/>
      <c r="XL81" s="318"/>
      <c r="XM81" s="318"/>
      <c r="XN81" s="318"/>
      <c r="XO81" s="318"/>
      <c r="XP81" s="318"/>
      <c r="XQ81" s="318"/>
      <c r="XR81" s="318"/>
      <c r="XS81" s="318"/>
      <c r="XT81" s="318"/>
      <c r="XU81" s="318"/>
      <c r="XV81" s="318"/>
      <c r="XW81" s="318"/>
      <c r="XX81" s="318"/>
      <c r="XY81" s="318"/>
      <c r="XZ81" s="318"/>
      <c r="YA81" s="318"/>
      <c r="YB81" s="318"/>
      <c r="YC81" s="318"/>
      <c r="YD81" s="318"/>
      <c r="YE81" s="318"/>
      <c r="YF81" s="318"/>
      <c r="YG81" s="318"/>
      <c r="YH81" s="318"/>
      <c r="YI81" s="318"/>
      <c r="YJ81" s="318"/>
      <c r="YK81" s="318"/>
      <c r="YL81" s="318"/>
      <c r="YM81" s="318"/>
      <c r="YN81" s="318"/>
      <c r="YO81" s="318"/>
      <c r="YP81" s="318"/>
      <c r="YQ81" s="318"/>
      <c r="YR81" s="318"/>
      <c r="YS81" s="318"/>
      <c r="YT81" s="318"/>
      <c r="YU81" s="318"/>
      <c r="YV81" s="318"/>
      <c r="YW81" s="318"/>
      <c r="YX81" s="318"/>
      <c r="YY81" s="318"/>
      <c r="YZ81" s="318"/>
      <c r="ZA81" s="318"/>
      <c r="ZB81" s="318"/>
      <c r="ZC81" s="318"/>
      <c r="ZD81" s="318"/>
      <c r="ZE81" s="318"/>
      <c r="ZF81" s="318"/>
      <c r="ZG81" s="318"/>
      <c r="ZH81" s="318"/>
      <c r="ZI81" s="318"/>
      <c r="ZJ81" s="318"/>
      <c r="ZK81" s="318"/>
      <c r="ZL81" s="318"/>
      <c r="ZM81" s="318"/>
      <c r="ZN81" s="318"/>
      <c r="ZO81" s="318"/>
      <c r="ZP81" s="318"/>
      <c r="ZQ81" s="318"/>
      <c r="ZR81" s="318"/>
      <c r="ZS81" s="318"/>
      <c r="ZT81" s="318"/>
      <c r="ZU81" s="318"/>
      <c r="ZV81" s="318"/>
      <c r="ZW81" s="318"/>
      <c r="ZX81" s="318"/>
      <c r="ZY81" s="318"/>
      <c r="ZZ81" s="318"/>
      <c r="AAA81" s="318"/>
      <c r="AAB81" s="318"/>
      <c r="AAC81" s="318"/>
      <c r="AAD81" s="318"/>
      <c r="AAE81" s="318"/>
      <c r="AAF81" s="318"/>
      <c r="AAG81" s="318"/>
      <c r="AAH81" s="318"/>
      <c r="AAI81" s="318"/>
      <c r="AAJ81" s="318"/>
      <c r="AAK81" s="318"/>
      <c r="AAL81" s="318"/>
      <c r="AAM81" s="318"/>
      <c r="AAN81" s="318"/>
      <c r="AAO81" s="318"/>
      <c r="AAP81" s="318"/>
      <c r="AAQ81" s="318"/>
      <c r="AAR81" s="318"/>
      <c r="AAS81" s="318"/>
      <c r="AAT81" s="318"/>
      <c r="AAU81" s="318"/>
      <c r="AAV81" s="318"/>
      <c r="AAW81" s="318"/>
      <c r="AAX81" s="318"/>
      <c r="AAY81" s="318"/>
      <c r="AAZ81" s="318"/>
      <c r="ABA81" s="318"/>
      <c r="ABB81" s="318"/>
      <c r="ABC81" s="318"/>
      <c r="ABD81" s="318"/>
      <c r="ABE81" s="318"/>
      <c r="ABF81" s="318"/>
      <c r="ABG81" s="318"/>
      <c r="ABH81" s="318"/>
      <c r="ABI81" s="318"/>
      <c r="ABJ81" s="318"/>
      <c r="ABK81" s="318"/>
      <c r="ABL81" s="318"/>
      <c r="ABM81" s="318"/>
      <c r="ABN81" s="318"/>
      <c r="ABO81" s="318"/>
      <c r="ABP81" s="318"/>
      <c r="ABQ81" s="318"/>
      <c r="ABR81" s="318"/>
      <c r="ABS81" s="318"/>
      <c r="ABT81" s="318"/>
      <c r="ABU81" s="318"/>
      <c r="ABV81" s="318"/>
      <c r="ABW81" s="318"/>
      <c r="ABX81" s="318"/>
      <c r="ABY81" s="318"/>
      <c r="ABZ81" s="318"/>
      <c r="ACA81" s="318"/>
      <c r="ACB81" s="318"/>
      <c r="ACC81" s="318"/>
      <c r="ACD81" s="318"/>
      <c r="ACE81" s="318"/>
      <c r="ACF81" s="318"/>
      <c r="ACG81" s="318"/>
      <c r="ACH81" s="318"/>
      <c r="ACI81" s="318"/>
      <c r="ACJ81" s="318"/>
      <c r="ACK81" s="318"/>
      <c r="ACL81" s="318"/>
      <c r="ACM81" s="318"/>
      <c r="ACN81" s="318"/>
      <c r="ACO81" s="318"/>
      <c r="ACP81" s="318"/>
      <c r="ACQ81" s="318"/>
      <c r="ACR81" s="318"/>
      <c r="ACS81" s="318"/>
      <c r="ACT81" s="318"/>
      <c r="ACU81" s="318"/>
      <c r="ACV81" s="318"/>
      <c r="ACW81" s="318"/>
      <c r="ACX81" s="318"/>
      <c r="ACY81" s="318"/>
      <c r="ACZ81" s="318"/>
      <c r="ADA81" s="318"/>
      <c r="ADB81" s="318"/>
      <c r="ADC81" s="318"/>
      <c r="ADD81" s="318"/>
      <c r="ADE81" s="318"/>
      <c r="ADF81" s="318"/>
      <c r="ADG81" s="318"/>
      <c r="ADH81" s="318"/>
      <c r="ADI81" s="318"/>
      <c r="ADJ81" s="318"/>
      <c r="ADK81" s="318"/>
      <c r="ADL81" s="318"/>
      <c r="ADM81" s="318"/>
      <c r="ADN81" s="318"/>
      <c r="ADO81" s="318"/>
      <c r="ADP81" s="318"/>
      <c r="ADQ81" s="318"/>
      <c r="ADR81" s="318"/>
      <c r="ADS81" s="318"/>
      <c r="ADT81" s="318"/>
      <c r="ADU81" s="318"/>
      <c r="ADV81" s="318"/>
      <c r="ADW81" s="318"/>
      <c r="ADX81" s="318"/>
      <c r="ADY81" s="318"/>
      <c r="ADZ81" s="318"/>
      <c r="AEA81" s="318"/>
      <c r="AEB81" s="318"/>
      <c r="AEC81" s="318"/>
      <c r="AED81" s="318"/>
      <c r="AEE81" s="318"/>
      <c r="AEF81" s="318"/>
      <c r="AEG81" s="318"/>
      <c r="AEH81" s="318"/>
      <c r="AEI81" s="318"/>
      <c r="AEJ81" s="318"/>
      <c r="AEK81" s="318"/>
      <c r="AEL81" s="318"/>
      <c r="AEM81" s="318"/>
      <c r="AEN81" s="318"/>
      <c r="AEO81" s="318"/>
      <c r="AEP81" s="318"/>
      <c r="AEQ81" s="318"/>
      <c r="AER81" s="318"/>
      <c r="AES81" s="318"/>
      <c r="AET81" s="318"/>
      <c r="AEU81" s="318"/>
      <c r="AEV81" s="318"/>
      <c r="AEW81" s="318"/>
      <c r="AEX81" s="318"/>
      <c r="AEY81" s="318"/>
      <c r="AEZ81" s="318"/>
      <c r="AFA81" s="318"/>
      <c r="AFB81" s="318"/>
      <c r="AFC81" s="318"/>
      <c r="AFD81" s="318"/>
      <c r="AFE81" s="318"/>
      <c r="AFF81" s="318"/>
      <c r="AFG81" s="318"/>
      <c r="AFH81" s="318"/>
      <c r="AFI81" s="318"/>
      <c r="AFJ81" s="318"/>
      <c r="AFK81" s="318"/>
      <c r="AFL81" s="318"/>
      <c r="AFM81" s="318"/>
      <c r="AFN81" s="318"/>
      <c r="AFO81" s="318"/>
      <c r="AFP81" s="318"/>
      <c r="AFQ81" s="318"/>
      <c r="AFR81" s="318"/>
      <c r="AFS81" s="318"/>
      <c r="AFT81" s="318"/>
      <c r="AFU81" s="318"/>
      <c r="AFV81" s="318"/>
      <c r="AFW81" s="318"/>
      <c r="AFX81" s="318"/>
      <c r="AFY81" s="318"/>
      <c r="AFZ81" s="318"/>
      <c r="AGA81" s="318"/>
      <c r="AGB81" s="318"/>
      <c r="AGC81" s="318"/>
      <c r="AGD81" s="318"/>
      <c r="AGE81" s="318"/>
      <c r="AGF81" s="318"/>
      <c r="AGG81" s="318"/>
      <c r="AGH81" s="318"/>
      <c r="AGI81" s="318"/>
      <c r="AGJ81" s="318"/>
      <c r="AGK81" s="318"/>
      <c r="AGL81" s="318"/>
      <c r="AGM81" s="318"/>
      <c r="AGN81" s="318"/>
      <c r="AGO81" s="318"/>
      <c r="AGP81" s="318"/>
      <c r="AGQ81" s="318"/>
      <c r="AGR81" s="318"/>
      <c r="AGS81" s="318"/>
      <c r="AGT81" s="318"/>
      <c r="AGU81" s="318"/>
      <c r="AGV81" s="318"/>
      <c r="AGW81" s="318"/>
      <c r="AGX81" s="318"/>
      <c r="AGY81" s="318"/>
      <c r="AGZ81" s="318"/>
      <c r="AHA81" s="318"/>
      <c r="AHB81" s="318"/>
      <c r="AHC81" s="318"/>
      <c r="AHD81" s="318"/>
      <c r="AHE81" s="318"/>
      <c r="AHF81" s="318"/>
      <c r="AHG81" s="318"/>
      <c r="AHH81" s="318"/>
      <c r="AHI81" s="318"/>
      <c r="AHJ81" s="318"/>
      <c r="AHK81" s="318"/>
      <c r="AHL81" s="318"/>
      <c r="AHM81" s="318"/>
      <c r="AHN81" s="318"/>
      <c r="AHO81" s="318"/>
      <c r="AHP81" s="318"/>
      <c r="AHQ81" s="318"/>
      <c r="AHR81" s="318"/>
      <c r="AHS81" s="318"/>
      <c r="AHT81" s="318"/>
      <c r="AHU81" s="318"/>
      <c r="AHV81" s="318"/>
      <c r="AHW81" s="318"/>
      <c r="AHX81" s="318"/>
      <c r="AHY81" s="318"/>
      <c r="AHZ81" s="318"/>
      <c r="AIA81" s="318"/>
      <c r="AIB81" s="318"/>
      <c r="AIC81" s="318"/>
      <c r="AID81" s="318"/>
      <c r="AIE81" s="318"/>
      <c r="AIF81" s="318"/>
      <c r="AIG81" s="318"/>
      <c r="AIH81" s="318"/>
      <c r="AII81" s="318"/>
      <c r="AIJ81" s="318"/>
      <c r="AIK81" s="318"/>
      <c r="AIL81" s="318"/>
      <c r="AIM81" s="318"/>
      <c r="AIN81" s="318"/>
      <c r="AIO81" s="318"/>
      <c r="AIP81" s="318"/>
      <c r="AIQ81" s="318"/>
      <c r="AIR81" s="318"/>
      <c r="AIS81" s="318"/>
      <c r="AIT81" s="318"/>
      <c r="AIU81" s="318"/>
      <c r="AIV81" s="318"/>
      <c r="AIW81" s="318"/>
      <c r="AIX81" s="318"/>
      <c r="AIY81" s="318"/>
      <c r="AIZ81" s="318"/>
      <c r="AJA81" s="318"/>
      <c r="AJB81" s="318"/>
      <c r="AJC81" s="318"/>
      <c r="AJD81" s="318"/>
      <c r="AJE81" s="318"/>
      <c r="AJF81" s="318"/>
      <c r="AJG81" s="318"/>
      <c r="AJH81" s="318"/>
      <c r="AJI81" s="318"/>
      <c r="AJJ81" s="318"/>
      <c r="AJK81" s="318"/>
      <c r="AJL81" s="318"/>
      <c r="AJM81" s="318"/>
      <c r="AJN81" s="318"/>
      <c r="AJO81" s="318"/>
      <c r="AJP81" s="318"/>
      <c r="AJQ81" s="318"/>
      <c r="AJR81" s="318"/>
      <c r="AJS81" s="318"/>
      <c r="AJT81" s="318"/>
      <c r="AJU81" s="318"/>
      <c r="AJV81" s="318"/>
      <c r="AJW81" s="318"/>
      <c r="AJX81" s="318"/>
      <c r="AJY81" s="318"/>
      <c r="AJZ81" s="318"/>
      <c r="AKA81" s="318"/>
      <c r="AKB81" s="318"/>
      <c r="AKC81" s="318"/>
      <c r="AKD81" s="318"/>
      <c r="AKE81" s="318"/>
      <c r="AKF81" s="318"/>
      <c r="AKG81" s="318"/>
      <c r="AKH81" s="318"/>
      <c r="AKI81" s="318"/>
      <c r="AKJ81" s="318"/>
      <c r="AKK81" s="318"/>
      <c r="AKL81" s="318"/>
      <c r="AKM81" s="318"/>
      <c r="AKN81" s="318"/>
      <c r="AKO81" s="318"/>
      <c r="AKP81" s="318"/>
      <c r="AKQ81" s="318"/>
      <c r="AKR81" s="318"/>
      <c r="AKS81" s="318"/>
      <c r="AKT81" s="318"/>
      <c r="AKU81" s="318"/>
      <c r="AKV81" s="318"/>
      <c r="AKW81" s="318"/>
      <c r="AKX81" s="318"/>
      <c r="AKY81" s="318"/>
      <c r="AKZ81" s="318"/>
      <c r="ALA81" s="318"/>
      <c r="ALB81" s="318"/>
      <c r="ALC81" s="318"/>
      <c r="ALD81" s="318"/>
      <c r="ALE81" s="318"/>
      <c r="ALF81" s="318"/>
      <c r="ALG81" s="318"/>
      <c r="ALH81" s="318"/>
      <c r="ALI81" s="318"/>
      <c r="ALJ81" s="318"/>
      <c r="ALK81" s="318"/>
      <c r="ALL81" s="318"/>
      <c r="ALM81" s="318"/>
      <c r="ALN81" s="318"/>
      <c r="ALO81" s="318"/>
      <c r="ALP81" s="318"/>
      <c r="ALQ81" s="318"/>
      <c r="ALR81" s="318"/>
      <c r="ALS81" s="318"/>
      <c r="ALT81" s="318"/>
      <c r="ALU81" s="318"/>
      <c r="ALV81" s="318"/>
      <c r="ALW81" s="318"/>
      <c r="ALX81" s="318"/>
      <c r="ALY81" s="318"/>
      <c r="ALZ81" s="318"/>
      <c r="AMA81" s="318"/>
      <c r="AMB81" s="324"/>
      <c r="AMC81" s="324"/>
      <c r="AMD81" s="324"/>
      <c r="AME81" s="324"/>
      <c r="AMF81" s="324"/>
      <c r="AMG81" s="324"/>
      <c r="AMH81" s="324"/>
      <c r="AMI81" s="324"/>
      <c r="AMJ81" s="324"/>
    </row>
    <row r="82" spans="1:1024">
      <c r="A82" s="194"/>
      <c r="B82" s="96"/>
      <c r="C82" s="96"/>
      <c r="D82" s="96">
        <v>1950</v>
      </c>
      <c r="E82" s="96"/>
      <c r="F82" s="96" t="s">
        <v>691</v>
      </c>
      <c r="G82" s="96">
        <v>3</v>
      </c>
      <c r="H82" s="96"/>
      <c r="I82" s="96"/>
      <c r="J82" s="96" t="s">
        <v>692</v>
      </c>
      <c r="K82" s="96"/>
      <c r="L82" s="326">
        <v>175</v>
      </c>
      <c r="M82" s="96" t="s">
        <v>323</v>
      </c>
      <c r="N82" s="195">
        <v>55</v>
      </c>
      <c r="O82" s="96" t="s">
        <v>69</v>
      </c>
      <c r="P82" s="96" t="s">
        <v>635</v>
      </c>
      <c r="Q82" s="196">
        <v>7.7</v>
      </c>
      <c r="R82" s="267">
        <v>5.1333333333333302</v>
      </c>
      <c r="S82" s="197">
        <v>28</v>
      </c>
      <c r="T82" s="197">
        <v>14</v>
      </c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  <c r="EY82" s="96"/>
      <c r="EZ82" s="96"/>
      <c r="FA82" s="96"/>
      <c r="FB82" s="96"/>
      <c r="FC82" s="96"/>
      <c r="FD82" s="96"/>
      <c r="FE82" s="96"/>
      <c r="FF82" s="96"/>
      <c r="FG82" s="96"/>
      <c r="FH82" s="96"/>
      <c r="FI82" s="96"/>
      <c r="FJ82" s="96"/>
      <c r="FK82" s="96"/>
      <c r="FL82" s="96"/>
      <c r="FM82" s="96"/>
      <c r="FN82" s="96"/>
      <c r="FO82" s="96"/>
      <c r="FP82" s="96"/>
      <c r="FQ82" s="96"/>
      <c r="FR82" s="96"/>
      <c r="FS82" s="96"/>
      <c r="FT82" s="96"/>
      <c r="FU82" s="96"/>
      <c r="FV82" s="96"/>
      <c r="FW82" s="96"/>
      <c r="FX82" s="96"/>
      <c r="FY82" s="96"/>
      <c r="FZ82" s="96"/>
      <c r="GA82" s="96"/>
      <c r="GB82" s="96"/>
      <c r="GC82" s="96"/>
      <c r="GD82" s="96"/>
      <c r="GE82" s="96"/>
      <c r="GF82" s="96"/>
      <c r="GG82" s="96"/>
      <c r="GH82" s="96"/>
      <c r="GI82" s="96"/>
      <c r="GJ82" s="96"/>
      <c r="GK82" s="96"/>
      <c r="GL82" s="96"/>
      <c r="GM82" s="96"/>
      <c r="GN82" s="96"/>
      <c r="GO82" s="96"/>
      <c r="GP82" s="96"/>
      <c r="GQ82" s="96"/>
      <c r="GR82" s="96"/>
      <c r="GS82" s="96"/>
      <c r="GT82" s="96"/>
      <c r="GU82" s="96"/>
      <c r="GV82" s="96"/>
      <c r="GW82" s="96"/>
      <c r="GX82" s="96"/>
      <c r="GY82" s="96"/>
      <c r="GZ82" s="96"/>
      <c r="HA82" s="96"/>
      <c r="HB82" s="96"/>
      <c r="HC82" s="96"/>
      <c r="HD82" s="96"/>
      <c r="HE82" s="96"/>
      <c r="HF82" s="96"/>
      <c r="HG82" s="96"/>
      <c r="HH82" s="96"/>
      <c r="HI82" s="96"/>
      <c r="HJ82" s="96"/>
      <c r="HK82" s="96"/>
      <c r="HL82" s="96"/>
      <c r="HM82" s="96"/>
      <c r="HN82" s="96"/>
      <c r="HO82" s="96"/>
      <c r="HP82" s="96"/>
      <c r="HQ82" s="96"/>
      <c r="HR82" s="96"/>
      <c r="HS82" s="96"/>
      <c r="HT82" s="96"/>
      <c r="HU82" s="96"/>
      <c r="HV82" s="96"/>
      <c r="HW82" s="96"/>
      <c r="HX82" s="96"/>
      <c r="HY82" s="96"/>
      <c r="HZ82" s="96"/>
      <c r="IA82" s="96"/>
      <c r="IB82" s="96"/>
      <c r="IC82" s="96"/>
      <c r="ID82" s="96"/>
      <c r="IE82" s="96"/>
      <c r="IF82" s="96"/>
      <c r="IG82" s="96"/>
      <c r="IH82" s="96"/>
      <c r="II82" s="96"/>
      <c r="IJ82" s="96"/>
      <c r="IK82" s="96"/>
      <c r="IL82" s="96"/>
      <c r="IM82" s="96"/>
      <c r="IN82" s="96"/>
      <c r="IO82" s="96"/>
      <c r="IP82" s="96"/>
      <c r="IQ82" s="96"/>
      <c r="IR82" s="96"/>
      <c r="IS82" s="96"/>
      <c r="IT82" s="96"/>
      <c r="IU82" s="96"/>
      <c r="IV82" s="96"/>
      <c r="IW82" s="96"/>
      <c r="IX82" s="96"/>
      <c r="IY82" s="96"/>
      <c r="IZ82" s="96"/>
      <c r="JA82" s="96"/>
      <c r="JB82" s="96"/>
      <c r="JC82" s="96"/>
      <c r="JD82" s="96"/>
      <c r="JE82" s="96"/>
      <c r="JF82" s="96"/>
      <c r="JG82" s="96"/>
      <c r="JH82" s="96"/>
      <c r="JI82" s="96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96"/>
      <c r="KE82" s="96"/>
      <c r="KF82" s="96"/>
      <c r="KG82" s="96"/>
      <c r="KH82" s="96"/>
      <c r="KI82" s="96"/>
      <c r="KJ82" s="96"/>
      <c r="KK82" s="96"/>
      <c r="KL82" s="96"/>
      <c r="KM82" s="96"/>
      <c r="KN82" s="96"/>
      <c r="KO82" s="96"/>
      <c r="KP82" s="96"/>
      <c r="KQ82" s="96"/>
      <c r="KR82" s="96"/>
      <c r="KS82" s="96"/>
      <c r="KT82" s="96"/>
      <c r="KU82" s="96"/>
      <c r="KV82" s="96"/>
      <c r="KW82" s="96"/>
      <c r="KX82" s="96"/>
      <c r="KY82" s="96"/>
      <c r="KZ82" s="96"/>
      <c r="LA82" s="96"/>
      <c r="LB82" s="96"/>
      <c r="LC82" s="96"/>
      <c r="LD82" s="96"/>
      <c r="LE82" s="96"/>
      <c r="LF82" s="96"/>
      <c r="LG82" s="96"/>
      <c r="LH82" s="96"/>
      <c r="LI82" s="96"/>
      <c r="LJ82" s="96"/>
      <c r="LK82" s="96"/>
      <c r="LL82" s="96"/>
      <c r="LM82" s="96"/>
      <c r="LN82" s="96"/>
      <c r="LO82" s="96"/>
      <c r="LP82" s="96"/>
      <c r="LQ82" s="96"/>
      <c r="LR82" s="96"/>
      <c r="LS82" s="96"/>
      <c r="LT82" s="96"/>
      <c r="LU82" s="96"/>
      <c r="LV82" s="96"/>
      <c r="LW82" s="96"/>
      <c r="LX82" s="96"/>
      <c r="LY82" s="96"/>
      <c r="LZ82" s="96"/>
      <c r="MA82" s="96"/>
      <c r="MB82" s="96"/>
      <c r="MC82" s="96"/>
      <c r="MD82" s="96"/>
      <c r="ME82" s="96"/>
      <c r="MF82" s="96"/>
      <c r="MG82" s="96"/>
      <c r="MH82" s="96"/>
      <c r="MI82" s="96"/>
      <c r="MJ82" s="96"/>
      <c r="MK82" s="96"/>
      <c r="ML82" s="96"/>
      <c r="MM82" s="96"/>
      <c r="MN82" s="96"/>
      <c r="MO82" s="96"/>
      <c r="MP82" s="96"/>
      <c r="MQ82" s="96"/>
      <c r="MR82" s="96"/>
      <c r="MS82" s="96"/>
      <c r="MT82" s="96"/>
      <c r="MU82" s="96"/>
      <c r="MV82" s="96"/>
      <c r="MW82" s="96"/>
      <c r="MX82" s="96"/>
      <c r="MY82" s="96"/>
      <c r="MZ82" s="96"/>
      <c r="NA82" s="96"/>
      <c r="NB82" s="96"/>
      <c r="NC82" s="96"/>
      <c r="ND82" s="96"/>
      <c r="NE82" s="96"/>
      <c r="NF82" s="96"/>
      <c r="NG82" s="96"/>
      <c r="NH82" s="96"/>
      <c r="NI82" s="96"/>
      <c r="NJ82" s="96"/>
      <c r="NK82" s="96"/>
      <c r="NL82" s="96"/>
      <c r="NM82" s="96"/>
      <c r="NN82" s="96"/>
      <c r="NO82" s="96"/>
      <c r="NP82" s="96"/>
      <c r="NQ82" s="96"/>
      <c r="NR82" s="96"/>
      <c r="NS82" s="96"/>
      <c r="NT82" s="96"/>
      <c r="NU82" s="96"/>
      <c r="NV82" s="96"/>
      <c r="NW82" s="96"/>
      <c r="NX82" s="96"/>
      <c r="NY82" s="96"/>
      <c r="NZ82" s="96"/>
      <c r="OA82" s="96"/>
      <c r="OB82" s="96"/>
      <c r="OC82" s="96"/>
      <c r="OD82" s="96"/>
      <c r="OE82" s="96"/>
      <c r="OF82" s="96"/>
      <c r="OG82" s="96"/>
      <c r="OH82" s="96"/>
      <c r="OI82" s="96"/>
      <c r="OJ82" s="96"/>
      <c r="OK82" s="96"/>
      <c r="OL82" s="96"/>
      <c r="OM82" s="96"/>
      <c r="ON82" s="96"/>
      <c r="OO82" s="96"/>
      <c r="OP82" s="96"/>
      <c r="OQ82" s="96"/>
      <c r="OR82" s="96"/>
      <c r="OS82" s="96"/>
      <c r="OT82" s="96"/>
      <c r="OU82" s="96"/>
      <c r="OV82" s="96"/>
      <c r="OW82" s="96"/>
      <c r="OX82" s="96"/>
      <c r="OY82" s="96"/>
      <c r="OZ82" s="96"/>
      <c r="PA82" s="96"/>
      <c r="PB82" s="96"/>
      <c r="PC82" s="96"/>
      <c r="PD82" s="96"/>
      <c r="PE82" s="96"/>
      <c r="PF82" s="96"/>
      <c r="PG82" s="96"/>
      <c r="PH82" s="96"/>
      <c r="PI82" s="96"/>
      <c r="PJ82" s="96"/>
      <c r="PK82" s="96"/>
      <c r="PL82" s="96"/>
      <c r="PM82" s="96"/>
      <c r="PN82" s="96"/>
      <c r="PO82" s="96"/>
      <c r="PP82" s="96"/>
      <c r="PQ82" s="96"/>
      <c r="PR82" s="96"/>
      <c r="PS82" s="96"/>
      <c r="PT82" s="96"/>
      <c r="PU82" s="96"/>
      <c r="PV82" s="96"/>
      <c r="PW82" s="96"/>
      <c r="PX82" s="96"/>
      <c r="PY82" s="96"/>
      <c r="PZ82" s="96"/>
      <c r="QA82" s="96"/>
      <c r="QB82" s="96"/>
      <c r="QC82" s="96"/>
      <c r="QD82" s="96"/>
      <c r="QE82" s="96"/>
      <c r="QF82" s="96"/>
      <c r="QG82" s="96"/>
      <c r="QH82" s="96"/>
      <c r="QI82" s="96"/>
      <c r="QJ82" s="96"/>
      <c r="QK82" s="96"/>
      <c r="QL82" s="96"/>
      <c r="QM82" s="96"/>
      <c r="QN82" s="96"/>
      <c r="QO82" s="96"/>
      <c r="QP82" s="96"/>
      <c r="QQ82" s="96"/>
      <c r="QR82" s="96"/>
      <c r="QS82" s="96"/>
      <c r="QT82" s="96"/>
      <c r="QU82" s="96"/>
      <c r="QV82" s="96"/>
      <c r="QW82" s="96"/>
      <c r="QX82" s="96"/>
      <c r="QY82" s="96"/>
      <c r="QZ82" s="96"/>
      <c r="RA82" s="96"/>
      <c r="RB82" s="96"/>
      <c r="RC82" s="96"/>
      <c r="RD82" s="96"/>
      <c r="RE82" s="96"/>
      <c r="RF82" s="96"/>
      <c r="RG82" s="96"/>
      <c r="RH82" s="96"/>
      <c r="RI82" s="96"/>
      <c r="RJ82" s="96"/>
      <c r="RK82" s="96"/>
      <c r="RL82" s="96"/>
      <c r="RM82" s="96"/>
      <c r="RN82" s="96"/>
      <c r="RO82" s="96"/>
      <c r="RP82" s="96"/>
      <c r="RQ82" s="96"/>
      <c r="RR82" s="96"/>
      <c r="RS82" s="96"/>
      <c r="RT82" s="96"/>
      <c r="RU82" s="96"/>
      <c r="RV82" s="96"/>
      <c r="RW82" s="96"/>
      <c r="RX82" s="96"/>
      <c r="RY82" s="96"/>
      <c r="RZ82" s="96"/>
      <c r="SA82" s="96"/>
      <c r="SB82" s="96"/>
      <c r="SC82" s="96"/>
      <c r="SD82" s="96"/>
      <c r="SE82" s="96"/>
      <c r="SF82" s="96"/>
      <c r="SG82" s="96"/>
      <c r="SH82" s="96"/>
      <c r="SI82" s="96"/>
      <c r="SJ82" s="96"/>
      <c r="SK82" s="96"/>
      <c r="SL82" s="96"/>
      <c r="SM82" s="96"/>
      <c r="SN82" s="96"/>
      <c r="SO82" s="96"/>
      <c r="SP82" s="96"/>
      <c r="SQ82" s="96"/>
      <c r="SR82" s="96"/>
      <c r="SS82" s="96"/>
      <c r="ST82" s="96"/>
      <c r="SU82" s="96"/>
      <c r="SV82" s="96"/>
      <c r="SW82" s="96"/>
      <c r="SX82" s="96"/>
      <c r="SY82" s="96"/>
      <c r="SZ82" s="96"/>
      <c r="TA82" s="96"/>
      <c r="TB82" s="96"/>
      <c r="TC82" s="96"/>
      <c r="TD82" s="96"/>
      <c r="TE82" s="96"/>
      <c r="TF82" s="96"/>
      <c r="TG82" s="96"/>
      <c r="TH82" s="96"/>
      <c r="TI82" s="96"/>
      <c r="TJ82" s="96"/>
      <c r="TK82" s="96"/>
      <c r="TL82" s="96"/>
      <c r="TM82" s="96"/>
      <c r="TN82" s="96"/>
      <c r="TO82" s="96"/>
      <c r="TP82" s="96"/>
      <c r="TQ82" s="96"/>
      <c r="TR82" s="96"/>
      <c r="TS82" s="96"/>
      <c r="TT82" s="96"/>
      <c r="TU82" s="96"/>
      <c r="TV82" s="96"/>
      <c r="TW82" s="96"/>
      <c r="TX82" s="96"/>
      <c r="TY82" s="96"/>
      <c r="TZ82" s="96"/>
      <c r="UA82" s="96"/>
      <c r="UB82" s="96"/>
      <c r="UC82" s="96"/>
      <c r="UD82" s="96"/>
      <c r="UE82" s="96"/>
      <c r="UF82" s="96"/>
      <c r="UG82" s="96"/>
      <c r="UH82" s="96"/>
      <c r="UI82" s="96"/>
      <c r="UJ82" s="96"/>
      <c r="UK82" s="96"/>
      <c r="UL82" s="96"/>
      <c r="UM82" s="96"/>
      <c r="UN82" s="96"/>
      <c r="UO82" s="96"/>
      <c r="UP82" s="96"/>
      <c r="UQ82" s="96"/>
      <c r="UR82" s="96"/>
      <c r="US82" s="96"/>
      <c r="UT82" s="96"/>
      <c r="UU82" s="96"/>
      <c r="UV82" s="96"/>
      <c r="UW82" s="96"/>
      <c r="UX82" s="96"/>
      <c r="UY82" s="96"/>
      <c r="UZ82" s="96"/>
      <c r="VA82" s="96"/>
      <c r="VB82" s="96"/>
      <c r="VC82" s="96"/>
      <c r="VD82" s="96"/>
      <c r="VE82" s="96"/>
      <c r="VF82" s="96"/>
      <c r="VG82" s="96"/>
      <c r="VH82" s="96"/>
      <c r="VI82" s="96"/>
      <c r="VJ82" s="96"/>
      <c r="VK82" s="96"/>
      <c r="VL82" s="96"/>
      <c r="VM82" s="96"/>
      <c r="VN82" s="96"/>
      <c r="VO82" s="96"/>
      <c r="VP82" s="96"/>
      <c r="VQ82" s="96"/>
      <c r="VR82" s="96"/>
      <c r="VS82" s="96"/>
      <c r="VT82" s="96"/>
      <c r="VU82" s="96"/>
      <c r="VV82" s="96"/>
      <c r="VW82" s="96"/>
      <c r="VX82" s="96"/>
      <c r="VY82" s="96"/>
      <c r="VZ82" s="96"/>
      <c r="WA82" s="96"/>
      <c r="WB82" s="96"/>
      <c r="WC82" s="96"/>
      <c r="WD82" s="96"/>
      <c r="WE82" s="96"/>
      <c r="WF82" s="96"/>
      <c r="WG82" s="96"/>
      <c r="WH82" s="96"/>
      <c r="WI82" s="96"/>
      <c r="WJ82" s="96"/>
      <c r="WK82" s="96"/>
      <c r="WL82" s="96"/>
      <c r="WM82" s="96"/>
      <c r="WN82" s="96"/>
      <c r="WO82" s="96"/>
      <c r="WP82" s="96"/>
      <c r="WQ82" s="96"/>
      <c r="WR82" s="96"/>
      <c r="WS82" s="96"/>
      <c r="WT82" s="96"/>
      <c r="WU82" s="96"/>
      <c r="WV82" s="96"/>
      <c r="WW82" s="96"/>
      <c r="WX82" s="96"/>
      <c r="WY82" s="96"/>
      <c r="WZ82" s="96"/>
      <c r="XA82" s="96"/>
      <c r="XB82" s="96"/>
      <c r="XC82" s="96"/>
      <c r="XD82" s="96"/>
      <c r="XE82" s="96"/>
      <c r="XF82" s="96"/>
      <c r="XG82" s="96"/>
      <c r="XH82" s="96"/>
      <c r="XI82" s="96"/>
      <c r="XJ82" s="96"/>
      <c r="XK82" s="96"/>
      <c r="XL82" s="96"/>
      <c r="XM82" s="96"/>
      <c r="XN82" s="96"/>
      <c r="XO82" s="96"/>
      <c r="XP82" s="96"/>
      <c r="XQ82" s="96"/>
      <c r="XR82" s="96"/>
      <c r="XS82" s="96"/>
      <c r="XT82" s="96"/>
      <c r="XU82" s="96"/>
      <c r="XV82" s="96"/>
      <c r="XW82" s="96"/>
      <c r="XX82" s="96"/>
      <c r="XY82" s="96"/>
      <c r="XZ82" s="96"/>
      <c r="YA82" s="96"/>
      <c r="YB82" s="96"/>
      <c r="YC82" s="96"/>
      <c r="YD82" s="96"/>
      <c r="YE82" s="96"/>
      <c r="YF82" s="96"/>
      <c r="YG82" s="96"/>
      <c r="YH82" s="96"/>
      <c r="YI82" s="96"/>
      <c r="YJ82" s="96"/>
      <c r="YK82" s="96"/>
      <c r="YL82" s="96"/>
      <c r="YM82" s="96"/>
      <c r="YN82" s="96"/>
      <c r="YO82" s="96"/>
      <c r="YP82" s="96"/>
      <c r="YQ82" s="96"/>
      <c r="YR82" s="96"/>
      <c r="YS82" s="96"/>
      <c r="YT82" s="96"/>
      <c r="YU82" s="96"/>
      <c r="YV82" s="96"/>
      <c r="YW82" s="96"/>
      <c r="YX82" s="96"/>
      <c r="YY82" s="96"/>
      <c r="YZ82" s="96"/>
      <c r="ZA82" s="96"/>
      <c r="ZB82" s="96"/>
      <c r="ZC82" s="96"/>
      <c r="ZD82" s="96"/>
      <c r="ZE82" s="96"/>
      <c r="ZF82" s="96"/>
      <c r="ZG82" s="96"/>
      <c r="ZH82" s="96"/>
      <c r="ZI82" s="96"/>
      <c r="ZJ82" s="96"/>
      <c r="ZK82" s="96"/>
      <c r="ZL82" s="96"/>
      <c r="ZM82" s="96"/>
      <c r="ZN82" s="96"/>
      <c r="ZO82" s="96"/>
      <c r="ZP82" s="96"/>
      <c r="ZQ82" s="96"/>
      <c r="ZR82" s="96"/>
      <c r="ZS82" s="96"/>
      <c r="ZT82" s="96"/>
      <c r="ZU82" s="96"/>
      <c r="ZV82" s="96"/>
      <c r="ZW82" s="96"/>
      <c r="ZX82" s="96"/>
      <c r="ZY82" s="96"/>
      <c r="ZZ82" s="96"/>
      <c r="AAA82" s="96"/>
      <c r="AAB82" s="96"/>
      <c r="AAC82" s="96"/>
      <c r="AAD82" s="96"/>
      <c r="AAE82" s="96"/>
      <c r="AAF82" s="96"/>
      <c r="AAG82" s="96"/>
      <c r="AAH82" s="96"/>
      <c r="AAI82" s="96"/>
      <c r="AAJ82" s="96"/>
      <c r="AAK82" s="96"/>
      <c r="AAL82" s="96"/>
      <c r="AAM82" s="96"/>
      <c r="AAN82" s="96"/>
      <c r="AAO82" s="96"/>
      <c r="AAP82" s="96"/>
      <c r="AAQ82" s="96"/>
      <c r="AAR82" s="96"/>
      <c r="AAS82" s="96"/>
      <c r="AAT82" s="96"/>
      <c r="AAU82" s="96"/>
      <c r="AAV82" s="96"/>
      <c r="AAW82" s="96"/>
      <c r="AAX82" s="96"/>
      <c r="AAY82" s="96"/>
      <c r="AAZ82" s="96"/>
      <c r="ABA82" s="96"/>
      <c r="ABB82" s="96"/>
      <c r="ABC82" s="96"/>
      <c r="ABD82" s="96"/>
      <c r="ABE82" s="96"/>
      <c r="ABF82" s="96"/>
      <c r="ABG82" s="96"/>
      <c r="ABH82" s="96"/>
      <c r="ABI82" s="96"/>
      <c r="ABJ82" s="96"/>
      <c r="ABK82" s="96"/>
      <c r="ABL82" s="96"/>
      <c r="ABM82" s="96"/>
      <c r="ABN82" s="96"/>
      <c r="ABO82" s="96"/>
      <c r="ABP82" s="96"/>
      <c r="ABQ82" s="96"/>
      <c r="ABR82" s="96"/>
      <c r="ABS82" s="96"/>
      <c r="ABT82" s="96"/>
      <c r="ABU82" s="96"/>
      <c r="ABV82" s="96"/>
      <c r="ABW82" s="96"/>
      <c r="ABX82" s="96"/>
      <c r="ABY82" s="96"/>
      <c r="ABZ82" s="96"/>
      <c r="ACA82" s="96"/>
      <c r="ACB82" s="96"/>
      <c r="ACC82" s="96"/>
      <c r="ACD82" s="96"/>
      <c r="ACE82" s="96"/>
      <c r="ACF82" s="96"/>
      <c r="ACG82" s="96"/>
      <c r="ACH82" s="96"/>
      <c r="ACI82" s="96"/>
      <c r="ACJ82" s="96"/>
      <c r="ACK82" s="96"/>
      <c r="ACL82" s="96"/>
      <c r="ACM82" s="96"/>
      <c r="ACN82" s="96"/>
      <c r="ACO82" s="96"/>
      <c r="ACP82" s="96"/>
      <c r="ACQ82" s="96"/>
      <c r="ACR82" s="96"/>
      <c r="ACS82" s="96"/>
      <c r="ACT82" s="96"/>
      <c r="ACU82" s="96"/>
      <c r="ACV82" s="96"/>
      <c r="ACW82" s="96"/>
      <c r="ACX82" s="96"/>
      <c r="ACY82" s="96"/>
      <c r="ACZ82" s="96"/>
      <c r="ADA82" s="96"/>
      <c r="ADB82" s="96"/>
      <c r="ADC82" s="96"/>
      <c r="ADD82" s="96"/>
      <c r="ADE82" s="96"/>
      <c r="ADF82" s="96"/>
      <c r="ADG82" s="96"/>
      <c r="ADH82" s="96"/>
      <c r="ADI82" s="96"/>
      <c r="ADJ82" s="96"/>
      <c r="ADK82" s="96"/>
      <c r="ADL82" s="96"/>
      <c r="ADM82" s="96"/>
      <c r="ADN82" s="96"/>
      <c r="ADO82" s="96"/>
      <c r="ADP82" s="96"/>
      <c r="ADQ82" s="96"/>
      <c r="ADR82" s="96"/>
      <c r="ADS82" s="96"/>
      <c r="ADT82" s="96"/>
      <c r="ADU82" s="96"/>
      <c r="ADV82" s="96"/>
      <c r="ADW82" s="96"/>
      <c r="ADX82" s="96"/>
      <c r="ADY82" s="96"/>
      <c r="ADZ82" s="96"/>
      <c r="AEA82" s="96"/>
      <c r="AEB82" s="96"/>
      <c r="AEC82" s="96"/>
      <c r="AED82" s="96"/>
      <c r="AEE82" s="96"/>
      <c r="AEF82" s="96"/>
      <c r="AEG82" s="96"/>
      <c r="AEH82" s="96"/>
      <c r="AEI82" s="96"/>
      <c r="AEJ82" s="96"/>
      <c r="AEK82" s="96"/>
      <c r="AEL82" s="96"/>
      <c r="AEM82" s="96"/>
      <c r="AEN82" s="96"/>
      <c r="AEO82" s="96"/>
      <c r="AEP82" s="96"/>
      <c r="AEQ82" s="96"/>
      <c r="AER82" s="96"/>
      <c r="AES82" s="96"/>
      <c r="AET82" s="96"/>
      <c r="AEU82" s="96"/>
      <c r="AEV82" s="96"/>
      <c r="AEW82" s="96"/>
      <c r="AEX82" s="96"/>
      <c r="AEY82" s="96"/>
      <c r="AEZ82" s="96"/>
      <c r="AFA82" s="96"/>
      <c r="AFB82" s="96"/>
      <c r="AFC82" s="96"/>
      <c r="AFD82" s="96"/>
      <c r="AFE82" s="96"/>
      <c r="AFF82" s="96"/>
      <c r="AFG82" s="96"/>
      <c r="AFH82" s="96"/>
      <c r="AFI82" s="96"/>
      <c r="AFJ82" s="96"/>
      <c r="AFK82" s="96"/>
      <c r="AFL82" s="96"/>
      <c r="AFM82" s="96"/>
      <c r="AFN82" s="96"/>
      <c r="AFO82" s="96"/>
      <c r="AFP82" s="96"/>
      <c r="AFQ82" s="96"/>
      <c r="AFR82" s="96"/>
      <c r="AFS82" s="96"/>
      <c r="AFT82" s="96"/>
      <c r="AFU82" s="96"/>
      <c r="AFV82" s="96"/>
      <c r="AFW82" s="96"/>
      <c r="AFX82" s="96"/>
      <c r="AFY82" s="96"/>
      <c r="AFZ82" s="96"/>
      <c r="AGA82" s="96"/>
      <c r="AGB82" s="96"/>
      <c r="AGC82" s="96"/>
      <c r="AGD82" s="96"/>
      <c r="AGE82" s="96"/>
      <c r="AGF82" s="96"/>
      <c r="AGG82" s="96"/>
      <c r="AGH82" s="96"/>
      <c r="AGI82" s="96"/>
      <c r="AGJ82" s="96"/>
      <c r="AGK82" s="96"/>
      <c r="AGL82" s="96"/>
      <c r="AGM82" s="96"/>
      <c r="AGN82" s="96"/>
      <c r="AGO82" s="96"/>
      <c r="AGP82" s="96"/>
      <c r="AGQ82" s="96"/>
      <c r="AGR82" s="96"/>
      <c r="AGS82" s="96"/>
      <c r="AGT82" s="96"/>
      <c r="AGU82" s="96"/>
      <c r="AGV82" s="96"/>
      <c r="AGW82" s="96"/>
      <c r="AGX82" s="96"/>
      <c r="AGY82" s="96"/>
      <c r="AGZ82" s="96"/>
      <c r="AHA82" s="96"/>
      <c r="AHB82" s="96"/>
      <c r="AHC82" s="96"/>
      <c r="AHD82" s="96"/>
      <c r="AHE82" s="96"/>
      <c r="AHF82" s="96"/>
      <c r="AHG82" s="96"/>
      <c r="AHH82" s="96"/>
      <c r="AHI82" s="96"/>
      <c r="AHJ82" s="96"/>
      <c r="AHK82" s="96"/>
      <c r="AHL82" s="96"/>
      <c r="AHM82" s="96"/>
      <c r="AHN82" s="96"/>
      <c r="AHO82" s="96"/>
      <c r="AHP82" s="96"/>
      <c r="AHQ82" s="96"/>
      <c r="AHR82" s="96"/>
      <c r="AHS82" s="96"/>
      <c r="AHT82" s="96"/>
      <c r="AHU82" s="96"/>
      <c r="AHV82" s="96"/>
      <c r="AHW82" s="96"/>
      <c r="AHX82" s="96"/>
      <c r="AHY82" s="96"/>
      <c r="AHZ82" s="96"/>
      <c r="AIA82" s="96"/>
      <c r="AIB82" s="96"/>
      <c r="AIC82" s="96"/>
      <c r="AID82" s="96"/>
      <c r="AIE82" s="96"/>
      <c r="AIF82" s="96"/>
      <c r="AIG82" s="96"/>
      <c r="AIH82" s="96"/>
      <c r="AII82" s="96"/>
      <c r="AIJ82" s="96"/>
      <c r="AIK82" s="96"/>
      <c r="AIL82" s="96"/>
      <c r="AIM82" s="96"/>
      <c r="AIN82" s="96"/>
      <c r="AIO82" s="96"/>
      <c r="AIP82" s="96"/>
      <c r="AIQ82" s="96"/>
      <c r="AIR82" s="96"/>
      <c r="AIS82" s="96"/>
      <c r="AIT82" s="96"/>
      <c r="AIU82" s="96"/>
      <c r="AIV82" s="96"/>
      <c r="AIW82" s="96"/>
      <c r="AIX82" s="96"/>
      <c r="AIY82" s="96"/>
      <c r="AIZ82" s="96"/>
      <c r="AJA82" s="96"/>
      <c r="AJB82" s="96"/>
      <c r="AJC82" s="96"/>
      <c r="AJD82" s="96"/>
      <c r="AJE82" s="96"/>
      <c r="AJF82" s="96"/>
      <c r="AJG82" s="96"/>
      <c r="AJH82" s="96"/>
      <c r="AJI82" s="96"/>
      <c r="AJJ82" s="96"/>
      <c r="AJK82" s="96"/>
      <c r="AJL82" s="96"/>
      <c r="AJM82" s="96"/>
      <c r="AJN82" s="96"/>
      <c r="AJO82" s="96"/>
      <c r="AJP82" s="96"/>
      <c r="AJQ82" s="96"/>
      <c r="AJR82" s="96"/>
      <c r="AJS82" s="96"/>
      <c r="AJT82" s="96"/>
      <c r="AJU82" s="96"/>
      <c r="AJV82" s="96"/>
      <c r="AJW82" s="96"/>
      <c r="AJX82" s="96"/>
      <c r="AJY82" s="96"/>
      <c r="AJZ82" s="96"/>
      <c r="AKA82" s="96"/>
      <c r="AKB82" s="96"/>
      <c r="AKC82" s="96"/>
      <c r="AKD82" s="96"/>
      <c r="AKE82" s="96"/>
      <c r="AKF82" s="96"/>
      <c r="AKG82" s="96"/>
      <c r="AKH82" s="96"/>
      <c r="AKI82" s="96"/>
      <c r="AKJ82" s="96"/>
      <c r="AKK82" s="96"/>
      <c r="AKL82" s="96"/>
      <c r="AKM82" s="96"/>
      <c r="AKN82" s="96"/>
      <c r="AKO82" s="96"/>
      <c r="AKP82" s="96"/>
      <c r="AKQ82" s="96"/>
      <c r="AKR82" s="96"/>
      <c r="AKS82" s="96"/>
      <c r="AKT82" s="96"/>
      <c r="AKU82" s="96"/>
      <c r="AKV82" s="96"/>
      <c r="AKW82" s="96"/>
      <c r="AKX82" s="96"/>
      <c r="AKY82" s="96"/>
      <c r="AKZ82" s="96"/>
      <c r="ALA82" s="96"/>
      <c r="ALB82" s="96"/>
      <c r="ALC82" s="96"/>
      <c r="ALD82" s="96"/>
      <c r="ALE82" s="96"/>
      <c r="ALF82" s="96"/>
      <c r="ALG82" s="96"/>
      <c r="ALH82" s="96"/>
      <c r="ALI82" s="96"/>
      <c r="ALJ82" s="96"/>
      <c r="ALK82" s="96"/>
      <c r="ALL82" s="96"/>
      <c r="ALM82" s="96"/>
      <c r="ALN82" s="96"/>
      <c r="ALO82" s="96"/>
      <c r="ALP82" s="96"/>
      <c r="ALQ82" s="96"/>
      <c r="ALR82" s="96"/>
      <c r="ALS82" s="96"/>
      <c r="ALT82" s="96"/>
      <c r="ALU82" s="96"/>
      <c r="ALV82" s="96"/>
      <c r="ALW82" s="96"/>
      <c r="ALX82" s="96"/>
      <c r="ALY82" s="96"/>
      <c r="ALZ82" s="96"/>
      <c r="AMA82" s="96"/>
      <c r="AMB82" s="97"/>
      <c r="AMC82" s="97"/>
      <c r="AMD82" s="97"/>
      <c r="AME82" s="97"/>
      <c r="AMF82" s="97"/>
      <c r="AMG82" s="97"/>
      <c r="AMH82" s="97"/>
      <c r="AMI82" s="97"/>
      <c r="AMJ82" s="97"/>
    </row>
    <row r="83" spans="1:1024" hidden="1">
      <c r="A83" s="317" t="s">
        <v>1344</v>
      </c>
      <c r="B83" s="318"/>
      <c r="C83" s="318"/>
      <c r="D83" s="318"/>
      <c r="E83" s="318"/>
      <c r="F83" s="318" t="s">
        <v>1403</v>
      </c>
      <c r="G83" s="318">
        <v>2</v>
      </c>
      <c r="H83" s="318"/>
      <c r="I83" s="318"/>
      <c r="J83" s="318"/>
      <c r="K83" s="318"/>
      <c r="L83" s="319"/>
      <c r="M83" s="318" t="s">
        <v>323</v>
      </c>
      <c r="N83" s="320"/>
      <c r="O83" s="318"/>
      <c r="P83" s="318"/>
      <c r="Q83" s="321"/>
      <c r="R83" s="322" t="s">
        <v>493</v>
      </c>
      <c r="S83" s="323"/>
      <c r="T83" s="323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  <c r="AQ83" s="318"/>
      <c r="AR83" s="318"/>
      <c r="AS83" s="318"/>
      <c r="AT83" s="318"/>
      <c r="AU83" s="318"/>
      <c r="AV83" s="318"/>
      <c r="AW83" s="318"/>
      <c r="AX83" s="318"/>
      <c r="AY83" s="318"/>
      <c r="AZ83" s="318"/>
      <c r="BA83" s="318"/>
      <c r="BB83" s="318"/>
      <c r="BC83" s="318"/>
      <c r="BD83" s="318"/>
      <c r="BE83" s="318"/>
      <c r="BF83" s="318"/>
      <c r="BG83" s="318"/>
      <c r="BH83" s="318"/>
      <c r="BI83" s="318"/>
      <c r="BJ83" s="318"/>
      <c r="BK83" s="318"/>
      <c r="BL83" s="318"/>
      <c r="BM83" s="318"/>
      <c r="BN83" s="318"/>
      <c r="BO83" s="318"/>
      <c r="BP83" s="318"/>
      <c r="BQ83" s="318"/>
      <c r="BR83" s="318"/>
      <c r="BS83" s="318"/>
      <c r="BT83" s="318"/>
      <c r="BU83" s="318"/>
      <c r="BV83" s="318"/>
      <c r="BW83" s="318"/>
      <c r="BX83" s="318"/>
      <c r="BY83" s="318"/>
      <c r="BZ83" s="318"/>
      <c r="CA83" s="318"/>
      <c r="CB83" s="318"/>
      <c r="CC83" s="318"/>
      <c r="CD83" s="318"/>
      <c r="CE83" s="318"/>
      <c r="CF83" s="318"/>
      <c r="CG83" s="318"/>
      <c r="CH83" s="318"/>
      <c r="CI83" s="318"/>
      <c r="CJ83" s="318"/>
      <c r="CK83" s="318"/>
      <c r="CL83" s="318"/>
      <c r="CM83" s="318"/>
      <c r="CN83" s="318"/>
      <c r="CO83" s="318"/>
      <c r="CP83" s="318"/>
      <c r="CQ83" s="318"/>
      <c r="CR83" s="318"/>
      <c r="CS83" s="318"/>
      <c r="CT83" s="318"/>
      <c r="CU83" s="318"/>
      <c r="CV83" s="318"/>
      <c r="CW83" s="318"/>
      <c r="CX83" s="318"/>
      <c r="CY83" s="318"/>
      <c r="CZ83" s="318"/>
      <c r="DA83" s="318"/>
      <c r="DB83" s="318"/>
      <c r="DC83" s="318"/>
      <c r="DD83" s="318"/>
      <c r="DE83" s="318"/>
      <c r="DF83" s="318"/>
      <c r="DG83" s="318"/>
      <c r="DH83" s="318"/>
      <c r="DI83" s="318"/>
      <c r="DJ83" s="318"/>
      <c r="DK83" s="318"/>
      <c r="DL83" s="318"/>
      <c r="DM83" s="318"/>
      <c r="DN83" s="318"/>
      <c r="DO83" s="318"/>
      <c r="DP83" s="318"/>
      <c r="DQ83" s="318"/>
      <c r="DR83" s="318"/>
      <c r="DS83" s="318"/>
      <c r="DT83" s="318"/>
      <c r="DU83" s="318"/>
      <c r="DV83" s="318"/>
      <c r="DW83" s="318"/>
      <c r="DX83" s="318"/>
      <c r="DY83" s="318"/>
      <c r="DZ83" s="318"/>
      <c r="EA83" s="318"/>
      <c r="EB83" s="318"/>
      <c r="EC83" s="318"/>
      <c r="ED83" s="318"/>
      <c r="EE83" s="318"/>
      <c r="EF83" s="318"/>
      <c r="EG83" s="318"/>
      <c r="EH83" s="318"/>
      <c r="EI83" s="318"/>
      <c r="EJ83" s="318"/>
      <c r="EK83" s="318"/>
      <c r="EL83" s="318"/>
      <c r="EM83" s="318"/>
      <c r="EN83" s="318"/>
      <c r="EO83" s="318"/>
      <c r="EP83" s="318"/>
      <c r="EQ83" s="318"/>
      <c r="ER83" s="318"/>
      <c r="ES83" s="318"/>
      <c r="ET83" s="318"/>
      <c r="EU83" s="318"/>
      <c r="EV83" s="318"/>
      <c r="EW83" s="318"/>
      <c r="EX83" s="318"/>
      <c r="EY83" s="318"/>
      <c r="EZ83" s="318"/>
      <c r="FA83" s="318"/>
      <c r="FB83" s="318"/>
      <c r="FC83" s="318"/>
      <c r="FD83" s="318"/>
      <c r="FE83" s="318"/>
      <c r="FF83" s="318"/>
      <c r="FG83" s="318"/>
      <c r="FH83" s="318"/>
      <c r="FI83" s="318"/>
      <c r="FJ83" s="318"/>
      <c r="FK83" s="318"/>
      <c r="FL83" s="318"/>
      <c r="FM83" s="318"/>
      <c r="FN83" s="318"/>
      <c r="FO83" s="318"/>
      <c r="FP83" s="318"/>
      <c r="FQ83" s="318"/>
      <c r="FR83" s="318"/>
      <c r="FS83" s="318"/>
      <c r="FT83" s="318"/>
      <c r="FU83" s="318"/>
      <c r="FV83" s="318"/>
      <c r="FW83" s="318"/>
      <c r="FX83" s="318"/>
      <c r="FY83" s="318"/>
      <c r="FZ83" s="318"/>
      <c r="GA83" s="318"/>
      <c r="GB83" s="318"/>
      <c r="GC83" s="318"/>
      <c r="GD83" s="318"/>
      <c r="GE83" s="318"/>
      <c r="GF83" s="318"/>
      <c r="GG83" s="318"/>
      <c r="GH83" s="318"/>
      <c r="GI83" s="318"/>
      <c r="GJ83" s="318"/>
      <c r="GK83" s="318"/>
      <c r="GL83" s="318"/>
      <c r="GM83" s="318"/>
      <c r="GN83" s="318"/>
      <c r="GO83" s="318"/>
      <c r="GP83" s="318"/>
      <c r="GQ83" s="318"/>
      <c r="GR83" s="318"/>
      <c r="GS83" s="318"/>
      <c r="GT83" s="318"/>
      <c r="GU83" s="318"/>
      <c r="GV83" s="318"/>
      <c r="GW83" s="318"/>
      <c r="GX83" s="318"/>
      <c r="GY83" s="318"/>
      <c r="GZ83" s="318"/>
      <c r="HA83" s="318"/>
      <c r="HB83" s="318"/>
      <c r="HC83" s="318"/>
      <c r="HD83" s="318"/>
      <c r="HE83" s="318"/>
      <c r="HF83" s="318"/>
      <c r="HG83" s="318"/>
      <c r="HH83" s="318"/>
      <c r="HI83" s="318"/>
      <c r="HJ83" s="318"/>
      <c r="HK83" s="318"/>
      <c r="HL83" s="318"/>
      <c r="HM83" s="318"/>
      <c r="HN83" s="318"/>
      <c r="HO83" s="318"/>
      <c r="HP83" s="318"/>
      <c r="HQ83" s="318"/>
      <c r="HR83" s="318"/>
      <c r="HS83" s="318"/>
      <c r="HT83" s="318"/>
      <c r="HU83" s="318"/>
      <c r="HV83" s="318"/>
      <c r="HW83" s="318"/>
      <c r="HX83" s="318"/>
      <c r="HY83" s="318"/>
      <c r="HZ83" s="318"/>
      <c r="IA83" s="318"/>
      <c r="IB83" s="318"/>
      <c r="IC83" s="318"/>
      <c r="ID83" s="318"/>
      <c r="IE83" s="318"/>
      <c r="IF83" s="318"/>
      <c r="IG83" s="318"/>
      <c r="IH83" s="318"/>
      <c r="II83" s="318"/>
      <c r="IJ83" s="318"/>
      <c r="IK83" s="318"/>
      <c r="IL83" s="318"/>
      <c r="IM83" s="318"/>
      <c r="IN83" s="318"/>
      <c r="IO83" s="318"/>
      <c r="IP83" s="318"/>
      <c r="IQ83" s="318"/>
      <c r="IR83" s="318"/>
      <c r="IS83" s="318"/>
      <c r="IT83" s="318"/>
      <c r="IU83" s="318"/>
      <c r="IV83" s="318"/>
      <c r="IW83" s="318"/>
      <c r="IX83" s="318"/>
      <c r="IY83" s="318"/>
      <c r="IZ83" s="318"/>
      <c r="JA83" s="318"/>
      <c r="JB83" s="318"/>
      <c r="JC83" s="318"/>
      <c r="JD83" s="318"/>
      <c r="JE83" s="318"/>
      <c r="JF83" s="318"/>
      <c r="JG83" s="318"/>
      <c r="JH83" s="318"/>
      <c r="JI83" s="318"/>
      <c r="JJ83" s="318"/>
      <c r="JK83" s="318"/>
      <c r="JL83" s="318"/>
      <c r="JM83" s="318"/>
      <c r="JN83" s="318"/>
      <c r="JO83" s="318"/>
      <c r="JP83" s="318"/>
      <c r="JQ83" s="318"/>
      <c r="JR83" s="318"/>
      <c r="JS83" s="318"/>
      <c r="JT83" s="318"/>
      <c r="JU83" s="318"/>
      <c r="JV83" s="318"/>
      <c r="JW83" s="318"/>
      <c r="JX83" s="318"/>
      <c r="JY83" s="318"/>
      <c r="JZ83" s="318"/>
      <c r="KA83" s="318"/>
      <c r="KB83" s="318"/>
      <c r="KC83" s="318"/>
      <c r="KD83" s="318"/>
      <c r="KE83" s="318"/>
      <c r="KF83" s="318"/>
      <c r="KG83" s="318"/>
      <c r="KH83" s="318"/>
      <c r="KI83" s="318"/>
      <c r="KJ83" s="318"/>
      <c r="KK83" s="318"/>
      <c r="KL83" s="318"/>
      <c r="KM83" s="318"/>
      <c r="KN83" s="318"/>
      <c r="KO83" s="318"/>
      <c r="KP83" s="318"/>
      <c r="KQ83" s="318"/>
      <c r="KR83" s="318"/>
      <c r="KS83" s="318"/>
      <c r="KT83" s="318"/>
      <c r="KU83" s="318"/>
      <c r="KV83" s="318"/>
      <c r="KW83" s="318"/>
      <c r="KX83" s="318"/>
      <c r="KY83" s="318"/>
      <c r="KZ83" s="318"/>
      <c r="LA83" s="318"/>
      <c r="LB83" s="318"/>
      <c r="LC83" s="318"/>
      <c r="LD83" s="318"/>
      <c r="LE83" s="318"/>
      <c r="LF83" s="318"/>
      <c r="LG83" s="318"/>
      <c r="LH83" s="318"/>
      <c r="LI83" s="318"/>
      <c r="LJ83" s="318"/>
      <c r="LK83" s="318"/>
      <c r="LL83" s="318"/>
      <c r="LM83" s="318"/>
      <c r="LN83" s="318"/>
      <c r="LO83" s="318"/>
      <c r="LP83" s="318"/>
      <c r="LQ83" s="318"/>
      <c r="LR83" s="318"/>
      <c r="LS83" s="318"/>
      <c r="LT83" s="318"/>
      <c r="LU83" s="318"/>
      <c r="LV83" s="318"/>
      <c r="LW83" s="318"/>
      <c r="LX83" s="318"/>
      <c r="LY83" s="318"/>
      <c r="LZ83" s="318"/>
      <c r="MA83" s="318"/>
      <c r="MB83" s="318"/>
      <c r="MC83" s="318"/>
      <c r="MD83" s="318"/>
      <c r="ME83" s="318"/>
      <c r="MF83" s="318"/>
      <c r="MG83" s="318"/>
      <c r="MH83" s="318"/>
      <c r="MI83" s="318"/>
      <c r="MJ83" s="318"/>
      <c r="MK83" s="318"/>
      <c r="ML83" s="318"/>
      <c r="MM83" s="318"/>
      <c r="MN83" s="318"/>
      <c r="MO83" s="318"/>
      <c r="MP83" s="318"/>
      <c r="MQ83" s="318"/>
      <c r="MR83" s="318"/>
      <c r="MS83" s="318"/>
      <c r="MT83" s="318"/>
      <c r="MU83" s="318"/>
      <c r="MV83" s="318"/>
      <c r="MW83" s="318"/>
      <c r="MX83" s="318"/>
      <c r="MY83" s="318"/>
      <c r="MZ83" s="318"/>
      <c r="NA83" s="318"/>
      <c r="NB83" s="318"/>
      <c r="NC83" s="318"/>
      <c r="ND83" s="318"/>
      <c r="NE83" s="318"/>
      <c r="NF83" s="318"/>
      <c r="NG83" s="318"/>
      <c r="NH83" s="318"/>
      <c r="NI83" s="318"/>
      <c r="NJ83" s="318"/>
      <c r="NK83" s="318"/>
      <c r="NL83" s="318"/>
      <c r="NM83" s="318"/>
      <c r="NN83" s="318"/>
      <c r="NO83" s="318"/>
      <c r="NP83" s="318"/>
      <c r="NQ83" s="318"/>
      <c r="NR83" s="318"/>
      <c r="NS83" s="318"/>
      <c r="NT83" s="318"/>
      <c r="NU83" s="318"/>
      <c r="NV83" s="318"/>
      <c r="NW83" s="318"/>
      <c r="NX83" s="318"/>
      <c r="NY83" s="318"/>
      <c r="NZ83" s="318"/>
      <c r="OA83" s="318"/>
      <c r="OB83" s="318"/>
      <c r="OC83" s="318"/>
      <c r="OD83" s="318"/>
      <c r="OE83" s="318"/>
      <c r="OF83" s="318"/>
      <c r="OG83" s="318"/>
      <c r="OH83" s="318"/>
      <c r="OI83" s="318"/>
      <c r="OJ83" s="318"/>
      <c r="OK83" s="318"/>
      <c r="OL83" s="318"/>
      <c r="OM83" s="318"/>
      <c r="ON83" s="318"/>
      <c r="OO83" s="318"/>
      <c r="OP83" s="318"/>
      <c r="OQ83" s="318"/>
      <c r="OR83" s="318"/>
      <c r="OS83" s="318"/>
      <c r="OT83" s="318"/>
      <c r="OU83" s="318"/>
      <c r="OV83" s="318"/>
      <c r="OW83" s="318"/>
      <c r="OX83" s="318"/>
      <c r="OY83" s="318"/>
      <c r="OZ83" s="318"/>
      <c r="PA83" s="318"/>
      <c r="PB83" s="318"/>
      <c r="PC83" s="318"/>
      <c r="PD83" s="318"/>
      <c r="PE83" s="318"/>
      <c r="PF83" s="318"/>
      <c r="PG83" s="318"/>
      <c r="PH83" s="318"/>
      <c r="PI83" s="318"/>
      <c r="PJ83" s="318"/>
      <c r="PK83" s="318"/>
      <c r="PL83" s="318"/>
      <c r="PM83" s="318"/>
      <c r="PN83" s="318"/>
      <c r="PO83" s="318"/>
      <c r="PP83" s="318"/>
      <c r="PQ83" s="318"/>
      <c r="PR83" s="318"/>
      <c r="PS83" s="318"/>
      <c r="PT83" s="318"/>
      <c r="PU83" s="318"/>
      <c r="PV83" s="318"/>
      <c r="PW83" s="318"/>
      <c r="PX83" s="318"/>
      <c r="PY83" s="318"/>
      <c r="PZ83" s="318"/>
      <c r="QA83" s="318"/>
      <c r="QB83" s="318"/>
      <c r="QC83" s="318"/>
      <c r="QD83" s="318"/>
      <c r="QE83" s="318"/>
      <c r="QF83" s="318"/>
      <c r="QG83" s="318"/>
      <c r="QH83" s="318"/>
      <c r="QI83" s="318"/>
      <c r="QJ83" s="318"/>
      <c r="QK83" s="318"/>
      <c r="QL83" s="318"/>
      <c r="QM83" s="318"/>
      <c r="QN83" s="318"/>
      <c r="QO83" s="318"/>
      <c r="QP83" s="318"/>
      <c r="QQ83" s="318"/>
      <c r="QR83" s="318"/>
      <c r="QS83" s="318"/>
      <c r="QT83" s="318"/>
      <c r="QU83" s="318"/>
      <c r="QV83" s="318"/>
      <c r="QW83" s="318"/>
      <c r="QX83" s="318"/>
      <c r="QY83" s="318"/>
      <c r="QZ83" s="318"/>
      <c r="RA83" s="318"/>
      <c r="RB83" s="318"/>
      <c r="RC83" s="318"/>
      <c r="RD83" s="318"/>
      <c r="RE83" s="318"/>
      <c r="RF83" s="318"/>
      <c r="RG83" s="318"/>
      <c r="RH83" s="318"/>
      <c r="RI83" s="318"/>
      <c r="RJ83" s="318"/>
      <c r="RK83" s="318"/>
      <c r="RL83" s="318"/>
      <c r="RM83" s="318"/>
      <c r="RN83" s="318"/>
      <c r="RO83" s="318"/>
      <c r="RP83" s="318"/>
      <c r="RQ83" s="318"/>
      <c r="RR83" s="318"/>
      <c r="RS83" s="318"/>
      <c r="RT83" s="318"/>
      <c r="RU83" s="318"/>
      <c r="RV83" s="318"/>
      <c r="RW83" s="318"/>
      <c r="RX83" s="318"/>
      <c r="RY83" s="318"/>
      <c r="RZ83" s="318"/>
      <c r="SA83" s="318"/>
      <c r="SB83" s="318"/>
      <c r="SC83" s="318"/>
      <c r="SD83" s="318"/>
      <c r="SE83" s="318"/>
      <c r="SF83" s="318"/>
      <c r="SG83" s="318"/>
      <c r="SH83" s="318"/>
      <c r="SI83" s="318"/>
      <c r="SJ83" s="318"/>
      <c r="SK83" s="318"/>
      <c r="SL83" s="318"/>
      <c r="SM83" s="318"/>
      <c r="SN83" s="318"/>
      <c r="SO83" s="318"/>
      <c r="SP83" s="318"/>
      <c r="SQ83" s="318"/>
      <c r="SR83" s="318"/>
      <c r="SS83" s="318"/>
      <c r="ST83" s="318"/>
      <c r="SU83" s="318"/>
      <c r="SV83" s="318"/>
      <c r="SW83" s="318"/>
      <c r="SX83" s="318"/>
      <c r="SY83" s="318"/>
      <c r="SZ83" s="318"/>
      <c r="TA83" s="318"/>
      <c r="TB83" s="318"/>
      <c r="TC83" s="318"/>
      <c r="TD83" s="318"/>
      <c r="TE83" s="318"/>
      <c r="TF83" s="318"/>
      <c r="TG83" s="318"/>
      <c r="TH83" s="318"/>
      <c r="TI83" s="318"/>
      <c r="TJ83" s="318"/>
      <c r="TK83" s="318"/>
      <c r="TL83" s="318"/>
      <c r="TM83" s="318"/>
      <c r="TN83" s="318"/>
      <c r="TO83" s="318"/>
      <c r="TP83" s="318"/>
      <c r="TQ83" s="318"/>
      <c r="TR83" s="318"/>
      <c r="TS83" s="318"/>
      <c r="TT83" s="318"/>
      <c r="TU83" s="318"/>
      <c r="TV83" s="318"/>
      <c r="TW83" s="318"/>
      <c r="TX83" s="318"/>
      <c r="TY83" s="318"/>
      <c r="TZ83" s="318"/>
      <c r="UA83" s="318"/>
      <c r="UB83" s="318"/>
      <c r="UC83" s="318"/>
      <c r="UD83" s="318"/>
      <c r="UE83" s="318"/>
      <c r="UF83" s="318"/>
      <c r="UG83" s="318"/>
      <c r="UH83" s="318"/>
      <c r="UI83" s="318"/>
      <c r="UJ83" s="318"/>
      <c r="UK83" s="318"/>
      <c r="UL83" s="318"/>
      <c r="UM83" s="318"/>
      <c r="UN83" s="318"/>
      <c r="UO83" s="318"/>
      <c r="UP83" s="318"/>
      <c r="UQ83" s="318"/>
      <c r="UR83" s="318"/>
      <c r="US83" s="318"/>
      <c r="UT83" s="318"/>
      <c r="UU83" s="318"/>
      <c r="UV83" s="318"/>
      <c r="UW83" s="318"/>
      <c r="UX83" s="318"/>
      <c r="UY83" s="318"/>
      <c r="UZ83" s="318"/>
      <c r="VA83" s="318"/>
      <c r="VB83" s="318"/>
      <c r="VC83" s="318"/>
      <c r="VD83" s="318"/>
      <c r="VE83" s="318"/>
      <c r="VF83" s="318"/>
      <c r="VG83" s="318"/>
      <c r="VH83" s="318"/>
      <c r="VI83" s="318"/>
      <c r="VJ83" s="318"/>
      <c r="VK83" s="318"/>
      <c r="VL83" s="318"/>
      <c r="VM83" s="318"/>
      <c r="VN83" s="318"/>
      <c r="VO83" s="318"/>
      <c r="VP83" s="318"/>
      <c r="VQ83" s="318"/>
      <c r="VR83" s="318"/>
      <c r="VS83" s="318"/>
      <c r="VT83" s="318"/>
      <c r="VU83" s="318"/>
      <c r="VV83" s="318"/>
      <c r="VW83" s="318"/>
      <c r="VX83" s="318"/>
      <c r="VY83" s="318"/>
      <c r="VZ83" s="318"/>
      <c r="WA83" s="318"/>
      <c r="WB83" s="318"/>
      <c r="WC83" s="318"/>
      <c r="WD83" s="318"/>
      <c r="WE83" s="318"/>
      <c r="WF83" s="318"/>
      <c r="WG83" s="318"/>
      <c r="WH83" s="318"/>
      <c r="WI83" s="318"/>
      <c r="WJ83" s="318"/>
      <c r="WK83" s="318"/>
      <c r="WL83" s="318"/>
      <c r="WM83" s="318"/>
      <c r="WN83" s="318"/>
      <c r="WO83" s="318"/>
      <c r="WP83" s="318"/>
      <c r="WQ83" s="318"/>
      <c r="WR83" s="318"/>
      <c r="WS83" s="318"/>
      <c r="WT83" s="318"/>
      <c r="WU83" s="318"/>
      <c r="WV83" s="318"/>
      <c r="WW83" s="318"/>
      <c r="WX83" s="318"/>
      <c r="WY83" s="318"/>
      <c r="WZ83" s="318"/>
      <c r="XA83" s="318"/>
      <c r="XB83" s="318"/>
      <c r="XC83" s="318"/>
      <c r="XD83" s="318"/>
      <c r="XE83" s="318"/>
      <c r="XF83" s="318"/>
      <c r="XG83" s="318"/>
      <c r="XH83" s="318"/>
      <c r="XI83" s="318"/>
      <c r="XJ83" s="318"/>
      <c r="XK83" s="318"/>
      <c r="XL83" s="318"/>
      <c r="XM83" s="318"/>
      <c r="XN83" s="318"/>
      <c r="XO83" s="318"/>
      <c r="XP83" s="318"/>
      <c r="XQ83" s="318"/>
      <c r="XR83" s="318"/>
      <c r="XS83" s="318"/>
      <c r="XT83" s="318"/>
      <c r="XU83" s="318"/>
      <c r="XV83" s="318"/>
      <c r="XW83" s="318"/>
      <c r="XX83" s="318"/>
      <c r="XY83" s="318"/>
      <c r="XZ83" s="318"/>
      <c r="YA83" s="318"/>
      <c r="YB83" s="318"/>
      <c r="YC83" s="318"/>
      <c r="YD83" s="318"/>
      <c r="YE83" s="318"/>
      <c r="YF83" s="318"/>
      <c r="YG83" s="318"/>
      <c r="YH83" s="318"/>
      <c r="YI83" s="318"/>
      <c r="YJ83" s="318"/>
      <c r="YK83" s="318"/>
      <c r="YL83" s="318"/>
      <c r="YM83" s="318"/>
      <c r="YN83" s="318"/>
      <c r="YO83" s="318"/>
      <c r="YP83" s="318"/>
      <c r="YQ83" s="318"/>
      <c r="YR83" s="318"/>
      <c r="YS83" s="318"/>
      <c r="YT83" s="318"/>
      <c r="YU83" s="318"/>
      <c r="YV83" s="318"/>
      <c r="YW83" s="318"/>
      <c r="YX83" s="318"/>
      <c r="YY83" s="318"/>
      <c r="YZ83" s="318"/>
      <c r="ZA83" s="318"/>
      <c r="ZB83" s="318"/>
      <c r="ZC83" s="318"/>
      <c r="ZD83" s="318"/>
      <c r="ZE83" s="318"/>
      <c r="ZF83" s="318"/>
      <c r="ZG83" s="318"/>
      <c r="ZH83" s="318"/>
      <c r="ZI83" s="318"/>
      <c r="ZJ83" s="318"/>
      <c r="ZK83" s="318"/>
      <c r="ZL83" s="318"/>
      <c r="ZM83" s="318"/>
      <c r="ZN83" s="318"/>
      <c r="ZO83" s="318"/>
      <c r="ZP83" s="318"/>
      <c r="ZQ83" s="318"/>
      <c r="ZR83" s="318"/>
      <c r="ZS83" s="318"/>
      <c r="ZT83" s="318"/>
      <c r="ZU83" s="318"/>
      <c r="ZV83" s="318"/>
      <c r="ZW83" s="318"/>
      <c r="ZX83" s="318"/>
      <c r="ZY83" s="318"/>
      <c r="ZZ83" s="318"/>
      <c r="AAA83" s="318"/>
      <c r="AAB83" s="318"/>
      <c r="AAC83" s="318"/>
      <c r="AAD83" s="318"/>
      <c r="AAE83" s="318"/>
      <c r="AAF83" s="318"/>
      <c r="AAG83" s="318"/>
      <c r="AAH83" s="318"/>
      <c r="AAI83" s="318"/>
      <c r="AAJ83" s="318"/>
      <c r="AAK83" s="318"/>
      <c r="AAL83" s="318"/>
      <c r="AAM83" s="318"/>
      <c r="AAN83" s="318"/>
      <c r="AAO83" s="318"/>
      <c r="AAP83" s="318"/>
      <c r="AAQ83" s="318"/>
      <c r="AAR83" s="318"/>
      <c r="AAS83" s="318"/>
      <c r="AAT83" s="318"/>
      <c r="AAU83" s="318"/>
      <c r="AAV83" s="318"/>
      <c r="AAW83" s="318"/>
      <c r="AAX83" s="318"/>
      <c r="AAY83" s="318"/>
      <c r="AAZ83" s="318"/>
      <c r="ABA83" s="318"/>
      <c r="ABB83" s="318"/>
      <c r="ABC83" s="318"/>
      <c r="ABD83" s="318"/>
      <c r="ABE83" s="318"/>
      <c r="ABF83" s="318"/>
      <c r="ABG83" s="318"/>
      <c r="ABH83" s="318"/>
      <c r="ABI83" s="318"/>
      <c r="ABJ83" s="318"/>
      <c r="ABK83" s="318"/>
      <c r="ABL83" s="318"/>
      <c r="ABM83" s="318"/>
      <c r="ABN83" s="318"/>
      <c r="ABO83" s="318"/>
      <c r="ABP83" s="318"/>
      <c r="ABQ83" s="318"/>
      <c r="ABR83" s="318"/>
      <c r="ABS83" s="318"/>
      <c r="ABT83" s="318"/>
      <c r="ABU83" s="318"/>
      <c r="ABV83" s="318"/>
      <c r="ABW83" s="318"/>
      <c r="ABX83" s="318"/>
      <c r="ABY83" s="318"/>
      <c r="ABZ83" s="318"/>
      <c r="ACA83" s="318"/>
      <c r="ACB83" s="318"/>
      <c r="ACC83" s="318"/>
      <c r="ACD83" s="318"/>
      <c r="ACE83" s="318"/>
      <c r="ACF83" s="318"/>
      <c r="ACG83" s="318"/>
      <c r="ACH83" s="318"/>
      <c r="ACI83" s="318"/>
      <c r="ACJ83" s="318"/>
      <c r="ACK83" s="318"/>
      <c r="ACL83" s="318"/>
      <c r="ACM83" s="318"/>
      <c r="ACN83" s="318"/>
      <c r="ACO83" s="318"/>
      <c r="ACP83" s="318"/>
      <c r="ACQ83" s="318"/>
      <c r="ACR83" s="318"/>
      <c r="ACS83" s="318"/>
      <c r="ACT83" s="318"/>
      <c r="ACU83" s="318"/>
      <c r="ACV83" s="318"/>
      <c r="ACW83" s="318"/>
      <c r="ACX83" s="318"/>
      <c r="ACY83" s="318"/>
      <c r="ACZ83" s="318"/>
      <c r="ADA83" s="318"/>
      <c r="ADB83" s="318"/>
      <c r="ADC83" s="318"/>
      <c r="ADD83" s="318"/>
      <c r="ADE83" s="318"/>
      <c r="ADF83" s="318"/>
      <c r="ADG83" s="318"/>
      <c r="ADH83" s="318"/>
      <c r="ADI83" s="318"/>
      <c r="ADJ83" s="318"/>
      <c r="ADK83" s="318"/>
      <c r="ADL83" s="318"/>
      <c r="ADM83" s="318"/>
      <c r="ADN83" s="318"/>
      <c r="ADO83" s="318"/>
      <c r="ADP83" s="318"/>
      <c r="ADQ83" s="318"/>
      <c r="ADR83" s="318"/>
      <c r="ADS83" s="318"/>
      <c r="ADT83" s="318"/>
      <c r="ADU83" s="318"/>
      <c r="ADV83" s="318"/>
      <c r="ADW83" s="318"/>
      <c r="ADX83" s="318"/>
      <c r="ADY83" s="318"/>
      <c r="ADZ83" s="318"/>
      <c r="AEA83" s="318"/>
      <c r="AEB83" s="318"/>
      <c r="AEC83" s="318"/>
      <c r="AED83" s="318"/>
      <c r="AEE83" s="318"/>
      <c r="AEF83" s="318"/>
      <c r="AEG83" s="318"/>
      <c r="AEH83" s="318"/>
      <c r="AEI83" s="318"/>
      <c r="AEJ83" s="318"/>
      <c r="AEK83" s="318"/>
      <c r="AEL83" s="318"/>
      <c r="AEM83" s="318"/>
      <c r="AEN83" s="318"/>
      <c r="AEO83" s="318"/>
      <c r="AEP83" s="318"/>
      <c r="AEQ83" s="318"/>
      <c r="AER83" s="318"/>
      <c r="AES83" s="318"/>
      <c r="AET83" s="318"/>
      <c r="AEU83" s="318"/>
      <c r="AEV83" s="318"/>
      <c r="AEW83" s="318"/>
      <c r="AEX83" s="318"/>
      <c r="AEY83" s="318"/>
      <c r="AEZ83" s="318"/>
      <c r="AFA83" s="318"/>
      <c r="AFB83" s="318"/>
      <c r="AFC83" s="318"/>
      <c r="AFD83" s="318"/>
      <c r="AFE83" s="318"/>
      <c r="AFF83" s="318"/>
      <c r="AFG83" s="318"/>
      <c r="AFH83" s="318"/>
      <c r="AFI83" s="318"/>
      <c r="AFJ83" s="318"/>
      <c r="AFK83" s="318"/>
      <c r="AFL83" s="318"/>
      <c r="AFM83" s="318"/>
      <c r="AFN83" s="318"/>
      <c r="AFO83" s="318"/>
      <c r="AFP83" s="318"/>
      <c r="AFQ83" s="318"/>
      <c r="AFR83" s="318"/>
      <c r="AFS83" s="318"/>
      <c r="AFT83" s="318"/>
      <c r="AFU83" s="318"/>
      <c r="AFV83" s="318"/>
      <c r="AFW83" s="318"/>
      <c r="AFX83" s="318"/>
      <c r="AFY83" s="318"/>
      <c r="AFZ83" s="318"/>
      <c r="AGA83" s="318"/>
      <c r="AGB83" s="318"/>
      <c r="AGC83" s="318"/>
      <c r="AGD83" s="318"/>
      <c r="AGE83" s="318"/>
      <c r="AGF83" s="318"/>
      <c r="AGG83" s="318"/>
      <c r="AGH83" s="318"/>
      <c r="AGI83" s="318"/>
      <c r="AGJ83" s="318"/>
      <c r="AGK83" s="318"/>
      <c r="AGL83" s="318"/>
      <c r="AGM83" s="318"/>
      <c r="AGN83" s="318"/>
      <c r="AGO83" s="318"/>
      <c r="AGP83" s="318"/>
      <c r="AGQ83" s="318"/>
      <c r="AGR83" s="318"/>
      <c r="AGS83" s="318"/>
      <c r="AGT83" s="318"/>
      <c r="AGU83" s="318"/>
      <c r="AGV83" s="318"/>
      <c r="AGW83" s="318"/>
      <c r="AGX83" s="318"/>
      <c r="AGY83" s="318"/>
      <c r="AGZ83" s="318"/>
      <c r="AHA83" s="318"/>
      <c r="AHB83" s="318"/>
      <c r="AHC83" s="318"/>
      <c r="AHD83" s="318"/>
      <c r="AHE83" s="318"/>
      <c r="AHF83" s="318"/>
      <c r="AHG83" s="318"/>
      <c r="AHH83" s="318"/>
      <c r="AHI83" s="318"/>
      <c r="AHJ83" s="318"/>
      <c r="AHK83" s="318"/>
      <c r="AHL83" s="318"/>
      <c r="AHM83" s="318"/>
      <c r="AHN83" s="318"/>
      <c r="AHO83" s="318"/>
      <c r="AHP83" s="318"/>
      <c r="AHQ83" s="318"/>
      <c r="AHR83" s="318"/>
      <c r="AHS83" s="318"/>
      <c r="AHT83" s="318"/>
      <c r="AHU83" s="318"/>
      <c r="AHV83" s="318"/>
      <c r="AHW83" s="318"/>
      <c r="AHX83" s="318"/>
      <c r="AHY83" s="318"/>
      <c r="AHZ83" s="318"/>
      <c r="AIA83" s="318"/>
      <c r="AIB83" s="318"/>
      <c r="AIC83" s="318"/>
      <c r="AID83" s="318"/>
      <c r="AIE83" s="318"/>
      <c r="AIF83" s="318"/>
      <c r="AIG83" s="318"/>
      <c r="AIH83" s="318"/>
      <c r="AII83" s="318"/>
      <c r="AIJ83" s="318"/>
      <c r="AIK83" s="318"/>
      <c r="AIL83" s="318"/>
      <c r="AIM83" s="318"/>
      <c r="AIN83" s="318"/>
      <c r="AIO83" s="318"/>
      <c r="AIP83" s="318"/>
      <c r="AIQ83" s="318"/>
      <c r="AIR83" s="318"/>
      <c r="AIS83" s="318"/>
      <c r="AIT83" s="318"/>
      <c r="AIU83" s="318"/>
      <c r="AIV83" s="318"/>
      <c r="AIW83" s="318"/>
      <c r="AIX83" s="318"/>
      <c r="AIY83" s="318"/>
      <c r="AIZ83" s="318"/>
      <c r="AJA83" s="318"/>
      <c r="AJB83" s="318"/>
      <c r="AJC83" s="318"/>
      <c r="AJD83" s="318"/>
      <c r="AJE83" s="318"/>
      <c r="AJF83" s="318"/>
      <c r="AJG83" s="318"/>
      <c r="AJH83" s="318"/>
      <c r="AJI83" s="318"/>
      <c r="AJJ83" s="318"/>
      <c r="AJK83" s="318"/>
      <c r="AJL83" s="318"/>
      <c r="AJM83" s="318"/>
      <c r="AJN83" s="318"/>
      <c r="AJO83" s="318"/>
      <c r="AJP83" s="318"/>
      <c r="AJQ83" s="318"/>
      <c r="AJR83" s="318"/>
      <c r="AJS83" s="318"/>
      <c r="AJT83" s="318"/>
      <c r="AJU83" s="318"/>
      <c r="AJV83" s="318"/>
      <c r="AJW83" s="318"/>
      <c r="AJX83" s="318"/>
      <c r="AJY83" s="318"/>
      <c r="AJZ83" s="318"/>
      <c r="AKA83" s="318"/>
      <c r="AKB83" s="318"/>
      <c r="AKC83" s="318"/>
      <c r="AKD83" s="318"/>
      <c r="AKE83" s="318"/>
      <c r="AKF83" s="318"/>
      <c r="AKG83" s="318"/>
      <c r="AKH83" s="318"/>
      <c r="AKI83" s="318"/>
      <c r="AKJ83" s="318"/>
      <c r="AKK83" s="318"/>
      <c r="AKL83" s="318"/>
      <c r="AKM83" s="318"/>
      <c r="AKN83" s="318"/>
      <c r="AKO83" s="318"/>
      <c r="AKP83" s="318"/>
      <c r="AKQ83" s="318"/>
      <c r="AKR83" s="318"/>
      <c r="AKS83" s="318"/>
      <c r="AKT83" s="318"/>
      <c r="AKU83" s="318"/>
      <c r="AKV83" s="318"/>
      <c r="AKW83" s="318"/>
      <c r="AKX83" s="318"/>
      <c r="AKY83" s="318"/>
      <c r="AKZ83" s="318"/>
      <c r="ALA83" s="318"/>
      <c r="ALB83" s="318"/>
      <c r="ALC83" s="318"/>
      <c r="ALD83" s="318"/>
      <c r="ALE83" s="318"/>
      <c r="ALF83" s="318"/>
      <c r="ALG83" s="318"/>
      <c r="ALH83" s="318"/>
      <c r="ALI83" s="318"/>
      <c r="ALJ83" s="318"/>
      <c r="ALK83" s="318"/>
      <c r="ALL83" s="318"/>
      <c r="ALM83" s="318"/>
      <c r="ALN83" s="318"/>
      <c r="ALO83" s="318"/>
      <c r="ALP83" s="318"/>
      <c r="ALQ83" s="318"/>
      <c r="ALR83" s="318"/>
      <c r="ALS83" s="318"/>
      <c r="ALT83" s="318"/>
      <c r="ALU83" s="318"/>
      <c r="ALV83" s="318"/>
      <c r="ALW83" s="318"/>
      <c r="ALX83" s="318"/>
      <c r="ALY83" s="318"/>
      <c r="ALZ83" s="318"/>
      <c r="AMA83" s="318"/>
      <c r="AMB83" s="324"/>
      <c r="AMC83" s="324"/>
      <c r="AMD83" s="324"/>
      <c r="AME83" s="324"/>
      <c r="AMF83" s="324"/>
      <c r="AMG83" s="324"/>
      <c r="AMH83" s="324"/>
      <c r="AMI83" s="324"/>
      <c r="AMJ83" s="324"/>
    </row>
    <row r="84" spans="1:1024">
      <c r="D84" s="3">
        <v>1953</v>
      </c>
      <c r="F84" s="3" t="s">
        <v>698</v>
      </c>
      <c r="G84" s="3">
        <v>25</v>
      </c>
      <c r="J84" s="3" t="s">
        <v>699</v>
      </c>
      <c r="L84" s="325"/>
      <c r="M84" s="3" t="s">
        <v>323</v>
      </c>
      <c r="N84" s="159">
        <v>50</v>
      </c>
      <c r="O84" s="3" t="s">
        <v>69</v>
      </c>
      <c r="P84" s="3" t="s">
        <v>635</v>
      </c>
      <c r="Q84" s="160">
        <v>7.4</v>
      </c>
      <c r="R84" s="187">
        <v>4.93333333333333</v>
      </c>
      <c r="S84" s="162">
        <v>26</v>
      </c>
      <c r="T84" s="166">
        <v>13</v>
      </c>
    </row>
    <row r="85" spans="1:1024">
      <c r="C85" s="3" t="s">
        <v>696</v>
      </c>
      <c r="D85" s="3">
        <v>1956</v>
      </c>
      <c r="F85" s="3" t="s">
        <v>697</v>
      </c>
      <c r="G85" s="3">
        <v>10</v>
      </c>
      <c r="J85" s="3" t="s">
        <v>711</v>
      </c>
      <c r="L85" s="158" t="s">
        <v>1386</v>
      </c>
      <c r="M85" s="3" t="s">
        <v>323</v>
      </c>
      <c r="N85" s="159">
        <v>55</v>
      </c>
      <c r="O85" s="3" t="s">
        <v>69</v>
      </c>
      <c r="P85" s="3" t="s">
        <v>635</v>
      </c>
      <c r="Q85" s="160">
        <v>7.6</v>
      </c>
      <c r="R85" s="187">
        <v>5.06666666666667</v>
      </c>
      <c r="S85" s="162">
        <v>20</v>
      </c>
      <c r="T85" s="166">
        <v>10</v>
      </c>
    </row>
    <row r="86" spans="1:1024">
      <c r="C86" s="3" t="s">
        <v>694</v>
      </c>
      <c r="D86" s="3">
        <v>1956</v>
      </c>
      <c r="F86" s="3" t="s">
        <v>695</v>
      </c>
      <c r="G86" s="3">
        <v>48</v>
      </c>
      <c r="L86" s="158" t="s">
        <v>1385</v>
      </c>
      <c r="M86" s="3" t="s">
        <v>323</v>
      </c>
      <c r="N86" s="159">
        <v>55</v>
      </c>
      <c r="O86" s="3" t="s">
        <v>69</v>
      </c>
      <c r="P86" s="3" t="s">
        <v>635</v>
      </c>
      <c r="Q86" s="160">
        <v>8.8000000000000007</v>
      </c>
      <c r="R86" s="187">
        <v>5.8666666666666698</v>
      </c>
      <c r="S86" s="162">
        <v>20</v>
      </c>
      <c r="T86" s="166">
        <v>10</v>
      </c>
    </row>
    <row r="87" spans="1:1024">
      <c r="C87" s="3" t="s">
        <v>702</v>
      </c>
      <c r="D87" s="3">
        <v>1956</v>
      </c>
      <c r="F87" s="3" t="s">
        <v>703</v>
      </c>
      <c r="G87" s="3">
        <v>10</v>
      </c>
      <c r="L87" s="158" t="s">
        <v>1385</v>
      </c>
      <c r="M87" s="3" t="s">
        <v>323</v>
      </c>
      <c r="N87" s="159">
        <v>55</v>
      </c>
      <c r="O87" s="3" t="s">
        <v>69</v>
      </c>
      <c r="P87" s="3" t="s">
        <v>635</v>
      </c>
      <c r="Q87" s="160">
        <v>8.8000000000000007</v>
      </c>
      <c r="R87" s="187">
        <v>5.8666666666666698</v>
      </c>
      <c r="S87" s="162">
        <v>20</v>
      </c>
      <c r="T87" s="166">
        <v>10</v>
      </c>
    </row>
    <row r="88" spans="1:1024">
      <c r="D88" s="3">
        <v>1958</v>
      </c>
      <c r="F88" s="3" t="s">
        <v>720</v>
      </c>
      <c r="G88" s="3">
        <v>65</v>
      </c>
      <c r="L88" s="158" t="s">
        <v>1385</v>
      </c>
      <c r="M88" s="3" t="s">
        <v>323</v>
      </c>
      <c r="N88" s="159">
        <v>55</v>
      </c>
      <c r="O88" s="3" t="s">
        <v>69</v>
      </c>
      <c r="P88" s="3" t="s">
        <v>635</v>
      </c>
      <c r="Q88" s="160">
        <v>8.8000000000000007</v>
      </c>
      <c r="R88" s="187">
        <v>5.8666666666666698</v>
      </c>
      <c r="S88" s="162">
        <v>20</v>
      </c>
      <c r="T88" s="166">
        <v>10</v>
      </c>
    </row>
    <row r="89" spans="1:1024">
      <c r="C89" s="3" t="s">
        <v>671</v>
      </c>
      <c r="D89" s="3">
        <v>1956</v>
      </c>
      <c r="F89" s="3" t="s">
        <v>672</v>
      </c>
      <c r="G89" s="3">
        <v>3</v>
      </c>
      <c r="L89" s="158">
        <v>110</v>
      </c>
      <c r="M89" s="3" t="s">
        <v>323</v>
      </c>
      <c r="N89" s="159">
        <v>55</v>
      </c>
      <c r="O89" s="3" t="s">
        <v>69</v>
      </c>
      <c r="P89" s="3" t="s">
        <v>635</v>
      </c>
      <c r="Q89" s="160">
        <v>7</v>
      </c>
      <c r="R89" s="187">
        <v>4.6666666666666696</v>
      </c>
      <c r="S89" s="162">
        <v>18</v>
      </c>
      <c r="T89" s="166">
        <v>9</v>
      </c>
    </row>
    <row r="90" spans="1:1024">
      <c r="C90" s="3" t="s">
        <v>674</v>
      </c>
      <c r="D90" s="3">
        <v>1956</v>
      </c>
      <c r="F90" s="3" t="s">
        <v>675</v>
      </c>
      <c r="G90" s="3">
        <v>8</v>
      </c>
      <c r="L90" s="158">
        <v>110</v>
      </c>
      <c r="M90" s="3" t="s">
        <v>323</v>
      </c>
      <c r="N90" s="159">
        <v>30</v>
      </c>
      <c r="O90" s="3" t="s">
        <v>69</v>
      </c>
      <c r="P90" s="3" t="s">
        <v>635</v>
      </c>
      <c r="Q90" s="160">
        <v>6.8</v>
      </c>
      <c r="R90" s="187">
        <v>4.5333333333333297</v>
      </c>
      <c r="S90" s="162">
        <v>18</v>
      </c>
      <c r="T90" s="166">
        <v>9</v>
      </c>
    </row>
    <row r="91" spans="1:1024">
      <c r="C91" s="3" t="s">
        <v>677</v>
      </c>
      <c r="D91" s="3">
        <v>1956</v>
      </c>
      <c r="F91" s="3" t="s">
        <v>678</v>
      </c>
      <c r="G91" s="3">
        <v>8</v>
      </c>
      <c r="L91" s="158">
        <v>110</v>
      </c>
      <c r="M91" s="3" t="s">
        <v>323</v>
      </c>
      <c r="N91" s="159">
        <v>55</v>
      </c>
      <c r="O91" s="3" t="s">
        <v>69</v>
      </c>
      <c r="P91" s="3" t="s">
        <v>635</v>
      </c>
      <c r="Q91" s="160">
        <v>7.5</v>
      </c>
      <c r="R91" s="187">
        <v>5</v>
      </c>
      <c r="S91" s="162">
        <v>18</v>
      </c>
      <c r="T91" s="166">
        <v>9</v>
      </c>
    </row>
    <row r="92" spans="1:1024" hidden="1">
      <c r="A92" s="317" t="s">
        <v>1344</v>
      </c>
      <c r="B92" s="318"/>
      <c r="C92" s="318" t="s">
        <v>1369</v>
      </c>
      <c r="D92" s="318"/>
      <c r="E92" s="318"/>
      <c r="F92" s="318" t="s">
        <v>1370</v>
      </c>
      <c r="G92" s="318">
        <v>3</v>
      </c>
      <c r="H92" s="318"/>
      <c r="I92" s="318"/>
      <c r="J92" s="318"/>
      <c r="K92" s="318"/>
      <c r="L92" s="319"/>
      <c r="M92" s="318" t="s">
        <v>323</v>
      </c>
      <c r="N92" s="320"/>
      <c r="O92" s="318"/>
      <c r="P92" s="318"/>
      <c r="Q92" s="321"/>
      <c r="R92" s="322" t="s">
        <v>493</v>
      </c>
      <c r="S92" s="323"/>
      <c r="T92" s="323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  <c r="AQ92" s="318"/>
      <c r="AR92" s="318"/>
      <c r="AS92" s="318"/>
      <c r="AT92" s="318"/>
      <c r="AU92" s="318"/>
      <c r="AV92" s="318"/>
      <c r="AW92" s="318"/>
      <c r="AX92" s="318"/>
      <c r="AY92" s="318"/>
      <c r="AZ92" s="318"/>
      <c r="BA92" s="318"/>
      <c r="BB92" s="318"/>
      <c r="BC92" s="318"/>
      <c r="BD92" s="318"/>
      <c r="BE92" s="318"/>
      <c r="BF92" s="318"/>
      <c r="BG92" s="318"/>
      <c r="BH92" s="318"/>
      <c r="BI92" s="318"/>
      <c r="BJ92" s="318"/>
      <c r="BK92" s="318"/>
      <c r="BL92" s="318"/>
      <c r="BM92" s="318"/>
      <c r="BN92" s="318"/>
      <c r="BO92" s="318"/>
      <c r="BP92" s="318"/>
      <c r="BQ92" s="318"/>
      <c r="BR92" s="318"/>
      <c r="BS92" s="318"/>
      <c r="BT92" s="318"/>
      <c r="BU92" s="318"/>
      <c r="BV92" s="318"/>
      <c r="BW92" s="318"/>
      <c r="BX92" s="318"/>
      <c r="BY92" s="318"/>
      <c r="BZ92" s="318"/>
      <c r="CA92" s="318"/>
      <c r="CB92" s="318"/>
      <c r="CC92" s="318"/>
      <c r="CD92" s="318"/>
      <c r="CE92" s="318"/>
      <c r="CF92" s="318"/>
      <c r="CG92" s="318"/>
      <c r="CH92" s="318"/>
      <c r="CI92" s="318"/>
      <c r="CJ92" s="318"/>
      <c r="CK92" s="318"/>
      <c r="CL92" s="318"/>
      <c r="CM92" s="318"/>
      <c r="CN92" s="318"/>
      <c r="CO92" s="318"/>
      <c r="CP92" s="318"/>
      <c r="CQ92" s="318"/>
      <c r="CR92" s="318"/>
      <c r="CS92" s="318"/>
      <c r="CT92" s="318"/>
      <c r="CU92" s="318"/>
      <c r="CV92" s="318"/>
      <c r="CW92" s="318"/>
      <c r="CX92" s="318"/>
      <c r="CY92" s="318"/>
      <c r="CZ92" s="318"/>
      <c r="DA92" s="318"/>
      <c r="DB92" s="318"/>
      <c r="DC92" s="318"/>
      <c r="DD92" s="318"/>
      <c r="DE92" s="318"/>
      <c r="DF92" s="318"/>
      <c r="DG92" s="318"/>
      <c r="DH92" s="318"/>
      <c r="DI92" s="318"/>
      <c r="DJ92" s="318"/>
      <c r="DK92" s="318"/>
      <c r="DL92" s="318"/>
      <c r="DM92" s="318"/>
      <c r="DN92" s="318"/>
      <c r="DO92" s="318"/>
      <c r="DP92" s="318"/>
      <c r="DQ92" s="318"/>
      <c r="DR92" s="318"/>
      <c r="DS92" s="318"/>
      <c r="DT92" s="318"/>
      <c r="DU92" s="318"/>
      <c r="DV92" s="318"/>
      <c r="DW92" s="318"/>
      <c r="DX92" s="318"/>
      <c r="DY92" s="318"/>
      <c r="DZ92" s="318"/>
      <c r="EA92" s="318"/>
      <c r="EB92" s="318"/>
      <c r="EC92" s="318"/>
      <c r="ED92" s="318"/>
      <c r="EE92" s="318"/>
      <c r="EF92" s="318"/>
      <c r="EG92" s="318"/>
      <c r="EH92" s="318"/>
      <c r="EI92" s="318"/>
      <c r="EJ92" s="318"/>
      <c r="EK92" s="318"/>
      <c r="EL92" s="318"/>
      <c r="EM92" s="318"/>
      <c r="EN92" s="318"/>
      <c r="EO92" s="318"/>
      <c r="EP92" s="318"/>
      <c r="EQ92" s="318"/>
      <c r="ER92" s="318"/>
      <c r="ES92" s="318"/>
      <c r="ET92" s="318"/>
      <c r="EU92" s="318"/>
      <c r="EV92" s="318"/>
      <c r="EW92" s="318"/>
      <c r="EX92" s="318"/>
      <c r="EY92" s="318"/>
      <c r="EZ92" s="318"/>
      <c r="FA92" s="318"/>
      <c r="FB92" s="318"/>
      <c r="FC92" s="318"/>
      <c r="FD92" s="318"/>
      <c r="FE92" s="318"/>
      <c r="FF92" s="318"/>
      <c r="FG92" s="318"/>
      <c r="FH92" s="318"/>
      <c r="FI92" s="318"/>
      <c r="FJ92" s="318"/>
      <c r="FK92" s="318"/>
      <c r="FL92" s="318"/>
      <c r="FM92" s="318"/>
      <c r="FN92" s="318"/>
      <c r="FO92" s="318"/>
      <c r="FP92" s="318"/>
      <c r="FQ92" s="318"/>
      <c r="FR92" s="318"/>
      <c r="FS92" s="318"/>
      <c r="FT92" s="318"/>
      <c r="FU92" s="318"/>
      <c r="FV92" s="318"/>
      <c r="FW92" s="318"/>
      <c r="FX92" s="318"/>
      <c r="FY92" s="318"/>
      <c r="FZ92" s="318"/>
      <c r="GA92" s="318"/>
      <c r="GB92" s="318"/>
      <c r="GC92" s="318"/>
      <c r="GD92" s="318"/>
      <c r="GE92" s="318"/>
      <c r="GF92" s="318"/>
      <c r="GG92" s="318"/>
      <c r="GH92" s="318"/>
      <c r="GI92" s="318"/>
      <c r="GJ92" s="318"/>
      <c r="GK92" s="318"/>
      <c r="GL92" s="318"/>
      <c r="GM92" s="318"/>
      <c r="GN92" s="318"/>
      <c r="GO92" s="318"/>
      <c r="GP92" s="318"/>
      <c r="GQ92" s="318"/>
      <c r="GR92" s="318"/>
      <c r="GS92" s="318"/>
      <c r="GT92" s="318"/>
      <c r="GU92" s="318"/>
      <c r="GV92" s="318"/>
      <c r="GW92" s="318"/>
      <c r="GX92" s="318"/>
      <c r="GY92" s="318"/>
      <c r="GZ92" s="318"/>
      <c r="HA92" s="318"/>
      <c r="HB92" s="318"/>
      <c r="HC92" s="318"/>
      <c r="HD92" s="318"/>
      <c r="HE92" s="318"/>
      <c r="HF92" s="318"/>
      <c r="HG92" s="318"/>
      <c r="HH92" s="318"/>
      <c r="HI92" s="318"/>
      <c r="HJ92" s="318"/>
      <c r="HK92" s="318"/>
      <c r="HL92" s="318"/>
      <c r="HM92" s="318"/>
      <c r="HN92" s="318"/>
      <c r="HO92" s="318"/>
      <c r="HP92" s="318"/>
      <c r="HQ92" s="318"/>
      <c r="HR92" s="318"/>
      <c r="HS92" s="318"/>
      <c r="HT92" s="318"/>
      <c r="HU92" s="318"/>
      <c r="HV92" s="318"/>
      <c r="HW92" s="318"/>
      <c r="HX92" s="318"/>
      <c r="HY92" s="318"/>
      <c r="HZ92" s="318"/>
      <c r="IA92" s="318"/>
      <c r="IB92" s="318"/>
      <c r="IC92" s="318"/>
      <c r="ID92" s="318"/>
      <c r="IE92" s="318"/>
      <c r="IF92" s="318"/>
      <c r="IG92" s="318"/>
      <c r="IH92" s="318"/>
      <c r="II92" s="318"/>
      <c r="IJ92" s="318"/>
      <c r="IK92" s="318"/>
      <c r="IL92" s="318"/>
      <c r="IM92" s="318"/>
      <c r="IN92" s="318"/>
      <c r="IO92" s="318"/>
      <c r="IP92" s="318"/>
      <c r="IQ92" s="318"/>
      <c r="IR92" s="318"/>
      <c r="IS92" s="318"/>
      <c r="IT92" s="318"/>
      <c r="IU92" s="318"/>
      <c r="IV92" s="318"/>
      <c r="IW92" s="318"/>
      <c r="IX92" s="318"/>
      <c r="IY92" s="318"/>
      <c r="IZ92" s="318"/>
      <c r="JA92" s="318"/>
      <c r="JB92" s="318"/>
      <c r="JC92" s="318"/>
      <c r="JD92" s="318"/>
      <c r="JE92" s="318"/>
      <c r="JF92" s="318"/>
      <c r="JG92" s="318"/>
      <c r="JH92" s="318"/>
      <c r="JI92" s="318"/>
      <c r="JJ92" s="318"/>
      <c r="JK92" s="318"/>
      <c r="JL92" s="318"/>
      <c r="JM92" s="318"/>
      <c r="JN92" s="318"/>
      <c r="JO92" s="318"/>
      <c r="JP92" s="318"/>
      <c r="JQ92" s="318"/>
      <c r="JR92" s="318"/>
      <c r="JS92" s="318"/>
      <c r="JT92" s="318"/>
      <c r="JU92" s="318"/>
      <c r="JV92" s="318"/>
      <c r="JW92" s="318"/>
      <c r="JX92" s="318"/>
      <c r="JY92" s="318"/>
      <c r="JZ92" s="318"/>
      <c r="KA92" s="318"/>
      <c r="KB92" s="318"/>
      <c r="KC92" s="318"/>
      <c r="KD92" s="318"/>
      <c r="KE92" s="318"/>
      <c r="KF92" s="318"/>
      <c r="KG92" s="318"/>
      <c r="KH92" s="318"/>
      <c r="KI92" s="318"/>
      <c r="KJ92" s="318"/>
      <c r="KK92" s="318"/>
      <c r="KL92" s="318"/>
      <c r="KM92" s="318"/>
      <c r="KN92" s="318"/>
      <c r="KO92" s="318"/>
      <c r="KP92" s="318"/>
      <c r="KQ92" s="318"/>
      <c r="KR92" s="318"/>
      <c r="KS92" s="318"/>
      <c r="KT92" s="318"/>
      <c r="KU92" s="318"/>
      <c r="KV92" s="318"/>
      <c r="KW92" s="318"/>
      <c r="KX92" s="318"/>
      <c r="KY92" s="318"/>
      <c r="KZ92" s="318"/>
      <c r="LA92" s="318"/>
      <c r="LB92" s="318"/>
      <c r="LC92" s="318"/>
      <c r="LD92" s="318"/>
      <c r="LE92" s="318"/>
      <c r="LF92" s="318"/>
      <c r="LG92" s="318"/>
      <c r="LH92" s="318"/>
      <c r="LI92" s="318"/>
      <c r="LJ92" s="318"/>
      <c r="LK92" s="318"/>
      <c r="LL92" s="318"/>
      <c r="LM92" s="318"/>
      <c r="LN92" s="318"/>
      <c r="LO92" s="318"/>
      <c r="LP92" s="318"/>
      <c r="LQ92" s="318"/>
      <c r="LR92" s="318"/>
      <c r="LS92" s="318"/>
      <c r="LT92" s="318"/>
      <c r="LU92" s="318"/>
      <c r="LV92" s="318"/>
      <c r="LW92" s="318"/>
      <c r="LX92" s="318"/>
      <c r="LY92" s="318"/>
      <c r="LZ92" s="318"/>
      <c r="MA92" s="318"/>
      <c r="MB92" s="318"/>
      <c r="MC92" s="318"/>
      <c r="MD92" s="318"/>
      <c r="ME92" s="318"/>
      <c r="MF92" s="318"/>
      <c r="MG92" s="318"/>
      <c r="MH92" s="318"/>
      <c r="MI92" s="318"/>
      <c r="MJ92" s="318"/>
      <c r="MK92" s="318"/>
      <c r="ML92" s="318"/>
      <c r="MM92" s="318"/>
      <c r="MN92" s="318"/>
      <c r="MO92" s="318"/>
      <c r="MP92" s="318"/>
      <c r="MQ92" s="318"/>
      <c r="MR92" s="318"/>
      <c r="MS92" s="318"/>
      <c r="MT92" s="318"/>
      <c r="MU92" s="318"/>
      <c r="MV92" s="318"/>
      <c r="MW92" s="318"/>
      <c r="MX92" s="318"/>
      <c r="MY92" s="318"/>
      <c r="MZ92" s="318"/>
      <c r="NA92" s="318"/>
      <c r="NB92" s="318"/>
      <c r="NC92" s="318"/>
      <c r="ND92" s="318"/>
      <c r="NE92" s="318"/>
      <c r="NF92" s="318"/>
      <c r="NG92" s="318"/>
      <c r="NH92" s="318"/>
      <c r="NI92" s="318"/>
      <c r="NJ92" s="318"/>
      <c r="NK92" s="318"/>
      <c r="NL92" s="318"/>
      <c r="NM92" s="318"/>
      <c r="NN92" s="318"/>
      <c r="NO92" s="318"/>
      <c r="NP92" s="318"/>
      <c r="NQ92" s="318"/>
      <c r="NR92" s="318"/>
      <c r="NS92" s="318"/>
      <c r="NT92" s="318"/>
      <c r="NU92" s="318"/>
      <c r="NV92" s="318"/>
      <c r="NW92" s="318"/>
      <c r="NX92" s="318"/>
      <c r="NY92" s="318"/>
      <c r="NZ92" s="318"/>
      <c r="OA92" s="318"/>
      <c r="OB92" s="318"/>
      <c r="OC92" s="318"/>
      <c r="OD92" s="318"/>
      <c r="OE92" s="318"/>
      <c r="OF92" s="318"/>
      <c r="OG92" s="318"/>
      <c r="OH92" s="318"/>
      <c r="OI92" s="318"/>
      <c r="OJ92" s="318"/>
      <c r="OK92" s="318"/>
      <c r="OL92" s="318"/>
      <c r="OM92" s="318"/>
      <c r="ON92" s="318"/>
      <c r="OO92" s="318"/>
      <c r="OP92" s="318"/>
      <c r="OQ92" s="318"/>
      <c r="OR92" s="318"/>
      <c r="OS92" s="318"/>
      <c r="OT92" s="318"/>
      <c r="OU92" s="318"/>
      <c r="OV92" s="318"/>
      <c r="OW92" s="318"/>
      <c r="OX92" s="318"/>
      <c r="OY92" s="318"/>
      <c r="OZ92" s="318"/>
      <c r="PA92" s="318"/>
      <c r="PB92" s="318"/>
      <c r="PC92" s="318"/>
      <c r="PD92" s="318"/>
      <c r="PE92" s="318"/>
      <c r="PF92" s="318"/>
      <c r="PG92" s="318"/>
      <c r="PH92" s="318"/>
      <c r="PI92" s="318"/>
      <c r="PJ92" s="318"/>
      <c r="PK92" s="318"/>
      <c r="PL92" s="318"/>
      <c r="PM92" s="318"/>
      <c r="PN92" s="318"/>
      <c r="PO92" s="318"/>
      <c r="PP92" s="318"/>
      <c r="PQ92" s="318"/>
      <c r="PR92" s="318"/>
      <c r="PS92" s="318"/>
      <c r="PT92" s="318"/>
      <c r="PU92" s="318"/>
      <c r="PV92" s="318"/>
      <c r="PW92" s="318"/>
      <c r="PX92" s="318"/>
      <c r="PY92" s="318"/>
      <c r="PZ92" s="318"/>
      <c r="QA92" s="318"/>
      <c r="QB92" s="318"/>
      <c r="QC92" s="318"/>
      <c r="QD92" s="318"/>
      <c r="QE92" s="318"/>
      <c r="QF92" s="318"/>
      <c r="QG92" s="318"/>
      <c r="QH92" s="318"/>
      <c r="QI92" s="318"/>
      <c r="QJ92" s="318"/>
      <c r="QK92" s="318"/>
      <c r="QL92" s="318"/>
      <c r="QM92" s="318"/>
      <c r="QN92" s="318"/>
      <c r="QO92" s="318"/>
      <c r="QP92" s="318"/>
      <c r="QQ92" s="318"/>
      <c r="QR92" s="318"/>
      <c r="QS92" s="318"/>
      <c r="QT92" s="318"/>
      <c r="QU92" s="318"/>
      <c r="QV92" s="318"/>
      <c r="QW92" s="318"/>
      <c r="QX92" s="318"/>
      <c r="QY92" s="318"/>
      <c r="QZ92" s="318"/>
      <c r="RA92" s="318"/>
      <c r="RB92" s="318"/>
      <c r="RC92" s="318"/>
      <c r="RD92" s="318"/>
      <c r="RE92" s="318"/>
      <c r="RF92" s="318"/>
      <c r="RG92" s="318"/>
      <c r="RH92" s="318"/>
      <c r="RI92" s="318"/>
      <c r="RJ92" s="318"/>
      <c r="RK92" s="318"/>
      <c r="RL92" s="318"/>
      <c r="RM92" s="318"/>
      <c r="RN92" s="318"/>
      <c r="RO92" s="318"/>
      <c r="RP92" s="318"/>
      <c r="RQ92" s="318"/>
      <c r="RR92" s="318"/>
      <c r="RS92" s="318"/>
      <c r="RT92" s="318"/>
      <c r="RU92" s="318"/>
      <c r="RV92" s="318"/>
      <c r="RW92" s="318"/>
      <c r="RX92" s="318"/>
      <c r="RY92" s="318"/>
      <c r="RZ92" s="318"/>
      <c r="SA92" s="318"/>
      <c r="SB92" s="318"/>
      <c r="SC92" s="318"/>
      <c r="SD92" s="318"/>
      <c r="SE92" s="318"/>
      <c r="SF92" s="318"/>
      <c r="SG92" s="318"/>
      <c r="SH92" s="318"/>
      <c r="SI92" s="318"/>
      <c r="SJ92" s="318"/>
      <c r="SK92" s="318"/>
      <c r="SL92" s="318"/>
      <c r="SM92" s="318"/>
      <c r="SN92" s="318"/>
      <c r="SO92" s="318"/>
      <c r="SP92" s="318"/>
      <c r="SQ92" s="318"/>
      <c r="SR92" s="318"/>
      <c r="SS92" s="318"/>
      <c r="ST92" s="318"/>
      <c r="SU92" s="318"/>
      <c r="SV92" s="318"/>
      <c r="SW92" s="318"/>
      <c r="SX92" s="318"/>
      <c r="SY92" s="318"/>
      <c r="SZ92" s="318"/>
      <c r="TA92" s="318"/>
      <c r="TB92" s="318"/>
      <c r="TC92" s="318"/>
      <c r="TD92" s="318"/>
      <c r="TE92" s="318"/>
      <c r="TF92" s="318"/>
      <c r="TG92" s="318"/>
      <c r="TH92" s="318"/>
      <c r="TI92" s="318"/>
      <c r="TJ92" s="318"/>
      <c r="TK92" s="318"/>
      <c r="TL92" s="318"/>
      <c r="TM92" s="318"/>
      <c r="TN92" s="318"/>
      <c r="TO92" s="318"/>
      <c r="TP92" s="318"/>
      <c r="TQ92" s="318"/>
      <c r="TR92" s="318"/>
      <c r="TS92" s="318"/>
      <c r="TT92" s="318"/>
      <c r="TU92" s="318"/>
      <c r="TV92" s="318"/>
      <c r="TW92" s="318"/>
      <c r="TX92" s="318"/>
      <c r="TY92" s="318"/>
      <c r="TZ92" s="318"/>
      <c r="UA92" s="318"/>
      <c r="UB92" s="318"/>
      <c r="UC92" s="318"/>
      <c r="UD92" s="318"/>
      <c r="UE92" s="318"/>
      <c r="UF92" s="318"/>
      <c r="UG92" s="318"/>
      <c r="UH92" s="318"/>
      <c r="UI92" s="318"/>
      <c r="UJ92" s="318"/>
      <c r="UK92" s="318"/>
      <c r="UL92" s="318"/>
      <c r="UM92" s="318"/>
      <c r="UN92" s="318"/>
      <c r="UO92" s="318"/>
      <c r="UP92" s="318"/>
      <c r="UQ92" s="318"/>
      <c r="UR92" s="318"/>
      <c r="US92" s="318"/>
      <c r="UT92" s="318"/>
      <c r="UU92" s="318"/>
      <c r="UV92" s="318"/>
      <c r="UW92" s="318"/>
      <c r="UX92" s="318"/>
      <c r="UY92" s="318"/>
      <c r="UZ92" s="318"/>
      <c r="VA92" s="318"/>
      <c r="VB92" s="318"/>
      <c r="VC92" s="318"/>
      <c r="VD92" s="318"/>
      <c r="VE92" s="318"/>
      <c r="VF92" s="318"/>
      <c r="VG92" s="318"/>
      <c r="VH92" s="318"/>
      <c r="VI92" s="318"/>
      <c r="VJ92" s="318"/>
      <c r="VK92" s="318"/>
      <c r="VL92" s="318"/>
      <c r="VM92" s="318"/>
      <c r="VN92" s="318"/>
      <c r="VO92" s="318"/>
      <c r="VP92" s="318"/>
      <c r="VQ92" s="318"/>
      <c r="VR92" s="318"/>
      <c r="VS92" s="318"/>
      <c r="VT92" s="318"/>
      <c r="VU92" s="318"/>
      <c r="VV92" s="318"/>
      <c r="VW92" s="318"/>
      <c r="VX92" s="318"/>
      <c r="VY92" s="318"/>
      <c r="VZ92" s="318"/>
      <c r="WA92" s="318"/>
      <c r="WB92" s="318"/>
      <c r="WC92" s="318"/>
      <c r="WD92" s="318"/>
      <c r="WE92" s="318"/>
      <c r="WF92" s="318"/>
      <c r="WG92" s="318"/>
      <c r="WH92" s="318"/>
      <c r="WI92" s="318"/>
      <c r="WJ92" s="318"/>
      <c r="WK92" s="318"/>
      <c r="WL92" s="318"/>
      <c r="WM92" s="318"/>
      <c r="WN92" s="318"/>
      <c r="WO92" s="318"/>
      <c r="WP92" s="318"/>
      <c r="WQ92" s="318"/>
      <c r="WR92" s="318"/>
      <c r="WS92" s="318"/>
      <c r="WT92" s="318"/>
      <c r="WU92" s="318"/>
      <c r="WV92" s="318"/>
      <c r="WW92" s="318"/>
      <c r="WX92" s="318"/>
      <c r="WY92" s="318"/>
      <c r="WZ92" s="318"/>
      <c r="XA92" s="318"/>
      <c r="XB92" s="318"/>
      <c r="XC92" s="318"/>
      <c r="XD92" s="318"/>
      <c r="XE92" s="318"/>
      <c r="XF92" s="318"/>
      <c r="XG92" s="318"/>
      <c r="XH92" s="318"/>
      <c r="XI92" s="318"/>
      <c r="XJ92" s="318"/>
      <c r="XK92" s="318"/>
      <c r="XL92" s="318"/>
      <c r="XM92" s="318"/>
      <c r="XN92" s="318"/>
      <c r="XO92" s="318"/>
      <c r="XP92" s="318"/>
      <c r="XQ92" s="318"/>
      <c r="XR92" s="318"/>
      <c r="XS92" s="318"/>
      <c r="XT92" s="318"/>
      <c r="XU92" s="318"/>
      <c r="XV92" s="318"/>
      <c r="XW92" s="318"/>
      <c r="XX92" s="318"/>
      <c r="XY92" s="318"/>
      <c r="XZ92" s="318"/>
      <c r="YA92" s="318"/>
      <c r="YB92" s="318"/>
      <c r="YC92" s="318"/>
      <c r="YD92" s="318"/>
      <c r="YE92" s="318"/>
      <c r="YF92" s="318"/>
      <c r="YG92" s="318"/>
      <c r="YH92" s="318"/>
      <c r="YI92" s="318"/>
      <c r="YJ92" s="318"/>
      <c r="YK92" s="318"/>
      <c r="YL92" s="318"/>
      <c r="YM92" s="318"/>
      <c r="YN92" s="318"/>
      <c r="YO92" s="318"/>
      <c r="YP92" s="318"/>
      <c r="YQ92" s="318"/>
      <c r="YR92" s="318"/>
      <c r="YS92" s="318"/>
      <c r="YT92" s="318"/>
      <c r="YU92" s="318"/>
      <c r="YV92" s="318"/>
      <c r="YW92" s="318"/>
      <c r="YX92" s="318"/>
      <c r="YY92" s="318"/>
      <c r="YZ92" s="318"/>
      <c r="ZA92" s="318"/>
      <c r="ZB92" s="318"/>
      <c r="ZC92" s="318"/>
      <c r="ZD92" s="318"/>
      <c r="ZE92" s="318"/>
      <c r="ZF92" s="318"/>
      <c r="ZG92" s="318"/>
      <c r="ZH92" s="318"/>
      <c r="ZI92" s="318"/>
      <c r="ZJ92" s="318"/>
      <c r="ZK92" s="318"/>
      <c r="ZL92" s="318"/>
      <c r="ZM92" s="318"/>
      <c r="ZN92" s="318"/>
      <c r="ZO92" s="318"/>
      <c r="ZP92" s="318"/>
      <c r="ZQ92" s="318"/>
      <c r="ZR92" s="318"/>
      <c r="ZS92" s="318"/>
      <c r="ZT92" s="318"/>
      <c r="ZU92" s="318"/>
      <c r="ZV92" s="318"/>
      <c r="ZW92" s="318"/>
      <c r="ZX92" s="318"/>
      <c r="ZY92" s="318"/>
      <c r="ZZ92" s="318"/>
      <c r="AAA92" s="318"/>
      <c r="AAB92" s="318"/>
      <c r="AAC92" s="318"/>
      <c r="AAD92" s="318"/>
      <c r="AAE92" s="318"/>
      <c r="AAF92" s="318"/>
      <c r="AAG92" s="318"/>
      <c r="AAH92" s="318"/>
      <c r="AAI92" s="318"/>
      <c r="AAJ92" s="318"/>
      <c r="AAK92" s="318"/>
      <c r="AAL92" s="318"/>
      <c r="AAM92" s="318"/>
      <c r="AAN92" s="318"/>
      <c r="AAO92" s="318"/>
      <c r="AAP92" s="318"/>
      <c r="AAQ92" s="318"/>
      <c r="AAR92" s="318"/>
      <c r="AAS92" s="318"/>
      <c r="AAT92" s="318"/>
      <c r="AAU92" s="318"/>
      <c r="AAV92" s="318"/>
      <c r="AAW92" s="318"/>
      <c r="AAX92" s="318"/>
      <c r="AAY92" s="318"/>
      <c r="AAZ92" s="318"/>
      <c r="ABA92" s="318"/>
      <c r="ABB92" s="318"/>
      <c r="ABC92" s="318"/>
      <c r="ABD92" s="318"/>
      <c r="ABE92" s="318"/>
      <c r="ABF92" s="318"/>
      <c r="ABG92" s="318"/>
      <c r="ABH92" s="318"/>
      <c r="ABI92" s="318"/>
      <c r="ABJ92" s="318"/>
      <c r="ABK92" s="318"/>
      <c r="ABL92" s="318"/>
      <c r="ABM92" s="318"/>
      <c r="ABN92" s="318"/>
      <c r="ABO92" s="318"/>
      <c r="ABP92" s="318"/>
      <c r="ABQ92" s="318"/>
      <c r="ABR92" s="318"/>
      <c r="ABS92" s="318"/>
      <c r="ABT92" s="318"/>
      <c r="ABU92" s="318"/>
      <c r="ABV92" s="318"/>
      <c r="ABW92" s="318"/>
      <c r="ABX92" s="318"/>
      <c r="ABY92" s="318"/>
      <c r="ABZ92" s="318"/>
      <c r="ACA92" s="318"/>
      <c r="ACB92" s="318"/>
      <c r="ACC92" s="318"/>
      <c r="ACD92" s="318"/>
      <c r="ACE92" s="318"/>
      <c r="ACF92" s="318"/>
      <c r="ACG92" s="318"/>
      <c r="ACH92" s="318"/>
      <c r="ACI92" s="318"/>
      <c r="ACJ92" s="318"/>
      <c r="ACK92" s="318"/>
      <c r="ACL92" s="318"/>
      <c r="ACM92" s="318"/>
      <c r="ACN92" s="318"/>
      <c r="ACO92" s="318"/>
      <c r="ACP92" s="318"/>
      <c r="ACQ92" s="318"/>
      <c r="ACR92" s="318"/>
      <c r="ACS92" s="318"/>
      <c r="ACT92" s="318"/>
      <c r="ACU92" s="318"/>
      <c r="ACV92" s="318"/>
      <c r="ACW92" s="318"/>
      <c r="ACX92" s="318"/>
      <c r="ACY92" s="318"/>
      <c r="ACZ92" s="318"/>
      <c r="ADA92" s="318"/>
      <c r="ADB92" s="318"/>
      <c r="ADC92" s="318"/>
      <c r="ADD92" s="318"/>
      <c r="ADE92" s="318"/>
      <c r="ADF92" s="318"/>
      <c r="ADG92" s="318"/>
      <c r="ADH92" s="318"/>
      <c r="ADI92" s="318"/>
      <c r="ADJ92" s="318"/>
      <c r="ADK92" s="318"/>
      <c r="ADL92" s="318"/>
      <c r="ADM92" s="318"/>
      <c r="ADN92" s="318"/>
      <c r="ADO92" s="318"/>
      <c r="ADP92" s="318"/>
      <c r="ADQ92" s="318"/>
      <c r="ADR92" s="318"/>
      <c r="ADS92" s="318"/>
      <c r="ADT92" s="318"/>
      <c r="ADU92" s="318"/>
      <c r="ADV92" s="318"/>
      <c r="ADW92" s="318"/>
      <c r="ADX92" s="318"/>
      <c r="ADY92" s="318"/>
      <c r="ADZ92" s="318"/>
      <c r="AEA92" s="318"/>
      <c r="AEB92" s="318"/>
      <c r="AEC92" s="318"/>
      <c r="AED92" s="318"/>
      <c r="AEE92" s="318"/>
      <c r="AEF92" s="318"/>
      <c r="AEG92" s="318"/>
      <c r="AEH92" s="318"/>
      <c r="AEI92" s="318"/>
      <c r="AEJ92" s="318"/>
      <c r="AEK92" s="318"/>
      <c r="AEL92" s="318"/>
      <c r="AEM92" s="318"/>
      <c r="AEN92" s="318"/>
      <c r="AEO92" s="318"/>
      <c r="AEP92" s="318"/>
      <c r="AEQ92" s="318"/>
      <c r="AER92" s="318"/>
      <c r="AES92" s="318"/>
      <c r="AET92" s="318"/>
      <c r="AEU92" s="318"/>
      <c r="AEV92" s="318"/>
      <c r="AEW92" s="318"/>
      <c r="AEX92" s="318"/>
      <c r="AEY92" s="318"/>
      <c r="AEZ92" s="318"/>
      <c r="AFA92" s="318"/>
      <c r="AFB92" s="318"/>
      <c r="AFC92" s="318"/>
      <c r="AFD92" s="318"/>
      <c r="AFE92" s="318"/>
      <c r="AFF92" s="318"/>
      <c r="AFG92" s="318"/>
      <c r="AFH92" s="318"/>
      <c r="AFI92" s="318"/>
      <c r="AFJ92" s="318"/>
      <c r="AFK92" s="318"/>
      <c r="AFL92" s="318"/>
      <c r="AFM92" s="318"/>
      <c r="AFN92" s="318"/>
      <c r="AFO92" s="318"/>
      <c r="AFP92" s="318"/>
      <c r="AFQ92" s="318"/>
      <c r="AFR92" s="318"/>
      <c r="AFS92" s="318"/>
      <c r="AFT92" s="318"/>
      <c r="AFU92" s="318"/>
      <c r="AFV92" s="318"/>
      <c r="AFW92" s="318"/>
      <c r="AFX92" s="318"/>
      <c r="AFY92" s="318"/>
      <c r="AFZ92" s="318"/>
      <c r="AGA92" s="318"/>
      <c r="AGB92" s="318"/>
      <c r="AGC92" s="318"/>
      <c r="AGD92" s="318"/>
      <c r="AGE92" s="318"/>
      <c r="AGF92" s="318"/>
      <c r="AGG92" s="318"/>
      <c r="AGH92" s="318"/>
      <c r="AGI92" s="318"/>
      <c r="AGJ92" s="318"/>
      <c r="AGK92" s="318"/>
      <c r="AGL92" s="318"/>
      <c r="AGM92" s="318"/>
      <c r="AGN92" s="318"/>
      <c r="AGO92" s="318"/>
      <c r="AGP92" s="318"/>
      <c r="AGQ92" s="318"/>
      <c r="AGR92" s="318"/>
      <c r="AGS92" s="318"/>
      <c r="AGT92" s="318"/>
      <c r="AGU92" s="318"/>
      <c r="AGV92" s="318"/>
      <c r="AGW92" s="318"/>
      <c r="AGX92" s="318"/>
      <c r="AGY92" s="318"/>
      <c r="AGZ92" s="318"/>
      <c r="AHA92" s="318"/>
      <c r="AHB92" s="318"/>
      <c r="AHC92" s="318"/>
      <c r="AHD92" s="318"/>
      <c r="AHE92" s="318"/>
      <c r="AHF92" s="318"/>
      <c r="AHG92" s="318"/>
      <c r="AHH92" s="318"/>
      <c r="AHI92" s="318"/>
      <c r="AHJ92" s="318"/>
      <c r="AHK92" s="318"/>
      <c r="AHL92" s="318"/>
      <c r="AHM92" s="318"/>
      <c r="AHN92" s="318"/>
      <c r="AHO92" s="318"/>
      <c r="AHP92" s="318"/>
      <c r="AHQ92" s="318"/>
      <c r="AHR92" s="318"/>
      <c r="AHS92" s="318"/>
      <c r="AHT92" s="318"/>
      <c r="AHU92" s="318"/>
      <c r="AHV92" s="318"/>
      <c r="AHW92" s="318"/>
      <c r="AHX92" s="318"/>
      <c r="AHY92" s="318"/>
      <c r="AHZ92" s="318"/>
      <c r="AIA92" s="318"/>
      <c r="AIB92" s="318"/>
      <c r="AIC92" s="318"/>
      <c r="AID92" s="318"/>
      <c r="AIE92" s="318"/>
      <c r="AIF92" s="318"/>
      <c r="AIG92" s="318"/>
      <c r="AIH92" s="318"/>
      <c r="AII92" s="318"/>
      <c r="AIJ92" s="318"/>
      <c r="AIK92" s="318"/>
      <c r="AIL92" s="318"/>
      <c r="AIM92" s="318"/>
      <c r="AIN92" s="318"/>
      <c r="AIO92" s="318"/>
      <c r="AIP92" s="318"/>
      <c r="AIQ92" s="318"/>
      <c r="AIR92" s="318"/>
      <c r="AIS92" s="318"/>
      <c r="AIT92" s="318"/>
      <c r="AIU92" s="318"/>
      <c r="AIV92" s="318"/>
      <c r="AIW92" s="318"/>
      <c r="AIX92" s="318"/>
      <c r="AIY92" s="318"/>
      <c r="AIZ92" s="318"/>
      <c r="AJA92" s="318"/>
      <c r="AJB92" s="318"/>
      <c r="AJC92" s="318"/>
      <c r="AJD92" s="318"/>
      <c r="AJE92" s="318"/>
      <c r="AJF92" s="318"/>
      <c r="AJG92" s="318"/>
      <c r="AJH92" s="318"/>
      <c r="AJI92" s="318"/>
      <c r="AJJ92" s="318"/>
      <c r="AJK92" s="318"/>
      <c r="AJL92" s="318"/>
      <c r="AJM92" s="318"/>
      <c r="AJN92" s="318"/>
      <c r="AJO92" s="318"/>
      <c r="AJP92" s="318"/>
      <c r="AJQ92" s="318"/>
      <c r="AJR92" s="318"/>
      <c r="AJS92" s="318"/>
      <c r="AJT92" s="318"/>
      <c r="AJU92" s="318"/>
      <c r="AJV92" s="318"/>
      <c r="AJW92" s="318"/>
      <c r="AJX92" s="318"/>
      <c r="AJY92" s="318"/>
      <c r="AJZ92" s="318"/>
      <c r="AKA92" s="318"/>
      <c r="AKB92" s="318"/>
      <c r="AKC92" s="318"/>
      <c r="AKD92" s="318"/>
      <c r="AKE92" s="318"/>
      <c r="AKF92" s="318"/>
      <c r="AKG92" s="318"/>
      <c r="AKH92" s="318"/>
      <c r="AKI92" s="318"/>
      <c r="AKJ92" s="318"/>
      <c r="AKK92" s="318"/>
      <c r="AKL92" s="318"/>
      <c r="AKM92" s="318"/>
      <c r="AKN92" s="318"/>
      <c r="AKO92" s="318"/>
      <c r="AKP92" s="318"/>
      <c r="AKQ92" s="318"/>
      <c r="AKR92" s="318"/>
      <c r="AKS92" s="318"/>
      <c r="AKT92" s="318"/>
      <c r="AKU92" s="318"/>
      <c r="AKV92" s="318"/>
      <c r="AKW92" s="318"/>
      <c r="AKX92" s="318"/>
      <c r="AKY92" s="318"/>
      <c r="AKZ92" s="318"/>
      <c r="ALA92" s="318"/>
      <c r="ALB92" s="318"/>
      <c r="ALC92" s="318"/>
      <c r="ALD92" s="318"/>
      <c r="ALE92" s="318"/>
      <c r="ALF92" s="318"/>
      <c r="ALG92" s="318"/>
      <c r="ALH92" s="318"/>
      <c r="ALI92" s="318"/>
      <c r="ALJ92" s="318"/>
      <c r="ALK92" s="318"/>
      <c r="ALL92" s="318"/>
      <c r="ALM92" s="318"/>
      <c r="ALN92" s="318"/>
      <c r="ALO92" s="318"/>
      <c r="ALP92" s="318"/>
      <c r="ALQ92" s="318"/>
      <c r="ALR92" s="318"/>
      <c r="ALS92" s="318"/>
      <c r="ALT92" s="318"/>
      <c r="ALU92" s="318"/>
      <c r="ALV92" s="318"/>
      <c r="ALW92" s="318"/>
      <c r="ALX92" s="318"/>
      <c r="ALY92" s="318"/>
      <c r="ALZ92" s="318"/>
      <c r="AMA92" s="318"/>
      <c r="AMB92" s="324"/>
      <c r="AMC92" s="324"/>
      <c r="AMD92" s="324"/>
      <c r="AME92" s="324"/>
      <c r="AMF92" s="324"/>
      <c r="AMG92" s="324"/>
      <c r="AMH92" s="324"/>
      <c r="AMI92" s="324"/>
      <c r="AMJ92" s="324"/>
    </row>
    <row r="93" spans="1:1024">
      <c r="C93" s="3" t="s">
        <v>684</v>
      </c>
      <c r="D93" s="3">
        <v>1956</v>
      </c>
      <c r="F93" s="3" t="s">
        <v>685</v>
      </c>
      <c r="G93" s="3">
        <v>15</v>
      </c>
      <c r="L93" s="158">
        <v>110</v>
      </c>
      <c r="M93" s="3" t="s">
        <v>323</v>
      </c>
      <c r="N93" s="159">
        <v>45</v>
      </c>
      <c r="O93" s="3" t="s">
        <v>69</v>
      </c>
      <c r="P93" s="3" t="s">
        <v>635</v>
      </c>
      <c r="Q93" s="160">
        <v>7.9</v>
      </c>
      <c r="R93" s="187">
        <v>5.2666666666666702</v>
      </c>
      <c r="S93" s="162">
        <v>18</v>
      </c>
      <c r="T93" s="166">
        <v>9</v>
      </c>
    </row>
    <row r="94" spans="1:1024">
      <c r="C94" s="3" t="s">
        <v>687</v>
      </c>
      <c r="D94" s="3">
        <v>1956</v>
      </c>
      <c r="F94" s="3" t="s">
        <v>688</v>
      </c>
      <c r="G94" s="3">
        <v>43</v>
      </c>
      <c r="L94" s="158">
        <v>110</v>
      </c>
      <c r="M94" s="3" t="s">
        <v>323</v>
      </c>
      <c r="N94" s="159">
        <v>45</v>
      </c>
      <c r="O94" s="3" t="s">
        <v>69</v>
      </c>
      <c r="P94" s="3" t="s">
        <v>635</v>
      </c>
      <c r="Q94" s="160">
        <v>8.8000000000000007</v>
      </c>
      <c r="R94" s="187">
        <v>5.8666666666666698</v>
      </c>
      <c r="S94" s="162">
        <v>20</v>
      </c>
      <c r="T94" s="166">
        <v>10</v>
      </c>
    </row>
    <row r="95" spans="1:1024" hidden="1">
      <c r="A95" s="317" t="s">
        <v>1344</v>
      </c>
      <c r="B95" s="318"/>
      <c r="C95" s="318" t="s">
        <v>1355</v>
      </c>
      <c r="D95" s="318"/>
      <c r="E95" s="318"/>
      <c r="F95" s="318" t="s">
        <v>1373</v>
      </c>
      <c r="G95" s="318">
        <v>2</v>
      </c>
      <c r="H95" s="318"/>
      <c r="I95" s="318"/>
      <c r="J95" s="318"/>
      <c r="K95" s="318"/>
      <c r="L95" s="319"/>
      <c r="M95" s="318" t="s">
        <v>323</v>
      </c>
      <c r="N95" s="320"/>
      <c r="O95" s="318"/>
      <c r="P95" s="318"/>
      <c r="Q95" s="321"/>
      <c r="R95" s="322" t="s">
        <v>493</v>
      </c>
      <c r="S95" s="323"/>
      <c r="T95" s="323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  <c r="AQ95" s="318"/>
      <c r="AR95" s="318"/>
      <c r="AS95" s="318"/>
      <c r="AT95" s="318"/>
      <c r="AU95" s="318"/>
      <c r="AV95" s="318"/>
      <c r="AW95" s="318"/>
      <c r="AX95" s="318"/>
      <c r="AY95" s="318"/>
      <c r="AZ95" s="318"/>
      <c r="BA95" s="318"/>
      <c r="BB95" s="318"/>
      <c r="BC95" s="318"/>
      <c r="BD95" s="318"/>
      <c r="BE95" s="318"/>
      <c r="BF95" s="318"/>
      <c r="BG95" s="318"/>
      <c r="BH95" s="318"/>
      <c r="BI95" s="318"/>
      <c r="BJ95" s="318"/>
      <c r="BK95" s="318"/>
      <c r="BL95" s="318"/>
      <c r="BM95" s="318"/>
      <c r="BN95" s="318"/>
      <c r="BO95" s="318"/>
      <c r="BP95" s="318"/>
      <c r="BQ95" s="318"/>
      <c r="BR95" s="318"/>
      <c r="BS95" s="318"/>
      <c r="BT95" s="318"/>
      <c r="BU95" s="318"/>
      <c r="BV95" s="318"/>
      <c r="BW95" s="318"/>
      <c r="BX95" s="318"/>
      <c r="BY95" s="318"/>
      <c r="BZ95" s="318"/>
      <c r="CA95" s="318"/>
      <c r="CB95" s="318"/>
      <c r="CC95" s="318"/>
      <c r="CD95" s="318"/>
      <c r="CE95" s="318"/>
      <c r="CF95" s="318"/>
      <c r="CG95" s="318"/>
      <c r="CH95" s="318"/>
      <c r="CI95" s="318"/>
      <c r="CJ95" s="318"/>
      <c r="CK95" s="318"/>
      <c r="CL95" s="318"/>
      <c r="CM95" s="318"/>
      <c r="CN95" s="318"/>
      <c r="CO95" s="318"/>
      <c r="CP95" s="318"/>
      <c r="CQ95" s="318"/>
      <c r="CR95" s="318"/>
      <c r="CS95" s="318"/>
      <c r="CT95" s="318"/>
      <c r="CU95" s="318"/>
      <c r="CV95" s="318"/>
      <c r="CW95" s="318"/>
      <c r="CX95" s="318"/>
      <c r="CY95" s="318"/>
      <c r="CZ95" s="318"/>
      <c r="DA95" s="318"/>
      <c r="DB95" s="318"/>
      <c r="DC95" s="318"/>
      <c r="DD95" s="318"/>
      <c r="DE95" s="318"/>
      <c r="DF95" s="318"/>
      <c r="DG95" s="318"/>
      <c r="DH95" s="318"/>
      <c r="DI95" s="318"/>
      <c r="DJ95" s="318"/>
      <c r="DK95" s="318"/>
      <c r="DL95" s="318"/>
      <c r="DM95" s="318"/>
      <c r="DN95" s="318"/>
      <c r="DO95" s="318"/>
      <c r="DP95" s="318"/>
      <c r="DQ95" s="318"/>
      <c r="DR95" s="318"/>
      <c r="DS95" s="318"/>
      <c r="DT95" s="318"/>
      <c r="DU95" s="318"/>
      <c r="DV95" s="318"/>
      <c r="DW95" s="318"/>
      <c r="DX95" s="318"/>
      <c r="DY95" s="318"/>
      <c r="DZ95" s="318"/>
      <c r="EA95" s="318"/>
      <c r="EB95" s="318"/>
      <c r="EC95" s="318"/>
      <c r="ED95" s="318"/>
      <c r="EE95" s="318"/>
      <c r="EF95" s="318"/>
      <c r="EG95" s="318"/>
      <c r="EH95" s="318"/>
      <c r="EI95" s="318"/>
      <c r="EJ95" s="318"/>
      <c r="EK95" s="318"/>
      <c r="EL95" s="318"/>
      <c r="EM95" s="318"/>
      <c r="EN95" s="318"/>
      <c r="EO95" s="318"/>
      <c r="EP95" s="318"/>
      <c r="EQ95" s="318"/>
      <c r="ER95" s="318"/>
      <c r="ES95" s="318"/>
      <c r="ET95" s="318"/>
      <c r="EU95" s="318"/>
      <c r="EV95" s="318"/>
      <c r="EW95" s="318"/>
      <c r="EX95" s="318"/>
      <c r="EY95" s="318"/>
      <c r="EZ95" s="318"/>
      <c r="FA95" s="318"/>
      <c r="FB95" s="318"/>
      <c r="FC95" s="318"/>
      <c r="FD95" s="318"/>
      <c r="FE95" s="318"/>
      <c r="FF95" s="318"/>
      <c r="FG95" s="318"/>
      <c r="FH95" s="318"/>
      <c r="FI95" s="318"/>
      <c r="FJ95" s="318"/>
      <c r="FK95" s="318"/>
      <c r="FL95" s="318"/>
      <c r="FM95" s="318"/>
      <c r="FN95" s="318"/>
      <c r="FO95" s="318"/>
      <c r="FP95" s="318"/>
      <c r="FQ95" s="318"/>
      <c r="FR95" s="318"/>
      <c r="FS95" s="318"/>
      <c r="FT95" s="318"/>
      <c r="FU95" s="318"/>
      <c r="FV95" s="318"/>
      <c r="FW95" s="318"/>
      <c r="FX95" s="318"/>
      <c r="FY95" s="318"/>
      <c r="FZ95" s="318"/>
      <c r="GA95" s="318"/>
      <c r="GB95" s="318"/>
      <c r="GC95" s="318"/>
      <c r="GD95" s="318"/>
      <c r="GE95" s="318"/>
      <c r="GF95" s="318"/>
      <c r="GG95" s="318"/>
      <c r="GH95" s="318"/>
      <c r="GI95" s="318"/>
      <c r="GJ95" s="318"/>
      <c r="GK95" s="318"/>
      <c r="GL95" s="318"/>
      <c r="GM95" s="318"/>
      <c r="GN95" s="318"/>
      <c r="GO95" s="318"/>
      <c r="GP95" s="318"/>
      <c r="GQ95" s="318"/>
      <c r="GR95" s="318"/>
      <c r="GS95" s="318"/>
      <c r="GT95" s="318"/>
      <c r="GU95" s="318"/>
      <c r="GV95" s="318"/>
      <c r="GW95" s="318"/>
      <c r="GX95" s="318"/>
      <c r="GY95" s="318"/>
      <c r="GZ95" s="318"/>
      <c r="HA95" s="318"/>
      <c r="HB95" s="318"/>
      <c r="HC95" s="318"/>
      <c r="HD95" s="318"/>
      <c r="HE95" s="318"/>
      <c r="HF95" s="318"/>
      <c r="HG95" s="318"/>
      <c r="HH95" s="318"/>
      <c r="HI95" s="318"/>
      <c r="HJ95" s="318"/>
      <c r="HK95" s="318"/>
      <c r="HL95" s="318"/>
      <c r="HM95" s="318"/>
      <c r="HN95" s="318"/>
      <c r="HO95" s="318"/>
      <c r="HP95" s="318"/>
      <c r="HQ95" s="318"/>
      <c r="HR95" s="318"/>
      <c r="HS95" s="318"/>
      <c r="HT95" s="318"/>
      <c r="HU95" s="318"/>
      <c r="HV95" s="318"/>
      <c r="HW95" s="318"/>
      <c r="HX95" s="318"/>
      <c r="HY95" s="318"/>
      <c r="HZ95" s="318"/>
      <c r="IA95" s="318"/>
      <c r="IB95" s="318"/>
      <c r="IC95" s="318"/>
      <c r="ID95" s="318"/>
      <c r="IE95" s="318"/>
      <c r="IF95" s="318"/>
      <c r="IG95" s="318"/>
      <c r="IH95" s="318"/>
      <c r="II95" s="318"/>
      <c r="IJ95" s="318"/>
      <c r="IK95" s="318"/>
      <c r="IL95" s="318"/>
      <c r="IM95" s="318"/>
      <c r="IN95" s="318"/>
      <c r="IO95" s="318"/>
      <c r="IP95" s="318"/>
      <c r="IQ95" s="318"/>
      <c r="IR95" s="318"/>
      <c r="IS95" s="318"/>
      <c r="IT95" s="318"/>
      <c r="IU95" s="318"/>
      <c r="IV95" s="318"/>
      <c r="IW95" s="318"/>
      <c r="IX95" s="318"/>
      <c r="IY95" s="318"/>
      <c r="IZ95" s="318"/>
      <c r="JA95" s="318"/>
      <c r="JB95" s="318"/>
      <c r="JC95" s="318"/>
      <c r="JD95" s="318"/>
      <c r="JE95" s="318"/>
      <c r="JF95" s="318"/>
      <c r="JG95" s="318"/>
      <c r="JH95" s="318"/>
      <c r="JI95" s="318"/>
      <c r="JJ95" s="318"/>
      <c r="JK95" s="318"/>
      <c r="JL95" s="318"/>
      <c r="JM95" s="318"/>
      <c r="JN95" s="318"/>
      <c r="JO95" s="318"/>
      <c r="JP95" s="318"/>
      <c r="JQ95" s="318"/>
      <c r="JR95" s="318"/>
      <c r="JS95" s="318"/>
      <c r="JT95" s="318"/>
      <c r="JU95" s="318"/>
      <c r="JV95" s="318"/>
      <c r="JW95" s="318"/>
      <c r="JX95" s="318"/>
      <c r="JY95" s="318"/>
      <c r="JZ95" s="318"/>
      <c r="KA95" s="318"/>
      <c r="KB95" s="318"/>
      <c r="KC95" s="318"/>
      <c r="KD95" s="318"/>
      <c r="KE95" s="318"/>
      <c r="KF95" s="318"/>
      <c r="KG95" s="318"/>
      <c r="KH95" s="318"/>
      <c r="KI95" s="318"/>
      <c r="KJ95" s="318"/>
      <c r="KK95" s="318"/>
      <c r="KL95" s="318"/>
      <c r="KM95" s="318"/>
      <c r="KN95" s="318"/>
      <c r="KO95" s="318"/>
      <c r="KP95" s="318"/>
      <c r="KQ95" s="318"/>
      <c r="KR95" s="318"/>
      <c r="KS95" s="318"/>
      <c r="KT95" s="318"/>
      <c r="KU95" s="318"/>
      <c r="KV95" s="318"/>
      <c r="KW95" s="318"/>
      <c r="KX95" s="318"/>
      <c r="KY95" s="318"/>
      <c r="KZ95" s="318"/>
      <c r="LA95" s="318"/>
      <c r="LB95" s="318"/>
      <c r="LC95" s="318"/>
      <c r="LD95" s="318"/>
      <c r="LE95" s="318"/>
      <c r="LF95" s="318"/>
      <c r="LG95" s="318"/>
      <c r="LH95" s="318"/>
      <c r="LI95" s="318"/>
      <c r="LJ95" s="318"/>
      <c r="LK95" s="318"/>
      <c r="LL95" s="318"/>
      <c r="LM95" s="318"/>
      <c r="LN95" s="318"/>
      <c r="LO95" s="318"/>
      <c r="LP95" s="318"/>
      <c r="LQ95" s="318"/>
      <c r="LR95" s="318"/>
      <c r="LS95" s="318"/>
      <c r="LT95" s="318"/>
      <c r="LU95" s="318"/>
      <c r="LV95" s="318"/>
      <c r="LW95" s="318"/>
      <c r="LX95" s="318"/>
      <c r="LY95" s="318"/>
      <c r="LZ95" s="318"/>
      <c r="MA95" s="318"/>
      <c r="MB95" s="318"/>
      <c r="MC95" s="318"/>
      <c r="MD95" s="318"/>
      <c r="ME95" s="318"/>
      <c r="MF95" s="318"/>
      <c r="MG95" s="318"/>
      <c r="MH95" s="318"/>
      <c r="MI95" s="318"/>
      <c r="MJ95" s="318"/>
      <c r="MK95" s="318"/>
      <c r="ML95" s="318"/>
      <c r="MM95" s="318"/>
      <c r="MN95" s="318"/>
      <c r="MO95" s="318"/>
      <c r="MP95" s="318"/>
      <c r="MQ95" s="318"/>
      <c r="MR95" s="318"/>
      <c r="MS95" s="318"/>
      <c r="MT95" s="318"/>
      <c r="MU95" s="318"/>
      <c r="MV95" s="318"/>
      <c r="MW95" s="318"/>
      <c r="MX95" s="318"/>
      <c r="MY95" s="318"/>
      <c r="MZ95" s="318"/>
      <c r="NA95" s="318"/>
      <c r="NB95" s="318"/>
      <c r="NC95" s="318"/>
      <c r="ND95" s="318"/>
      <c r="NE95" s="318"/>
      <c r="NF95" s="318"/>
      <c r="NG95" s="318"/>
      <c r="NH95" s="318"/>
      <c r="NI95" s="318"/>
      <c r="NJ95" s="318"/>
      <c r="NK95" s="318"/>
      <c r="NL95" s="318"/>
      <c r="NM95" s="318"/>
      <c r="NN95" s="318"/>
      <c r="NO95" s="318"/>
      <c r="NP95" s="318"/>
      <c r="NQ95" s="318"/>
      <c r="NR95" s="318"/>
      <c r="NS95" s="318"/>
      <c r="NT95" s="318"/>
      <c r="NU95" s="318"/>
      <c r="NV95" s="318"/>
      <c r="NW95" s="318"/>
      <c r="NX95" s="318"/>
      <c r="NY95" s="318"/>
      <c r="NZ95" s="318"/>
      <c r="OA95" s="318"/>
      <c r="OB95" s="318"/>
      <c r="OC95" s="318"/>
      <c r="OD95" s="318"/>
      <c r="OE95" s="318"/>
      <c r="OF95" s="318"/>
      <c r="OG95" s="318"/>
      <c r="OH95" s="318"/>
      <c r="OI95" s="318"/>
      <c r="OJ95" s="318"/>
      <c r="OK95" s="318"/>
      <c r="OL95" s="318"/>
      <c r="OM95" s="318"/>
      <c r="ON95" s="318"/>
      <c r="OO95" s="318"/>
      <c r="OP95" s="318"/>
      <c r="OQ95" s="318"/>
      <c r="OR95" s="318"/>
      <c r="OS95" s="318"/>
      <c r="OT95" s="318"/>
      <c r="OU95" s="318"/>
      <c r="OV95" s="318"/>
      <c r="OW95" s="318"/>
      <c r="OX95" s="318"/>
      <c r="OY95" s="318"/>
      <c r="OZ95" s="318"/>
      <c r="PA95" s="318"/>
      <c r="PB95" s="318"/>
      <c r="PC95" s="318"/>
      <c r="PD95" s="318"/>
      <c r="PE95" s="318"/>
      <c r="PF95" s="318"/>
      <c r="PG95" s="318"/>
      <c r="PH95" s="318"/>
      <c r="PI95" s="318"/>
      <c r="PJ95" s="318"/>
      <c r="PK95" s="318"/>
      <c r="PL95" s="318"/>
      <c r="PM95" s="318"/>
      <c r="PN95" s="318"/>
      <c r="PO95" s="318"/>
      <c r="PP95" s="318"/>
      <c r="PQ95" s="318"/>
      <c r="PR95" s="318"/>
      <c r="PS95" s="318"/>
      <c r="PT95" s="318"/>
      <c r="PU95" s="318"/>
      <c r="PV95" s="318"/>
      <c r="PW95" s="318"/>
      <c r="PX95" s="318"/>
      <c r="PY95" s="318"/>
      <c r="PZ95" s="318"/>
      <c r="QA95" s="318"/>
      <c r="QB95" s="318"/>
      <c r="QC95" s="318"/>
      <c r="QD95" s="318"/>
      <c r="QE95" s="318"/>
      <c r="QF95" s="318"/>
      <c r="QG95" s="318"/>
      <c r="QH95" s="318"/>
      <c r="QI95" s="318"/>
      <c r="QJ95" s="318"/>
      <c r="QK95" s="318"/>
      <c r="QL95" s="318"/>
      <c r="QM95" s="318"/>
      <c r="QN95" s="318"/>
      <c r="QO95" s="318"/>
      <c r="QP95" s="318"/>
      <c r="QQ95" s="318"/>
      <c r="QR95" s="318"/>
      <c r="QS95" s="318"/>
      <c r="QT95" s="318"/>
      <c r="QU95" s="318"/>
      <c r="QV95" s="318"/>
      <c r="QW95" s="318"/>
      <c r="QX95" s="318"/>
      <c r="QY95" s="318"/>
      <c r="QZ95" s="318"/>
      <c r="RA95" s="318"/>
      <c r="RB95" s="318"/>
      <c r="RC95" s="318"/>
      <c r="RD95" s="318"/>
      <c r="RE95" s="318"/>
      <c r="RF95" s="318"/>
      <c r="RG95" s="318"/>
      <c r="RH95" s="318"/>
      <c r="RI95" s="318"/>
      <c r="RJ95" s="318"/>
      <c r="RK95" s="318"/>
      <c r="RL95" s="318"/>
      <c r="RM95" s="318"/>
      <c r="RN95" s="318"/>
      <c r="RO95" s="318"/>
      <c r="RP95" s="318"/>
      <c r="RQ95" s="318"/>
      <c r="RR95" s="318"/>
      <c r="RS95" s="318"/>
      <c r="RT95" s="318"/>
      <c r="RU95" s="318"/>
      <c r="RV95" s="318"/>
      <c r="RW95" s="318"/>
      <c r="RX95" s="318"/>
      <c r="RY95" s="318"/>
      <c r="RZ95" s="318"/>
      <c r="SA95" s="318"/>
      <c r="SB95" s="318"/>
      <c r="SC95" s="318"/>
      <c r="SD95" s="318"/>
      <c r="SE95" s="318"/>
      <c r="SF95" s="318"/>
      <c r="SG95" s="318"/>
      <c r="SH95" s="318"/>
      <c r="SI95" s="318"/>
      <c r="SJ95" s="318"/>
      <c r="SK95" s="318"/>
      <c r="SL95" s="318"/>
      <c r="SM95" s="318"/>
      <c r="SN95" s="318"/>
      <c r="SO95" s="318"/>
      <c r="SP95" s="318"/>
      <c r="SQ95" s="318"/>
      <c r="SR95" s="318"/>
      <c r="SS95" s="318"/>
      <c r="ST95" s="318"/>
      <c r="SU95" s="318"/>
      <c r="SV95" s="318"/>
      <c r="SW95" s="318"/>
      <c r="SX95" s="318"/>
      <c r="SY95" s="318"/>
      <c r="SZ95" s="318"/>
      <c r="TA95" s="318"/>
      <c r="TB95" s="318"/>
      <c r="TC95" s="318"/>
      <c r="TD95" s="318"/>
      <c r="TE95" s="318"/>
      <c r="TF95" s="318"/>
      <c r="TG95" s="318"/>
      <c r="TH95" s="318"/>
      <c r="TI95" s="318"/>
      <c r="TJ95" s="318"/>
      <c r="TK95" s="318"/>
      <c r="TL95" s="318"/>
      <c r="TM95" s="318"/>
      <c r="TN95" s="318"/>
      <c r="TO95" s="318"/>
      <c r="TP95" s="318"/>
      <c r="TQ95" s="318"/>
      <c r="TR95" s="318"/>
      <c r="TS95" s="318"/>
      <c r="TT95" s="318"/>
      <c r="TU95" s="318"/>
      <c r="TV95" s="318"/>
      <c r="TW95" s="318"/>
      <c r="TX95" s="318"/>
      <c r="TY95" s="318"/>
      <c r="TZ95" s="318"/>
      <c r="UA95" s="318"/>
      <c r="UB95" s="318"/>
      <c r="UC95" s="318"/>
      <c r="UD95" s="318"/>
      <c r="UE95" s="318"/>
      <c r="UF95" s="318"/>
      <c r="UG95" s="318"/>
      <c r="UH95" s="318"/>
      <c r="UI95" s="318"/>
      <c r="UJ95" s="318"/>
      <c r="UK95" s="318"/>
      <c r="UL95" s="318"/>
      <c r="UM95" s="318"/>
      <c r="UN95" s="318"/>
      <c r="UO95" s="318"/>
      <c r="UP95" s="318"/>
      <c r="UQ95" s="318"/>
      <c r="UR95" s="318"/>
      <c r="US95" s="318"/>
      <c r="UT95" s="318"/>
      <c r="UU95" s="318"/>
      <c r="UV95" s="318"/>
      <c r="UW95" s="318"/>
      <c r="UX95" s="318"/>
      <c r="UY95" s="318"/>
      <c r="UZ95" s="318"/>
      <c r="VA95" s="318"/>
      <c r="VB95" s="318"/>
      <c r="VC95" s="318"/>
      <c r="VD95" s="318"/>
      <c r="VE95" s="318"/>
      <c r="VF95" s="318"/>
      <c r="VG95" s="318"/>
      <c r="VH95" s="318"/>
      <c r="VI95" s="318"/>
      <c r="VJ95" s="318"/>
      <c r="VK95" s="318"/>
      <c r="VL95" s="318"/>
      <c r="VM95" s="318"/>
      <c r="VN95" s="318"/>
      <c r="VO95" s="318"/>
      <c r="VP95" s="318"/>
      <c r="VQ95" s="318"/>
      <c r="VR95" s="318"/>
      <c r="VS95" s="318"/>
      <c r="VT95" s="318"/>
      <c r="VU95" s="318"/>
      <c r="VV95" s="318"/>
      <c r="VW95" s="318"/>
      <c r="VX95" s="318"/>
      <c r="VY95" s="318"/>
      <c r="VZ95" s="318"/>
      <c r="WA95" s="318"/>
      <c r="WB95" s="318"/>
      <c r="WC95" s="318"/>
      <c r="WD95" s="318"/>
      <c r="WE95" s="318"/>
      <c r="WF95" s="318"/>
      <c r="WG95" s="318"/>
      <c r="WH95" s="318"/>
      <c r="WI95" s="318"/>
      <c r="WJ95" s="318"/>
      <c r="WK95" s="318"/>
      <c r="WL95" s="318"/>
      <c r="WM95" s="318"/>
      <c r="WN95" s="318"/>
      <c r="WO95" s="318"/>
      <c r="WP95" s="318"/>
      <c r="WQ95" s="318"/>
      <c r="WR95" s="318"/>
      <c r="WS95" s="318"/>
      <c r="WT95" s="318"/>
      <c r="WU95" s="318"/>
      <c r="WV95" s="318"/>
      <c r="WW95" s="318"/>
      <c r="WX95" s="318"/>
      <c r="WY95" s="318"/>
      <c r="WZ95" s="318"/>
      <c r="XA95" s="318"/>
      <c r="XB95" s="318"/>
      <c r="XC95" s="318"/>
      <c r="XD95" s="318"/>
      <c r="XE95" s="318"/>
      <c r="XF95" s="318"/>
      <c r="XG95" s="318"/>
      <c r="XH95" s="318"/>
      <c r="XI95" s="318"/>
      <c r="XJ95" s="318"/>
      <c r="XK95" s="318"/>
      <c r="XL95" s="318"/>
      <c r="XM95" s="318"/>
      <c r="XN95" s="318"/>
      <c r="XO95" s="318"/>
      <c r="XP95" s="318"/>
      <c r="XQ95" s="318"/>
      <c r="XR95" s="318"/>
      <c r="XS95" s="318"/>
      <c r="XT95" s="318"/>
      <c r="XU95" s="318"/>
      <c r="XV95" s="318"/>
      <c r="XW95" s="318"/>
      <c r="XX95" s="318"/>
      <c r="XY95" s="318"/>
      <c r="XZ95" s="318"/>
      <c r="YA95" s="318"/>
      <c r="YB95" s="318"/>
      <c r="YC95" s="318"/>
      <c r="YD95" s="318"/>
      <c r="YE95" s="318"/>
      <c r="YF95" s="318"/>
      <c r="YG95" s="318"/>
      <c r="YH95" s="318"/>
      <c r="YI95" s="318"/>
      <c r="YJ95" s="318"/>
      <c r="YK95" s="318"/>
      <c r="YL95" s="318"/>
      <c r="YM95" s="318"/>
      <c r="YN95" s="318"/>
      <c r="YO95" s="318"/>
      <c r="YP95" s="318"/>
      <c r="YQ95" s="318"/>
      <c r="YR95" s="318"/>
      <c r="YS95" s="318"/>
      <c r="YT95" s="318"/>
      <c r="YU95" s="318"/>
      <c r="YV95" s="318"/>
      <c r="YW95" s="318"/>
      <c r="YX95" s="318"/>
      <c r="YY95" s="318"/>
      <c r="YZ95" s="318"/>
      <c r="ZA95" s="318"/>
      <c r="ZB95" s="318"/>
      <c r="ZC95" s="318"/>
      <c r="ZD95" s="318"/>
      <c r="ZE95" s="318"/>
      <c r="ZF95" s="318"/>
      <c r="ZG95" s="318"/>
      <c r="ZH95" s="318"/>
      <c r="ZI95" s="318"/>
      <c r="ZJ95" s="318"/>
      <c r="ZK95" s="318"/>
      <c r="ZL95" s="318"/>
      <c r="ZM95" s="318"/>
      <c r="ZN95" s="318"/>
      <c r="ZO95" s="318"/>
      <c r="ZP95" s="318"/>
      <c r="ZQ95" s="318"/>
      <c r="ZR95" s="318"/>
      <c r="ZS95" s="318"/>
      <c r="ZT95" s="318"/>
      <c r="ZU95" s="318"/>
      <c r="ZV95" s="318"/>
      <c r="ZW95" s="318"/>
      <c r="ZX95" s="318"/>
      <c r="ZY95" s="318"/>
      <c r="ZZ95" s="318"/>
      <c r="AAA95" s="318"/>
      <c r="AAB95" s="318"/>
      <c r="AAC95" s="318"/>
      <c r="AAD95" s="318"/>
      <c r="AAE95" s="318"/>
      <c r="AAF95" s="318"/>
      <c r="AAG95" s="318"/>
      <c r="AAH95" s="318"/>
      <c r="AAI95" s="318"/>
      <c r="AAJ95" s="318"/>
      <c r="AAK95" s="318"/>
      <c r="AAL95" s="318"/>
      <c r="AAM95" s="318"/>
      <c r="AAN95" s="318"/>
      <c r="AAO95" s="318"/>
      <c r="AAP95" s="318"/>
      <c r="AAQ95" s="318"/>
      <c r="AAR95" s="318"/>
      <c r="AAS95" s="318"/>
      <c r="AAT95" s="318"/>
      <c r="AAU95" s="318"/>
      <c r="AAV95" s="318"/>
      <c r="AAW95" s="318"/>
      <c r="AAX95" s="318"/>
      <c r="AAY95" s="318"/>
      <c r="AAZ95" s="318"/>
      <c r="ABA95" s="318"/>
      <c r="ABB95" s="318"/>
      <c r="ABC95" s="318"/>
      <c r="ABD95" s="318"/>
      <c r="ABE95" s="318"/>
      <c r="ABF95" s="318"/>
      <c r="ABG95" s="318"/>
      <c r="ABH95" s="318"/>
      <c r="ABI95" s="318"/>
      <c r="ABJ95" s="318"/>
      <c r="ABK95" s="318"/>
      <c r="ABL95" s="318"/>
      <c r="ABM95" s="318"/>
      <c r="ABN95" s="318"/>
      <c r="ABO95" s="318"/>
      <c r="ABP95" s="318"/>
      <c r="ABQ95" s="318"/>
      <c r="ABR95" s="318"/>
      <c r="ABS95" s="318"/>
      <c r="ABT95" s="318"/>
      <c r="ABU95" s="318"/>
      <c r="ABV95" s="318"/>
      <c r="ABW95" s="318"/>
      <c r="ABX95" s="318"/>
      <c r="ABY95" s="318"/>
      <c r="ABZ95" s="318"/>
      <c r="ACA95" s="318"/>
      <c r="ACB95" s="318"/>
      <c r="ACC95" s="318"/>
      <c r="ACD95" s="318"/>
      <c r="ACE95" s="318"/>
      <c r="ACF95" s="318"/>
      <c r="ACG95" s="318"/>
      <c r="ACH95" s="318"/>
      <c r="ACI95" s="318"/>
      <c r="ACJ95" s="318"/>
      <c r="ACK95" s="318"/>
      <c r="ACL95" s="318"/>
      <c r="ACM95" s="318"/>
      <c r="ACN95" s="318"/>
      <c r="ACO95" s="318"/>
      <c r="ACP95" s="318"/>
      <c r="ACQ95" s="318"/>
      <c r="ACR95" s="318"/>
      <c r="ACS95" s="318"/>
      <c r="ACT95" s="318"/>
      <c r="ACU95" s="318"/>
      <c r="ACV95" s="318"/>
      <c r="ACW95" s="318"/>
      <c r="ACX95" s="318"/>
      <c r="ACY95" s="318"/>
      <c r="ACZ95" s="318"/>
      <c r="ADA95" s="318"/>
      <c r="ADB95" s="318"/>
      <c r="ADC95" s="318"/>
      <c r="ADD95" s="318"/>
      <c r="ADE95" s="318"/>
      <c r="ADF95" s="318"/>
      <c r="ADG95" s="318"/>
      <c r="ADH95" s="318"/>
      <c r="ADI95" s="318"/>
      <c r="ADJ95" s="318"/>
      <c r="ADK95" s="318"/>
      <c r="ADL95" s="318"/>
      <c r="ADM95" s="318"/>
      <c r="ADN95" s="318"/>
      <c r="ADO95" s="318"/>
      <c r="ADP95" s="318"/>
      <c r="ADQ95" s="318"/>
      <c r="ADR95" s="318"/>
      <c r="ADS95" s="318"/>
      <c r="ADT95" s="318"/>
      <c r="ADU95" s="318"/>
      <c r="ADV95" s="318"/>
      <c r="ADW95" s="318"/>
      <c r="ADX95" s="318"/>
      <c r="ADY95" s="318"/>
      <c r="ADZ95" s="318"/>
      <c r="AEA95" s="318"/>
      <c r="AEB95" s="318"/>
      <c r="AEC95" s="318"/>
      <c r="AED95" s="318"/>
      <c r="AEE95" s="318"/>
      <c r="AEF95" s="318"/>
      <c r="AEG95" s="318"/>
      <c r="AEH95" s="318"/>
      <c r="AEI95" s="318"/>
      <c r="AEJ95" s="318"/>
      <c r="AEK95" s="318"/>
      <c r="AEL95" s="318"/>
      <c r="AEM95" s="318"/>
      <c r="AEN95" s="318"/>
      <c r="AEO95" s="318"/>
      <c r="AEP95" s="318"/>
      <c r="AEQ95" s="318"/>
      <c r="AER95" s="318"/>
      <c r="AES95" s="318"/>
      <c r="AET95" s="318"/>
      <c r="AEU95" s="318"/>
      <c r="AEV95" s="318"/>
      <c r="AEW95" s="318"/>
      <c r="AEX95" s="318"/>
      <c r="AEY95" s="318"/>
      <c r="AEZ95" s="318"/>
      <c r="AFA95" s="318"/>
      <c r="AFB95" s="318"/>
      <c r="AFC95" s="318"/>
      <c r="AFD95" s="318"/>
      <c r="AFE95" s="318"/>
      <c r="AFF95" s="318"/>
      <c r="AFG95" s="318"/>
      <c r="AFH95" s="318"/>
      <c r="AFI95" s="318"/>
      <c r="AFJ95" s="318"/>
      <c r="AFK95" s="318"/>
      <c r="AFL95" s="318"/>
      <c r="AFM95" s="318"/>
      <c r="AFN95" s="318"/>
      <c r="AFO95" s="318"/>
      <c r="AFP95" s="318"/>
      <c r="AFQ95" s="318"/>
      <c r="AFR95" s="318"/>
      <c r="AFS95" s="318"/>
      <c r="AFT95" s="318"/>
      <c r="AFU95" s="318"/>
      <c r="AFV95" s="318"/>
      <c r="AFW95" s="318"/>
      <c r="AFX95" s="318"/>
      <c r="AFY95" s="318"/>
      <c r="AFZ95" s="318"/>
      <c r="AGA95" s="318"/>
      <c r="AGB95" s="318"/>
      <c r="AGC95" s="318"/>
      <c r="AGD95" s="318"/>
      <c r="AGE95" s="318"/>
      <c r="AGF95" s="318"/>
      <c r="AGG95" s="318"/>
      <c r="AGH95" s="318"/>
      <c r="AGI95" s="318"/>
      <c r="AGJ95" s="318"/>
      <c r="AGK95" s="318"/>
      <c r="AGL95" s="318"/>
      <c r="AGM95" s="318"/>
      <c r="AGN95" s="318"/>
      <c r="AGO95" s="318"/>
      <c r="AGP95" s="318"/>
      <c r="AGQ95" s="318"/>
      <c r="AGR95" s="318"/>
      <c r="AGS95" s="318"/>
      <c r="AGT95" s="318"/>
      <c r="AGU95" s="318"/>
      <c r="AGV95" s="318"/>
      <c r="AGW95" s="318"/>
      <c r="AGX95" s="318"/>
      <c r="AGY95" s="318"/>
      <c r="AGZ95" s="318"/>
      <c r="AHA95" s="318"/>
      <c r="AHB95" s="318"/>
      <c r="AHC95" s="318"/>
      <c r="AHD95" s="318"/>
      <c r="AHE95" s="318"/>
      <c r="AHF95" s="318"/>
      <c r="AHG95" s="318"/>
      <c r="AHH95" s="318"/>
      <c r="AHI95" s="318"/>
      <c r="AHJ95" s="318"/>
      <c r="AHK95" s="318"/>
      <c r="AHL95" s="318"/>
      <c r="AHM95" s="318"/>
      <c r="AHN95" s="318"/>
      <c r="AHO95" s="318"/>
      <c r="AHP95" s="318"/>
      <c r="AHQ95" s="318"/>
      <c r="AHR95" s="318"/>
      <c r="AHS95" s="318"/>
      <c r="AHT95" s="318"/>
      <c r="AHU95" s="318"/>
      <c r="AHV95" s="318"/>
      <c r="AHW95" s="318"/>
      <c r="AHX95" s="318"/>
      <c r="AHY95" s="318"/>
      <c r="AHZ95" s="318"/>
      <c r="AIA95" s="318"/>
      <c r="AIB95" s="318"/>
      <c r="AIC95" s="318"/>
      <c r="AID95" s="318"/>
      <c r="AIE95" s="318"/>
      <c r="AIF95" s="318"/>
      <c r="AIG95" s="318"/>
      <c r="AIH95" s="318"/>
      <c r="AII95" s="318"/>
      <c r="AIJ95" s="318"/>
      <c r="AIK95" s="318"/>
      <c r="AIL95" s="318"/>
      <c r="AIM95" s="318"/>
      <c r="AIN95" s="318"/>
      <c r="AIO95" s="318"/>
      <c r="AIP95" s="318"/>
      <c r="AIQ95" s="318"/>
      <c r="AIR95" s="318"/>
      <c r="AIS95" s="318"/>
      <c r="AIT95" s="318"/>
      <c r="AIU95" s="318"/>
      <c r="AIV95" s="318"/>
      <c r="AIW95" s="318"/>
      <c r="AIX95" s="318"/>
      <c r="AIY95" s="318"/>
      <c r="AIZ95" s="318"/>
      <c r="AJA95" s="318"/>
      <c r="AJB95" s="318"/>
      <c r="AJC95" s="318"/>
      <c r="AJD95" s="318"/>
      <c r="AJE95" s="318"/>
      <c r="AJF95" s="318"/>
      <c r="AJG95" s="318"/>
      <c r="AJH95" s="318"/>
      <c r="AJI95" s="318"/>
      <c r="AJJ95" s="318"/>
      <c r="AJK95" s="318"/>
      <c r="AJL95" s="318"/>
      <c r="AJM95" s="318"/>
      <c r="AJN95" s="318"/>
      <c r="AJO95" s="318"/>
      <c r="AJP95" s="318"/>
      <c r="AJQ95" s="318"/>
      <c r="AJR95" s="318"/>
      <c r="AJS95" s="318"/>
      <c r="AJT95" s="318"/>
      <c r="AJU95" s="318"/>
      <c r="AJV95" s="318"/>
      <c r="AJW95" s="318"/>
      <c r="AJX95" s="318"/>
      <c r="AJY95" s="318"/>
      <c r="AJZ95" s="318"/>
      <c r="AKA95" s="318"/>
      <c r="AKB95" s="318"/>
      <c r="AKC95" s="318"/>
      <c r="AKD95" s="318"/>
      <c r="AKE95" s="318"/>
      <c r="AKF95" s="318"/>
      <c r="AKG95" s="318"/>
      <c r="AKH95" s="318"/>
      <c r="AKI95" s="318"/>
      <c r="AKJ95" s="318"/>
      <c r="AKK95" s="318"/>
      <c r="AKL95" s="318"/>
      <c r="AKM95" s="318"/>
      <c r="AKN95" s="318"/>
      <c r="AKO95" s="318"/>
      <c r="AKP95" s="318"/>
      <c r="AKQ95" s="318"/>
      <c r="AKR95" s="318"/>
      <c r="AKS95" s="318"/>
      <c r="AKT95" s="318"/>
      <c r="AKU95" s="318"/>
      <c r="AKV95" s="318"/>
      <c r="AKW95" s="318"/>
      <c r="AKX95" s="318"/>
      <c r="AKY95" s="318"/>
      <c r="AKZ95" s="318"/>
      <c r="ALA95" s="318"/>
      <c r="ALB95" s="318"/>
      <c r="ALC95" s="318"/>
      <c r="ALD95" s="318"/>
      <c r="ALE95" s="318"/>
      <c r="ALF95" s="318"/>
      <c r="ALG95" s="318"/>
      <c r="ALH95" s="318"/>
      <c r="ALI95" s="318"/>
      <c r="ALJ95" s="318"/>
      <c r="ALK95" s="318"/>
      <c r="ALL95" s="318"/>
      <c r="ALM95" s="318"/>
      <c r="ALN95" s="318"/>
      <c r="ALO95" s="318"/>
      <c r="ALP95" s="318"/>
      <c r="ALQ95" s="318"/>
      <c r="ALR95" s="318"/>
      <c r="ALS95" s="318"/>
      <c r="ALT95" s="318"/>
      <c r="ALU95" s="318"/>
      <c r="ALV95" s="318"/>
      <c r="ALW95" s="318"/>
      <c r="ALX95" s="318"/>
      <c r="ALY95" s="318"/>
      <c r="ALZ95" s="318"/>
      <c r="AMA95" s="318"/>
      <c r="AMB95" s="324"/>
      <c r="AMC95" s="324"/>
      <c r="AMD95" s="324"/>
      <c r="AME95" s="324"/>
      <c r="AMF95" s="324"/>
      <c r="AMG95" s="324"/>
      <c r="AMH95" s="324"/>
      <c r="AMI95" s="324"/>
      <c r="AMJ95" s="324"/>
    </row>
    <row r="96" spans="1:1024" hidden="1">
      <c r="A96" s="317" t="s">
        <v>1344</v>
      </c>
      <c r="B96" s="318"/>
      <c r="C96" s="318" t="s">
        <v>1375</v>
      </c>
      <c r="D96" s="318"/>
      <c r="E96" s="318"/>
      <c r="F96" s="318" t="s">
        <v>1376</v>
      </c>
      <c r="G96" s="318">
        <v>1</v>
      </c>
      <c r="H96" s="318"/>
      <c r="I96" s="318"/>
      <c r="J96" s="318"/>
      <c r="K96" s="318"/>
      <c r="L96" s="319"/>
      <c r="M96" s="318" t="s">
        <v>323</v>
      </c>
      <c r="N96" s="320"/>
      <c r="O96" s="318"/>
      <c r="P96" s="318"/>
      <c r="Q96" s="321"/>
      <c r="R96" s="322" t="s">
        <v>493</v>
      </c>
      <c r="S96" s="323"/>
      <c r="T96" s="323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  <c r="AQ96" s="318"/>
      <c r="AR96" s="318"/>
      <c r="AS96" s="318"/>
      <c r="AT96" s="318"/>
      <c r="AU96" s="318"/>
      <c r="AV96" s="318"/>
      <c r="AW96" s="318"/>
      <c r="AX96" s="318"/>
      <c r="AY96" s="318"/>
      <c r="AZ96" s="318"/>
      <c r="BA96" s="318"/>
      <c r="BB96" s="318"/>
      <c r="BC96" s="318"/>
      <c r="BD96" s="318"/>
      <c r="BE96" s="318"/>
      <c r="BF96" s="318"/>
      <c r="BG96" s="318"/>
      <c r="BH96" s="318"/>
      <c r="BI96" s="318"/>
      <c r="BJ96" s="318"/>
      <c r="BK96" s="318"/>
      <c r="BL96" s="318"/>
      <c r="BM96" s="318"/>
      <c r="BN96" s="318"/>
      <c r="BO96" s="318"/>
      <c r="BP96" s="318"/>
      <c r="BQ96" s="318"/>
      <c r="BR96" s="318"/>
      <c r="BS96" s="318"/>
      <c r="BT96" s="318"/>
      <c r="BU96" s="318"/>
      <c r="BV96" s="318"/>
      <c r="BW96" s="318"/>
      <c r="BX96" s="318"/>
      <c r="BY96" s="318"/>
      <c r="BZ96" s="318"/>
      <c r="CA96" s="318"/>
      <c r="CB96" s="318"/>
      <c r="CC96" s="318"/>
      <c r="CD96" s="318"/>
      <c r="CE96" s="318"/>
      <c r="CF96" s="318"/>
      <c r="CG96" s="318"/>
      <c r="CH96" s="318"/>
      <c r="CI96" s="318"/>
      <c r="CJ96" s="318"/>
      <c r="CK96" s="318"/>
      <c r="CL96" s="318"/>
      <c r="CM96" s="318"/>
      <c r="CN96" s="318"/>
      <c r="CO96" s="318"/>
      <c r="CP96" s="318"/>
      <c r="CQ96" s="318"/>
      <c r="CR96" s="318"/>
      <c r="CS96" s="318"/>
      <c r="CT96" s="318"/>
      <c r="CU96" s="318"/>
      <c r="CV96" s="318"/>
      <c r="CW96" s="318"/>
      <c r="CX96" s="318"/>
      <c r="CY96" s="318"/>
      <c r="CZ96" s="318"/>
      <c r="DA96" s="318"/>
      <c r="DB96" s="318"/>
      <c r="DC96" s="318"/>
      <c r="DD96" s="318"/>
      <c r="DE96" s="318"/>
      <c r="DF96" s="318"/>
      <c r="DG96" s="318"/>
      <c r="DH96" s="318"/>
      <c r="DI96" s="318"/>
      <c r="DJ96" s="318"/>
      <c r="DK96" s="318"/>
      <c r="DL96" s="318"/>
      <c r="DM96" s="318"/>
      <c r="DN96" s="318"/>
      <c r="DO96" s="318"/>
      <c r="DP96" s="318"/>
      <c r="DQ96" s="318"/>
      <c r="DR96" s="318"/>
      <c r="DS96" s="318"/>
      <c r="DT96" s="318"/>
      <c r="DU96" s="318"/>
      <c r="DV96" s="318"/>
      <c r="DW96" s="318"/>
      <c r="DX96" s="318"/>
      <c r="DY96" s="318"/>
      <c r="DZ96" s="318"/>
      <c r="EA96" s="318"/>
      <c r="EB96" s="318"/>
      <c r="EC96" s="318"/>
      <c r="ED96" s="318"/>
      <c r="EE96" s="318"/>
      <c r="EF96" s="318"/>
      <c r="EG96" s="318"/>
      <c r="EH96" s="318"/>
      <c r="EI96" s="318"/>
      <c r="EJ96" s="318"/>
      <c r="EK96" s="318"/>
      <c r="EL96" s="318"/>
      <c r="EM96" s="318"/>
      <c r="EN96" s="318"/>
      <c r="EO96" s="318"/>
      <c r="EP96" s="318"/>
      <c r="EQ96" s="318"/>
      <c r="ER96" s="318"/>
      <c r="ES96" s="318"/>
      <c r="ET96" s="318"/>
      <c r="EU96" s="318"/>
      <c r="EV96" s="318"/>
      <c r="EW96" s="318"/>
      <c r="EX96" s="318"/>
      <c r="EY96" s="318"/>
      <c r="EZ96" s="318"/>
      <c r="FA96" s="318"/>
      <c r="FB96" s="318"/>
      <c r="FC96" s="318"/>
      <c r="FD96" s="318"/>
      <c r="FE96" s="318"/>
      <c r="FF96" s="318"/>
      <c r="FG96" s="318"/>
      <c r="FH96" s="318"/>
      <c r="FI96" s="318"/>
      <c r="FJ96" s="318"/>
      <c r="FK96" s="318"/>
      <c r="FL96" s="318"/>
      <c r="FM96" s="318"/>
      <c r="FN96" s="318"/>
      <c r="FO96" s="318"/>
      <c r="FP96" s="318"/>
      <c r="FQ96" s="318"/>
      <c r="FR96" s="318"/>
      <c r="FS96" s="318"/>
      <c r="FT96" s="318"/>
      <c r="FU96" s="318"/>
      <c r="FV96" s="318"/>
      <c r="FW96" s="318"/>
      <c r="FX96" s="318"/>
      <c r="FY96" s="318"/>
      <c r="FZ96" s="318"/>
      <c r="GA96" s="318"/>
      <c r="GB96" s="318"/>
      <c r="GC96" s="318"/>
      <c r="GD96" s="318"/>
      <c r="GE96" s="318"/>
      <c r="GF96" s="318"/>
      <c r="GG96" s="318"/>
      <c r="GH96" s="318"/>
      <c r="GI96" s="318"/>
      <c r="GJ96" s="318"/>
      <c r="GK96" s="318"/>
      <c r="GL96" s="318"/>
      <c r="GM96" s="318"/>
      <c r="GN96" s="318"/>
      <c r="GO96" s="318"/>
      <c r="GP96" s="318"/>
      <c r="GQ96" s="318"/>
      <c r="GR96" s="318"/>
      <c r="GS96" s="318"/>
      <c r="GT96" s="318"/>
      <c r="GU96" s="318"/>
      <c r="GV96" s="318"/>
      <c r="GW96" s="318"/>
      <c r="GX96" s="318"/>
      <c r="GY96" s="318"/>
      <c r="GZ96" s="318"/>
      <c r="HA96" s="318"/>
      <c r="HB96" s="318"/>
      <c r="HC96" s="318"/>
      <c r="HD96" s="318"/>
      <c r="HE96" s="318"/>
      <c r="HF96" s="318"/>
      <c r="HG96" s="318"/>
      <c r="HH96" s="318"/>
      <c r="HI96" s="318"/>
      <c r="HJ96" s="318"/>
      <c r="HK96" s="318"/>
      <c r="HL96" s="318"/>
      <c r="HM96" s="318"/>
      <c r="HN96" s="318"/>
      <c r="HO96" s="318"/>
      <c r="HP96" s="318"/>
      <c r="HQ96" s="318"/>
      <c r="HR96" s="318"/>
      <c r="HS96" s="318"/>
      <c r="HT96" s="318"/>
      <c r="HU96" s="318"/>
      <c r="HV96" s="318"/>
      <c r="HW96" s="318"/>
      <c r="HX96" s="318"/>
      <c r="HY96" s="318"/>
      <c r="HZ96" s="318"/>
      <c r="IA96" s="318"/>
      <c r="IB96" s="318"/>
      <c r="IC96" s="318"/>
      <c r="ID96" s="318"/>
      <c r="IE96" s="318"/>
      <c r="IF96" s="318"/>
      <c r="IG96" s="318"/>
      <c r="IH96" s="318"/>
      <c r="II96" s="318"/>
      <c r="IJ96" s="318"/>
      <c r="IK96" s="318"/>
      <c r="IL96" s="318"/>
      <c r="IM96" s="318"/>
      <c r="IN96" s="318"/>
      <c r="IO96" s="318"/>
      <c r="IP96" s="318"/>
      <c r="IQ96" s="318"/>
      <c r="IR96" s="318"/>
      <c r="IS96" s="318"/>
      <c r="IT96" s="318"/>
      <c r="IU96" s="318"/>
      <c r="IV96" s="318"/>
      <c r="IW96" s="318"/>
      <c r="IX96" s="318"/>
      <c r="IY96" s="318"/>
      <c r="IZ96" s="318"/>
      <c r="JA96" s="318"/>
      <c r="JB96" s="318"/>
      <c r="JC96" s="318"/>
      <c r="JD96" s="318"/>
      <c r="JE96" s="318"/>
      <c r="JF96" s="318"/>
      <c r="JG96" s="318"/>
      <c r="JH96" s="318"/>
      <c r="JI96" s="318"/>
      <c r="JJ96" s="318"/>
      <c r="JK96" s="318"/>
      <c r="JL96" s="318"/>
      <c r="JM96" s="318"/>
      <c r="JN96" s="318"/>
      <c r="JO96" s="318"/>
      <c r="JP96" s="318"/>
      <c r="JQ96" s="318"/>
      <c r="JR96" s="318"/>
      <c r="JS96" s="318"/>
      <c r="JT96" s="318"/>
      <c r="JU96" s="318"/>
      <c r="JV96" s="318"/>
      <c r="JW96" s="318"/>
      <c r="JX96" s="318"/>
      <c r="JY96" s="318"/>
      <c r="JZ96" s="318"/>
      <c r="KA96" s="318"/>
      <c r="KB96" s="318"/>
      <c r="KC96" s="318"/>
      <c r="KD96" s="318"/>
      <c r="KE96" s="318"/>
      <c r="KF96" s="318"/>
      <c r="KG96" s="318"/>
      <c r="KH96" s="318"/>
      <c r="KI96" s="318"/>
      <c r="KJ96" s="318"/>
      <c r="KK96" s="318"/>
      <c r="KL96" s="318"/>
      <c r="KM96" s="318"/>
      <c r="KN96" s="318"/>
      <c r="KO96" s="318"/>
      <c r="KP96" s="318"/>
      <c r="KQ96" s="318"/>
      <c r="KR96" s="318"/>
      <c r="KS96" s="318"/>
      <c r="KT96" s="318"/>
      <c r="KU96" s="318"/>
      <c r="KV96" s="318"/>
      <c r="KW96" s="318"/>
      <c r="KX96" s="318"/>
      <c r="KY96" s="318"/>
      <c r="KZ96" s="318"/>
      <c r="LA96" s="318"/>
      <c r="LB96" s="318"/>
      <c r="LC96" s="318"/>
      <c r="LD96" s="318"/>
      <c r="LE96" s="318"/>
      <c r="LF96" s="318"/>
      <c r="LG96" s="318"/>
      <c r="LH96" s="318"/>
      <c r="LI96" s="318"/>
      <c r="LJ96" s="318"/>
      <c r="LK96" s="318"/>
      <c r="LL96" s="318"/>
      <c r="LM96" s="318"/>
      <c r="LN96" s="318"/>
      <c r="LO96" s="318"/>
      <c r="LP96" s="318"/>
      <c r="LQ96" s="318"/>
      <c r="LR96" s="318"/>
      <c r="LS96" s="318"/>
      <c r="LT96" s="318"/>
      <c r="LU96" s="318"/>
      <c r="LV96" s="318"/>
      <c r="LW96" s="318"/>
      <c r="LX96" s="318"/>
      <c r="LY96" s="318"/>
      <c r="LZ96" s="318"/>
      <c r="MA96" s="318"/>
      <c r="MB96" s="318"/>
      <c r="MC96" s="318"/>
      <c r="MD96" s="318"/>
      <c r="ME96" s="318"/>
      <c r="MF96" s="318"/>
      <c r="MG96" s="318"/>
      <c r="MH96" s="318"/>
      <c r="MI96" s="318"/>
      <c r="MJ96" s="318"/>
      <c r="MK96" s="318"/>
      <c r="ML96" s="318"/>
      <c r="MM96" s="318"/>
      <c r="MN96" s="318"/>
      <c r="MO96" s="318"/>
      <c r="MP96" s="318"/>
      <c r="MQ96" s="318"/>
      <c r="MR96" s="318"/>
      <c r="MS96" s="318"/>
      <c r="MT96" s="318"/>
      <c r="MU96" s="318"/>
      <c r="MV96" s="318"/>
      <c r="MW96" s="318"/>
      <c r="MX96" s="318"/>
      <c r="MY96" s="318"/>
      <c r="MZ96" s="318"/>
      <c r="NA96" s="318"/>
      <c r="NB96" s="318"/>
      <c r="NC96" s="318"/>
      <c r="ND96" s="318"/>
      <c r="NE96" s="318"/>
      <c r="NF96" s="318"/>
      <c r="NG96" s="318"/>
      <c r="NH96" s="318"/>
      <c r="NI96" s="318"/>
      <c r="NJ96" s="318"/>
      <c r="NK96" s="318"/>
      <c r="NL96" s="318"/>
      <c r="NM96" s="318"/>
      <c r="NN96" s="318"/>
      <c r="NO96" s="318"/>
      <c r="NP96" s="318"/>
      <c r="NQ96" s="318"/>
      <c r="NR96" s="318"/>
      <c r="NS96" s="318"/>
      <c r="NT96" s="318"/>
      <c r="NU96" s="318"/>
      <c r="NV96" s="318"/>
      <c r="NW96" s="318"/>
      <c r="NX96" s="318"/>
      <c r="NY96" s="318"/>
      <c r="NZ96" s="318"/>
      <c r="OA96" s="318"/>
      <c r="OB96" s="318"/>
      <c r="OC96" s="318"/>
      <c r="OD96" s="318"/>
      <c r="OE96" s="318"/>
      <c r="OF96" s="318"/>
      <c r="OG96" s="318"/>
      <c r="OH96" s="318"/>
      <c r="OI96" s="318"/>
      <c r="OJ96" s="318"/>
      <c r="OK96" s="318"/>
      <c r="OL96" s="318"/>
      <c r="OM96" s="318"/>
      <c r="ON96" s="318"/>
      <c r="OO96" s="318"/>
      <c r="OP96" s="318"/>
      <c r="OQ96" s="318"/>
      <c r="OR96" s="318"/>
      <c r="OS96" s="318"/>
      <c r="OT96" s="318"/>
      <c r="OU96" s="318"/>
      <c r="OV96" s="318"/>
      <c r="OW96" s="318"/>
      <c r="OX96" s="318"/>
      <c r="OY96" s="318"/>
      <c r="OZ96" s="318"/>
      <c r="PA96" s="318"/>
      <c r="PB96" s="318"/>
      <c r="PC96" s="318"/>
      <c r="PD96" s="318"/>
      <c r="PE96" s="318"/>
      <c r="PF96" s="318"/>
      <c r="PG96" s="318"/>
      <c r="PH96" s="318"/>
      <c r="PI96" s="318"/>
      <c r="PJ96" s="318"/>
      <c r="PK96" s="318"/>
      <c r="PL96" s="318"/>
      <c r="PM96" s="318"/>
      <c r="PN96" s="318"/>
      <c r="PO96" s="318"/>
      <c r="PP96" s="318"/>
      <c r="PQ96" s="318"/>
      <c r="PR96" s="318"/>
      <c r="PS96" s="318"/>
      <c r="PT96" s="318"/>
      <c r="PU96" s="318"/>
      <c r="PV96" s="318"/>
      <c r="PW96" s="318"/>
      <c r="PX96" s="318"/>
      <c r="PY96" s="318"/>
      <c r="PZ96" s="318"/>
      <c r="QA96" s="318"/>
      <c r="QB96" s="318"/>
      <c r="QC96" s="318"/>
      <c r="QD96" s="318"/>
      <c r="QE96" s="318"/>
      <c r="QF96" s="318"/>
      <c r="QG96" s="318"/>
      <c r="QH96" s="318"/>
      <c r="QI96" s="318"/>
      <c r="QJ96" s="318"/>
      <c r="QK96" s="318"/>
      <c r="QL96" s="318"/>
      <c r="QM96" s="318"/>
      <c r="QN96" s="318"/>
      <c r="QO96" s="318"/>
      <c r="QP96" s="318"/>
      <c r="QQ96" s="318"/>
      <c r="QR96" s="318"/>
      <c r="QS96" s="318"/>
      <c r="QT96" s="318"/>
      <c r="QU96" s="318"/>
      <c r="QV96" s="318"/>
      <c r="QW96" s="318"/>
      <c r="QX96" s="318"/>
      <c r="QY96" s="318"/>
      <c r="QZ96" s="318"/>
      <c r="RA96" s="318"/>
      <c r="RB96" s="318"/>
      <c r="RC96" s="318"/>
      <c r="RD96" s="318"/>
      <c r="RE96" s="318"/>
      <c r="RF96" s="318"/>
      <c r="RG96" s="318"/>
      <c r="RH96" s="318"/>
      <c r="RI96" s="318"/>
      <c r="RJ96" s="318"/>
      <c r="RK96" s="318"/>
      <c r="RL96" s="318"/>
      <c r="RM96" s="318"/>
      <c r="RN96" s="318"/>
      <c r="RO96" s="318"/>
      <c r="RP96" s="318"/>
      <c r="RQ96" s="318"/>
      <c r="RR96" s="318"/>
      <c r="RS96" s="318"/>
      <c r="RT96" s="318"/>
      <c r="RU96" s="318"/>
      <c r="RV96" s="318"/>
      <c r="RW96" s="318"/>
      <c r="RX96" s="318"/>
      <c r="RY96" s="318"/>
      <c r="RZ96" s="318"/>
      <c r="SA96" s="318"/>
      <c r="SB96" s="318"/>
      <c r="SC96" s="318"/>
      <c r="SD96" s="318"/>
      <c r="SE96" s="318"/>
      <c r="SF96" s="318"/>
      <c r="SG96" s="318"/>
      <c r="SH96" s="318"/>
      <c r="SI96" s="318"/>
      <c r="SJ96" s="318"/>
      <c r="SK96" s="318"/>
      <c r="SL96" s="318"/>
      <c r="SM96" s="318"/>
      <c r="SN96" s="318"/>
      <c r="SO96" s="318"/>
      <c r="SP96" s="318"/>
      <c r="SQ96" s="318"/>
      <c r="SR96" s="318"/>
      <c r="SS96" s="318"/>
      <c r="ST96" s="318"/>
      <c r="SU96" s="318"/>
      <c r="SV96" s="318"/>
      <c r="SW96" s="318"/>
      <c r="SX96" s="318"/>
      <c r="SY96" s="318"/>
      <c r="SZ96" s="318"/>
      <c r="TA96" s="318"/>
      <c r="TB96" s="318"/>
      <c r="TC96" s="318"/>
      <c r="TD96" s="318"/>
      <c r="TE96" s="318"/>
      <c r="TF96" s="318"/>
      <c r="TG96" s="318"/>
      <c r="TH96" s="318"/>
      <c r="TI96" s="318"/>
      <c r="TJ96" s="318"/>
      <c r="TK96" s="318"/>
      <c r="TL96" s="318"/>
      <c r="TM96" s="318"/>
      <c r="TN96" s="318"/>
      <c r="TO96" s="318"/>
      <c r="TP96" s="318"/>
      <c r="TQ96" s="318"/>
      <c r="TR96" s="318"/>
      <c r="TS96" s="318"/>
      <c r="TT96" s="318"/>
      <c r="TU96" s="318"/>
      <c r="TV96" s="318"/>
      <c r="TW96" s="318"/>
      <c r="TX96" s="318"/>
      <c r="TY96" s="318"/>
      <c r="TZ96" s="318"/>
      <c r="UA96" s="318"/>
      <c r="UB96" s="318"/>
      <c r="UC96" s="318"/>
      <c r="UD96" s="318"/>
      <c r="UE96" s="318"/>
      <c r="UF96" s="318"/>
      <c r="UG96" s="318"/>
      <c r="UH96" s="318"/>
      <c r="UI96" s="318"/>
      <c r="UJ96" s="318"/>
      <c r="UK96" s="318"/>
      <c r="UL96" s="318"/>
      <c r="UM96" s="318"/>
      <c r="UN96" s="318"/>
      <c r="UO96" s="318"/>
      <c r="UP96" s="318"/>
      <c r="UQ96" s="318"/>
      <c r="UR96" s="318"/>
      <c r="US96" s="318"/>
      <c r="UT96" s="318"/>
      <c r="UU96" s="318"/>
      <c r="UV96" s="318"/>
      <c r="UW96" s="318"/>
      <c r="UX96" s="318"/>
      <c r="UY96" s="318"/>
      <c r="UZ96" s="318"/>
      <c r="VA96" s="318"/>
      <c r="VB96" s="318"/>
      <c r="VC96" s="318"/>
      <c r="VD96" s="318"/>
      <c r="VE96" s="318"/>
      <c r="VF96" s="318"/>
      <c r="VG96" s="318"/>
      <c r="VH96" s="318"/>
      <c r="VI96" s="318"/>
      <c r="VJ96" s="318"/>
      <c r="VK96" s="318"/>
      <c r="VL96" s="318"/>
      <c r="VM96" s="318"/>
      <c r="VN96" s="318"/>
      <c r="VO96" s="318"/>
      <c r="VP96" s="318"/>
      <c r="VQ96" s="318"/>
      <c r="VR96" s="318"/>
      <c r="VS96" s="318"/>
      <c r="VT96" s="318"/>
      <c r="VU96" s="318"/>
      <c r="VV96" s="318"/>
      <c r="VW96" s="318"/>
      <c r="VX96" s="318"/>
      <c r="VY96" s="318"/>
      <c r="VZ96" s="318"/>
      <c r="WA96" s="318"/>
      <c r="WB96" s="318"/>
      <c r="WC96" s="318"/>
      <c r="WD96" s="318"/>
      <c r="WE96" s="318"/>
      <c r="WF96" s="318"/>
      <c r="WG96" s="318"/>
      <c r="WH96" s="318"/>
      <c r="WI96" s="318"/>
      <c r="WJ96" s="318"/>
      <c r="WK96" s="318"/>
      <c r="WL96" s="318"/>
      <c r="WM96" s="318"/>
      <c r="WN96" s="318"/>
      <c r="WO96" s="318"/>
      <c r="WP96" s="318"/>
      <c r="WQ96" s="318"/>
      <c r="WR96" s="318"/>
      <c r="WS96" s="318"/>
      <c r="WT96" s="318"/>
      <c r="WU96" s="318"/>
      <c r="WV96" s="318"/>
      <c r="WW96" s="318"/>
      <c r="WX96" s="318"/>
      <c r="WY96" s="318"/>
      <c r="WZ96" s="318"/>
      <c r="XA96" s="318"/>
      <c r="XB96" s="318"/>
      <c r="XC96" s="318"/>
      <c r="XD96" s="318"/>
      <c r="XE96" s="318"/>
      <c r="XF96" s="318"/>
      <c r="XG96" s="318"/>
      <c r="XH96" s="318"/>
      <c r="XI96" s="318"/>
      <c r="XJ96" s="318"/>
      <c r="XK96" s="318"/>
      <c r="XL96" s="318"/>
      <c r="XM96" s="318"/>
      <c r="XN96" s="318"/>
      <c r="XO96" s="318"/>
      <c r="XP96" s="318"/>
      <c r="XQ96" s="318"/>
      <c r="XR96" s="318"/>
      <c r="XS96" s="318"/>
      <c r="XT96" s="318"/>
      <c r="XU96" s="318"/>
      <c r="XV96" s="318"/>
      <c r="XW96" s="318"/>
      <c r="XX96" s="318"/>
      <c r="XY96" s="318"/>
      <c r="XZ96" s="318"/>
      <c r="YA96" s="318"/>
      <c r="YB96" s="318"/>
      <c r="YC96" s="318"/>
      <c r="YD96" s="318"/>
      <c r="YE96" s="318"/>
      <c r="YF96" s="318"/>
      <c r="YG96" s="318"/>
      <c r="YH96" s="318"/>
      <c r="YI96" s="318"/>
      <c r="YJ96" s="318"/>
      <c r="YK96" s="318"/>
      <c r="YL96" s="318"/>
      <c r="YM96" s="318"/>
      <c r="YN96" s="318"/>
      <c r="YO96" s="318"/>
      <c r="YP96" s="318"/>
      <c r="YQ96" s="318"/>
      <c r="YR96" s="318"/>
      <c r="YS96" s="318"/>
      <c r="YT96" s="318"/>
      <c r="YU96" s="318"/>
      <c r="YV96" s="318"/>
      <c r="YW96" s="318"/>
      <c r="YX96" s="318"/>
      <c r="YY96" s="318"/>
      <c r="YZ96" s="318"/>
      <c r="ZA96" s="318"/>
      <c r="ZB96" s="318"/>
      <c r="ZC96" s="318"/>
      <c r="ZD96" s="318"/>
      <c r="ZE96" s="318"/>
      <c r="ZF96" s="318"/>
      <c r="ZG96" s="318"/>
      <c r="ZH96" s="318"/>
      <c r="ZI96" s="318"/>
      <c r="ZJ96" s="318"/>
      <c r="ZK96" s="318"/>
      <c r="ZL96" s="318"/>
      <c r="ZM96" s="318"/>
      <c r="ZN96" s="318"/>
      <c r="ZO96" s="318"/>
      <c r="ZP96" s="318"/>
      <c r="ZQ96" s="318"/>
      <c r="ZR96" s="318"/>
      <c r="ZS96" s="318"/>
      <c r="ZT96" s="318"/>
      <c r="ZU96" s="318"/>
      <c r="ZV96" s="318"/>
      <c r="ZW96" s="318"/>
      <c r="ZX96" s="318"/>
      <c r="ZY96" s="318"/>
      <c r="ZZ96" s="318"/>
      <c r="AAA96" s="318"/>
      <c r="AAB96" s="318"/>
      <c r="AAC96" s="318"/>
      <c r="AAD96" s="318"/>
      <c r="AAE96" s="318"/>
      <c r="AAF96" s="318"/>
      <c r="AAG96" s="318"/>
      <c r="AAH96" s="318"/>
      <c r="AAI96" s="318"/>
      <c r="AAJ96" s="318"/>
      <c r="AAK96" s="318"/>
      <c r="AAL96" s="318"/>
      <c r="AAM96" s="318"/>
      <c r="AAN96" s="318"/>
      <c r="AAO96" s="318"/>
      <c r="AAP96" s="318"/>
      <c r="AAQ96" s="318"/>
      <c r="AAR96" s="318"/>
      <c r="AAS96" s="318"/>
      <c r="AAT96" s="318"/>
      <c r="AAU96" s="318"/>
      <c r="AAV96" s="318"/>
      <c r="AAW96" s="318"/>
      <c r="AAX96" s="318"/>
      <c r="AAY96" s="318"/>
      <c r="AAZ96" s="318"/>
      <c r="ABA96" s="318"/>
      <c r="ABB96" s="318"/>
      <c r="ABC96" s="318"/>
      <c r="ABD96" s="318"/>
      <c r="ABE96" s="318"/>
      <c r="ABF96" s="318"/>
      <c r="ABG96" s="318"/>
      <c r="ABH96" s="318"/>
      <c r="ABI96" s="318"/>
      <c r="ABJ96" s="318"/>
      <c r="ABK96" s="318"/>
      <c r="ABL96" s="318"/>
      <c r="ABM96" s="318"/>
      <c r="ABN96" s="318"/>
      <c r="ABO96" s="318"/>
      <c r="ABP96" s="318"/>
      <c r="ABQ96" s="318"/>
      <c r="ABR96" s="318"/>
      <c r="ABS96" s="318"/>
      <c r="ABT96" s="318"/>
      <c r="ABU96" s="318"/>
      <c r="ABV96" s="318"/>
      <c r="ABW96" s="318"/>
      <c r="ABX96" s="318"/>
      <c r="ABY96" s="318"/>
      <c r="ABZ96" s="318"/>
      <c r="ACA96" s="318"/>
      <c r="ACB96" s="318"/>
      <c r="ACC96" s="318"/>
      <c r="ACD96" s="318"/>
      <c r="ACE96" s="318"/>
      <c r="ACF96" s="318"/>
      <c r="ACG96" s="318"/>
      <c r="ACH96" s="318"/>
      <c r="ACI96" s="318"/>
      <c r="ACJ96" s="318"/>
      <c r="ACK96" s="318"/>
      <c r="ACL96" s="318"/>
      <c r="ACM96" s="318"/>
      <c r="ACN96" s="318"/>
      <c r="ACO96" s="318"/>
      <c r="ACP96" s="318"/>
      <c r="ACQ96" s="318"/>
      <c r="ACR96" s="318"/>
      <c r="ACS96" s="318"/>
      <c r="ACT96" s="318"/>
      <c r="ACU96" s="318"/>
      <c r="ACV96" s="318"/>
      <c r="ACW96" s="318"/>
      <c r="ACX96" s="318"/>
      <c r="ACY96" s="318"/>
      <c r="ACZ96" s="318"/>
      <c r="ADA96" s="318"/>
      <c r="ADB96" s="318"/>
      <c r="ADC96" s="318"/>
      <c r="ADD96" s="318"/>
      <c r="ADE96" s="318"/>
      <c r="ADF96" s="318"/>
      <c r="ADG96" s="318"/>
      <c r="ADH96" s="318"/>
      <c r="ADI96" s="318"/>
      <c r="ADJ96" s="318"/>
      <c r="ADK96" s="318"/>
      <c r="ADL96" s="318"/>
      <c r="ADM96" s="318"/>
      <c r="ADN96" s="318"/>
      <c r="ADO96" s="318"/>
      <c r="ADP96" s="318"/>
      <c r="ADQ96" s="318"/>
      <c r="ADR96" s="318"/>
      <c r="ADS96" s="318"/>
      <c r="ADT96" s="318"/>
      <c r="ADU96" s="318"/>
      <c r="ADV96" s="318"/>
      <c r="ADW96" s="318"/>
      <c r="ADX96" s="318"/>
      <c r="ADY96" s="318"/>
      <c r="ADZ96" s="318"/>
      <c r="AEA96" s="318"/>
      <c r="AEB96" s="318"/>
      <c r="AEC96" s="318"/>
      <c r="AED96" s="318"/>
      <c r="AEE96" s="318"/>
      <c r="AEF96" s="318"/>
      <c r="AEG96" s="318"/>
      <c r="AEH96" s="318"/>
      <c r="AEI96" s="318"/>
      <c r="AEJ96" s="318"/>
      <c r="AEK96" s="318"/>
      <c r="AEL96" s="318"/>
      <c r="AEM96" s="318"/>
      <c r="AEN96" s="318"/>
      <c r="AEO96" s="318"/>
      <c r="AEP96" s="318"/>
      <c r="AEQ96" s="318"/>
      <c r="AER96" s="318"/>
      <c r="AES96" s="318"/>
      <c r="AET96" s="318"/>
      <c r="AEU96" s="318"/>
      <c r="AEV96" s="318"/>
      <c r="AEW96" s="318"/>
      <c r="AEX96" s="318"/>
      <c r="AEY96" s="318"/>
      <c r="AEZ96" s="318"/>
      <c r="AFA96" s="318"/>
      <c r="AFB96" s="318"/>
      <c r="AFC96" s="318"/>
      <c r="AFD96" s="318"/>
      <c r="AFE96" s="318"/>
      <c r="AFF96" s="318"/>
      <c r="AFG96" s="318"/>
      <c r="AFH96" s="318"/>
      <c r="AFI96" s="318"/>
      <c r="AFJ96" s="318"/>
      <c r="AFK96" s="318"/>
      <c r="AFL96" s="318"/>
      <c r="AFM96" s="318"/>
      <c r="AFN96" s="318"/>
      <c r="AFO96" s="318"/>
      <c r="AFP96" s="318"/>
      <c r="AFQ96" s="318"/>
      <c r="AFR96" s="318"/>
      <c r="AFS96" s="318"/>
      <c r="AFT96" s="318"/>
      <c r="AFU96" s="318"/>
      <c r="AFV96" s="318"/>
      <c r="AFW96" s="318"/>
      <c r="AFX96" s="318"/>
      <c r="AFY96" s="318"/>
      <c r="AFZ96" s="318"/>
      <c r="AGA96" s="318"/>
      <c r="AGB96" s="318"/>
      <c r="AGC96" s="318"/>
      <c r="AGD96" s="318"/>
      <c r="AGE96" s="318"/>
      <c r="AGF96" s="318"/>
      <c r="AGG96" s="318"/>
      <c r="AGH96" s="318"/>
      <c r="AGI96" s="318"/>
      <c r="AGJ96" s="318"/>
      <c r="AGK96" s="318"/>
      <c r="AGL96" s="318"/>
      <c r="AGM96" s="318"/>
      <c r="AGN96" s="318"/>
      <c r="AGO96" s="318"/>
      <c r="AGP96" s="318"/>
      <c r="AGQ96" s="318"/>
      <c r="AGR96" s="318"/>
      <c r="AGS96" s="318"/>
      <c r="AGT96" s="318"/>
      <c r="AGU96" s="318"/>
      <c r="AGV96" s="318"/>
      <c r="AGW96" s="318"/>
      <c r="AGX96" s="318"/>
      <c r="AGY96" s="318"/>
      <c r="AGZ96" s="318"/>
      <c r="AHA96" s="318"/>
      <c r="AHB96" s="318"/>
      <c r="AHC96" s="318"/>
      <c r="AHD96" s="318"/>
      <c r="AHE96" s="318"/>
      <c r="AHF96" s="318"/>
      <c r="AHG96" s="318"/>
      <c r="AHH96" s="318"/>
      <c r="AHI96" s="318"/>
      <c r="AHJ96" s="318"/>
      <c r="AHK96" s="318"/>
      <c r="AHL96" s="318"/>
      <c r="AHM96" s="318"/>
      <c r="AHN96" s="318"/>
      <c r="AHO96" s="318"/>
      <c r="AHP96" s="318"/>
      <c r="AHQ96" s="318"/>
      <c r="AHR96" s="318"/>
      <c r="AHS96" s="318"/>
      <c r="AHT96" s="318"/>
      <c r="AHU96" s="318"/>
      <c r="AHV96" s="318"/>
      <c r="AHW96" s="318"/>
      <c r="AHX96" s="318"/>
      <c r="AHY96" s="318"/>
      <c r="AHZ96" s="318"/>
      <c r="AIA96" s="318"/>
      <c r="AIB96" s="318"/>
      <c r="AIC96" s="318"/>
      <c r="AID96" s="318"/>
      <c r="AIE96" s="318"/>
      <c r="AIF96" s="318"/>
      <c r="AIG96" s="318"/>
      <c r="AIH96" s="318"/>
      <c r="AII96" s="318"/>
      <c r="AIJ96" s="318"/>
      <c r="AIK96" s="318"/>
      <c r="AIL96" s="318"/>
      <c r="AIM96" s="318"/>
      <c r="AIN96" s="318"/>
      <c r="AIO96" s="318"/>
      <c r="AIP96" s="318"/>
      <c r="AIQ96" s="318"/>
      <c r="AIR96" s="318"/>
      <c r="AIS96" s="318"/>
      <c r="AIT96" s="318"/>
      <c r="AIU96" s="318"/>
      <c r="AIV96" s="318"/>
      <c r="AIW96" s="318"/>
      <c r="AIX96" s="318"/>
      <c r="AIY96" s="318"/>
      <c r="AIZ96" s="318"/>
      <c r="AJA96" s="318"/>
      <c r="AJB96" s="318"/>
      <c r="AJC96" s="318"/>
      <c r="AJD96" s="318"/>
      <c r="AJE96" s="318"/>
      <c r="AJF96" s="318"/>
      <c r="AJG96" s="318"/>
      <c r="AJH96" s="318"/>
      <c r="AJI96" s="318"/>
      <c r="AJJ96" s="318"/>
      <c r="AJK96" s="318"/>
      <c r="AJL96" s="318"/>
      <c r="AJM96" s="318"/>
      <c r="AJN96" s="318"/>
      <c r="AJO96" s="318"/>
      <c r="AJP96" s="318"/>
      <c r="AJQ96" s="318"/>
      <c r="AJR96" s="318"/>
      <c r="AJS96" s="318"/>
      <c r="AJT96" s="318"/>
      <c r="AJU96" s="318"/>
      <c r="AJV96" s="318"/>
      <c r="AJW96" s="318"/>
      <c r="AJX96" s="318"/>
      <c r="AJY96" s="318"/>
      <c r="AJZ96" s="318"/>
      <c r="AKA96" s="318"/>
      <c r="AKB96" s="318"/>
      <c r="AKC96" s="318"/>
      <c r="AKD96" s="318"/>
      <c r="AKE96" s="318"/>
      <c r="AKF96" s="318"/>
      <c r="AKG96" s="318"/>
      <c r="AKH96" s="318"/>
      <c r="AKI96" s="318"/>
      <c r="AKJ96" s="318"/>
      <c r="AKK96" s="318"/>
      <c r="AKL96" s="318"/>
      <c r="AKM96" s="318"/>
      <c r="AKN96" s="318"/>
      <c r="AKO96" s="318"/>
      <c r="AKP96" s="318"/>
      <c r="AKQ96" s="318"/>
      <c r="AKR96" s="318"/>
      <c r="AKS96" s="318"/>
      <c r="AKT96" s="318"/>
      <c r="AKU96" s="318"/>
      <c r="AKV96" s="318"/>
      <c r="AKW96" s="318"/>
      <c r="AKX96" s="318"/>
      <c r="AKY96" s="318"/>
      <c r="AKZ96" s="318"/>
      <c r="ALA96" s="318"/>
      <c r="ALB96" s="318"/>
      <c r="ALC96" s="318"/>
      <c r="ALD96" s="318"/>
      <c r="ALE96" s="318"/>
      <c r="ALF96" s="318"/>
      <c r="ALG96" s="318"/>
      <c r="ALH96" s="318"/>
      <c r="ALI96" s="318"/>
      <c r="ALJ96" s="318"/>
      <c r="ALK96" s="318"/>
      <c r="ALL96" s="318"/>
      <c r="ALM96" s="318"/>
      <c r="ALN96" s="318"/>
      <c r="ALO96" s="318"/>
      <c r="ALP96" s="318"/>
      <c r="ALQ96" s="318"/>
      <c r="ALR96" s="318"/>
      <c r="ALS96" s="318"/>
      <c r="ALT96" s="318"/>
      <c r="ALU96" s="318"/>
      <c r="ALV96" s="318"/>
      <c r="ALW96" s="318"/>
      <c r="ALX96" s="318"/>
      <c r="ALY96" s="318"/>
      <c r="ALZ96" s="318"/>
      <c r="AMA96" s="318"/>
      <c r="AMB96" s="324"/>
      <c r="AMC96" s="324"/>
      <c r="AMD96" s="324"/>
      <c r="AME96" s="324"/>
      <c r="AMF96" s="324"/>
      <c r="AMG96" s="324"/>
      <c r="AMH96" s="324"/>
      <c r="AMI96" s="324"/>
      <c r="AMJ96" s="324"/>
    </row>
    <row r="97" spans="1:1024" hidden="1">
      <c r="A97" s="317" t="s">
        <v>1344</v>
      </c>
      <c r="B97" s="318"/>
      <c r="C97" s="318" t="s">
        <v>1378</v>
      </c>
      <c r="D97" s="318"/>
      <c r="E97" s="318"/>
      <c r="F97" s="318" t="s">
        <v>1379</v>
      </c>
      <c r="G97" s="318">
        <v>1</v>
      </c>
      <c r="H97" s="318"/>
      <c r="I97" s="318"/>
      <c r="J97" s="318"/>
      <c r="K97" s="318"/>
      <c r="L97" s="319"/>
      <c r="M97" s="318" t="s">
        <v>323</v>
      </c>
      <c r="N97" s="320"/>
      <c r="O97" s="318"/>
      <c r="P97" s="318"/>
      <c r="Q97" s="321"/>
      <c r="R97" s="322" t="s">
        <v>493</v>
      </c>
      <c r="S97" s="323"/>
      <c r="T97" s="323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  <c r="AQ97" s="318"/>
      <c r="AR97" s="318"/>
      <c r="AS97" s="318"/>
      <c r="AT97" s="318"/>
      <c r="AU97" s="318"/>
      <c r="AV97" s="318"/>
      <c r="AW97" s="318"/>
      <c r="AX97" s="318"/>
      <c r="AY97" s="318"/>
      <c r="AZ97" s="318"/>
      <c r="BA97" s="318"/>
      <c r="BB97" s="318"/>
      <c r="BC97" s="318"/>
      <c r="BD97" s="318"/>
      <c r="BE97" s="318"/>
      <c r="BF97" s="318"/>
      <c r="BG97" s="318"/>
      <c r="BH97" s="318"/>
      <c r="BI97" s="318"/>
      <c r="BJ97" s="318"/>
      <c r="BK97" s="318"/>
      <c r="BL97" s="318"/>
      <c r="BM97" s="318"/>
      <c r="BN97" s="318"/>
      <c r="BO97" s="318"/>
      <c r="BP97" s="318"/>
      <c r="BQ97" s="318"/>
      <c r="BR97" s="318"/>
      <c r="BS97" s="318"/>
      <c r="BT97" s="318"/>
      <c r="BU97" s="318"/>
      <c r="BV97" s="318"/>
      <c r="BW97" s="318"/>
      <c r="BX97" s="318"/>
      <c r="BY97" s="318"/>
      <c r="BZ97" s="318"/>
      <c r="CA97" s="318"/>
      <c r="CB97" s="318"/>
      <c r="CC97" s="318"/>
      <c r="CD97" s="318"/>
      <c r="CE97" s="318"/>
      <c r="CF97" s="318"/>
      <c r="CG97" s="318"/>
      <c r="CH97" s="318"/>
      <c r="CI97" s="318"/>
      <c r="CJ97" s="318"/>
      <c r="CK97" s="318"/>
      <c r="CL97" s="318"/>
      <c r="CM97" s="318"/>
      <c r="CN97" s="318"/>
      <c r="CO97" s="318"/>
      <c r="CP97" s="318"/>
      <c r="CQ97" s="318"/>
      <c r="CR97" s="318"/>
      <c r="CS97" s="318"/>
      <c r="CT97" s="318"/>
      <c r="CU97" s="318"/>
      <c r="CV97" s="318"/>
      <c r="CW97" s="318"/>
      <c r="CX97" s="318"/>
      <c r="CY97" s="318"/>
      <c r="CZ97" s="318"/>
      <c r="DA97" s="318"/>
      <c r="DB97" s="318"/>
      <c r="DC97" s="318"/>
      <c r="DD97" s="318"/>
      <c r="DE97" s="318"/>
      <c r="DF97" s="318"/>
      <c r="DG97" s="318"/>
      <c r="DH97" s="318"/>
      <c r="DI97" s="318"/>
      <c r="DJ97" s="318"/>
      <c r="DK97" s="318"/>
      <c r="DL97" s="318"/>
      <c r="DM97" s="318"/>
      <c r="DN97" s="318"/>
      <c r="DO97" s="318"/>
      <c r="DP97" s="318"/>
      <c r="DQ97" s="318"/>
      <c r="DR97" s="318"/>
      <c r="DS97" s="318"/>
      <c r="DT97" s="318"/>
      <c r="DU97" s="318"/>
      <c r="DV97" s="318"/>
      <c r="DW97" s="318"/>
      <c r="DX97" s="318"/>
      <c r="DY97" s="318"/>
      <c r="DZ97" s="318"/>
      <c r="EA97" s="318"/>
      <c r="EB97" s="318"/>
      <c r="EC97" s="318"/>
      <c r="ED97" s="318"/>
      <c r="EE97" s="318"/>
      <c r="EF97" s="318"/>
      <c r="EG97" s="318"/>
      <c r="EH97" s="318"/>
      <c r="EI97" s="318"/>
      <c r="EJ97" s="318"/>
      <c r="EK97" s="318"/>
      <c r="EL97" s="318"/>
      <c r="EM97" s="318"/>
      <c r="EN97" s="318"/>
      <c r="EO97" s="318"/>
      <c r="EP97" s="318"/>
      <c r="EQ97" s="318"/>
      <c r="ER97" s="318"/>
      <c r="ES97" s="318"/>
      <c r="ET97" s="318"/>
      <c r="EU97" s="318"/>
      <c r="EV97" s="318"/>
      <c r="EW97" s="318"/>
      <c r="EX97" s="318"/>
      <c r="EY97" s="318"/>
      <c r="EZ97" s="318"/>
      <c r="FA97" s="318"/>
      <c r="FB97" s="318"/>
      <c r="FC97" s="318"/>
      <c r="FD97" s="318"/>
      <c r="FE97" s="318"/>
      <c r="FF97" s="318"/>
      <c r="FG97" s="318"/>
      <c r="FH97" s="318"/>
      <c r="FI97" s="318"/>
      <c r="FJ97" s="318"/>
      <c r="FK97" s="318"/>
      <c r="FL97" s="318"/>
      <c r="FM97" s="318"/>
      <c r="FN97" s="318"/>
      <c r="FO97" s="318"/>
      <c r="FP97" s="318"/>
      <c r="FQ97" s="318"/>
      <c r="FR97" s="318"/>
      <c r="FS97" s="318"/>
      <c r="FT97" s="318"/>
      <c r="FU97" s="318"/>
      <c r="FV97" s="318"/>
      <c r="FW97" s="318"/>
      <c r="FX97" s="318"/>
      <c r="FY97" s="318"/>
      <c r="FZ97" s="318"/>
      <c r="GA97" s="318"/>
      <c r="GB97" s="318"/>
      <c r="GC97" s="318"/>
      <c r="GD97" s="318"/>
      <c r="GE97" s="318"/>
      <c r="GF97" s="318"/>
      <c r="GG97" s="318"/>
      <c r="GH97" s="318"/>
      <c r="GI97" s="318"/>
      <c r="GJ97" s="318"/>
      <c r="GK97" s="318"/>
      <c r="GL97" s="318"/>
      <c r="GM97" s="318"/>
      <c r="GN97" s="318"/>
      <c r="GO97" s="318"/>
      <c r="GP97" s="318"/>
      <c r="GQ97" s="318"/>
      <c r="GR97" s="318"/>
      <c r="GS97" s="318"/>
      <c r="GT97" s="318"/>
      <c r="GU97" s="318"/>
      <c r="GV97" s="318"/>
      <c r="GW97" s="318"/>
      <c r="GX97" s="318"/>
      <c r="GY97" s="318"/>
      <c r="GZ97" s="318"/>
      <c r="HA97" s="318"/>
      <c r="HB97" s="318"/>
      <c r="HC97" s="318"/>
      <c r="HD97" s="318"/>
      <c r="HE97" s="318"/>
      <c r="HF97" s="318"/>
      <c r="HG97" s="318"/>
      <c r="HH97" s="318"/>
      <c r="HI97" s="318"/>
      <c r="HJ97" s="318"/>
      <c r="HK97" s="318"/>
      <c r="HL97" s="318"/>
      <c r="HM97" s="318"/>
      <c r="HN97" s="318"/>
      <c r="HO97" s="318"/>
      <c r="HP97" s="318"/>
      <c r="HQ97" s="318"/>
      <c r="HR97" s="318"/>
      <c r="HS97" s="318"/>
      <c r="HT97" s="318"/>
      <c r="HU97" s="318"/>
      <c r="HV97" s="318"/>
      <c r="HW97" s="318"/>
      <c r="HX97" s="318"/>
      <c r="HY97" s="318"/>
      <c r="HZ97" s="318"/>
      <c r="IA97" s="318"/>
      <c r="IB97" s="318"/>
      <c r="IC97" s="318"/>
      <c r="ID97" s="318"/>
      <c r="IE97" s="318"/>
      <c r="IF97" s="318"/>
      <c r="IG97" s="318"/>
      <c r="IH97" s="318"/>
      <c r="II97" s="318"/>
      <c r="IJ97" s="318"/>
      <c r="IK97" s="318"/>
      <c r="IL97" s="318"/>
      <c r="IM97" s="318"/>
      <c r="IN97" s="318"/>
      <c r="IO97" s="318"/>
      <c r="IP97" s="318"/>
      <c r="IQ97" s="318"/>
      <c r="IR97" s="318"/>
      <c r="IS97" s="318"/>
      <c r="IT97" s="318"/>
      <c r="IU97" s="318"/>
      <c r="IV97" s="318"/>
      <c r="IW97" s="318"/>
      <c r="IX97" s="318"/>
      <c r="IY97" s="318"/>
      <c r="IZ97" s="318"/>
      <c r="JA97" s="318"/>
      <c r="JB97" s="318"/>
      <c r="JC97" s="318"/>
      <c r="JD97" s="318"/>
      <c r="JE97" s="318"/>
      <c r="JF97" s="318"/>
      <c r="JG97" s="318"/>
      <c r="JH97" s="318"/>
      <c r="JI97" s="318"/>
      <c r="JJ97" s="318"/>
      <c r="JK97" s="318"/>
      <c r="JL97" s="318"/>
      <c r="JM97" s="318"/>
      <c r="JN97" s="318"/>
      <c r="JO97" s="318"/>
      <c r="JP97" s="318"/>
      <c r="JQ97" s="318"/>
      <c r="JR97" s="318"/>
      <c r="JS97" s="318"/>
      <c r="JT97" s="318"/>
      <c r="JU97" s="318"/>
      <c r="JV97" s="318"/>
      <c r="JW97" s="318"/>
      <c r="JX97" s="318"/>
      <c r="JY97" s="318"/>
      <c r="JZ97" s="318"/>
      <c r="KA97" s="318"/>
      <c r="KB97" s="318"/>
      <c r="KC97" s="318"/>
      <c r="KD97" s="318"/>
      <c r="KE97" s="318"/>
      <c r="KF97" s="318"/>
      <c r="KG97" s="318"/>
      <c r="KH97" s="318"/>
      <c r="KI97" s="318"/>
      <c r="KJ97" s="318"/>
      <c r="KK97" s="318"/>
      <c r="KL97" s="318"/>
      <c r="KM97" s="318"/>
      <c r="KN97" s="318"/>
      <c r="KO97" s="318"/>
      <c r="KP97" s="318"/>
      <c r="KQ97" s="318"/>
      <c r="KR97" s="318"/>
      <c r="KS97" s="318"/>
      <c r="KT97" s="318"/>
      <c r="KU97" s="318"/>
      <c r="KV97" s="318"/>
      <c r="KW97" s="318"/>
      <c r="KX97" s="318"/>
      <c r="KY97" s="318"/>
      <c r="KZ97" s="318"/>
      <c r="LA97" s="318"/>
      <c r="LB97" s="318"/>
      <c r="LC97" s="318"/>
      <c r="LD97" s="318"/>
      <c r="LE97" s="318"/>
      <c r="LF97" s="318"/>
      <c r="LG97" s="318"/>
      <c r="LH97" s="318"/>
      <c r="LI97" s="318"/>
      <c r="LJ97" s="318"/>
      <c r="LK97" s="318"/>
      <c r="LL97" s="318"/>
      <c r="LM97" s="318"/>
      <c r="LN97" s="318"/>
      <c r="LO97" s="318"/>
      <c r="LP97" s="318"/>
      <c r="LQ97" s="318"/>
      <c r="LR97" s="318"/>
      <c r="LS97" s="318"/>
      <c r="LT97" s="318"/>
      <c r="LU97" s="318"/>
      <c r="LV97" s="318"/>
      <c r="LW97" s="318"/>
      <c r="LX97" s="318"/>
      <c r="LY97" s="318"/>
      <c r="LZ97" s="318"/>
      <c r="MA97" s="318"/>
      <c r="MB97" s="318"/>
      <c r="MC97" s="318"/>
      <c r="MD97" s="318"/>
      <c r="ME97" s="318"/>
      <c r="MF97" s="318"/>
      <c r="MG97" s="318"/>
      <c r="MH97" s="318"/>
      <c r="MI97" s="318"/>
      <c r="MJ97" s="318"/>
      <c r="MK97" s="318"/>
      <c r="ML97" s="318"/>
      <c r="MM97" s="318"/>
      <c r="MN97" s="318"/>
      <c r="MO97" s="318"/>
      <c r="MP97" s="318"/>
      <c r="MQ97" s="318"/>
      <c r="MR97" s="318"/>
      <c r="MS97" s="318"/>
      <c r="MT97" s="318"/>
      <c r="MU97" s="318"/>
      <c r="MV97" s="318"/>
      <c r="MW97" s="318"/>
      <c r="MX97" s="318"/>
      <c r="MY97" s="318"/>
      <c r="MZ97" s="318"/>
      <c r="NA97" s="318"/>
      <c r="NB97" s="318"/>
      <c r="NC97" s="318"/>
      <c r="ND97" s="318"/>
      <c r="NE97" s="318"/>
      <c r="NF97" s="318"/>
      <c r="NG97" s="318"/>
      <c r="NH97" s="318"/>
      <c r="NI97" s="318"/>
      <c r="NJ97" s="318"/>
      <c r="NK97" s="318"/>
      <c r="NL97" s="318"/>
      <c r="NM97" s="318"/>
      <c r="NN97" s="318"/>
      <c r="NO97" s="318"/>
      <c r="NP97" s="318"/>
      <c r="NQ97" s="318"/>
      <c r="NR97" s="318"/>
      <c r="NS97" s="318"/>
      <c r="NT97" s="318"/>
      <c r="NU97" s="318"/>
      <c r="NV97" s="318"/>
      <c r="NW97" s="318"/>
      <c r="NX97" s="318"/>
      <c r="NY97" s="318"/>
      <c r="NZ97" s="318"/>
      <c r="OA97" s="318"/>
      <c r="OB97" s="318"/>
      <c r="OC97" s="318"/>
      <c r="OD97" s="318"/>
      <c r="OE97" s="318"/>
      <c r="OF97" s="318"/>
      <c r="OG97" s="318"/>
      <c r="OH97" s="318"/>
      <c r="OI97" s="318"/>
      <c r="OJ97" s="318"/>
      <c r="OK97" s="318"/>
      <c r="OL97" s="318"/>
      <c r="OM97" s="318"/>
      <c r="ON97" s="318"/>
      <c r="OO97" s="318"/>
      <c r="OP97" s="318"/>
      <c r="OQ97" s="318"/>
      <c r="OR97" s="318"/>
      <c r="OS97" s="318"/>
      <c r="OT97" s="318"/>
      <c r="OU97" s="318"/>
      <c r="OV97" s="318"/>
      <c r="OW97" s="318"/>
      <c r="OX97" s="318"/>
      <c r="OY97" s="318"/>
      <c r="OZ97" s="318"/>
      <c r="PA97" s="318"/>
      <c r="PB97" s="318"/>
      <c r="PC97" s="318"/>
      <c r="PD97" s="318"/>
      <c r="PE97" s="318"/>
      <c r="PF97" s="318"/>
      <c r="PG97" s="318"/>
      <c r="PH97" s="318"/>
      <c r="PI97" s="318"/>
      <c r="PJ97" s="318"/>
      <c r="PK97" s="318"/>
      <c r="PL97" s="318"/>
      <c r="PM97" s="318"/>
      <c r="PN97" s="318"/>
      <c r="PO97" s="318"/>
      <c r="PP97" s="318"/>
      <c r="PQ97" s="318"/>
      <c r="PR97" s="318"/>
      <c r="PS97" s="318"/>
      <c r="PT97" s="318"/>
      <c r="PU97" s="318"/>
      <c r="PV97" s="318"/>
      <c r="PW97" s="318"/>
      <c r="PX97" s="318"/>
      <c r="PY97" s="318"/>
      <c r="PZ97" s="318"/>
      <c r="QA97" s="318"/>
      <c r="QB97" s="318"/>
      <c r="QC97" s="318"/>
      <c r="QD97" s="318"/>
      <c r="QE97" s="318"/>
      <c r="QF97" s="318"/>
      <c r="QG97" s="318"/>
      <c r="QH97" s="318"/>
      <c r="QI97" s="318"/>
      <c r="QJ97" s="318"/>
      <c r="QK97" s="318"/>
      <c r="QL97" s="318"/>
      <c r="QM97" s="318"/>
      <c r="QN97" s="318"/>
      <c r="QO97" s="318"/>
      <c r="QP97" s="318"/>
      <c r="QQ97" s="318"/>
      <c r="QR97" s="318"/>
      <c r="QS97" s="318"/>
      <c r="QT97" s="318"/>
      <c r="QU97" s="318"/>
      <c r="QV97" s="318"/>
      <c r="QW97" s="318"/>
      <c r="QX97" s="318"/>
      <c r="QY97" s="318"/>
      <c r="QZ97" s="318"/>
      <c r="RA97" s="318"/>
      <c r="RB97" s="318"/>
      <c r="RC97" s="318"/>
      <c r="RD97" s="318"/>
      <c r="RE97" s="318"/>
      <c r="RF97" s="318"/>
      <c r="RG97" s="318"/>
      <c r="RH97" s="318"/>
      <c r="RI97" s="318"/>
      <c r="RJ97" s="318"/>
      <c r="RK97" s="318"/>
      <c r="RL97" s="318"/>
      <c r="RM97" s="318"/>
      <c r="RN97" s="318"/>
      <c r="RO97" s="318"/>
      <c r="RP97" s="318"/>
      <c r="RQ97" s="318"/>
      <c r="RR97" s="318"/>
      <c r="RS97" s="318"/>
      <c r="RT97" s="318"/>
      <c r="RU97" s="318"/>
      <c r="RV97" s="318"/>
      <c r="RW97" s="318"/>
      <c r="RX97" s="318"/>
      <c r="RY97" s="318"/>
      <c r="RZ97" s="318"/>
      <c r="SA97" s="318"/>
      <c r="SB97" s="318"/>
      <c r="SC97" s="318"/>
      <c r="SD97" s="318"/>
      <c r="SE97" s="318"/>
      <c r="SF97" s="318"/>
      <c r="SG97" s="318"/>
      <c r="SH97" s="318"/>
      <c r="SI97" s="318"/>
      <c r="SJ97" s="318"/>
      <c r="SK97" s="318"/>
      <c r="SL97" s="318"/>
      <c r="SM97" s="318"/>
      <c r="SN97" s="318"/>
      <c r="SO97" s="318"/>
      <c r="SP97" s="318"/>
      <c r="SQ97" s="318"/>
      <c r="SR97" s="318"/>
      <c r="SS97" s="318"/>
      <c r="ST97" s="318"/>
      <c r="SU97" s="318"/>
      <c r="SV97" s="318"/>
      <c r="SW97" s="318"/>
      <c r="SX97" s="318"/>
      <c r="SY97" s="318"/>
      <c r="SZ97" s="318"/>
      <c r="TA97" s="318"/>
      <c r="TB97" s="318"/>
      <c r="TC97" s="318"/>
      <c r="TD97" s="318"/>
      <c r="TE97" s="318"/>
      <c r="TF97" s="318"/>
      <c r="TG97" s="318"/>
      <c r="TH97" s="318"/>
      <c r="TI97" s="318"/>
      <c r="TJ97" s="318"/>
      <c r="TK97" s="318"/>
      <c r="TL97" s="318"/>
      <c r="TM97" s="318"/>
      <c r="TN97" s="318"/>
      <c r="TO97" s="318"/>
      <c r="TP97" s="318"/>
      <c r="TQ97" s="318"/>
      <c r="TR97" s="318"/>
      <c r="TS97" s="318"/>
      <c r="TT97" s="318"/>
      <c r="TU97" s="318"/>
      <c r="TV97" s="318"/>
      <c r="TW97" s="318"/>
      <c r="TX97" s="318"/>
      <c r="TY97" s="318"/>
      <c r="TZ97" s="318"/>
      <c r="UA97" s="318"/>
      <c r="UB97" s="318"/>
      <c r="UC97" s="318"/>
      <c r="UD97" s="318"/>
      <c r="UE97" s="318"/>
      <c r="UF97" s="318"/>
      <c r="UG97" s="318"/>
      <c r="UH97" s="318"/>
      <c r="UI97" s="318"/>
      <c r="UJ97" s="318"/>
      <c r="UK97" s="318"/>
      <c r="UL97" s="318"/>
      <c r="UM97" s="318"/>
      <c r="UN97" s="318"/>
      <c r="UO97" s="318"/>
      <c r="UP97" s="318"/>
      <c r="UQ97" s="318"/>
      <c r="UR97" s="318"/>
      <c r="US97" s="318"/>
      <c r="UT97" s="318"/>
      <c r="UU97" s="318"/>
      <c r="UV97" s="318"/>
      <c r="UW97" s="318"/>
      <c r="UX97" s="318"/>
      <c r="UY97" s="318"/>
      <c r="UZ97" s="318"/>
      <c r="VA97" s="318"/>
      <c r="VB97" s="318"/>
      <c r="VC97" s="318"/>
      <c r="VD97" s="318"/>
      <c r="VE97" s="318"/>
      <c r="VF97" s="318"/>
      <c r="VG97" s="318"/>
      <c r="VH97" s="318"/>
      <c r="VI97" s="318"/>
      <c r="VJ97" s="318"/>
      <c r="VK97" s="318"/>
      <c r="VL97" s="318"/>
      <c r="VM97" s="318"/>
      <c r="VN97" s="318"/>
      <c r="VO97" s="318"/>
      <c r="VP97" s="318"/>
      <c r="VQ97" s="318"/>
      <c r="VR97" s="318"/>
      <c r="VS97" s="318"/>
      <c r="VT97" s="318"/>
      <c r="VU97" s="318"/>
      <c r="VV97" s="318"/>
      <c r="VW97" s="318"/>
      <c r="VX97" s="318"/>
      <c r="VY97" s="318"/>
      <c r="VZ97" s="318"/>
      <c r="WA97" s="318"/>
      <c r="WB97" s="318"/>
      <c r="WC97" s="318"/>
      <c r="WD97" s="318"/>
      <c r="WE97" s="318"/>
      <c r="WF97" s="318"/>
      <c r="WG97" s="318"/>
      <c r="WH97" s="318"/>
      <c r="WI97" s="318"/>
      <c r="WJ97" s="318"/>
      <c r="WK97" s="318"/>
      <c r="WL97" s="318"/>
      <c r="WM97" s="318"/>
      <c r="WN97" s="318"/>
      <c r="WO97" s="318"/>
      <c r="WP97" s="318"/>
      <c r="WQ97" s="318"/>
      <c r="WR97" s="318"/>
      <c r="WS97" s="318"/>
      <c r="WT97" s="318"/>
      <c r="WU97" s="318"/>
      <c r="WV97" s="318"/>
      <c r="WW97" s="318"/>
      <c r="WX97" s="318"/>
      <c r="WY97" s="318"/>
      <c r="WZ97" s="318"/>
      <c r="XA97" s="318"/>
      <c r="XB97" s="318"/>
      <c r="XC97" s="318"/>
      <c r="XD97" s="318"/>
      <c r="XE97" s="318"/>
      <c r="XF97" s="318"/>
      <c r="XG97" s="318"/>
      <c r="XH97" s="318"/>
      <c r="XI97" s="318"/>
      <c r="XJ97" s="318"/>
      <c r="XK97" s="318"/>
      <c r="XL97" s="318"/>
      <c r="XM97" s="318"/>
      <c r="XN97" s="318"/>
      <c r="XO97" s="318"/>
      <c r="XP97" s="318"/>
      <c r="XQ97" s="318"/>
      <c r="XR97" s="318"/>
      <c r="XS97" s="318"/>
      <c r="XT97" s="318"/>
      <c r="XU97" s="318"/>
      <c r="XV97" s="318"/>
      <c r="XW97" s="318"/>
      <c r="XX97" s="318"/>
      <c r="XY97" s="318"/>
      <c r="XZ97" s="318"/>
      <c r="YA97" s="318"/>
      <c r="YB97" s="318"/>
      <c r="YC97" s="318"/>
      <c r="YD97" s="318"/>
      <c r="YE97" s="318"/>
      <c r="YF97" s="318"/>
      <c r="YG97" s="318"/>
      <c r="YH97" s="318"/>
      <c r="YI97" s="318"/>
      <c r="YJ97" s="318"/>
      <c r="YK97" s="318"/>
      <c r="YL97" s="318"/>
      <c r="YM97" s="318"/>
      <c r="YN97" s="318"/>
      <c r="YO97" s="318"/>
      <c r="YP97" s="318"/>
      <c r="YQ97" s="318"/>
      <c r="YR97" s="318"/>
      <c r="YS97" s="318"/>
      <c r="YT97" s="318"/>
      <c r="YU97" s="318"/>
      <c r="YV97" s="318"/>
      <c r="YW97" s="318"/>
      <c r="YX97" s="318"/>
      <c r="YY97" s="318"/>
      <c r="YZ97" s="318"/>
      <c r="ZA97" s="318"/>
      <c r="ZB97" s="318"/>
      <c r="ZC97" s="318"/>
      <c r="ZD97" s="318"/>
      <c r="ZE97" s="318"/>
      <c r="ZF97" s="318"/>
      <c r="ZG97" s="318"/>
      <c r="ZH97" s="318"/>
      <c r="ZI97" s="318"/>
      <c r="ZJ97" s="318"/>
      <c r="ZK97" s="318"/>
      <c r="ZL97" s="318"/>
      <c r="ZM97" s="318"/>
      <c r="ZN97" s="318"/>
      <c r="ZO97" s="318"/>
      <c r="ZP97" s="318"/>
      <c r="ZQ97" s="318"/>
      <c r="ZR97" s="318"/>
      <c r="ZS97" s="318"/>
      <c r="ZT97" s="318"/>
      <c r="ZU97" s="318"/>
      <c r="ZV97" s="318"/>
      <c r="ZW97" s="318"/>
      <c r="ZX97" s="318"/>
      <c r="ZY97" s="318"/>
      <c r="ZZ97" s="318"/>
      <c r="AAA97" s="318"/>
      <c r="AAB97" s="318"/>
      <c r="AAC97" s="318"/>
      <c r="AAD97" s="318"/>
      <c r="AAE97" s="318"/>
      <c r="AAF97" s="318"/>
      <c r="AAG97" s="318"/>
      <c r="AAH97" s="318"/>
      <c r="AAI97" s="318"/>
      <c r="AAJ97" s="318"/>
      <c r="AAK97" s="318"/>
      <c r="AAL97" s="318"/>
      <c r="AAM97" s="318"/>
      <c r="AAN97" s="318"/>
      <c r="AAO97" s="318"/>
      <c r="AAP97" s="318"/>
      <c r="AAQ97" s="318"/>
      <c r="AAR97" s="318"/>
      <c r="AAS97" s="318"/>
      <c r="AAT97" s="318"/>
      <c r="AAU97" s="318"/>
      <c r="AAV97" s="318"/>
      <c r="AAW97" s="318"/>
      <c r="AAX97" s="318"/>
      <c r="AAY97" s="318"/>
      <c r="AAZ97" s="318"/>
      <c r="ABA97" s="318"/>
      <c r="ABB97" s="318"/>
      <c r="ABC97" s="318"/>
      <c r="ABD97" s="318"/>
      <c r="ABE97" s="318"/>
      <c r="ABF97" s="318"/>
      <c r="ABG97" s="318"/>
      <c r="ABH97" s="318"/>
      <c r="ABI97" s="318"/>
      <c r="ABJ97" s="318"/>
      <c r="ABK97" s="318"/>
      <c r="ABL97" s="318"/>
      <c r="ABM97" s="318"/>
      <c r="ABN97" s="318"/>
      <c r="ABO97" s="318"/>
      <c r="ABP97" s="318"/>
      <c r="ABQ97" s="318"/>
      <c r="ABR97" s="318"/>
      <c r="ABS97" s="318"/>
      <c r="ABT97" s="318"/>
      <c r="ABU97" s="318"/>
      <c r="ABV97" s="318"/>
      <c r="ABW97" s="318"/>
      <c r="ABX97" s="318"/>
      <c r="ABY97" s="318"/>
      <c r="ABZ97" s="318"/>
      <c r="ACA97" s="318"/>
      <c r="ACB97" s="318"/>
      <c r="ACC97" s="318"/>
      <c r="ACD97" s="318"/>
      <c r="ACE97" s="318"/>
      <c r="ACF97" s="318"/>
      <c r="ACG97" s="318"/>
      <c r="ACH97" s="318"/>
      <c r="ACI97" s="318"/>
      <c r="ACJ97" s="318"/>
      <c r="ACK97" s="318"/>
      <c r="ACL97" s="318"/>
      <c r="ACM97" s="318"/>
      <c r="ACN97" s="318"/>
      <c r="ACO97" s="318"/>
      <c r="ACP97" s="318"/>
      <c r="ACQ97" s="318"/>
      <c r="ACR97" s="318"/>
      <c r="ACS97" s="318"/>
      <c r="ACT97" s="318"/>
      <c r="ACU97" s="318"/>
      <c r="ACV97" s="318"/>
      <c r="ACW97" s="318"/>
      <c r="ACX97" s="318"/>
      <c r="ACY97" s="318"/>
      <c r="ACZ97" s="318"/>
      <c r="ADA97" s="318"/>
      <c r="ADB97" s="318"/>
      <c r="ADC97" s="318"/>
      <c r="ADD97" s="318"/>
      <c r="ADE97" s="318"/>
      <c r="ADF97" s="318"/>
      <c r="ADG97" s="318"/>
      <c r="ADH97" s="318"/>
      <c r="ADI97" s="318"/>
      <c r="ADJ97" s="318"/>
      <c r="ADK97" s="318"/>
      <c r="ADL97" s="318"/>
      <c r="ADM97" s="318"/>
      <c r="ADN97" s="318"/>
      <c r="ADO97" s="318"/>
      <c r="ADP97" s="318"/>
      <c r="ADQ97" s="318"/>
      <c r="ADR97" s="318"/>
      <c r="ADS97" s="318"/>
      <c r="ADT97" s="318"/>
      <c r="ADU97" s="318"/>
      <c r="ADV97" s="318"/>
      <c r="ADW97" s="318"/>
      <c r="ADX97" s="318"/>
      <c r="ADY97" s="318"/>
      <c r="ADZ97" s="318"/>
      <c r="AEA97" s="318"/>
      <c r="AEB97" s="318"/>
      <c r="AEC97" s="318"/>
      <c r="AED97" s="318"/>
      <c r="AEE97" s="318"/>
      <c r="AEF97" s="318"/>
      <c r="AEG97" s="318"/>
      <c r="AEH97" s="318"/>
      <c r="AEI97" s="318"/>
      <c r="AEJ97" s="318"/>
      <c r="AEK97" s="318"/>
      <c r="AEL97" s="318"/>
      <c r="AEM97" s="318"/>
      <c r="AEN97" s="318"/>
      <c r="AEO97" s="318"/>
      <c r="AEP97" s="318"/>
      <c r="AEQ97" s="318"/>
      <c r="AER97" s="318"/>
      <c r="AES97" s="318"/>
      <c r="AET97" s="318"/>
      <c r="AEU97" s="318"/>
      <c r="AEV97" s="318"/>
      <c r="AEW97" s="318"/>
      <c r="AEX97" s="318"/>
      <c r="AEY97" s="318"/>
      <c r="AEZ97" s="318"/>
      <c r="AFA97" s="318"/>
      <c r="AFB97" s="318"/>
      <c r="AFC97" s="318"/>
      <c r="AFD97" s="318"/>
      <c r="AFE97" s="318"/>
      <c r="AFF97" s="318"/>
      <c r="AFG97" s="318"/>
      <c r="AFH97" s="318"/>
      <c r="AFI97" s="318"/>
      <c r="AFJ97" s="318"/>
      <c r="AFK97" s="318"/>
      <c r="AFL97" s="318"/>
      <c r="AFM97" s="318"/>
      <c r="AFN97" s="318"/>
      <c r="AFO97" s="318"/>
      <c r="AFP97" s="318"/>
      <c r="AFQ97" s="318"/>
      <c r="AFR97" s="318"/>
      <c r="AFS97" s="318"/>
      <c r="AFT97" s="318"/>
      <c r="AFU97" s="318"/>
      <c r="AFV97" s="318"/>
      <c r="AFW97" s="318"/>
      <c r="AFX97" s="318"/>
      <c r="AFY97" s="318"/>
      <c r="AFZ97" s="318"/>
      <c r="AGA97" s="318"/>
      <c r="AGB97" s="318"/>
      <c r="AGC97" s="318"/>
      <c r="AGD97" s="318"/>
      <c r="AGE97" s="318"/>
      <c r="AGF97" s="318"/>
      <c r="AGG97" s="318"/>
      <c r="AGH97" s="318"/>
      <c r="AGI97" s="318"/>
      <c r="AGJ97" s="318"/>
      <c r="AGK97" s="318"/>
      <c r="AGL97" s="318"/>
      <c r="AGM97" s="318"/>
      <c r="AGN97" s="318"/>
      <c r="AGO97" s="318"/>
      <c r="AGP97" s="318"/>
      <c r="AGQ97" s="318"/>
      <c r="AGR97" s="318"/>
      <c r="AGS97" s="318"/>
      <c r="AGT97" s="318"/>
      <c r="AGU97" s="318"/>
      <c r="AGV97" s="318"/>
      <c r="AGW97" s="318"/>
      <c r="AGX97" s="318"/>
      <c r="AGY97" s="318"/>
      <c r="AGZ97" s="318"/>
      <c r="AHA97" s="318"/>
      <c r="AHB97" s="318"/>
      <c r="AHC97" s="318"/>
      <c r="AHD97" s="318"/>
      <c r="AHE97" s="318"/>
      <c r="AHF97" s="318"/>
      <c r="AHG97" s="318"/>
      <c r="AHH97" s="318"/>
      <c r="AHI97" s="318"/>
      <c r="AHJ97" s="318"/>
      <c r="AHK97" s="318"/>
      <c r="AHL97" s="318"/>
      <c r="AHM97" s="318"/>
      <c r="AHN97" s="318"/>
      <c r="AHO97" s="318"/>
      <c r="AHP97" s="318"/>
      <c r="AHQ97" s="318"/>
      <c r="AHR97" s="318"/>
      <c r="AHS97" s="318"/>
      <c r="AHT97" s="318"/>
      <c r="AHU97" s="318"/>
      <c r="AHV97" s="318"/>
      <c r="AHW97" s="318"/>
      <c r="AHX97" s="318"/>
      <c r="AHY97" s="318"/>
      <c r="AHZ97" s="318"/>
      <c r="AIA97" s="318"/>
      <c r="AIB97" s="318"/>
      <c r="AIC97" s="318"/>
      <c r="AID97" s="318"/>
      <c r="AIE97" s="318"/>
      <c r="AIF97" s="318"/>
      <c r="AIG97" s="318"/>
      <c r="AIH97" s="318"/>
      <c r="AII97" s="318"/>
      <c r="AIJ97" s="318"/>
      <c r="AIK97" s="318"/>
      <c r="AIL97" s="318"/>
      <c r="AIM97" s="318"/>
      <c r="AIN97" s="318"/>
      <c r="AIO97" s="318"/>
      <c r="AIP97" s="318"/>
      <c r="AIQ97" s="318"/>
      <c r="AIR97" s="318"/>
      <c r="AIS97" s="318"/>
      <c r="AIT97" s="318"/>
      <c r="AIU97" s="318"/>
      <c r="AIV97" s="318"/>
      <c r="AIW97" s="318"/>
      <c r="AIX97" s="318"/>
      <c r="AIY97" s="318"/>
      <c r="AIZ97" s="318"/>
      <c r="AJA97" s="318"/>
      <c r="AJB97" s="318"/>
      <c r="AJC97" s="318"/>
      <c r="AJD97" s="318"/>
      <c r="AJE97" s="318"/>
      <c r="AJF97" s="318"/>
      <c r="AJG97" s="318"/>
      <c r="AJH97" s="318"/>
      <c r="AJI97" s="318"/>
      <c r="AJJ97" s="318"/>
      <c r="AJK97" s="318"/>
      <c r="AJL97" s="318"/>
      <c r="AJM97" s="318"/>
      <c r="AJN97" s="318"/>
      <c r="AJO97" s="318"/>
      <c r="AJP97" s="318"/>
      <c r="AJQ97" s="318"/>
      <c r="AJR97" s="318"/>
      <c r="AJS97" s="318"/>
      <c r="AJT97" s="318"/>
      <c r="AJU97" s="318"/>
      <c r="AJV97" s="318"/>
      <c r="AJW97" s="318"/>
      <c r="AJX97" s="318"/>
      <c r="AJY97" s="318"/>
      <c r="AJZ97" s="318"/>
      <c r="AKA97" s="318"/>
      <c r="AKB97" s="318"/>
      <c r="AKC97" s="318"/>
      <c r="AKD97" s="318"/>
      <c r="AKE97" s="318"/>
      <c r="AKF97" s="318"/>
      <c r="AKG97" s="318"/>
      <c r="AKH97" s="318"/>
      <c r="AKI97" s="318"/>
      <c r="AKJ97" s="318"/>
      <c r="AKK97" s="318"/>
      <c r="AKL97" s="318"/>
      <c r="AKM97" s="318"/>
      <c r="AKN97" s="318"/>
      <c r="AKO97" s="318"/>
      <c r="AKP97" s="318"/>
      <c r="AKQ97" s="318"/>
      <c r="AKR97" s="318"/>
      <c r="AKS97" s="318"/>
      <c r="AKT97" s="318"/>
      <c r="AKU97" s="318"/>
      <c r="AKV97" s="318"/>
      <c r="AKW97" s="318"/>
      <c r="AKX97" s="318"/>
      <c r="AKY97" s="318"/>
      <c r="AKZ97" s="318"/>
      <c r="ALA97" s="318"/>
      <c r="ALB97" s="318"/>
      <c r="ALC97" s="318"/>
      <c r="ALD97" s="318"/>
      <c r="ALE97" s="318"/>
      <c r="ALF97" s="318"/>
      <c r="ALG97" s="318"/>
      <c r="ALH97" s="318"/>
      <c r="ALI97" s="318"/>
      <c r="ALJ97" s="318"/>
      <c r="ALK97" s="318"/>
      <c r="ALL97" s="318"/>
      <c r="ALM97" s="318"/>
      <c r="ALN97" s="318"/>
      <c r="ALO97" s="318"/>
      <c r="ALP97" s="318"/>
      <c r="ALQ97" s="318"/>
      <c r="ALR97" s="318"/>
      <c r="ALS97" s="318"/>
      <c r="ALT97" s="318"/>
      <c r="ALU97" s="318"/>
      <c r="ALV97" s="318"/>
      <c r="ALW97" s="318"/>
      <c r="ALX97" s="318"/>
      <c r="ALY97" s="318"/>
      <c r="ALZ97" s="318"/>
      <c r="AMA97" s="318"/>
      <c r="AMB97" s="324"/>
      <c r="AMC97" s="324"/>
      <c r="AMD97" s="324"/>
      <c r="AME97" s="324"/>
      <c r="AMF97" s="324"/>
      <c r="AMG97" s="324"/>
      <c r="AMH97" s="324"/>
      <c r="AMI97" s="324"/>
      <c r="AMJ97" s="324"/>
    </row>
    <row r="98" spans="1:1024" hidden="1">
      <c r="A98" s="317" t="s">
        <v>1344</v>
      </c>
      <c r="B98" s="318"/>
      <c r="C98" s="318" t="s">
        <v>1381</v>
      </c>
      <c r="D98" s="318"/>
      <c r="E98" s="318"/>
      <c r="F98" s="318" t="s">
        <v>1382</v>
      </c>
      <c r="G98" s="318">
        <v>2</v>
      </c>
      <c r="H98" s="318"/>
      <c r="I98" s="318"/>
      <c r="J98" s="318"/>
      <c r="K98" s="318"/>
      <c r="L98" s="319"/>
      <c r="M98" s="318" t="s">
        <v>323</v>
      </c>
      <c r="N98" s="320"/>
      <c r="O98" s="318"/>
      <c r="P98" s="318"/>
      <c r="Q98" s="321"/>
      <c r="R98" s="322" t="s">
        <v>493</v>
      </c>
      <c r="S98" s="323"/>
      <c r="T98" s="323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  <c r="AQ98" s="318"/>
      <c r="AR98" s="318"/>
      <c r="AS98" s="318"/>
      <c r="AT98" s="318"/>
      <c r="AU98" s="318"/>
      <c r="AV98" s="318"/>
      <c r="AW98" s="318"/>
      <c r="AX98" s="318"/>
      <c r="AY98" s="318"/>
      <c r="AZ98" s="318"/>
      <c r="BA98" s="318"/>
      <c r="BB98" s="318"/>
      <c r="BC98" s="318"/>
      <c r="BD98" s="318"/>
      <c r="BE98" s="318"/>
      <c r="BF98" s="318"/>
      <c r="BG98" s="318"/>
      <c r="BH98" s="318"/>
      <c r="BI98" s="318"/>
      <c r="BJ98" s="318"/>
      <c r="BK98" s="318"/>
      <c r="BL98" s="318"/>
      <c r="BM98" s="318"/>
      <c r="BN98" s="318"/>
      <c r="BO98" s="318"/>
      <c r="BP98" s="318"/>
      <c r="BQ98" s="318"/>
      <c r="BR98" s="318"/>
      <c r="BS98" s="318"/>
      <c r="BT98" s="318"/>
      <c r="BU98" s="318"/>
      <c r="BV98" s="318"/>
      <c r="BW98" s="318"/>
      <c r="BX98" s="318"/>
      <c r="BY98" s="318"/>
      <c r="BZ98" s="318"/>
      <c r="CA98" s="318"/>
      <c r="CB98" s="318"/>
      <c r="CC98" s="318"/>
      <c r="CD98" s="318"/>
      <c r="CE98" s="318"/>
      <c r="CF98" s="318"/>
      <c r="CG98" s="318"/>
      <c r="CH98" s="318"/>
      <c r="CI98" s="318"/>
      <c r="CJ98" s="318"/>
      <c r="CK98" s="318"/>
      <c r="CL98" s="318"/>
      <c r="CM98" s="318"/>
      <c r="CN98" s="318"/>
      <c r="CO98" s="318"/>
      <c r="CP98" s="318"/>
      <c r="CQ98" s="318"/>
      <c r="CR98" s="318"/>
      <c r="CS98" s="318"/>
      <c r="CT98" s="318"/>
      <c r="CU98" s="318"/>
      <c r="CV98" s="318"/>
      <c r="CW98" s="318"/>
      <c r="CX98" s="318"/>
      <c r="CY98" s="318"/>
      <c r="CZ98" s="318"/>
      <c r="DA98" s="318"/>
      <c r="DB98" s="318"/>
      <c r="DC98" s="318"/>
      <c r="DD98" s="318"/>
      <c r="DE98" s="318"/>
      <c r="DF98" s="318"/>
      <c r="DG98" s="318"/>
      <c r="DH98" s="318"/>
      <c r="DI98" s="318"/>
      <c r="DJ98" s="318"/>
      <c r="DK98" s="318"/>
      <c r="DL98" s="318"/>
      <c r="DM98" s="318"/>
      <c r="DN98" s="318"/>
      <c r="DO98" s="318"/>
      <c r="DP98" s="318"/>
      <c r="DQ98" s="318"/>
      <c r="DR98" s="318"/>
      <c r="DS98" s="318"/>
      <c r="DT98" s="318"/>
      <c r="DU98" s="318"/>
      <c r="DV98" s="318"/>
      <c r="DW98" s="318"/>
      <c r="DX98" s="318"/>
      <c r="DY98" s="318"/>
      <c r="DZ98" s="318"/>
      <c r="EA98" s="318"/>
      <c r="EB98" s="318"/>
      <c r="EC98" s="318"/>
      <c r="ED98" s="318"/>
      <c r="EE98" s="318"/>
      <c r="EF98" s="318"/>
      <c r="EG98" s="318"/>
      <c r="EH98" s="318"/>
      <c r="EI98" s="318"/>
      <c r="EJ98" s="318"/>
      <c r="EK98" s="318"/>
      <c r="EL98" s="318"/>
      <c r="EM98" s="318"/>
      <c r="EN98" s="318"/>
      <c r="EO98" s="318"/>
      <c r="EP98" s="318"/>
      <c r="EQ98" s="318"/>
      <c r="ER98" s="318"/>
      <c r="ES98" s="318"/>
      <c r="ET98" s="318"/>
      <c r="EU98" s="318"/>
      <c r="EV98" s="318"/>
      <c r="EW98" s="318"/>
      <c r="EX98" s="318"/>
      <c r="EY98" s="318"/>
      <c r="EZ98" s="318"/>
      <c r="FA98" s="318"/>
      <c r="FB98" s="318"/>
      <c r="FC98" s="318"/>
      <c r="FD98" s="318"/>
      <c r="FE98" s="318"/>
      <c r="FF98" s="318"/>
      <c r="FG98" s="318"/>
      <c r="FH98" s="318"/>
      <c r="FI98" s="318"/>
      <c r="FJ98" s="318"/>
      <c r="FK98" s="318"/>
      <c r="FL98" s="318"/>
      <c r="FM98" s="318"/>
      <c r="FN98" s="318"/>
      <c r="FO98" s="318"/>
      <c r="FP98" s="318"/>
      <c r="FQ98" s="318"/>
      <c r="FR98" s="318"/>
      <c r="FS98" s="318"/>
      <c r="FT98" s="318"/>
      <c r="FU98" s="318"/>
      <c r="FV98" s="318"/>
      <c r="FW98" s="318"/>
      <c r="FX98" s="318"/>
      <c r="FY98" s="318"/>
      <c r="FZ98" s="318"/>
      <c r="GA98" s="318"/>
      <c r="GB98" s="318"/>
      <c r="GC98" s="318"/>
      <c r="GD98" s="318"/>
      <c r="GE98" s="318"/>
      <c r="GF98" s="318"/>
      <c r="GG98" s="318"/>
      <c r="GH98" s="318"/>
      <c r="GI98" s="318"/>
      <c r="GJ98" s="318"/>
      <c r="GK98" s="318"/>
      <c r="GL98" s="318"/>
      <c r="GM98" s="318"/>
      <c r="GN98" s="318"/>
      <c r="GO98" s="318"/>
      <c r="GP98" s="318"/>
      <c r="GQ98" s="318"/>
      <c r="GR98" s="318"/>
      <c r="GS98" s="318"/>
      <c r="GT98" s="318"/>
      <c r="GU98" s="318"/>
      <c r="GV98" s="318"/>
      <c r="GW98" s="318"/>
      <c r="GX98" s="318"/>
      <c r="GY98" s="318"/>
      <c r="GZ98" s="318"/>
      <c r="HA98" s="318"/>
      <c r="HB98" s="318"/>
      <c r="HC98" s="318"/>
      <c r="HD98" s="318"/>
      <c r="HE98" s="318"/>
      <c r="HF98" s="318"/>
      <c r="HG98" s="318"/>
      <c r="HH98" s="318"/>
      <c r="HI98" s="318"/>
      <c r="HJ98" s="318"/>
      <c r="HK98" s="318"/>
      <c r="HL98" s="318"/>
      <c r="HM98" s="318"/>
      <c r="HN98" s="318"/>
      <c r="HO98" s="318"/>
      <c r="HP98" s="318"/>
      <c r="HQ98" s="318"/>
      <c r="HR98" s="318"/>
      <c r="HS98" s="318"/>
      <c r="HT98" s="318"/>
      <c r="HU98" s="318"/>
      <c r="HV98" s="318"/>
      <c r="HW98" s="318"/>
      <c r="HX98" s="318"/>
      <c r="HY98" s="318"/>
      <c r="HZ98" s="318"/>
      <c r="IA98" s="318"/>
      <c r="IB98" s="318"/>
      <c r="IC98" s="318"/>
      <c r="ID98" s="318"/>
      <c r="IE98" s="318"/>
      <c r="IF98" s="318"/>
      <c r="IG98" s="318"/>
      <c r="IH98" s="318"/>
      <c r="II98" s="318"/>
      <c r="IJ98" s="318"/>
      <c r="IK98" s="318"/>
      <c r="IL98" s="318"/>
      <c r="IM98" s="318"/>
      <c r="IN98" s="318"/>
      <c r="IO98" s="318"/>
      <c r="IP98" s="318"/>
      <c r="IQ98" s="318"/>
      <c r="IR98" s="318"/>
      <c r="IS98" s="318"/>
      <c r="IT98" s="318"/>
      <c r="IU98" s="318"/>
      <c r="IV98" s="318"/>
      <c r="IW98" s="318"/>
      <c r="IX98" s="318"/>
      <c r="IY98" s="318"/>
      <c r="IZ98" s="318"/>
      <c r="JA98" s="318"/>
      <c r="JB98" s="318"/>
      <c r="JC98" s="318"/>
      <c r="JD98" s="318"/>
      <c r="JE98" s="318"/>
      <c r="JF98" s="318"/>
      <c r="JG98" s="318"/>
      <c r="JH98" s="318"/>
      <c r="JI98" s="318"/>
      <c r="JJ98" s="318"/>
      <c r="JK98" s="318"/>
      <c r="JL98" s="318"/>
      <c r="JM98" s="318"/>
      <c r="JN98" s="318"/>
      <c r="JO98" s="318"/>
      <c r="JP98" s="318"/>
      <c r="JQ98" s="318"/>
      <c r="JR98" s="318"/>
      <c r="JS98" s="318"/>
      <c r="JT98" s="318"/>
      <c r="JU98" s="318"/>
      <c r="JV98" s="318"/>
      <c r="JW98" s="318"/>
      <c r="JX98" s="318"/>
      <c r="JY98" s="318"/>
      <c r="JZ98" s="318"/>
      <c r="KA98" s="318"/>
      <c r="KB98" s="318"/>
      <c r="KC98" s="318"/>
      <c r="KD98" s="318"/>
      <c r="KE98" s="318"/>
      <c r="KF98" s="318"/>
      <c r="KG98" s="318"/>
      <c r="KH98" s="318"/>
      <c r="KI98" s="318"/>
      <c r="KJ98" s="318"/>
      <c r="KK98" s="318"/>
      <c r="KL98" s="318"/>
      <c r="KM98" s="318"/>
      <c r="KN98" s="318"/>
      <c r="KO98" s="318"/>
      <c r="KP98" s="318"/>
      <c r="KQ98" s="318"/>
      <c r="KR98" s="318"/>
      <c r="KS98" s="318"/>
      <c r="KT98" s="318"/>
      <c r="KU98" s="318"/>
      <c r="KV98" s="318"/>
      <c r="KW98" s="318"/>
      <c r="KX98" s="318"/>
      <c r="KY98" s="318"/>
      <c r="KZ98" s="318"/>
      <c r="LA98" s="318"/>
      <c r="LB98" s="318"/>
      <c r="LC98" s="318"/>
      <c r="LD98" s="318"/>
      <c r="LE98" s="318"/>
      <c r="LF98" s="318"/>
      <c r="LG98" s="318"/>
      <c r="LH98" s="318"/>
      <c r="LI98" s="318"/>
      <c r="LJ98" s="318"/>
      <c r="LK98" s="318"/>
      <c r="LL98" s="318"/>
      <c r="LM98" s="318"/>
      <c r="LN98" s="318"/>
      <c r="LO98" s="318"/>
      <c r="LP98" s="318"/>
      <c r="LQ98" s="318"/>
      <c r="LR98" s="318"/>
      <c r="LS98" s="318"/>
      <c r="LT98" s="318"/>
      <c r="LU98" s="318"/>
      <c r="LV98" s="318"/>
      <c r="LW98" s="318"/>
      <c r="LX98" s="318"/>
      <c r="LY98" s="318"/>
      <c r="LZ98" s="318"/>
      <c r="MA98" s="318"/>
      <c r="MB98" s="318"/>
      <c r="MC98" s="318"/>
      <c r="MD98" s="318"/>
      <c r="ME98" s="318"/>
      <c r="MF98" s="318"/>
      <c r="MG98" s="318"/>
      <c r="MH98" s="318"/>
      <c r="MI98" s="318"/>
      <c r="MJ98" s="318"/>
      <c r="MK98" s="318"/>
      <c r="ML98" s="318"/>
      <c r="MM98" s="318"/>
      <c r="MN98" s="318"/>
      <c r="MO98" s="318"/>
      <c r="MP98" s="318"/>
      <c r="MQ98" s="318"/>
      <c r="MR98" s="318"/>
      <c r="MS98" s="318"/>
      <c r="MT98" s="318"/>
      <c r="MU98" s="318"/>
      <c r="MV98" s="318"/>
      <c r="MW98" s="318"/>
      <c r="MX98" s="318"/>
      <c r="MY98" s="318"/>
      <c r="MZ98" s="318"/>
      <c r="NA98" s="318"/>
      <c r="NB98" s="318"/>
      <c r="NC98" s="318"/>
      <c r="ND98" s="318"/>
      <c r="NE98" s="318"/>
      <c r="NF98" s="318"/>
      <c r="NG98" s="318"/>
      <c r="NH98" s="318"/>
      <c r="NI98" s="318"/>
      <c r="NJ98" s="318"/>
      <c r="NK98" s="318"/>
      <c r="NL98" s="318"/>
      <c r="NM98" s="318"/>
      <c r="NN98" s="318"/>
      <c r="NO98" s="318"/>
      <c r="NP98" s="318"/>
      <c r="NQ98" s="318"/>
      <c r="NR98" s="318"/>
      <c r="NS98" s="318"/>
      <c r="NT98" s="318"/>
      <c r="NU98" s="318"/>
      <c r="NV98" s="318"/>
      <c r="NW98" s="318"/>
      <c r="NX98" s="318"/>
      <c r="NY98" s="318"/>
      <c r="NZ98" s="318"/>
      <c r="OA98" s="318"/>
      <c r="OB98" s="318"/>
      <c r="OC98" s="318"/>
      <c r="OD98" s="318"/>
      <c r="OE98" s="318"/>
      <c r="OF98" s="318"/>
      <c r="OG98" s="318"/>
      <c r="OH98" s="318"/>
      <c r="OI98" s="318"/>
      <c r="OJ98" s="318"/>
      <c r="OK98" s="318"/>
      <c r="OL98" s="318"/>
      <c r="OM98" s="318"/>
      <c r="ON98" s="318"/>
      <c r="OO98" s="318"/>
      <c r="OP98" s="318"/>
      <c r="OQ98" s="318"/>
      <c r="OR98" s="318"/>
      <c r="OS98" s="318"/>
      <c r="OT98" s="318"/>
      <c r="OU98" s="318"/>
      <c r="OV98" s="318"/>
      <c r="OW98" s="318"/>
      <c r="OX98" s="318"/>
      <c r="OY98" s="318"/>
      <c r="OZ98" s="318"/>
      <c r="PA98" s="318"/>
      <c r="PB98" s="318"/>
      <c r="PC98" s="318"/>
      <c r="PD98" s="318"/>
      <c r="PE98" s="318"/>
      <c r="PF98" s="318"/>
      <c r="PG98" s="318"/>
      <c r="PH98" s="318"/>
      <c r="PI98" s="318"/>
      <c r="PJ98" s="318"/>
      <c r="PK98" s="318"/>
      <c r="PL98" s="318"/>
      <c r="PM98" s="318"/>
      <c r="PN98" s="318"/>
      <c r="PO98" s="318"/>
      <c r="PP98" s="318"/>
      <c r="PQ98" s="318"/>
      <c r="PR98" s="318"/>
      <c r="PS98" s="318"/>
      <c r="PT98" s="318"/>
      <c r="PU98" s="318"/>
      <c r="PV98" s="318"/>
      <c r="PW98" s="318"/>
      <c r="PX98" s="318"/>
      <c r="PY98" s="318"/>
      <c r="PZ98" s="318"/>
      <c r="QA98" s="318"/>
      <c r="QB98" s="318"/>
      <c r="QC98" s="318"/>
      <c r="QD98" s="318"/>
      <c r="QE98" s="318"/>
      <c r="QF98" s="318"/>
      <c r="QG98" s="318"/>
      <c r="QH98" s="318"/>
      <c r="QI98" s="318"/>
      <c r="QJ98" s="318"/>
      <c r="QK98" s="318"/>
      <c r="QL98" s="318"/>
      <c r="QM98" s="318"/>
      <c r="QN98" s="318"/>
      <c r="QO98" s="318"/>
      <c r="QP98" s="318"/>
      <c r="QQ98" s="318"/>
      <c r="QR98" s="318"/>
      <c r="QS98" s="318"/>
      <c r="QT98" s="318"/>
      <c r="QU98" s="318"/>
      <c r="QV98" s="318"/>
      <c r="QW98" s="318"/>
      <c r="QX98" s="318"/>
      <c r="QY98" s="318"/>
      <c r="QZ98" s="318"/>
      <c r="RA98" s="318"/>
      <c r="RB98" s="318"/>
      <c r="RC98" s="318"/>
      <c r="RD98" s="318"/>
      <c r="RE98" s="318"/>
      <c r="RF98" s="318"/>
      <c r="RG98" s="318"/>
      <c r="RH98" s="318"/>
      <c r="RI98" s="318"/>
      <c r="RJ98" s="318"/>
      <c r="RK98" s="318"/>
      <c r="RL98" s="318"/>
      <c r="RM98" s="318"/>
      <c r="RN98" s="318"/>
      <c r="RO98" s="318"/>
      <c r="RP98" s="318"/>
      <c r="RQ98" s="318"/>
      <c r="RR98" s="318"/>
      <c r="RS98" s="318"/>
      <c r="RT98" s="318"/>
      <c r="RU98" s="318"/>
      <c r="RV98" s="318"/>
      <c r="RW98" s="318"/>
      <c r="RX98" s="318"/>
      <c r="RY98" s="318"/>
      <c r="RZ98" s="318"/>
      <c r="SA98" s="318"/>
      <c r="SB98" s="318"/>
      <c r="SC98" s="318"/>
      <c r="SD98" s="318"/>
      <c r="SE98" s="318"/>
      <c r="SF98" s="318"/>
      <c r="SG98" s="318"/>
      <c r="SH98" s="318"/>
      <c r="SI98" s="318"/>
      <c r="SJ98" s="318"/>
      <c r="SK98" s="318"/>
      <c r="SL98" s="318"/>
      <c r="SM98" s="318"/>
      <c r="SN98" s="318"/>
      <c r="SO98" s="318"/>
      <c r="SP98" s="318"/>
      <c r="SQ98" s="318"/>
      <c r="SR98" s="318"/>
      <c r="SS98" s="318"/>
      <c r="ST98" s="318"/>
      <c r="SU98" s="318"/>
      <c r="SV98" s="318"/>
      <c r="SW98" s="318"/>
      <c r="SX98" s="318"/>
      <c r="SY98" s="318"/>
      <c r="SZ98" s="318"/>
      <c r="TA98" s="318"/>
      <c r="TB98" s="318"/>
      <c r="TC98" s="318"/>
      <c r="TD98" s="318"/>
      <c r="TE98" s="318"/>
      <c r="TF98" s="318"/>
      <c r="TG98" s="318"/>
      <c r="TH98" s="318"/>
      <c r="TI98" s="318"/>
      <c r="TJ98" s="318"/>
      <c r="TK98" s="318"/>
      <c r="TL98" s="318"/>
      <c r="TM98" s="318"/>
      <c r="TN98" s="318"/>
      <c r="TO98" s="318"/>
      <c r="TP98" s="318"/>
      <c r="TQ98" s="318"/>
      <c r="TR98" s="318"/>
      <c r="TS98" s="318"/>
      <c r="TT98" s="318"/>
      <c r="TU98" s="318"/>
      <c r="TV98" s="318"/>
      <c r="TW98" s="318"/>
      <c r="TX98" s="318"/>
      <c r="TY98" s="318"/>
      <c r="TZ98" s="318"/>
      <c r="UA98" s="318"/>
      <c r="UB98" s="318"/>
      <c r="UC98" s="318"/>
      <c r="UD98" s="318"/>
      <c r="UE98" s="318"/>
      <c r="UF98" s="318"/>
      <c r="UG98" s="318"/>
      <c r="UH98" s="318"/>
      <c r="UI98" s="318"/>
      <c r="UJ98" s="318"/>
      <c r="UK98" s="318"/>
      <c r="UL98" s="318"/>
      <c r="UM98" s="318"/>
      <c r="UN98" s="318"/>
      <c r="UO98" s="318"/>
      <c r="UP98" s="318"/>
      <c r="UQ98" s="318"/>
      <c r="UR98" s="318"/>
      <c r="US98" s="318"/>
      <c r="UT98" s="318"/>
      <c r="UU98" s="318"/>
      <c r="UV98" s="318"/>
      <c r="UW98" s="318"/>
      <c r="UX98" s="318"/>
      <c r="UY98" s="318"/>
      <c r="UZ98" s="318"/>
      <c r="VA98" s="318"/>
      <c r="VB98" s="318"/>
      <c r="VC98" s="318"/>
      <c r="VD98" s="318"/>
      <c r="VE98" s="318"/>
      <c r="VF98" s="318"/>
      <c r="VG98" s="318"/>
      <c r="VH98" s="318"/>
      <c r="VI98" s="318"/>
      <c r="VJ98" s="318"/>
      <c r="VK98" s="318"/>
      <c r="VL98" s="318"/>
      <c r="VM98" s="318"/>
      <c r="VN98" s="318"/>
      <c r="VO98" s="318"/>
      <c r="VP98" s="318"/>
      <c r="VQ98" s="318"/>
      <c r="VR98" s="318"/>
      <c r="VS98" s="318"/>
      <c r="VT98" s="318"/>
      <c r="VU98" s="318"/>
      <c r="VV98" s="318"/>
      <c r="VW98" s="318"/>
      <c r="VX98" s="318"/>
      <c r="VY98" s="318"/>
      <c r="VZ98" s="318"/>
      <c r="WA98" s="318"/>
      <c r="WB98" s="318"/>
      <c r="WC98" s="318"/>
      <c r="WD98" s="318"/>
      <c r="WE98" s="318"/>
      <c r="WF98" s="318"/>
      <c r="WG98" s="318"/>
      <c r="WH98" s="318"/>
      <c r="WI98" s="318"/>
      <c r="WJ98" s="318"/>
      <c r="WK98" s="318"/>
      <c r="WL98" s="318"/>
      <c r="WM98" s="318"/>
      <c r="WN98" s="318"/>
      <c r="WO98" s="318"/>
      <c r="WP98" s="318"/>
      <c r="WQ98" s="318"/>
      <c r="WR98" s="318"/>
      <c r="WS98" s="318"/>
      <c r="WT98" s="318"/>
      <c r="WU98" s="318"/>
      <c r="WV98" s="318"/>
      <c r="WW98" s="318"/>
      <c r="WX98" s="318"/>
      <c r="WY98" s="318"/>
      <c r="WZ98" s="318"/>
      <c r="XA98" s="318"/>
      <c r="XB98" s="318"/>
      <c r="XC98" s="318"/>
      <c r="XD98" s="318"/>
      <c r="XE98" s="318"/>
      <c r="XF98" s="318"/>
      <c r="XG98" s="318"/>
      <c r="XH98" s="318"/>
      <c r="XI98" s="318"/>
      <c r="XJ98" s="318"/>
      <c r="XK98" s="318"/>
      <c r="XL98" s="318"/>
      <c r="XM98" s="318"/>
      <c r="XN98" s="318"/>
      <c r="XO98" s="318"/>
      <c r="XP98" s="318"/>
      <c r="XQ98" s="318"/>
      <c r="XR98" s="318"/>
      <c r="XS98" s="318"/>
      <c r="XT98" s="318"/>
      <c r="XU98" s="318"/>
      <c r="XV98" s="318"/>
      <c r="XW98" s="318"/>
      <c r="XX98" s="318"/>
      <c r="XY98" s="318"/>
      <c r="XZ98" s="318"/>
      <c r="YA98" s="318"/>
      <c r="YB98" s="318"/>
      <c r="YC98" s="318"/>
      <c r="YD98" s="318"/>
      <c r="YE98" s="318"/>
      <c r="YF98" s="318"/>
      <c r="YG98" s="318"/>
      <c r="YH98" s="318"/>
      <c r="YI98" s="318"/>
      <c r="YJ98" s="318"/>
      <c r="YK98" s="318"/>
      <c r="YL98" s="318"/>
      <c r="YM98" s="318"/>
      <c r="YN98" s="318"/>
      <c r="YO98" s="318"/>
      <c r="YP98" s="318"/>
      <c r="YQ98" s="318"/>
      <c r="YR98" s="318"/>
      <c r="YS98" s="318"/>
      <c r="YT98" s="318"/>
      <c r="YU98" s="318"/>
      <c r="YV98" s="318"/>
      <c r="YW98" s="318"/>
      <c r="YX98" s="318"/>
      <c r="YY98" s="318"/>
      <c r="YZ98" s="318"/>
      <c r="ZA98" s="318"/>
      <c r="ZB98" s="318"/>
      <c r="ZC98" s="318"/>
      <c r="ZD98" s="318"/>
      <c r="ZE98" s="318"/>
      <c r="ZF98" s="318"/>
      <c r="ZG98" s="318"/>
      <c r="ZH98" s="318"/>
      <c r="ZI98" s="318"/>
      <c r="ZJ98" s="318"/>
      <c r="ZK98" s="318"/>
      <c r="ZL98" s="318"/>
      <c r="ZM98" s="318"/>
      <c r="ZN98" s="318"/>
      <c r="ZO98" s="318"/>
      <c r="ZP98" s="318"/>
      <c r="ZQ98" s="318"/>
      <c r="ZR98" s="318"/>
      <c r="ZS98" s="318"/>
      <c r="ZT98" s="318"/>
      <c r="ZU98" s="318"/>
      <c r="ZV98" s="318"/>
      <c r="ZW98" s="318"/>
      <c r="ZX98" s="318"/>
      <c r="ZY98" s="318"/>
      <c r="ZZ98" s="318"/>
      <c r="AAA98" s="318"/>
      <c r="AAB98" s="318"/>
      <c r="AAC98" s="318"/>
      <c r="AAD98" s="318"/>
      <c r="AAE98" s="318"/>
      <c r="AAF98" s="318"/>
      <c r="AAG98" s="318"/>
      <c r="AAH98" s="318"/>
      <c r="AAI98" s="318"/>
      <c r="AAJ98" s="318"/>
      <c r="AAK98" s="318"/>
      <c r="AAL98" s="318"/>
      <c r="AAM98" s="318"/>
      <c r="AAN98" s="318"/>
      <c r="AAO98" s="318"/>
      <c r="AAP98" s="318"/>
      <c r="AAQ98" s="318"/>
      <c r="AAR98" s="318"/>
      <c r="AAS98" s="318"/>
      <c r="AAT98" s="318"/>
      <c r="AAU98" s="318"/>
      <c r="AAV98" s="318"/>
      <c r="AAW98" s="318"/>
      <c r="AAX98" s="318"/>
      <c r="AAY98" s="318"/>
      <c r="AAZ98" s="318"/>
      <c r="ABA98" s="318"/>
      <c r="ABB98" s="318"/>
      <c r="ABC98" s="318"/>
      <c r="ABD98" s="318"/>
      <c r="ABE98" s="318"/>
      <c r="ABF98" s="318"/>
      <c r="ABG98" s="318"/>
      <c r="ABH98" s="318"/>
      <c r="ABI98" s="318"/>
      <c r="ABJ98" s="318"/>
      <c r="ABK98" s="318"/>
      <c r="ABL98" s="318"/>
      <c r="ABM98" s="318"/>
      <c r="ABN98" s="318"/>
      <c r="ABO98" s="318"/>
      <c r="ABP98" s="318"/>
      <c r="ABQ98" s="318"/>
      <c r="ABR98" s="318"/>
      <c r="ABS98" s="318"/>
      <c r="ABT98" s="318"/>
      <c r="ABU98" s="318"/>
      <c r="ABV98" s="318"/>
      <c r="ABW98" s="318"/>
      <c r="ABX98" s="318"/>
      <c r="ABY98" s="318"/>
      <c r="ABZ98" s="318"/>
      <c r="ACA98" s="318"/>
      <c r="ACB98" s="318"/>
      <c r="ACC98" s="318"/>
      <c r="ACD98" s="318"/>
      <c r="ACE98" s="318"/>
      <c r="ACF98" s="318"/>
      <c r="ACG98" s="318"/>
      <c r="ACH98" s="318"/>
      <c r="ACI98" s="318"/>
      <c r="ACJ98" s="318"/>
      <c r="ACK98" s="318"/>
      <c r="ACL98" s="318"/>
      <c r="ACM98" s="318"/>
      <c r="ACN98" s="318"/>
      <c r="ACO98" s="318"/>
      <c r="ACP98" s="318"/>
      <c r="ACQ98" s="318"/>
      <c r="ACR98" s="318"/>
      <c r="ACS98" s="318"/>
      <c r="ACT98" s="318"/>
      <c r="ACU98" s="318"/>
      <c r="ACV98" s="318"/>
      <c r="ACW98" s="318"/>
      <c r="ACX98" s="318"/>
      <c r="ACY98" s="318"/>
      <c r="ACZ98" s="318"/>
      <c r="ADA98" s="318"/>
      <c r="ADB98" s="318"/>
      <c r="ADC98" s="318"/>
      <c r="ADD98" s="318"/>
      <c r="ADE98" s="318"/>
      <c r="ADF98" s="318"/>
      <c r="ADG98" s="318"/>
      <c r="ADH98" s="318"/>
      <c r="ADI98" s="318"/>
      <c r="ADJ98" s="318"/>
      <c r="ADK98" s="318"/>
      <c r="ADL98" s="318"/>
      <c r="ADM98" s="318"/>
      <c r="ADN98" s="318"/>
      <c r="ADO98" s="318"/>
      <c r="ADP98" s="318"/>
      <c r="ADQ98" s="318"/>
      <c r="ADR98" s="318"/>
      <c r="ADS98" s="318"/>
      <c r="ADT98" s="318"/>
      <c r="ADU98" s="318"/>
      <c r="ADV98" s="318"/>
      <c r="ADW98" s="318"/>
      <c r="ADX98" s="318"/>
      <c r="ADY98" s="318"/>
      <c r="ADZ98" s="318"/>
      <c r="AEA98" s="318"/>
      <c r="AEB98" s="318"/>
      <c r="AEC98" s="318"/>
      <c r="AED98" s="318"/>
      <c r="AEE98" s="318"/>
      <c r="AEF98" s="318"/>
      <c r="AEG98" s="318"/>
      <c r="AEH98" s="318"/>
      <c r="AEI98" s="318"/>
      <c r="AEJ98" s="318"/>
      <c r="AEK98" s="318"/>
      <c r="AEL98" s="318"/>
      <c r="AEM98" s="318"/>
      <c r="AEN98" s="318"/>
      <c r="AEO98" s="318"/>
      <c r="AEP98" s="318"/>
      <c r="AEQ98" s="318"/>
      <c r="AER98" s="318"/>
      <c r="AES98" s="318"/>
      <c r="AET98" s="318"/>
      <c r="AEU98" s="318"/>
      <c r="AEV98" s="318"/>
      <c r="AEW98" s="318"/>
      <c r="AEX98" s="318"/>
      <c r="AEY98" s="318"/>
      <c r="AEZ98" s="318"/>
      <c r="AFA98" s="318"/>
      <c r="AFB98" s="318"/>
      <c r="AFC98" s="318"/>
      <c r="AFD98" s="318"/>
      <c r="AFE98" s="318"/>
      <c r="AFF98" s="318"/>
      <c r="AFG98" s="318"/>
      <c r="AFH98" s="318"/>
      <c r="AFI98" s="318"/>
      <c r="AFJ98" s="318"/>
      <c r="AFK98" s="318"/>
      <c r="AFL98" s="318"/>
      <c r="AFM98" s="318"/>
      <c r="AFN98" s="318"/>
      <c r="AFO98" s="318"/>
      <c r="AFP98" s="318"/>
      <c r="AFQ98" s="318"/>
      <c r="AFR98" s="318"/>
      <c r="AFS98" s="318"/>
      <c r="AFT98" s="318"/>
      <c r="AFU98" s="318"/>
      <c r="AFV98" s="318"/>
      <c r="AFW98" s="318"/>
      <c r="AFX98" s="318"/>
      <c r="AFY98" s="318"/>
      <c r="AFZ98" s="318"/>
      <c r="AGA98" s="318"/>
      <c r="AGB98" s="318"/>
      <c r="AGC98" s="318"/>
      <c r="AGD98" s="318"/>
      <c r="AGE98" s="318"/>
      <c r="AGF98" s="318"/>
      <c r="AGG98" s="318"/>
      <c r="AGH98" s="318"/>
      <c r="AGI98" s="318"/>
      <c r="AGJ98" s="318"/>
      <c r="AGK98" s="318"/>
      <c r="AGL98" s="318"/>
      <c r="AGM98" s="318"/>
      <c r="AGN98" s="318"/>
      <c r="AGO98" s="318"/>
      <c r="AGP98" s="318"/>
      <c r="AGQ98" s="318"/>
      <c r="AGR98" s="318"/>
      <c r="AGS98" s="318"/>
      <c r="AGT98" s="318"/>
      <c r="AGU98" s="318"/>
      <c r="AGV98" s="318"/>
      <c r="AGW98" s="318"/>
      <c r="AGX98" s="318"/>
      <c r="AGY98" s="318"/>
      <c r="AGZ98" s="318"/>
      <c r="AHA98" s="318"/>
      <c r="AHB98" s="318"/>
      <c r="AHC98" s="318"/>
      <c r="AHD98" s="318"/>
      <c r="AHE98" s="318"/>
      <c r="AHF98" s="318"/>
      <c r="AHG98" s="318"/>
      <c r="AHH98" s="318"/>
      <c r="AHI98" s="318"/>
      <c r="AHJ98" s="318"/>
      <c r="AHK98" s="318"/>
      <c r="AHL98" s="318"/>
      <c r="AHM98" s="318"/>
      <c r="AHN98" s="318"/>
      <c r="AHO98" s="318"/>
      <c r="AHP98" s="318"/>
      <c r="AHQ98" s="318"/>
      <c r="AHR98" s="318"/>
      <c r="AHS98" s="318"/>
      <c r="AHT98" s="318"/>
      <c r="AHU98" s="318"/>
      <c r="AHV98" s="318"/>
      <c r="AHW98" s="318"/>
      <c r="AHX98" s="318"/>
      <c r="AHY98" s="318"/>
      <c r="AHZ98" s="318"/>
      <c r="AIA98" s="318"/>
      <c r="AIB98" s="318"/>
      <c r="AIC98" s="318"/>
      <c r="AID98" s="318"/>
      <c r="AIE98" s="318"/>
      <c r="AIF98" s="318"/>
      <c r="AIG98" s="318"/>
      <c r="AIH98" s="318"/>
      <c r="AII98" s="318"/>
      <c r="AIJ98" s="318"/>
      <c r="AIK98" s="318"/>
      <c r="AIL98" s="318"/>
      <c r="AIM98" s="318"/>
      <c r="AIN98" s="318"/>
      <c r="AIO98" s="318"/>
      <c r="AIP98" s="318"/>
      <c r="AIQ98" s="318"/>
      <c r="AIR98" s="318"/>
      <c r="AIS98" s="318"/>
      <c r="AIT98" s="318"/>
      <c r="AIU98" s="318"/>
      <c r="AIV98" s="318"/>
      <c r="AIW98" s="318"/>
      <c r="AIX98" s="318"/>
      <c r="AIY98" s="318"/>
      <c r="AIZ98" s="318"/>
      <c r="AJA98" s="318"/>
      <c r="AJB98" s="318"/>
      <c r="AJC98" s="318"/>
      <c r="AJD98" s="318"/>
      <c r="AJE98" s="318"/>
      <c r="AJF98" s="318"/>
      <c r="AJG98" s="318"/>
      <c r="AJH98" s="318"/>
      <c r="AJI98" s="318"/>
      <c r="AJJ98" s="318"/>
      <c r="AJK98" s="318"/>
      <c r="AJL98" s="318"/>
      <c r="AJM98" s="318"/>
      <c r="AJN98" s="318"/>
      <c r="AJO98" s="318"/>
      <c r="AJP98" s="318"/>
      <c r="AJQ98" s="318"/>
      <c r="AJR98" s="318"/>
      <c r="AJS98" s="318"/>
      <c r="AJT98" s="318"/>
      <c r="AJU98" s="318"/>
      <c r="AJV98" s="318"/>
      <c r="AJW98" s="318"/>
      <c r="AJX98" s="318"/>
      <c r="AJY98" s="318"/>
      <c r="AJZ98" s="318"/>
      <c r="AKA98" s="318"/>
      <c r="AKB98" s="318"/>
      <c r="AKC98" s="318"/>
      <c r="AKD98" s="318"/>
      <c r="AKE98" s="318"/>
      <c r="AKF98" s="318"/>
      <c r="AKG98" s="318"/>
      <c r="AKH98" s="318"/>
      <c r="AKI98" s="318"/>
      <c r="AKJ98" s="318"/>
      <c r="AKK98" s="318"/>
      <c r="AKL98" s="318"/>
      <c r="AKM98" s="318"/>
      <c r="AKN98" s="318"/>
      <c r="AKO98" s="318"/>
      <c r="AKP98" s="318"/>
      <c r="AKQ98" s="318"/>
      <c r="AKR98" s="318"/>
      <c r="AKS98" s="318"/>
      <c r="AKT98" s="318"/>
      <c r="AKU98" s="318"/>
      <c r="AKV98" s="318"/>
      <c r="AKW98" s="318"/>
      <c r="AKX98" s="318"/>
      <c r="AKY98" s="318"/>
      <c r="AKZ98" s="318"/>
      <c r="ALA98" s="318"/>
      <c r="ALB98" s="318"/>
      <c r="ALC98" s="318"/>
      <c r="ALD98" s="318"/>
      <c r="ALE98" s="318"/>
      <c r="ALF98" s="318"/>
      <c r="ALG98" s="318"/>
      <c r="ALH98" s="318"/>
      <c r="ALI98" s="318"/>
      <c r="ALJ98" s="318"/>
      <c r="ALK98" s="318"/>
      <c r="ALL98" s="318"/>
      <c r="ALM98" s="318"/>
      <c r="ALN98" s="318"/>
      <c r="ALO98" s="318"/>
      <c r="ALP98" s="318"/>
      <c r="ALQ98" s="318"/>
      <c r="ALR98" s="318"/>
      <c r="ALS98" s="318"/>
      <c r="ALT98" s="318"/>
      <c r="ALU98" s="318"/>
      <c r="ALV98" s="318"/>
      <c r="ALW98" s="318"/>
      <c r="ALX98" s="318"/>
      <c r="ALY98" s="318"/>
      <c r="ALZ98" s="318"/>
      <c r="AMA98" s="318"/>
      <c r="AMB98" s="324"/>
      <c r="AMC98" s="324"/>
      <c r="AMD98" s="324"/>
      <c r="AME98" s="324"/>
      <c r="AMF98" s="324"/>
      <c r="AMG98" s="324"/>
      <c r="AMH98" s="324"/>
      <c r="AMI98" s="324"/>
      <c r="AMJ98" s="324"/>
    </row>
    <row r="99" spans="1:1024" hidden="1">
      <c r="A99" s="317" t="s">
        <v>1344</v>
      </c>
      <c r="B99" s="318"/>
      <c r="C99" s="318" t="s">
        <v>1383</v>
      </c>
      <c r="D99" s="318"/>
      <c r="E99" s="318"/>
      <c r="F99" s="318" t="s">
        <v>1384</v>
      </c>
      <c r="G99" s="318">
        <v>2</v>
      </c>
      <c r="H99" s="318"/>
      <c r="I99" s="318"/>
      <c r="J99" s="318"/>
      <c r="K99" s="318"/>
      <c r="L99" s="319"/>
      <c r="M99" s="318" t="s">
        <v>323</v>
      </c>
      <c r="N99" s="320"/>
      <c r="O99" s="318"/>
      <c r="P99" s="318"/>
      <c r="Q99" s="321"/>
      <c r="R99" s="322" t="s">
        <v>493</v>
      </c>
      <c r="S99" s="323"/>
      <c r="T99" s="323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  <c r="AQ99" s="318"/>
      <c r="AR99" s="318"/>
      <c r="AS99" s="318"/>
      <c r="AT99" s="318"/>
      <c r="AU99" s="318"/>
      <c r="AV99" s="318"/>
      <c r="AW99" s="318"/>
      <c r="AX99" s="318"/>
      <c r="AY99" s="318"/>
      <c r="AZ99" s="318"/>
      <c r="BA99" s="318"/>
      <c r="BB99" s="318"/>
      <c r="BC99" s="318"/>
      <c r="BD99" s="318"/>
      <c r="BE99" s="318"/>
      <c r="BF99" s="318"/>
      <c r="BG99" s="318"/>
      <c r="BH99" s="318"/>
      <c r="BI99" s="318"/>
      <c r="BJ99" s="318"/>
      <c r="BK99" s="318"/>
      <c r="BL99" s="318"/>
      <c r="BM99" s="318"/>
      <c r="BN99" s="318"/>
      <c r="BO99" s="318"/>
      <c r="BP99" s="318"/>
      <c r="BQ99" s="318"/>
      <c r="BR99" s="318"/>
      <c r="BS99" s="318"/>
      <c r="BT99" s="318"/>
      <c r="BU99" s="318"/>
      <c r="BV99" s="318"/>
      <c r="BW99" s="318"/>
      <c r="BX99" s="318"/>
      <c r="BY99" s="318"/>
      <c r="BZ99" s="318"/>
      <c r="CA99" s="318"/>
      <c r="CB99" s="318"/>
      <c r="CC99" s="318"/>
      <c r="CD99" s="318"/>
      <c r="CE99" s="318"/>
      <c r="CF99" s="318"/>
      <c r="CG99" s="318"/>
      <c r="CH99" s="318"/>
      <c r="CI99" s="318"/>
      <c r="CJ99" s="318"/>
      <c r="CK99" s="318"/>
      <c r="CL99" s="318"/>
      <c r="CM99" s="318"/>
      <c r="CN99" s="318"/>
      <c r="CO99" s="318"/>
      <c r="CP99" s="318"/>
      <c r="CQ99" s="318"/>
      <c r="CR99" s="318"/>
      <c r="CS99" s="318"/>
      <c r="CT99" s="318"/>
      <c r="CU99" s="318"/>
      <c r="CV99" s="318"/>
      <c r="CW99" s="318"/>
      <c r="CX99" s="318"/>
      <c r="CY99" s="318"/>
      <c r="CZ99" s="318"/>
      <c r="DA99" s="318"/>
      <c r="DB99" s="318"/>
      <c r="DC99" s="318"/>
      <c r="DD99" s="318"/>
      <c r="DE99" s="318"/>
      <c r="DF99" s="318"/>
      <c r="DG99" s="318"/>
      <c r="DH99" s="318"/>
      <c r="DI99" s="318"/>
      <c r="DJ99" s="318"/>
      <c r="DK99" s="318"/>
      <c r="DL99" s="318"/>
      <c r="DM99" s="318"/>
      <c r="DN99" s="318"/>
      <c r="DO99" s="318"/>
      <c r="DP99" s="318"/>
      <c r="DQ99" s="318"/>
      <c r="DR99" s="318"/>
      <c r="DS99" s="318"/>
      <c r="DT99" s="318"/>
      <c r="DU99" s="318"/>
      <c r="DV99" s="318"/>
      <c r="DW99" s="318"/>
      <c r="DX99" s="318"/>
      <c r="DY99" s="318"/>
      <c r="DZ99" s="318"/>
      <c r="EA99" s="318"/>
      <c r="EB99" s="318"/>
      <c r="EC99" s="318"/>
      <c r="ED99" s="318"/>
      <c r="EE99" s="318"/>
      <c r="EF99" s="318"/>
      <c r="EG99" s="318"/>
      <c r="EH99" s="318"/>
      <c r="EI99" s="318"/>
      <c r="EJ99" s="318"/>
      <c r="EK99" s="318"/>
      <c r="EL99" s="318"/>
      <c r="EM99" s="318"/>
      <c r="EN99" s="318"/>
      <c r="EO99" s="318"/>
      <c r="EP99" s="318"/>
      <c r="EQ99" s="318"/>
      <c r="ER99" s="318"/>
      <c r="ES99" s="318"/>
      <c r="ET99" s="318"/>
      <c r="EU99" s="318"/>
      <c r="EV99" s="318"/>
      <c r="EW99" s="318"/>
      <c r="EX99" s="318"/>
      <c r="EY99" s="318"/>
      <c r="EZ99" s="318"/>
      <c r="FA99" s="318"/>
      <c r="FB99" s="318"/>
      <c r="FC99" s="318"/>
      <c r="FD99" s="318"/>
      <c r="FE99" s="318"/>
      <c r="FF99" s="318"/>
      <c r="FG99" s="318"/>
      <c r="FH99" s="318"/>
      <c r="FI99" s="318"/>
      <c r="FJ99" s="318"/>
      <c r="FK99" s="318"/>
      <c r="FL99" s="318"/>
      <c r="FM99" s="318"/>
      <c r="FN99" s="318"/>
      <c r="FO99" s="318"/>
      <c r="FP99" s="318"/>
      <c r="FQ99" s="318"/>
      <c r="FR99" s="318"/>
      <c r="FS99" s="318"/>
      <c r="FT99" s="318"/>
      <c r="FU99" s="318"/>
      <c r="FV99" s="318"/>
      <c r="FW99" s="318"/>
      <c r="FX99" s="318"/>
      <c r="FY99" s="318"/>
      <c r="FZ99" s="318"/>
      <c r="GA99" s="318"/>
      <c r="GB99" s="318"/>
      <c r="GC99" s="318"/>
      <c r="GD99" s="318"/>
      <c r="GE99" s="318"/>
      <c r="GF99" s="318"/>
      <c r="GG99" s="318"/>
      <c r="GH99" s="318"/>
      <c r="GI99" s="318"/>
      <c r="GJ99" s="318"/>
      <c r="GK99" s="318"/>
      <c r="GL99" s="318"/>
      <c r="GM99" s="318"/>
      <c r="GN99" s="318"/>
      <c r="GO99" s="318"/>
      <c r="GP99" s="318"/>
      <c r="GQ99" s="318"/>
      <c r="GR99" s="318"/>
      <c r="GS99" s="318"/>
      <c r="GT99" s="318"/>
      <c r="GU99" s="318"/>
      <c r="GV99" s="318"/>
      <c r="GW99" s="318"/>
      <c r="GX99" s="318"/>
      <c r="GY99" s="318"/>
      <c r="GZ99" s="318"/>
      <c r="HA99" s="318"/>
      <c r="HB99" s="318"/>
      <c r="HC99" s="318"/>
      <c r="HD99" s="318"/>
      <c r="HE99" s="318"/>
      <c r="HF99" s="318"/>
      <c r="HG99" s="318"/>
      <c r="HH99" s="318"/>
      <c r="HI99" s="318"/>
      <c r="HJ99" s="318"/>
      <c r="HK99" s="318"/>
      <c r="HL99" s="318"/>
      <c r="HM99" s="318"/>
      <c r="HN99" s="318"/>
      <c r="HO99" s="318"/>
      <c r="HP99" s="318"/>
      <c r="HQ99" s="318"/>
      <c r="HR99" s="318"/>
      <c r="HS99" s="318"/>
      <c r="HT99" s="318"/>
      <c r="HU99" s="318"/>
      <c r="HV99" s="318"/>
      <c r="HW99" s="318"/>
      <c r="HX99" s="318"/>
      <c r="HY99" s="318"/>
      <c r="HZ99" s="318"/>
      <c r="IA99" s="318"/>
      <c r="IB99" s="318"/>
      <c r="IC99" s="318"/>
      <c r="ID99" s="318"/>
      <c r="IE99" s="318"/>
      <c r="IF99" s="318"/>
      <c r="IG99" s="318"/>
      <c r="IH99" s="318"/>
      <c r="II99" s="318"/>
      <c r="IJ99" s="318"/>
      <c r="IK99" s="318"/>
      <c r="IL99" s="318"/>
      <c r="IM99" s="318"/>
      <c r="IN99" s="318"/>
      <c r="IO99" s="318"/>
      <c r="IP99" s="318"/>
      <c r="IQ99" s="318"/>
      <c r="IR99" s="318"/>
      <c r="IS99" s="318"/>
      <c r="IT99" s="318"/>
      <c r="IU99" s="318"/>
      <c r="IV99" s="318"/>
      <c r="IW99" s="318"/>
      <c r="IX99" s="318"/>
      <c r="IY99" s="318"/>
      <c r="IZ99" s="318"/>
      <c r="JA99" s="318"/>
      <c r="JB99" s="318"/>
      <c r="JC99" s="318"/>
      <c r="JD99" s="318"/>
      <c r="JE99" s="318"/>
      <c r="JF99" s="318"/>
      <c r="JG99" s="318"/>
      <c r="JH99" s="318"/>
      <c r="JI99" s="318"/>
      <c r="JJ99" s="318"/>
      <c r="JK99" s="318"/>
      <c r="JL99" s="318"/>
      <c r="JM99" s="318"/>
      <c r="JN99" s="318"/>
      <c r="JO99" s="318"/>
      <c r="JP99" s="318"/>
      <c r="JQ99" s="318"/>
      <c r="JR99" s="318"/>
      <c r="JS99" s="318"/>
      <c r="JT99" s="318"/>
      <c r="JU99" s="318"/>
      <c r="JV99" s="318"/>
      <c r="JW99" s="318"/>
      <c r="JX99" s="318"/>
      <c r="JY99" s="318"/>
      <c r="JZ99" s="318"/>
      <c r="KA99" s="318"/>
      <c r="KB99" s="318"/>
      <c r="KC99" s="318"/>
      <c r="KD99" s="318"/>
      <c r="KE99" s="318"/>
      <c r="KF99" s="318"/>
      <c r="KG99" s="318"/>
      <c r="KH99" s="318"/>
      <c r="KI99" s="318"/>
      <c r="KJ99" s="318"/>
      <c r="KK99" s="318"/>
      <c r="KL99" s="318"/>
      <c r="KM99" s="318"/>
      <c r="KN99" s="318"/>
      <c r="KO99" s="318"/>
      <c r="KP99" s="318"/>
      <c r="KQ99" s="318"/>
      <c r="KR99" s="318"/>
      <c r="KS99" s="318"/>
      <c r="KT99" s="318"/>
      <c r="KU99" s="318"/>
      <c r="KV99" s="318"/>
      <c r="KW99" s="318"/>
      <c r="KX99" s="318"/>
      <c r="KY99" s="318"/>
      <c r="KZ99" s="318"/>
      <c r="LA99" s="318"/>
      <c r="LB99" s="318"/>
      <c r="LC99" s="318"/>
      <c r="LD99" s="318"/>
      <c r="LE99" s="318"/>
      <c r="LF99" s="318"/>
      <c r="LG99" s="318"/>
      <c r="LH99" s="318"/>
      <c r="LI99" s="318"/>
      <c r="LJ99" s="318"/>
      <c r="LK99" s="318"/>
      <c r="LL99" s="318"/>
      <c r="LM99" s="318"/>
      <c r="LN99" s="318"/>
      <c r="LO99" s="318"/>
      <c r="LP99" s="318"/>
      <c r="LQ99" s="318"/>
      <c r="LR99" s="318"/>
      <c r="LS99" s="318"/>
      <c r="LT99" s="318"/>
      <c r="LU99" s="318"/>
      <c r="LV99" s="318"/>
      <c r="LW99" s="318"/>
      <c r="LX99" s="318"/>
      <c r="LY99" s="318"/>
      <c r="LZ99" s="318"/>
      <c r="MA99" s="318"/>
      <c r="MB99" s="318"/>
      <c r="MC99" s="318"/>
      <c r="MD99" s="318"/>
      <c r="ME99" s="318"/>
      <c r="MF99" s="318"/>
      <c r="MG99" s="318"/>
      <c r="MH99" s="318"/>
      <c r="MI99" s="318"/>
      <c r="MJ99" s="318"/>
      <c r="MK99" s="318"/>
      <c r="ML99" s="318"/>
      <c r="MM99" s="318"/>
      <c r="MN99" s="318"/>
      <c r="MO99" s="318"/>
      <c r="MP99" s="318"/>
      <c r="MQ99" s="318"/>
      <c r="MR99" s="318"/>
      <c r="MS99" s="318"/>
      <c r="MT99" s="318"/>
      <c r="MU99" s="318"/>
      <c r="MV99" s="318"/>
      <c r="MW99" s="318"/>
      <c r="MX99" s="318"/>
      <c r="MY99" s="318"/>
      <c r="MZ99" s="318"/>
      <c r="NA99" s="318"/>
      <c r="NB99" s="318"/>
      <c r="NC99" s="318"/>
      <c r="ND99" s="318"/>
      <c r="NE99" s="318"/>
      <c r="NF99" s="318"/>
      <c r="NG99" s="318"/>
      <c r="NH99" s="318"/>
      <c r="NI99" s="318"/>
      <c r="NJ99" s="318"/>
      <c r="NK99" s="318"/>
      <c r="NL99" s="318"/>
      <c r="NM99" s="318"/>
      <c r="NN99" s="318"/>
      <c r="NO99" s="318"/>
      <c r="NP99" s="318"/>
      <c r="NQ99" s="318"/>
      <c r="NR99" s="318"/>
      <c r="NS99" s="318"/>
      <c r="NT99" s="318"/>
      <c r="NU99" s="318"/>
      <c r="NV99" s="318"/>
      <c r="NW99" s="318"/>
      <c r="NX99" s="318"/>
      <c r="NY99" s="318"/>
      <c r="NZ99" s="318"/>
      <c r="OA99" s="318"/>
      <c r="OB99" s="318"/>
      <c r="OC99" s="318"/>
      <c r="OD99" s="318"/>
      <c r="OE99" s="318"/>
      <c r="OF99" s="318"/>
      <c r="OG99" s="318"/>
      <c r="OH99" s="318"/>
      <c r="OI99" s="318"/>
      <c r="OJ99" s="318"/>
      <c r="OK99" s="318"/>
      <c r="OL99" s="318"/>
      <c r="OM99" s="318"/>
      <c r="ON99" s="318"/>
      <c r="OO99" s="318"/>
      <c r="OP99" s="318"/>
      <c r="OQ99" s="318"/>
      <c r="OR99" s="318"/>
      <c r="OS99" s="318"/>
      <c r="OT99" s="318"/>
      <c r="OU99" s="318"/>
      <c r="OV99" s="318"/>
      <c r="OW99" s="318"/>
      <c r="OX99" s="318"/>
      <c r="OY99" s="318"/>
      <c r="OZ99" s="318"/>
      <c r="PA99" s="318"/>
      <c r="PB99" s="318"/>
      <c r="PC99" s="318"/>
      <c r="PD99" s="318"/>
      <c r="PE99" s="318"/>
      <c r="PF99" s="318"/>
      <c r="PG99" s="318"/>
      <c r="PH99" s="318"/>
      <c r="PI99" s="318"/>
      <c r="PJ99" s="318"/>
      <c r="PK99" s="318"/>
      <c r="PL99" s="318"/>
      <c r="PM99" s="318"/>
      <c r="PN99" s="318"/>
      <c r="PO99" s="318"/>
      <c r="PP99" s="318"/>
      <c r="PQ99" s="318"/>
      <c r="PR99" s="318"/>
      <c r="PS99" s="318"/>
      <c r="PT99" s="318"/>
      <c r="PU99" s="318"/>
      <c r="PV99" s="318"/>
      <c r="PW99" s="318"/>
      <c r="PX99" s="318"/>
      <c r="PY99" s="318"/>
      <c r="PZ99" s="318"/>
      <c r="QA99" s="318"/>
      <c r="QB99" s="318"/>
      <c r="QC99" s="318"/>
      <c r="QD99" s="318"/>
      <c r="QE99" s="318"/>
      <c r="QF99" s="318"/>
      <c r="QG99" s="318"/>
      <c r="QH99" s="318"/>
      <c r="QI99" s="318"/>
      <c r="QJ99" s="318"/>
      <c r="QK99" s="318"/>
      <c r="QL99" s="318"/>
      <c r="QM99" s="318"/>
      <c r="QN99" s="318"/>
      <c r="QO99" s="318"/>
      <c r="QP99" s="318"/>
      <c r="QQ99" s="318"/>
      <c r="QR99" s="318"/>
      <c r="QS99" s="318"/>
      <c r="QT99" s="318"/>
      <c r="QU99" s="318"/>
      <c r="QV99" s="318"/>
      <c r="QW99" s="318"/>
      <c r="QX99" s="318"/>
      <c r="QY99" s="318"/>
      <c r="QZ99" s="318"/>
      <c r="RA99" s="318"/>
      <c r="RB99" s="318"/>
      <c r="RC99" s="318"/>
      <c r="RD99" s="318"/>
      <c r="RE99" s="318"/>
      <c r="RF99" s="318"/>
      <c r="RG99" s="318"/>
      <c r="RH99" s="318"/>
      <c r="RI99" s="318"/>
      <c r="RJ99" s="318"/>
      <c r="RK99" s="318"/>
      <c r="RL99" s="318"/>
      <c r="RM99" s="318"/>
      <c r="RN99" s="318"/>
      <c r="RO99" s="318"/>
      <c r="RP99" s="318"/>
      <c r="RQ99" s="318"/>
      <c r="RR99" s="318"/>
      <c r="RS99" s="318"/>
      <c r="RT99" s="318"/>
      <c r="RU99" s="318"/>
      <c r="RV99" s="318"/>
      <c r="RW99" s="318"/>
      <c r="RX99" s="318"/>
      <c r="RY99" s="318"/>
      <c r="RZ99" s="318"/>
      <c r="SA99" s="318"/>
      <c r="SB99" s="318"/>
      <c r="SC99" s="318"/>
      <c r="SD99" s="318"/>
      <c r="SE99" s="318"/>
      <c r="SF99" s="318"/>
      <c r="SG99" s="318"/>
      <c r="SH99" s="318"/>
      <c r="SI99" s="318"/>
      <c r="SJ99" s="318"/>
      <c r="SK99" s="318"/>
      <c r="SL99" s="318"/>
      <c r="SM99" s="318"/>
      <c r="SN99" s="318"/>
      <c r="SO99" s="318"/>
      <c r="SP99" s="318"/>
      <c r="SQ99" s="318"/>
      <c r="SR99" s="318"/>
      <c r="SS99" s="318"/>
      <c r="ST99" s="318"/>
      <c r="SU99" s="318"/>
      <c r="SV99" s="318"/>
      <c r="SW99" s="318"/>
      <c r="SX99" s="318"/>
      <c r="SY99" s="318"/>
      <c r="SZ99" s="318"/>
      <c r="TA99" s="318"/>
      <c r="TB99" s="318"/>
      <c r="TC99" s="318"/>
      <c r="TD99" s="318"/>
      <c r="TE99" s="318"/>
      <c r="TF99" s="318"/>
      <c r="TG99" s="318"/>
      <c r="TH99" s="318"/>
      <c r="TI99" s="318"/>
      <c r="TJ99" s="318"/>
      <c r="TK99" s="318"/>
      <c r="TL99" s="318"/>
      <c r="TM99" s="318"/>
      <c r="TN99" s="318"/>
      <c r="TO99" s="318"/>
      <c r="TP99" s="318"/>
      <c r="TQ99" s="318"/>
      <c r="TR99" s="318"/>
      <c r="TS99" s="318"/>
      <c r="TT99" s="318"/>
      <c r="TU99" s="318"/>
      <c r="TV99" s="318"/>
      <c r="TW99" s="318"/>
      <c r="TX99" s="318"/>
      <c r="TY99" s="318"/>
      <c r="TZ99" s="318"/>
      <c r="UA99" s="318"/>
      <c r="UB99" s="318"/>
      <c r="UC99" s="318"/>
      <c r="UD99" s="318"/>
      <c r="UE99" s="318"/>
      <c r="UF99" s="318"/>
      <c r="UG99" s="318"/>
      <c r="UH99" s="318"/>
      <c r="UI99" s="318"/>
      <c r="UJ99" s="318"/>
      <c r="UK99" s="318"/>
      <c r="UL99" s="318"/>
      <c r="UM99" s="318"/>
      <c r="UN99" s="318"/>
      <c r="UO99" s="318"/>
      <c r="UP99" s="318"/>
      <c r="UQ99" s="318"/>
      <c r="UR99" s="318"/>
      <c r="US99" s="318"/>
      <c r="UT99" s="318"/>
      <c r="UU99" s="318"/>
      <c r="UV99" s="318"/>
      <c r="UW99" s="318"/>
      <c r="UX99" s="318"/>
      <c r="UY99" s="318"/>
      <c r="UZ99" s="318"/>
      <c r="VA99" s="318"/>
      <c r="VB99" s="318"/>
      <c r="VC99" s="318"/>
      <c r="VD99" s="318"/>
      <c r="VE99" s="318"/>
      <c r="VF99" s="318"/>
      <c r="VG99" s="318"/>
      <c r="VH99" s="318"/>
      <c r="VI99" s="318"/>
      <c r="VJ99" s="318"/>
      <c r="VK99" s="318"/>
      <c r="VL99" s="318"/>
      <c r="VM99" s="318"/>
      <c r="VN99" s="318"/>
      <c r="VO99" s="318"/>
      <c r="VP99" s="318"/>
      <c r="VQ99" s="318"/>
      <c r="VR99" s="318"/>
      <c r="VS99" s="318"/>
      <c r="VT99" s="318"/>
      <c r="VU99" s="318"/>
      <c r="VV99" s="318"/>
      <c r="VW99" s="318"/>
      <c r="VX99" s="318"/>
      <c r="VY99" s="318"/>
      <c r="VZ99" s="318"/>
      <c r="WA99" s="318"/>
      <c r="WB99" s="318"/>
      <c r="WC99" s="318"/>
      <c r="WD99" s="318"/>
      <c r="WE99" s="318"/>
      <c r="WF99" s="318"/>
      <c r="WG99" s="318"/>
      <c r="WH99" s="318"/>
      <c r="WI99" s="318"/>
      <c r="WJ99" s="318"/>
      <c r="WK99" s="318"/>
      <c r="WL99" s="318"/>
      <c r="WM99" s="318"/>
      <c r="WN99" s="318"/>
      <c r="WO99" s="318"/>
      <c r="WP99" s="318"/>
      <c r="WQ99" s="318"/>
      <c r="WR99" s="318"/>
      <c r="WS99" s="318"/>
      <c r="WT99" s="318"/>
      <c r="WU99" s="318"/>
      <c r="WV99" s="318"/>
      <c r="WW99" s="318"/>
      <c r="WX99" s="318"/>
      <c r="WY99" s="318"/>
      <c r="WZ99" s="318"/>
      <c r="XA99" s="318"/>
      <c r="XB99" s="318"/>
      <c r="XC99" s="318"/>
      <c r="XD99" s="318"/>
      <c r="XE99" s="318"/>
      <c r="XF99" s="318"/>
      <c r="XG99" s="318"/>
      <c r="XH99" s="318"/>
      <c r="XI99" s="318"/>
      <c r="XJ99" s="318"/>
      <c r="XK99" s="318"/>
      <c r="XL99" s="318"/>
      <c r="XM99" s="318"/>
      <c r="XN99" s="318"/>
      <c r="XO99" s="318"/>
      <c r="XP99" s="318"/>
      <c r="XQ99" s="318"/>
      <c r="XR99" s="318"/>
      <c r="XS99" s="318"/>
      <c r="XT99" s="318"/>
      <c r="XU99" s="318"/>
      <c r="XV99" s="318"/>
      <c r="XW99" s="318"/>
      <c r="XX99" s="318"/>
      <c r="XY99" s="318"/>
      <c r="XZ99" s="318"/>
      <c r="YA99" s="318"/>
      <c r="YB99" s="318"/>
      <c r="YC99" s="318"/>
      <c r="YD99" s="318"/>
      <c r="YE99" s="318"/>
      <c r="YF99" s="318"/>
      <c r="YG99" s="318"/>
      <c r="YH99" s="318"/>
      <c r="YI99" s="318"/>
      <c r="YJ99" s="318"/>
      <c r="YK99" s="318"/>
      <c r="YL99" s="318"/>
      <c r="YM99" s="318"/>
      <c r="YN99" s="318"/>
      <c r="YO99" s="318"/>
      <c r="YP99" s="318"/>
      <c r="YQ99" s="318"/>
      <c r="YR99" s="318"/>
      <c r="YS99" s="318"/>
      <c r="YT99" s="318"/>
      <c r="YU99" s="318"/>
      <c r="YV99" s="318"/>
      <c r="YW99" s="318"/>
      <c r="YX99" s="318"/>
      <c r="YY99" s="318"/>
      <c r="YZ99" s="318"/>
      <c r="ZA99" s="318"/>
      <c r="ZB99" s="318"/>
      <c r="ZC99" s="318"/>
      <c r="ZD99" s="318"/>
      <c r="ZE99" s="318"/>
      <c r="ZF99" s="318"/>
      <c r="ZG99" s="318"/>
      <c r="ZH99" s="318"/>
      <c r="ZI99" s="318"/>
      <c r="ZJ99" s="318"/>
      <c r="ZK99" s="318"/>
      <c r="ZL99" s="318"/>
      <c r="ZM99" s="318"/>
      <c r="ZN99" s="318"/>
      <c r="ZO99" s="318"/>
      <c r="ZP99" s="318"/>
      <c r="ZQ99" s="318"/>
      <c r="ZR99" s="318"/>
      <c r="ZS99" s="318"/>
      <c r="ZT99" s="318"/>
      <c r="ZU99" s="318"/>
      <c r="ZV99" s="318"/>
      <c r="ZW99" s="318"/>
      <c r="ZX99" s="318"/>
      <c r="ZY99" s="318"/>
      <c r="ZZ99" s="318"/>
      <c r="AAA99" s="318"/>
      <c r="AAB99" s="318"/>
      <c r="AAC99" s="318"/>
      <c r="AAD99" s="318"/>
      <c r="AAE99" s="318"/>
      <c r="AAF99" s="318"/>
      <c r="AAG99" s="318"/>
      <c r="AAH99" s="318"/>
      <c r="AAI99" s="318"/>
      <c r="AAJ99" s="318"/>
      <c r="AAK99" s="318"/>
      <c r="AAL99" s="318"/>
      <c r="AAM99" s="318"/>
      <c r="AAN99" s="318"/>
      <c r="AAO99" s="318"/>
      <c r="AAP99" s="318"/>
      <c r="AAQ99" s="318"/>
      <c r="AAR99" s="318"/>
      <c r="AAS99" s="318"/>
      <c r="AAT99" s="318"/>
      <c r="AAU99" s="318"/>
      <c r="AAV99" s="318"/>
      <c r="AAW99" s="318"/>
      <c r="AAX99" s="318"/>
      <c r="AAY99" s="318"/>
      <c r="AAZ99" s="318"/>
      <c r="ABA99" s="318"/>
      <c r="ABB99" s="318"/>
      <c r="ABC99" s="318"/>
      <c r="ABD99" s="318"/>
      <c r="ABE99" s="318"/>
      <c r="ABF99" s="318"/>
      <c r="ABG99" s="318"/>
      <c r="ABH99" s="318"/>
      <c r="ABI99" s="318"/>
      <c r="ABJ99" s="318"/>
      <c r="ABK99" s="318"/>
      <c r="ABL99" s="318"/>
      <c r="ABM99" s="318"/>
      <c r="ABN99" s="318"/>
      <c r="ABO99" s="318"/>
      <c r="ABP99" s="318"/>
      <c r="ABQ99" s="318"/>
      <c r="ABR99" s="318"/>
      <c r="ABS99" s="318"/>
      <c r="ABT99" s="318"/>
      <c r="ABU99" s="318"/>
      <c r="ABV99" s="318"/>
      <c r="ABW99" s="318"/>
      <c r="ABX99" s="318"/>
      <c r="ABY99" s="318"/>
      <c r="ABZ99" s="318"/>
      <c r="ACA99" s="318"/>
      <c r="ACB99" s="318"/>
      <c r="ACC99" s="318"/>
      <c r="ACD99" s="318"/>
      <c r="ACE99" s="318"/>
      <c r="ACF99" s="318"/>
      <c r="ACG99" s="318"/>
      <c r="ACH99" s="318"/>
      <c r="ACI99" s="318"/>
      <c r="ACJ99" s="318"/>
      <c r="ACK99" s="318"/>
      <c r="ACL99" s="318"/>
      <c r="ACM99" s="318"/>
      <c r="ACN99" s="318"/>
      <c r="ACO99" s="318"/>
      <c r="ACP99" s="318"/>
      <c r="ACQ99" s="318"/>
      <c r="ACR99" s="318"/>
      <c r="ACS99" s="318"/>
      <c r="ACT99" s="318"/>
      <c r="ACU99" s="318"/>
      <c r="ACV99" s="318"/>
      <c r="ACW99" s="318"/>
      <c r="ACX99" s="318"/>
      <c r="ACY99" s="318"/>
      <c r="ACZ99" s="318"/>
      <c r="ADA99" s="318"/>
      <c r="ADB99" s="318"/>
      <c r="ADC99" s="318"/>
      <c r="ADD99" s="318"/>
      <c r="ADE99" s="318"/>
      <c r="ADF99" s="318"/>
      <c r="ADG99" s="318"/>
      <c r="ADH99" s="318"/>
      <c r="ADI99" s="318"/>
      <c r="ADJ99" s="318"/>
      <c r="ADK99" s="318"/>
      <c r="ADL99" s="318"/>
      <c r="ADM99" s="318"/>
      <c r="ADN99" s="318"/>
      <c r="ADO99" s="318"/>
      <c r="ADP99" s="318"/>
      <c r="ADQ99" s="318"/>
      <c r="ADR99" s="318"/>
      <c r="ADS99" s="318"/>
      <c r="ADT99" s="318"/>
      <c r="ADU99" s="318"/>
      <c r="ADV99" s="318"/>
      <c r="ADW99" s="318"/>
      <c r="ADX99" s="318"/>
      <c r="ADY99" s="318"/>
      <c r="ADZ99" s="318"/>
      <c r="AEA99" s="318"/>
      <c r="AEB99" s="318"/>
      <c r="AEC99" s="318"/>
      <c r="AED99" s="318"/>
      <c r="AEE99" s="318"/>
      <c r="AEF99" s="318"/>
      <c r="AEG99" s="318"/>
      <c r="AEH99" s="318"/>
      <c r="AEI99" s="318"/>
      <c r="AEJ99" s="318"/>
      <c r="AEK99" s="318"/>
      <c r="AEL99" s="318"/>
      <c r="AEM99" s="318"/>
      <c r="AEN99" s="318"/>
      <c r="AEO99" s="318"/>
      <c r="AEP99" s="318"/>
      <c r="AEQ99" s="318"/>
      <c r="AER99" s="318"/>
      <c r="AES99" s="318"/>
      <c r="AET99" s="318"/>
      <c r="AEU99" s="318"/>
      <c r="AEV99" s="318"/>
      <c r="AEW99" s="318"/>
      <c r="AEX99" s="318"/>
      <c r="AEY99" s="318"/>
      <c r="AEZ99" s="318"/>
      <c r="AFA99" s="318"/>
      <c r="AFB99" s="318"/>
      <c r="AFC99" s="318"/>
      <c r="AFD99" s="318"/>
      <c r="AFE99" s="318"/>
      <c r="AFF99" s="318"/>
      <c r="AFG99" s="318"/>
      <c r="AFH99" s="318"/>
      <c r="AFI99" s="318"/>
      <c r="AFJ99" s="318"/>
      <c r="AFK99" s="318"/>
      <c r="AFL99" s="318"/>
      <c r="AFM99" s="318"/>
      <c r="AFN99" s="318"/>
      <c r="AFO99" s="318"/>
      <c r="AFP99" s="318"/>
      <c r="AFQ99" s="318"/>
      <c r="AFR99" s="318"/>
      <c r="AFS99" s="318"/>
      <c r="AFT99" s="318"/>
      <c r="AFU99" s="318"/>
      <c r="AFV99" s="318"/>
      <c r="AFW99" s="318"/>
      <c r="AFX99" s="318"/>
      <c r="AFY99" s="318"/>
      <c r="AFZ99" s="318"/>
      <c r="AGA99" s="318"/>
      <c r="AGB99" s="318"/>
      <c r="AGC99" s="318"/>
      <c r="AGD99" s="318"/>
      <c r="AGE99" s="318"/>
      <c r="AGF99" s="318"/>
      <c r="AGG99" s="318"/>
      <c r="AGH99" s="318"/>
      <c r="AGI99" s="318"/>
      <c r="AGJ99" s="318"/>
      <c r="AGK99" s="318"/>
      <c r="AGL99" s="318"/>
      <c r="AGM99" s="318"/>
      <c r="AGN99" s="318"/>
      <c r="AGO99" s="318"/>
      <c r="AGP99" s="318"/>
      <c r="AGQ99" s="318"/>
      <c r="AGR99" s="318"/>
      <c r="AGS99" s="318"/>
      <c r="AGT99" s="318"/>
      <c r="AGU99" s="318"/>
      <c r="AGV99" s="318"/>
      <c r="AGW99" s="318"/>
      <c r="AGX99" s="318"/>
      <c r="AGY99" s="318"/>
      <c r="AGZ99" s="318"/>
      <c r="AHA99" s="318"/>
      <c r="AHB99" s="318"/>
      <c r="AHC99" s="318"/>
      <c r="AHD99" s="318"/>
      <c r="AHE99" s="318"/>
      <c r="AHF99" s="318"/>
      <c r="AHG99" s="318"/>
      <c r="AHH99" s="318"/>
      <c r="AHI99" s="318"/>
      <c r="AHJ99" s="318"/>
      <c r="AHK99" s="318"/>
      <c r="AHL99" s="318"/>
      <c r="AHM99" s="318"/>
      <c r="AHN99" s="318"/>
      <c r="AHO99" s="318"/>
      <c r="AHP99" s="318"/>
      <c r="AHQ99" s="318"/>
      <c r="AHR99" s="318"/>
      <c r="AHS99" s="318"/>
      <c r="AHT99" s="318"/>
      <c r="AHU99" s="318"/>
      <c r="AHV99" s="318"/>
      <c r="AHW99" s="318"/>
      <c r="AHX99" s="318"/>
      <c r="AHY99" s="318"/>
      <c r="AHZ99" s="318"/>
      <c r="AIA99" s="318"/>
      <c r="AIB99" s="318"/>
      <c r="AIC99" s="318"/>
      <c r="AID99" s="318"/>
      <c r="AIE99" s="318"/>
      <c r="AIF99" s="318"/>
      <c r="AIG99" s="318"/>
      <c r="AIH99" s="318"/>
      <c r="AII99" s="318"/>
      <c r="AIJ99" s="318"/>
      <c r="AIK99" s="318"/>
      <c r="AIL99" s="318"/>
      <c r="AIM99" s="318"/>
      <c r="AIN99" s="318"/>
      <c r="AIO99" s="318"/>
      <c r="AIP99" s="318"/>
      <c r="AIQ99" s="318"/>
      <c r="AIR99" s="318"/>
      <c r="AIS99" s="318"/>
      <c r="AIT99" s="318"/>
      <c r="AIU99" s="318"/>
      <c r="AIV99" s="318"/>
      <c r="AIW99" s="318"/>
      <c r="AIX99" s="318"/>
      <c r="AIY99" s="318"/>
      <c r="AIZ99" s="318"/>
      <c r="AJA99" s="318"/>
      <c r="AJB99" s="318"/>
      <c r="AJC99" s="318"/>
      <c r="AJD99" s="318"/>
      <c r="AJE99" s="318"/>
      <c r="AJF99" s="318"/>
      <c r="AJG99" s="318"/>
      <c r="AJH99" s="318"/>
      <c r="AJI99" s="318"/>
      <c r="AJJ99" s="318"/>
      <c r="AJK99" s="318"/>
      <c r="AJL99" s="318"/>
      <c r="AJM99" s="318"/>
      <c r="AJN99" s="318"/>
      <c r="AJO99" s="318"/>
      <c r="AJP99" s="318"/>
      <c r="AJQ99" s="318"/>
      <c r="AJR99" s="318"/>
      <c r="AJS99" s="318"/>
      <c r="AJT99" s="318"/>
      <c r="AJU99" s="318"/>
      <c r="AJV99" s="318"/>
      <c r="AJW99" s="318"/>
      <c r="AJX99" s="318"/>
      <c r="AJY99" s="318"/>
      <c r="AJZ99" s="318"/>
      <c r="AKA99" s="318"/>
      <c r="AKB99" s="318"/>
      <c r="AKC99" s="318"/>
      <c r="AKD99" s="318"/>
      <c r="AKE99" s="318"/>
      <c r="AKF99" s="318"/>
      <c r="AKG99" s="318"/>
      <c r="AKH99" s="318"/>
      <c r="AKI99" s="318"/>
      <c r="AKJ99" s="318"/>
      <c r="AKK99" s="318"/>
      <c r="AKL99" s="318"/>
      <c r="AKM99" s="318"/>
      <c r="AKN99" s="318"/>
      <c r="AKO99" s="318"/>
      <c r="AKP99" s="318"/>
      <c r="AKQ99" s="318"/>
      <c r="AKR99" s="318"/>
      <c r="AKS99" s="318"/>
      <c r="AKT99" s="318"/>
      <c r="AKU99" s="318"/>
      <c r="AKV99" s="318"/>
      <c r="AKW99" s="318"/>
      <c r="AKX99" s="318"/>
      <c r="AKY99" s="318"/>
      <c r="AKZ99" s="318"/>
      <c r="ALA99" s="318"/>
      <c r="ALB99" s="318"/>
      <c r="ALC99" s="318"/>
      <c r="ALD99" s="318"/>
      <c r="ALE99" s="318"/>
      <c r="ALF99" s="318"/>
      <c r="ALG99" s="318"/>
      <c r="ALH99" s="318"/>
      <c r="ALI99" s="318"/>
      <c r="ALJ99" s="318"/>
      <c r="ALK99" s="318"/>
      <c r="ALL99" s="318"/>
      <c r="ALM99" s="318"/>
      <c r="ALN99" s="318"/>
      <c r="ALO99" s="318"/>
      <c r="ALP99" s="318"/>
      <c r="ALQ99" s="318"/>
      <c r="ALR99" s="318"/>
      <c r="ALS99" s="318"/>
      <c r="ALT99" s="318"/>
      <c r="ALU99" s="318"/>
      <c r="ALV99" s="318"/>
      <c r="ALW99" s="318"/>
      <c r="ALX99" s="318"/>
      <c r="ALY99" s="318"/>
      <c r="ALZ99" s="318"/>
      <c r="AMA99" s="318"/>
      <c r="AMB99" s="324"/>
      <c r="AMC99" s="324"/>
      <c r="AMD99" s="324"/>
      <c r="AME99" s="324"/>
      <c r="AMF99" s="324"/>
      <c r="AMG99" s="324"/>
      <c r="AMH99" s="324"/>
      <c r="AMI99" s="324"/>
      <c r="AMJ99" s="324"/>
    </row>
    <row r="100" spans="1:1024">
      <c r="D100" s="3">
        <v>1957</v>
      </c>
      <c r="F100" s="3" t="s">
        <v>715</v>
      </c>
      <c r="G100" s="3">
        <v>10</v>
      </c>
      <c r="J100" s="3" t="s">
        <v>716</v>
      </c>
      <c r="L100" s="158" t="s">
        <v>1404</v>
      </c>
      <c r="M100" s="3" t="s">
        <v>323</v>
      </c>
      <c r="N100" s="159">
        <v>60</v>
      </c>
      <c r="O100" s="3" t="s">
        <v>69</v>
      </c>
      <c r="P100" s="3" t="s">
        <v>635</v>
      </c>
      <c r="Q100" s="160">
        <v>8.6999999999999993</v>
      </c>
      <c r="R100" s="187">
        <v>5.8</v>
      </c>
      <c r="S100" s="162">
        <v>29</v>
      </c>
      <c r="T100" s="166">
        <v>15</v>
      </c>
    </row>
    <row r="101" spans="1:1024">
      <c r="D101" s="3">
        <v>1957</v>
      </c>
      <c r="F101" s="3" t="s">
        <v>717</v>
      </c>
      <c r="G101" s="3">
        <v>10</v>
      </c>
      <c r="J101" s="3" t="s">
        <v>718</v>
      </c>
      <c r="L101" s="158" t="s">
        <v>1405</v>
      </c>
      <c r="M101" s="3" t="s">
        <v>323</v>
      </c>
      <c r="N101" s="159">
        <v>60</v>
      </c>
      <c r="O101" s="3" t="s">
        <v>69</v>
      </c>
      <c r="P101" s="3" t="s">
        <v>635</v>
      </c>
      <c r="Q101" s="160">
        <v>8.8000000000000007</v>
      </c>
      <c r="R101" s="187">
        <v>5.8666666666666698</v>
      </c>
      <c r="S101" s="162">
        <v>28</v>
      </c>
      <c r="T101" s="166">
        <v>14</v>
      </c>
    </row>
    <row r="102" spans="1:1024">
      <c r="D102" s="3">
        <v>1956</v>
      </c>
      <c r="F102" s="3" t="s">
        <v>712</v>
      </c>
      <c r="G102" s="3">
        <v>14</v>
      </c>
      <c r="J102" s="3" t="s">
        <v>713</v>
      </c>
      <c r="L102" s="158" t="s">
        <v>1405</v>
      </c>
      <c r="M102" s="3" t="s">
        <v>323</v>
      </c>
      <c r="N102" s="159">
        <v>60</v>
      </c>
      <c r="O102" s="3" t="s">
        <v>69</v>
      </c>
      <c r="P102" s="3" t="s">
        <v>635</v>
      </c>
      <c r="Q102" s="160">
        <v>8.3000000000000007</v>
      </c>
      <c r="R102" s="187">
        <v>5.5333333333333297</v>
      </c>
      <c r="S102" s="162">
        <v>28</v>
      </c>
      <c r="T102" s="166">
        <v>14</v>
      </c>
    </row>
    <row r="103" spans="1:1024">
      <c r="C103" s="3" t="s">
        <v>698</v>
      </c>
      <c r="D103" s="3">
        <v>1956</v>
      </c>
      <c r="F103" s="3" t="s">
        <v>699</v>
      </c>
      <c r="G103" s="3">
        <v>35</v>
      </c>
      <c r="L103" s="158" t="s">
        <v>1406</v>
      </c>
      <c r="M103" s="3" t="s">
        <v>323</v>
      </c>
      <c r="N103" s="159">
        <v>53</v>
      </c>
      <c r="O103" s="3" t="s">
        <v>69</v>
      </c>
      <c r="P103" s="3" t="s">
        <v>635</v>
      </c>
      <c r="Q103" s="160">
        <v>7.4</v>
      </c>
      <c r="R103" s="187">
        <v>4.93333333333333</v>
      </c>
      <c r="S103" s="162">
        <v>28</v>
      </c>
      <c r="T103" s="166">
        <v>14</v>
      </c>
    </row>
    <row r="104" spans="1:1024">
      <c r="D104" s="3">
        <v>1961</v>
      </c>
      <c r="F104" s="3" t="s">
        <v>725</v>
      </c>
      <c r="G104" s="3">
        <v>104</v>
      </c>
      <c r="J104" s="3" t="s">
        <v>726</v>
      </c>
      <c r="L104" s="158" t="s">
        <v>1404</v>
      </c>
      <c r="M104" s="3" t="s">
        <v>323</v>
      </c>
      <c r="N104" s="159">
        <v>60</v>
      </c>
      <c r="O104" s="3" t="s">
        <v>69</v>
      </c>
      <c r="P104" s="3" t="s">
        <v>635</v>
      </c>
      <c r="Q104" s="160">
        <v>9.4</v>
      </c>
      <c r="R104" s="187">
        <v>6.2666666666666702</v>
      </c>
      <c r="S104" s="162">
        <v>28</v>
      </c>
      <c r="T104" s="166">
        <v>14</v>
      </c>
    </row>
    <row r="105" spans="1:1024">
      <c r="D105" s="3">
        <v>1971</v>
      </c>
      <c r="F105" s="3" t="s">
        <v>739</v>
      </c>
      <c r="G105" s="3">
        <v>30</v>
      </c>
      <c r="H105" s="3" t="s">
        <v>739</v>
      </c>
      <c r="I105" s="3">
        <v>11</v>
      </c>
      <c r="L105" s="158">
        <v>265</v>
      </c>
      <c r="M105" s="3" t="s">
        <v>323</v>
      </c>
      <c r="N105" s="159">
        <v>69</v>
      </c>
      <c r="O105" s="3" t="s">
        <v>69</v>
      </c>
      <c r="P105" s="3" t="s">
        <v>635</v>
      </c>
      <c r="Q105" s="160">
        <v>10.3</v>
      </c>
      <c r="R105" s="187">
        <v>6.8666666666666698</v>
      </c>
      <c r="S105" s="162">
        <v>32</v>
      </c>
      <c r="T105" s="166">
        <v>16</v>
      </c>
    </row>
    <row r="106" spans="1:1024">
      <c r="C106" s="3" t="s">
        <v>715</v>
      </c>
      <c r="D106" s="3">
        <v>1978</v>
      </c>
      <c r="F106" s="3" t="s">
        <v>716</v>
      </c>
      <c r="G106" s="3">
        <v>9</v>
      </c>
      <c r="L106" s="158">
        <v>270</v>
      </c>
      <c r="M106" s="3" t="s">
        <v>323</v>
      </c>
      <c r="N106" s="159">
        <v>60</v>
      </c>
      <c r="O106" s="3" t="s">
        <v>69</v>
      </c>
      <c r="P106" s="3" t="s">
        <v>635</v>
      </c>
      <c r="Q106" s="160">
        <v>8.6999999999999993</v>
      </c>
      <c r="R106" s="187">
        <v>5.8</v>
      </c>
      <c r="S106" s="162">
        <v>30</v>
      </c>
      <c r="T106" s="166">
        <v>15</v>
      </c>
    </row>
    <row r="107" spans="1:1024">
      <c r="C107" s="3" t="s">
        <v>717</v>
      </c>
      <c r="D107" s="3">
        <v>1978</v>
      </c>
      <c r="F107" s="3" t="s">
        <v>718</v>
      </c>
      <c r="G107" s="3">
        <v>10</v>
      </c>
      <c r="L107" s="158">
        <v>270</v>
      </c>
      <c r="M107" s="3" t="s">
        <v>323</v>
      </c>
      <c r="N107" s="159">
        <v>70</v>
      </c>
      <c r="O107" s="3" t="s">
        <v>69</v>
      </c>
      <c r="P107" s="3" t="s">
        <v>635</v>
      </c>
      <c r="Q107" s="160">
        <v>9.3000000000000007</v>
      </c>
      <c r="R107" s="187">
        <v>6.2</v>
      </c>
      <c r="S107" s="162">
        <v>30</v>
      </c>
      <c r="T107" s="166">
        <v>15</v>
      </c>
    </row>
    <row r="108" spans="1:1024">
      <c r="C108" s="3" t="s">
        <v>712</v>
      </c>
      <c r="D108" s="3">
        <v>1978</v>
      </c>
      <c r="F108" s="3" t="s">
        <v>713</v>
      </c>
      <c r="G108" s="3">
        <v>12</v>
      </c>
      <c r="L108" s="158">
        <v>270</v>
      </c>
      <c r="M108" s="3" t="s">
        <v>323</v>
      </c>
      <c r="N108" s="159">
        <v>60</v>
      </c>
      <c r="O108" s="3" t="s">
        <v>69</v>
      </c>
      <c r="P108" s="3" t="s">
        <v>635</v>
      </c>
      <c r="Q108" s="160">
        <v>9.1</v>
      </c>
      <c r="R108" s="187">
        <v>6.06666666666667</v>
      </c>
      <c r="S108" s="162">
        <v>30</v>
      </c>
      <c r="T108" s="166">
        <v>15</v>
      </c>
    </row>
    <row r="109" spans="1:1024">
      <c r="D109" s="3">
        <v>1984</v>
      </c>
      <c r="F109" s="3" t="s">
        <v>746</v>
      </c>
      <c r="G109" s="3">
        <v>6</v>
      </c>
      <c r="L109" s="158">
        <v>322</v>
      </c>
      <c r="M109" s="3" t="s">
        <v>323</v>
      </c>
      <c r="N109" s="159">
        <v>35</v>
      </c>
      <c r="O109" s="3" t="s">
        <v>69</v>
      </c>
      <c r="P109" s="3" t="s">
        <v>635</v>
      </c>
      <c r="Q109" s="160">
        <v>7.6</v>
      </c>
      <c r="R109" s="187">
        <v>5.06666666666667</v>
      </c>
      <c r="S109" s="162">
        <v>40</v>
      </c>
      <c r="T109" s="166">
        <v>20</v>
      </c>
    </row>
    <row r="110" spans="1:1024" hidden="1">
      <c r="A110" s="317" t="s">
        <v>1344</v>
      </c>
      <c r="B110" s="318"/>
      <c r="C110" s="318" t="s">
        <v>1389</v>
      </c>
      <c r="D110" s="318"/>
      <c r="E110" s="318"/>
      <c r="F110" s="318" t="s">
        <v>1390</v>
      </c>
      <c r="G110" s="318">
        <v>1</v>
      </c>
      <c r="H110" s="318"/>
      <c r="I110" s="318"/>
      <c r="J110" s="318"/>
      <c r="K110" s="318"/>
      <c r="L110" s="319"/>
      <c r="M110" s="318" t="s">
        <v>323</v>
      </c>
      <c r="N110" s="320"/>
      <c r="O110" s="318"/>
      <c r="P110" s="318"/>
      <c r="Q110" s="321"/>
      <c r="R110" s="322" t="s">
        <v>493</v>
      </c>
      <c r="S110" s="323"/>
      <c r="T110" s="323"/>
      <c r="U110" s="318"/>
      <c r="V110" s="318"/>
      <c r="W110" s="318"/>
      <c r="X110" s="318"/>
      <c r="Y110" s="318"/>
      <c r="Z110" s="318"/>
      <c r="AA110" s="318"/>
      <c r="AB110" s="318"/>
      <c r="AC110" s="318"/>
      <c r="AD110" s="318"/>
      <c r="AE110" s="318"/>
      <c r="AF110" s="318"/>
      <c r="AG110" s="318"/>
      <c r="AH110" s="318"/>
      <c r="AI110" s="318"/>
      <c r="AJ110" s="318"/>
      <c r="AK110" s="318"/>
      <c r="AL110" s="318"/>
      <c r="AM110" s="318"/>
      <c r="AN110" s="318"/>
      <c r="AO110" s="318"/>
      <c r="AP110" s="318"/>
      <c r="AQ110" s="318"/>
      <c r="AR110" s="318"/>
      <c r="AS110" s="318"/>
      <c r="AT110" s="318"/>
      <c r="AU110" s="318"/>
      <c r="AV110" s="318"/>
      <c r="AW110" s="318"/>
      <c r="AX110" s="318"/>
      <c r="AY110" s="318"/>
      <c r="AZ110" s="318"/>
      <c r="BA110" s="318"/>
      <c r="BB110" s="318"/>
      <c r="BC110" s="318"/>
      <c r="BD110" s="318"/>
      <c r="BE110" s="318"/>
      <c r="BF110" s="318"/>
      <c r="BG110" s="318"/>
      <c r="BH110" s="318"/>
      <c r="BI110" s="318"/>
      <c r="BJ110" s="318"/>
      <c r="BK110" s="318"/>
      <c r="BL110" s="318"/>
      <c r="BM110" s="318"/>
      <c r="BN110" s="318"/>
      <c r="BO110" s="318"/>
      <c r="BP110" s="318"/>
      <c r="BQ110" s="318"/>
      <c r="BR110" s="318"/>
      <c r="BS110" s="318"/>
      <c r="BT110" s="318"/>
      <c r="BU110" s="318"/>
      <c r="BV110" s="318"/>
      <c r="BW110" s="318"/>
      <c r="BX110" s="318"/>
      <c r="BY110" s="318"/>
      <c r="BZ110" s="318"/>
      <c r="CA110" s="318"/>
      <c r="CB110" s="318"/>
      <c r="CC110" s="318"/>
      <c r="CD110" s="318"/>
      <c r="CE110" s="318"/>
      <c r="CF110" s="318"/>
      <c r="CG110" s="318"/>
      <c r="CH110" s="318"/>
      <c r="CI110" s="318"/>
      <c r="CJ110" s="318"/>
      <c r="CK110" s="318"/>
      <c r="CL110" s="318"/>
      <c r="CM110" s="318"/>
      <c r="CN110" s="318"/>
      <c r="CO110" s="318"/>
      <c r="CP110" s="318"/>
      <c r="CQ110" s="318"/>
      <c r="CR110" s="318"/>
      <c r="CS110" s="318"/>
      <c r="CT110" s="318"/>
      <c r="CU110" s="318"/>
      <c r="CV110" s="318"/>
      <c r="CW110" s="318"/>
      <c r="CX110" s="318"/>
      <c r="CY110" s="318"/>
      <c r="CZ110" s="318"/>
      <c r="DA110" s="318"/>
      <c r="DB110" s="318"/>
      <c r="DC110" s="318"/>
      <c r="DD110" s="318"/>
      <c r="DE110" s="318"/>
      <c r="DF110" s="318"/>
      <c r="DG110" s="318"/>
      <c r="DH110" s="318"/>
      <c r="DI110" s="318"/>
      <c r="DJ110" s="318"/>
      <c r="DK110" s="318"/>
      <c r="DL110" s="318"/>
      <c r="DM110" s="318"/>
      <c r="DN110" s="318"/>
      <c r="DO110" s="318"/>
      <c r="DP110" s="318"/>
      <c r="DQ110" s="318"/>
      <c r="DR110" s="318"/>
      <c r="DS110" s="318"/>
      <c r="DT110" s="318"/>
      <c r="DU110" s="318"/>
      <c r="DV110" s="318"/>
      <c r="DW110" s="318"/>
      <c r="DX110" s="318"/>
      <c r="DY110" s="318"/>
      <c r="DZ110" s="318"/>
      <c r="EA110" s="318"/>
      <c r="EB110" s="318"/>
      <c r="EC110" s="318"/>
      <c r="ED110" s="318"/>
      <c r="EE110" s="318"/>
      <c r="EF110" s="318"/>
      <c r="EG110" s="318"/>
      <c r="EH110" s="318"/>
      <c r="EI110" s="318"/>
      <c r="EJ110" s="318"/>
      <c r="EK110" s="318"/>
      <c r="EL110" s="318"/>
      <c r="EM110" s="318"/>
      <c r="EN110" s="318"/>
      <c r="EO110" s="318"/>
      <c r="EP110" s="318"/>
      <c r="EQ110" s="318"/>
      <c r="ER110" s="318"/>
      <c r="ES110" s="318"/>
      <c r="ET110" s="318"/>
      <c r="EU110" s="318"/>
      <c r="EV110" s="318"/>
      <c r="EW110" s="318"/>
      <c r="EX110" s="318"/>
      <c r="EY110" s="318"/>
      <c r="EZ110" s="318"/>
      <c r="FA110" s="318"/>
      <c r="FB110" s="318"/>
      <c r="FC110" s="318"/>
      <c r="FD110" s="318"/>
      <c r="FE110" s="318"/>
      <c r="FF110" s="318"/>
      <c r="FG110" s="318"/>
      <c r="FH110" s="318"/>
      <c r="FI110" s="318"/>
      <c r="FJ110" s="318"/>
      <c r="FK110" s="318"/>
      <c r="FL110" s="318"/>
      <c r="FM110" s="318"/>
      <c r="FN110" s="318"/>
      <c r="FO110" s="318"/>
      <c r="FP110" s="318"/>
      <c r="FQ110" s="318"/>
      <c r="FR110" s="318"/>
      <c r="FS110" s="318"/>
      <c r="FT110" s="318"/>
      <c r="FU110" s="318"/>
      <c r="FV110" s="318"/>
      <c r="FW110" s="318"/>
      <c r="FX110" s="318"/>
      <c r="FY110" s="318"/>
      <c r="FZ110" s="318"/>
      <c r="GA110" s="318"/>
      <c r="GB110" s="318"/>
      <c r="GC110" s="318"/>
      <c r="GD110" s="318"/>
      <c r="GE110" s="318"/>
      <c r="GF110" s="318"/>
      <c r="GG110" s="318"/>
      <c r="GH110" s="318"/>
      <c r="GI110" s="318"/>
      <c r="GJ110" s="318"/>
      <c r="GK110" s="318"/>
      <c r="GL110" s="318"/>
      <c r="GM110" s="318"/>
      <c r="GN110" s="318"/>
      <c r="GO110" s="318"/>
      <c r="GP110" s="318"/>
      <c r="GQ110" s="318"/>
      <c r="GR110" s="318"/>
      <c r="GS110" s="318"/>
      <c r="GT110" s="318"/>
      <c r="GU110" s="318"/>
      <c r="GV110" s="318"/>
      <c r="GW110" s="318"/>
      <c r="GX110" s="318"/>
      <c r="GY110" s="318"/>
      <c r="GZ110" s="318"/>
      <c r="HA110" s="318"/>
      <c r="HB110" s="318"/>
      <c r="HC110" s="318"/>
      <c r="HD110" s="318"/>
      <c r="HE110" s="318"/>
      <c r="HF110" s="318"/>
      <c r="HG110" s="318"/>
      <c r="HH110" s="318"/>
      <c r="HI110" s="318"/>
      <c r="HJ110" s="318"/>
      <c r="HK110" s="318"/>
      <c r="HL110" s="318"/>
      <c r="HM110" s="318"/>
      <c r="HN110" s="318"/>
      <c r="HO110" s="318"/>
      <c r="HP110" s="318"/>
      <c r="HQ110" s="318"/>
      <c r="HR110" s="318"/>
      <c r="HS110" s="318"/>
      <c r="HT110" s="318"/>
      <c r="HU110" s="318"/>
      <c r="HV110" s="318"/>
      <c r="HW110" s="318"/>
      <c r="HX110" s="318"/>
      <c r="HY110" s="318"/>
      <c r="HZ110" s="318"/>
      <c r="IA110" s="318"/>
      <c r="IB110" s="318"/>
      <c r="IC110" s="318"/>
      <c r="ID110" s="318"/>
      <c r="IE110" s="318"/>
      <c r="IF110" s="318"/>
      <c r="IG110" s="318"/>
      <c r="IH110" s="318"/>
      <c r="II110" s="318"/>
      <c r="IJ110" s="318"/>
      <c r="IK110" s="318"/>
      <c r="IL110" s="318"/>
      <c r="IM110" s="318"/>
      <c r="IN110" s="318"/>
      <c r="IO110" s="318"/>
      <c r="IP110" s="318"/>
      <c r="IQ110" s="318"/>
      <c r="IR110" s="318"/>
      <c r="IS110" s="318"/>
      <c r="IT110" s="318"/>
      <c r="IU110" s="318"/>
      <c r="IV110" s="318"/>
      <c r="IW110" s="318"/>
      <c r="IX110" s="318"/>
      <c r="IY110" s="318"/>
      <c r="IZ110" s="318"/>
      <c r="JA110" s="318"/>
      <c r="JB110" s="318"/>
      <c r="JC110" s="318"/>
      <c r="JD110" s="318"/>
      <c r="JE110" s="318"/>
      <c r="JF110" s="318"/>
      <c r="JG110" s="318"/>
      <c r="JH110" s="318"/>
      <c r="JI110" s="318"/>
      <c r="JJ110" s="318"/>
      <c r="JK110" s="318"/>
      <c r="JL110" s="318"/>
      <c r="JM110" s="318"/>
      <c r="JN110" s="318"/>
      <c r="JO110" s="318"/>
      <c r="JP110" s="318"/>
      <c r="JQ110" s="318"/>
      <c r="JR110" s="318"/>
      <c r="JS110" s="318"/>
      <c r="JT110" s="318"/>
      <c r="JU110" s="318"/>
      <c r="JV110" s="318"/>
      <c r="JW110" s="318"/>
      <c r="JX110" s="318"/>
      <c r="JY110" s="318"/>
      <c r="JZ110" s="318"/>
      <c r="KA110" s="318"/>
      <c r="KB110" s="318"/>
      <c r="KC110" s="318"/>
      <c r="KD110" s="318"/>
      <c r="KE110" s="318"/>
      <c r="KF110" s="318"/>
      <c r="KG110" s="318"/>
      <c r="KH110" s="318"/>
      <c r="KI110" s="318"/>
      <c r="KJ110" s="318"/>
      <c r="KK110" s="318"/>
      <c r="KL110" s="318"/>
      <c r="KM110" s="318"/>
      <c r="KN110" s="318"/>
      <c r="KO110" s="318"/>
      <c r="KP110" s="318"/>
      <c r="KQ110" s="318"/>
      <c r="KR110" s="318"/>
      <c r="KS110" s="318"/>
      <c r="KT110" s="318"/>
      <c r="KU110" s="318"/>
      <c r="KV110" s="318"/>
      <c r="KW110" s="318"/>
      <c r="KX110" s="318"/>
      <c r="KY110" s="318"/>
      <c r="KZ110" s="318"/>
      <c r="LA110" s="318"/>
      <c r="LB110" s="318"/>
      <c r="LC110" s="318"/>
      <c r="LD110" s="318"/>
      <c r="LE110" s="318"/>
      <c r="LF110" s="318"/>
      <c r="LG110" s="318"/>
      <c r="LH110" s="318"/>
      <c r="LI110" s="318"/>
      <c r="LJ110" s="318"/>
      <c r="LK110" s="318"/>
      <c r="LL110" s="318"/>
      <c r="LM110" s="318"/>
      <c r="LN110" s="318"/>
      <c r="LO110" s="318"/>
      <c r="LP110" s="318"/>
      <c r="LQ110" s="318"/>
      <c r="LR110" s="318"/>
      <c r="LS110" s="318"/>
      <c r="LT110" s="318"/>
      <c r="LU110" s="318"/>
      <c r="LV110" s="318"/>
      <c r="LW110" s="318"/>
      <c r="LX110" s="318"/>
      <c r="LY110" s="318"/>
      <c r="LZ110" s="318"/>
      <c r="MA110" s="318"/>
      <c r="MB110" s="318"/>
      <c r="MC110" s="318"/>
      <c r="MD110" s="318"/>
      <c r="ME110" s="318"/>
      <c r="MF110" s="318"/>
      <c r="MG110" s="318"/>
      <c r="MH110" s="318"/>
      <c r="MI110" s="318"/>
      <c r="MJ110" s="318"/>
      <c r="MK110" s="318"/>
      <c r="ML110" s="318"/>
      <c r="MM110" s="318"/>
      <c r="MN110" s="318"/>
      <c r="MO110" s="318"/>
      <c r="MP110" s="318"/>
      <c r="MQ110" s="318"/>
      <c r="MR110" s="318"/>
      <c r="MS110" s="318"/>
      <c r="MT110" s="318"/>
      <c r="MU110" s="318"/>
      <c r="MV110" s="318"/>
      <c r="MW110" s="318"/>
      <c r="MX110" s="318"/>
      <c r="MY110" s="318"/>
      <c r="MZ110" s="318"/>
      <c r="NA110" s="318"/>
      <c r="NB110" s="318"/>
      <c r="NC110" s="318"/>
      <c r="ND110" s="318"/>
      <c r="NE110" s="318"/>
      <c r="NF110" s="318"/>
      <c r="NG110" s="318"/>
      <c r="NH110" s="318"/>
      <c r="NI110" s="318"/>
      <c r="NJ110" s="318"/>
      <c r="NK110" s="318"/>
      <c r="NL110" s="318"/>
      <c r="NM110" s="318"/>
      <c r="NN110" s="318"/>
      <c r="NO110" s="318"/>
      <c r="NP110" s="318"/>
      <c r="NQ110" s="318"/>
      <c r="NR110" s="318"/>
      <c r="NS110" s="318"/>
      <c r="NT110" s="318"/>
      <c r="NU110" s="318"/>
      <c r="NV110" s="318"/>
      <c r="NW110" s="318"/>
      <c r="NX110" s="318"/>
      <c r="NY110" s="318"/>
      <c r="NZ110" s="318"/>
      <c r="OA110" s="318"/>
      <c r="OB110" s="318"/>
      <c r="OC110" s="318"/>
      <c r="OD110" s="318"/>
      <c r="OE110" s="318"/>
      <c r="OF110" s="318"/>
      <c r="OG110" s="318"/>
      <c r="OH110" s="318"/>
      <c r="OI110" s="318"/>
      <c r="OJ110" s="318"/>
      <c r="OK110" s="318"/>
      <c r="OL110" s="318"/>
      <c r="OM110" s="318"/>
      <c r="ON110" s="318"/>
      <c r="OO110" s="318"/>
      <c r="OP110" s="318"/>
      <c r="OQ110" s="318"/>
      <c r="OR110" s="318"/>
      <c r="OS110" s="318"/>
      <c r="OT110" s="318"/>
      <c r="OU110" s="318"/>
      <c r="OV110" s="318"/>
      <c r="OW110" s="318"/>
      <c r="OX110" s="318"/>
      <c r="OY110" s="318"/>
      <c r="OZ110" s="318"/>
      <c r="PA110" s="318"/>
      <c r="PB110" s="318"/>
      <c r="PC110" s="318"/>
      <c r="PD110" s="318"/>
      <c r="PE110" s="318"/>
      <c r="PF110" s="318"/>
      <c r="PG110" s="318"/>
      <c r="PH110" s="318"/>
      <c r="PI110" s="318"/>
      <c r="PJ110" s="318"/>
      <c r="PK110" s="318"/>
      <c r="PL110" s="318"/>
      <c r="PM110" s="318"/>
      <c r="PN110" s="318"/>
      <c r="PO110" s="318"/>
      <c r="PP110" s="318"/>
      <c r="PQ110" s="318"/>
      <c r="PR110" s="318"/>
      <c r="PS110" s="318"/>
      <c r="PT110" s="318"/>
      <c r="PU110" s="318"/>
      <c r="PV110" s="318"/>
      <c r="PW110" s="318"/>
      <c r="PX110" s="318"/>
      <c r="PY110" s="318"/>
      <c r="PZ110" s="318"/>
      <c r="QA110" s="318"/>
      <c r="QB110" s="318"/>
      <c r="QC110" s="318"/>
      <c r="QD110" s="318"/>
      <c r="QE110" s="318"/>
      <c r="QF110" s="318"/>
      <c r="QG110" s="318"/>
      <c r="QH110" s="318"/>
      <c r="QI110" s="318"/>
      <c r="QJ110" s="318"/>
      <c r="QK110" s="318"/>
      <c r="QL110" s="318"/>
      <c r="QM110" s="318"/>
      <c r="QN110" s="318"/>
      <c r="QO110" s="318"/>
      <c r="QP110" s="318"/>
      <c r="QQ110" s="318"/>
      <c r="QR110" s="318"/>
      <c r="QS110" s="318"/>
      <c r="QT110" s="318"/>
      <c r="QU110" s="318"/>
      <c r="QV110" s="318"/>
      <c r="QW110" s="318"/>
      <c r="QX110" s="318"/>
      <c r="QY110" s="318"/>
      <c r="QZ110" s="318"/>
      <c r="RA110" s="318"/>
      <c r="RB110" s="318"/>
      <c r="RC110" s="318"/>
      <c r="RD110" s="318"/>
      <c r="RE110" s="318"/>
      <c r="RF110" s="318"/>
      <c r="RG110" s="318"/>
      <c r="RH110" s="318"/>
      <c r="RI110" s="318"/>
      <c r="RJ110" s="318"/>
      <c r="RK110" s="318"/>
      <c r="RL110" s="318"/>
      <c r="RM110" s="318"/>
      <c r="RN110" s="318"/>
      <c r="RO110" s="318"/>
      <c r="RP110" s="318"/>
      <c r="RQ110" s="318"/>
      <c r="RR110" s="318"/>
      <c r="RS110" s="318"/>
      <c r="RT110" s="318"/>
      <c r="RU110" s="318"/>
      <c r="RV110" s="318"/>
      <c r="RW110" s="318"/>
      <c r="RX110" s="318"/>
      <c r="RY110" s="318"/>
      <c r="RZ110" s="318"/>
      <c r="SA110" s="318"/>
      <c r="SB110" s="318"/>
      <c r="SC110" s="318"/>
      <c r="SD110" s="318"/>
      <c r="SE110" s="318"/>
      <c r="SF110" s="318"/>
      <c r="SG110" s="318"/>
      <c r="SH110" s="318"/>
      <c r="SI110" s="318"/>
      <c r="SJ110" s="318"/>
      <c r="SK110" s="318"/>
      <c r="SL110" s="318"/>
      <c r="SM110" s="318"/>
      <c r="SN110" s="318"/>
      <c r="SO110" s="318"/>
      <c r="SP110" s="318"/>
      <c r="SQ110" s="318"/>
      <c r="SR110" s="318"/>
      <c r="SS110" s="318"/>
      <c r="ST110" s="318"/>
      <c r="SU110" s="318"/>
      <c r="SV110" s="318"/>
      <c r="SW110" s="318"/>
      <c r="SX110" s="318"/>
      <c r="SY110" s="318"/>
      <c r="SZ110" s="318"/>
      <c r="TA110" s="318"/>
      <c r="TB110" s="318"/>
      <c r="TC110" s="318"/>
      <c r="TD110" s="318"/>
      <c r="TE110" s="318"/>
      <c r="TF110" s="318"/>
      <c r="TG110" s="318"/>
      <c r="TH110" s="318"/>
      <c r="TI110" s="318"/>
      <c r="TJ110" s="318"/>
      <c r="TK110" s="318"/>
      <c r="TL110" s="318"/>
      <c r="TM110" s="318"/>
      <c r="TN110" s="318"/>
      <c r="TO110" s="318"/>
      <c r="TP110" s="318"/>
      <c r="TQ110" s="318"/>
      <c r="TR110" s="318"/>
      <c r="TS110" s="318"/>
      <c r="TT110" s="318"/>
      <c r="TU110" s="318"/>
      <c r="TV110" s="318"/>
      <c r="TW110" s="318"/>
      <c r="TX110" s="318"/>
      <c r="TY110" s="318"/>
      <c r="TZ110" s="318"/>
      <c r="UA110" s="318"/>
      <c r="UB110" s="318"/>
      <c r="UC110" s="318"/>
      <c r="UD110" s="318"/>
      <c r="UE110" s="318"/>
      <c r="UF110" s="318"/>
      <c r="UG110" s="318"/>
      <c r="UH110" s="318"/>
      <c r="UI110" s="318"/>
      <c r="UJ110" s="318"/>
      <c r="UK110" s="318"/>
      <c r="UL110" s="318"/>
      <c r="UM110" s="318"/>
      <c r="UN110" s="318"/>
      <c r="UO110" s="318"/>
      <c r="UP110" s="318"/>
      <c r="UQ110" s="318"/>
      <c r="UR110" s="318"/>
      <c r="US110" s="318"/>
      <c r="UT110" s="318"/>
      <c r="UU110" s="318"/>
      <c r="UV110" s="318"/>
      <c r="UW110" s="318"/>
      <c r="UX110" s="318"/>
      <c r="UY110" s="318"/>
      <c r="UZ110" s="318"/>
      <c r="VA110" s="318"/>
      <c r="VB110" s="318"/>
      <c r="VC110" s="318"/>
      <c r="VD110" s="318"/>
      <c r="VE110" s="318"/>
      <c r="VF110" s="318"/>
      <c r="VG110" s="318"/>
      <c r="VH110" s="318"/>
      <c r="VI110" s="318"/>
      <c r="VJ110" s="318"/>
      <c r="VK110" s="318"/>
      <c r="VL110" s="318"/>
      <c r="VM110" s="318"/>
      <c r="VN110" s="318"/>
      <c r="VO110" s="318"/>
      <c r="VP110" s="318"/>
      <c r="VQ110" s="318"/>
      <c r="VR110" s="318"/>
      <c r="VS110" s="318"/>
      <c r="VT110" s="318"/>
      <c r="VU110" s="318"/>
      <c r="VV110" s="318"/>
      <c r="VW110" s="318"/>
      <c r="VX110" s="318"/>
      <c r="VY110" s="318"/>
      <c r="VZ110" s="318"/>
      <c r="WA110" s="318"/>
      <c r="WB110" s="318"/>
      <c r="WC110" s="318"/>
      <c r="WD110" s="318"/>
      <c r="WE110" s="318"/>
      <c r="WF110" s="318"/>
      <c r="WG110" s="318"/>
      <c r="WH110" s="318"/>
      <c r="WI110" s="318"/>
      <c r="WJ110" s="318"/>
      <c r="WK110" s="318"/>
      <c r="WL110" s="318"/>
      <c r="WM110" s="318"/>
      <c r="WN110" s="318"/>
      <c r="WO110" s="318"/>
      <c r="WP110" s="318"/>
      <c r="WQ110" s="318"/>
      <c r="WR110" s="318"/>
      <c r="WS110" s="318"/>
      <c r="WT110" s="318"/>
      <c r="WU110" s="318"/>
      <c r="WV110" s="318"/>
      <c r="WW110" s="318"/>
      <c r="WX110" s="318"/>
      <c r="WY110" s="318"/>
      <c r="WZ110" s="318"/>
      <c r="XA110" s="318"/>
      <c r="XB110" s="318"/>
      <c r="XC110" s="318"/>
      <c r="XD110" s="318"/>
      <c r="XE110" s="318"/>
      <c r="XF110" s="318"/>
      <c r="XG110" s="318"/>
      <c r="XH110" s="318"/>
      <c r="XI110" s="318"/>
      <c r="XJ110" s="318"/>
      <c r="XK110" s="318"/>
      <c r="XL110" s="318"/>
      <c r="XM110" s="318"/>
      <c r="XN110" s="318"/>
      <c r="XO110" s="318"/>
      <c r="XP110" s="318"/>
      <c r="XQ110" s="318"/>
      <c r="XR110" s="318"/>
      <c r="XS110" s="318"/>
      <c r="XT110" s="318"/>
      <c r="XU110" s="318"/>
      <c r="XV110" s="318"/>
      <c r="XW110" s="318"/>
      <c r="XX110" s="318"/>
      <c r="XY110" s="318"/>
      <c r="XZ110" s="318"/>
      <c r="YA110" s="318"/>
      <c r="YB110" s="318"/>
      <c r="YC110" s="318"/>
      <c r="YD110" s="318"/>
      <c r="YE110" s="318"/>
      <c r="YF110" s="318"/>
      <c r="YG110" s="318"/>
      <c r="YH110" s="318"/>
      <c r="YI110" s="318"/>
      <c r="YJ110" s="318"/>
      <c r="YK110" s="318"/>
      <c r="YL110" s="318"/>
      <c r="YM110" s="318"/>
      <c r="YN110" s="318"/>
      <c r="YO110" s="318"/>
      <c r="YP110" s="318"/>
      <c r="YQ110" s="318"/>
      <c r="YR110" s="318"/>
      <c r="YS110" s="318"/>
      <c r="YT110" s="318"/>
      <c r="YU110" s="318"/>
      <c r="YV110" s="318"/>
      <c r="YW110" s="318"/>
      <c r="YX110" s="318"/>
      <c r="YY110" s="318"/>
      <c r="YZ110" s="318"/>
      <c r="ZA110" s="318"/>
      <c r="ZB110" s="318"/>
      <c r="ZC110" s="318"/>
      <c r="ZD110" s="318"/>
      <c r="ZE110" s="318"/>
      <c r="ZF110" s="318"/>
      <c r="ZG110" s="318"/>
      <c r="ZH110" s="318"/>
      <c r="ZI110" s="318"/>
      <c r="ZJ110" s="318"/>
      <c r="ZK110" s="318"/>
      <c r="ZL110" s="318"/>
      <c r="ZM110" s="318"/>
      <c r="ZN110" s="318"/>
      <c r="ZO110" s="318"/>
      <c r="ZP110" s="318"/>
      <c r="ZQ110" s="318"/>
      <c r="ZR110" s="318"/>
      <c r="ZS110" s="318"/>
      <c r="ZT110" s="318"/>
      <c r="ZU110" s="318"/>
      <c r="ZV110" s="318"/>
      <c r="ZW110" s="318"/>
      <c r="ZX110" s="318"/>
      <c r="ZY110" s="318"/>
      <c r="ZZ110" s="318"/>
      <c r="AAA110" s="318"/>
      <c r="AAB110" s="318"/>
      <c r="AAC110" s="318"/>
      <c r="AAD110" s="318"/>
      <c r="AAE110" s="318"/>
      <c r="AAF110" s="318"/>
      <c r="AAG110" s="318"/>
      <c r="AAH110" s="318"/>
      <c r="AAI110" s="318"/>
      <c r="AAJ110" s="318"/>
      <c r="AAK110" s="318"/>
      <c r="AAL110" s="318"/>
      <c r="AAM110" s="318"/>
      <c r="AAN110" s="318"/>
      <c r="AAO110" s="318"/>
      <c r="AAP110" s="318"/>
      <c r="AAQ110" s="318"/>
      <c r="AAR110" s="318"/>
      <c r="AAS110" s="318"/>
      <c r="AAT110" s="318"/>
      <c r="AAU110" s="318"/>
      <c r="AAV110" s="318"/>
      <c r="AAW110" s="318"/>
      <c r="AAX110" s="318"/>
      <c r="AAY110" s="318"/>
      <c r="AAZ110" s="318"/>
      <c r="ABA110" s="318"/>
      <c r="ABB110" s="318"/>
      <c r="ABC110" s="318"/>
      <c r="ABD110" s="318"/>
      <c r="ABE110" s="318"/>
      <c r="ABF110" s="318"/>
      <c r="ABG110" s="318"/>
      <c r="ABH110" s="318"/>
      <c r="ABI110" s="318"/>
      <c r="ABJ110" s="318"/>
      <c r="ABK110" s="318"/>
      <c r="ABL110" s="318"/>
      <c r="ABM110" s="318"/>
      <c r="ABN110" s="318"/>
      <c r="ABO110" s="318"/>
      <c r="ABP110" s="318"/>
      <c r="ABQ110" s="318"/>
      <c r="ABR110" s="318"/>
      <c r="ABS110" s="318"/>
      <c r="ABT110" s="318"/>
      <c r="ABU110" s="318"/>
      <c r="ABV110" s="318"/>
      <c r="ABW110" s="318"/>
      <c r="ABX110" s="318"/>
      <c r="ABY110" s="318"/>
      <c r="ABZ110" s="318"/>
      <c r="ACA110" s="318"/>
      <c r="ACB110" s="318"/>
      <c r="ACC110" s="318"/>
      <c r="ACD110" s="318"/>
      <c r="ACE110" s="318"/>
      <c r="ACF110" s="318"/>
      <c r="ACG110" s="318"/>
      <c r="ACH110" s="318"/>
      <c r="ACI110" s="318"/>
      <c r="ACJ110" s="318"/>
      <c r="ACK110" s="318"/>
      <c r="ACL110" s="318"/>
      <c r="ACM110" s="318"/>
      <c r="ACN110" s="318"/>
      <c r="ACO110" s="318"/>
      <c r="ACP110" s="318"/>
      <c r="ACQ110" s="318"/>
      <c r="ACR110" s="318"/>
      <c r="ACS110" s="318"/>
      <c r="ACT110" s="318"/>
      <c r="ACU110" s="318"/>
      <c r="ACV110" s="318"/>
      <c r="ACW110" s="318"/>
      <c r="ACX110" s="318"/>
      <c r="ACY110" s="318"/>
      <c r="ACZ110" s="318"/>
      <c r="ADA110" s="318"/>
      <c r="ADB110" s="318"/>
      <c r="ADC110" s="318"/>
      <c r="ADD110" s="318"/>
      <c r="ADE110" s="318"/>
      <c r="ADF110" s="318"/>
      <c r="ADG110" s="318"/>
      <c r="ADH110" s="318"/>
      <c r="ADI110" s="318"/>
      <c r="ADJ110" s="318"/>
      <c r="ADK110" s="318"/>
      <c r="ADL110" s="318"/>
      <c r="ADM110" s="318"/>
      <c r="ADN110" s="318"/>
      <c r="ADO110" s="318"/>
      <c r="ADP110" s="318"/>
      <c r="ADQ110" s="318"/>
      <c r="ADR110" s="318"/>
      <c r="ADS110" s="318"/>
      <c r="ADT110" s="318"/>
      <c r="ADU110" s="318"/>
      <c r="ADV110" s="318"/>
      <c r="ADW110" s="318"/>
      <c r="ADX110" s="318"/>
      <c r="ADY110" s="318"/>
      <c r="ADZ110" s="318"/>
      <c r="AEA110" s="318"/>
      <c r="AEB110" s="318"/>
      <c r="AEC110" s="318"/>
      <c r="AED110" s="318"/>
      <c r="AEE110" s="318"/>
      <c r="AEF110" s="318"/>
      <c r="AEG110" s="318"/>
      <c r="AEH110" s="318"/>
      <c r="AEI110" s="318"/>
      <c r="AEJ110" s="318"/>
      <c r="AEK110" s="318"/>
      <c r="AEL110" s="318"/>
      <c r="AEM110" s="318"/>
      <c r="AEN110" s="318"/>
      <c r="AEO110" s="318"/>
      <c r="AEP110" s="318"/>
      <c r="AEQ110" s="318"/>
      <c r="AER110" s="318"/>
      <c r="AES110" s="318"/>
      <c r="AET110" s="318"/>
      <c r="AEU110" s="318"/>
      <c r="AEV110" s="318"/>
      <c r="AEW110" s="318"/>
      <c r="AEX110" s="318"/>
      <c r="AEY110" s="318"/>
      <c r="AEZ110" s="318"/>
      <c r="AFA110" s="318"/>
      <c r="AFB110" s="318"/>
      <c r="AFC110" s="318"/>
      <c r="AFD110" s="318"/>
      <c r="AFE110" s="318"/>
      <c r="AFF110" s="318"/>
      <c r="AFG110" s="318"/>
      <c r="AFH110" s="318"/>
      <c r="AFI110" s="318"/>
      <c r="AFJ110" s="318"/>
      <c r="AFK110" s="318"/>
      <c r="AFL110" s="318"/>
      <c r="AFM110" s="318"/>
      <c r="AFN110" s="318"/>
      <c r="AFO110" s="318"/>
      <c r="AFP110" s="318"/>
      <c r="AFQ110" s="318"/>
      <c r="AFR110" s="318"/>
      <c r="AFS110" s="318"/>
      <c r="AFT110" s="318"/>
      <c r="AFU110" s="318"/>
      <c r="AFV110" s="318"/>
      <c r="AFW110" s="318"/>
      <c r="AFX110" s="318"/>
      <c r="AFY110" s="318"/>
      <c r="AFZ110" s="318"/>
      <c r="AGA110" s="318"/>
      <c r="AGB110" s="318"/>
      <c r="AGC110" s="318"/>
      <c r="AGD110" s="318"/>
      <c r="AGE110" s="318"/>
      <c r="AGF110" s="318"/>
      <c r="AGG110" s="318"/>
      <c r="AGH110" s="318"/>
      <c r="AGI110" s="318"/>
      <c r="AGJ110" s="318"/>
      <c r="AGK110" s="318"/>
      <c r="AGL110" s="318"/>
      <c r="AGM110" s="318"/>
      <c r="AGN110" s="318"/>
      <c r="AGO110" s="318"/>
      <c r="AGP110" s="318"/>
      <c r="AGQ110" s="318"/>
      <c r="AGR110" s="318"/>
      <c r="AGS110" s="318"/>
      <c r="AGT110" s="318"/>
      <c r="AGU110" s="318"/>
      <c r="AGV110" s="318"/>
      <c r="AGW110" s="318"/>
      <c r="AGX110" s="318"/>
      <c r="AGY110" s="318"/>
      <c r="AGZ110" s="318"/>
      <c r="AHA110" s="318"/>
      <c r="AHB110" s="318"/>
      <c r="AHC110" s="318"/>
      <c r="AHD110" s="318"/>
      <c r="AHE110" s="318"/>
      <c r="AHF110" s="318"/>
      <c r="AHG110" s="318"/>
      <c r="AHH110" s="318"/>
      <c r="AHI110" s="318"/>
      <c r="AHJ110" s="318"/>
      <c r="AHK110" s="318"/>
      <c r="AHL110" s="318"/>
      <c r="AHM110" s="318"/>
      <c r="AHN110" s="318"/>
      <c r="AHO110" s="318"/>
      <c r="AHP110" s="318"/>
      <c r="AHQ110" s="318"/>
      <c r="AHR110" s="318"/>
      <c r="AHS110" s="318"/>
      <c r="AHT110" s="318"/>
      <c r="AHU110" s="318"/>
      <c r="AHV110" s="318"/>
      <c r="AHW110" s="318"/>
      <c r="AHX110" s="318"/>
      <c r="AHY110" s="318"/>
      <c r="AHZ110" s="318"/>
      <c r="AIA110" s="318"/>
      <c r="AIB110" s="318"/>
      <c r="AIC110" s="318"/>
      <c r="AID110" s="318"/>
      <c r="AIE110" s="318"/>
      <c r="AIF110" s="318"/>
      <c r="AIG110" s="318"/>
      <c r="AIH110" s="318"/>
      <c r="AII110" s="318"/>
      <c r="AIJ110" s="318"/>
      <c r="AIK110" s="318"/>
      <c r="AIL110" s="318"/>
      <c r="AIM110" s="318"/>
      <c r="AIN110" s="318"/>
      <c r="AIO110" s="318"/>
      <c r="AIP110" s="318"/>
      <c r="AIQ110" s="318"/>
      <c r="AIR110" s="318"/>
      <c r="AIS110" s="318"/>
      <c r="AIT110" s="318"/>
      <c r="AIU110" s="318"/>
      <c r="AIV110" s="318"/>
      <c r="AIW110" s="318"/>
      <c r="AIX110" s="318"/>
      <c r="AIY110" s="318"/>
      <c r="AIZ110" s="318"/>
      <c r="AJA110" s="318"/>
      <c r="AJB110" s="318"/>
      <c r="AJC110" s="318"/>
      <c r="AJD110" s="318"/>
      <c r="AJE110" s="318"/>
      <c r="AJF110" s="318"/>
      <c r="AJG110" s="318"/>
      <c r="AJH110" s="318"/>
      <c r="AJI110" s="318"/>
      <c r="AJJ110" s="318"/>
      <c r="AJK110" s="318"/>
      <c r="AJL110" s="318"/>
      <c r="AJM110" s="318"/>
      <c r="AJN110" s="318"/>
      <c r="AJO110" s="318"/>
      <c r="AJP110" s="318"/>
      <c r="AJQ110" s="318"/>
      <c r="AJR110" s="318"/>
      <c r="AJS110" s="318"/>
      <c r="AJT110" s="318"/>
      <c r="AJU110" s="318"/>
      <c r="AJV110" s="318"/>
      <c r="AJW110" s="318"/>
      <c r="AJX110" s="318"/>
      <c r="AJY110" s="318"/>
      <c r="AJZ110" s="318"/>
      <c r="AKA110" s="318"/>
      <c r="AKB110" s="318"/>
      <c r="AKC110" s="318"/>
      <c r="AKD110" s="318"/>
      <c r="AKE110" s="318"/>
      <c r="AKF110" s="318"/>
      <c r="AKG110" s="318"/>
      <c r="AKH110" s="318"/>
      <c r="AKI110" s="318"/>
      <c r="AKJ110" s="318"/>
      <c r="AKK110" s="318"/>
      <c r="AKL110" s="318"/>
      <c r="AKM110" s="318"/>
      <c r="AKN110" s="318"/>
      <c r="AKO110" s="318"/>
      <c r="AKP110" s="318"/>
      <c r="AKQ110" s="318"/>
      <c r="AKR110" s="318"/>
      <c r="AKS110" s="318"/>
      <c r="AKT110" s="318"/>
      <c r="AKU110" s="318"/>
      <c r="AKV110" s="318"/>
      <c r="AKW110" s="318"/>
      <c r="AKX110" s="318"/>
      <c r="AKY110" s="318"/>
      <c r="AKZ110" s="318"/>
      <c r="ALA110" s="318"/>
      <c r="ALB110" s="318"/>
      <c r="ALC110" s="318"/>
      <c r="ALD110" s="318"/>
      <c r="ALE110" s="318"/>
      <c r="ALF110" s="318"/>
      <c r="ALG110" s="318"/>
      <c r="ALH110" s="318"/>
      <c r="ALI110" s="318"/>
      <c r="ALJ110" s="318"/>
      <c r="ALK110" s="318"/>
      <c r="ALL110" s="318"/>
      <c r="ALM110" s="318"/>
      <c r="ALN110" s="318"/>
      <c r="ALO110" s="318"/>
      <c r="ALP110" s="318"/>
      <c r="ALQ110" s="318"/>
      <c r="ALR110" s="318"/>
      <c r="ALS110" s="318"/>
      <c r="ALT110" s="318"/>
      <c r="ALU110" s="318"/>
      <c r="ALV110" s="318"/>
      <c r="ALW110" s="318"/>
      <c r="ALX110" s="318"/>
      <c r="ALY110" s="318"/>
      <c r="ALZ110" s="318"/>
      <c r="AMA110" s="318"/>
      <c r="AMB110" s="324"/>
      <c r="AMC110" s="324"/>
      <c r="AMD110" s="324"/>
      <c r="AME110" s="324"/>
      <c r="AMF110" s="324"/>
      <c r="AMG110" s="324"/>
      <c r="AMH110" s="324"/>
      <c r="AMI110" s="324"/>
      <c r="AMJ110" s="324"/>
    </row>
    <row r="111" spans="1:1024" hidden="1">
      <c r="A111" s="317" t="s">
        <v>1344</v>
      </c>
      <c r="B111" s="318"/>
      <c r="C111" s="318" t="s">
        <v>1392</v>
      </c>
      <c r="D111" s="318"/>
      <c r="E111" s="318"/>
      <c r="F111" s="318" t="s">
        <v>1393</v>
      </c>
      <c r="G111" s="318">
        <v>1</v>
      </c>
      <c r="H111" s="318"/>
      <c r="I111" s="318"/>
      <c r="J111" s="318"/>
      <c r="K111" s="318"/>
      <c r="L111" s="319"/>
      <c r="M111" s="318" t="s">
        <v>323</v>
      </c>
      <c r="N111" s="320"/>
      <c r="O111" s="318"/>
      <c r="P111" s="318"/>
      <c r="Q111" s="321"/>
      <c r="R111" s="322" t="s">
        <v>493</v>
      </c>
      <c r="S111" s="323"/>
      <c r="T111" s="323"/>
      <c r="U111" s="318"/>
      <c r="V111" s="318"/>
      <c r="W111" s="318"/>
      <c r="X111" s="318"/>
      <c r="Y111" s="318"/>
      <c r="Z111" s="318"/>
      <c r="AA111" s="318"/>
      <c r="AB111" s="318"/>
      <c r="AC111" s="318"/>
      <c r="AD111" s="318"/>
      <c r="AE111" s="318"/>
      <c r="AF111" s="318"/>
      <c r="AG111" s="318"/>
      <c r="AH111" s="318"/>
      <c r="AI111" s="318"/>
      <c r="AJ111" s="318"/>
      <c r="AK111" s="318"/>
      <c r="AL111" s="318"/>
      <c r="AM111" s="318"/>
      <c r="AN111" s="318"/>
      <c r="AO111" s="318"/>
      <c r="AP111" s="318"/>
      <c r="AQ111" s="318"/>
      <c r="AR111" s="318"/>
      <c r="AS111" s="318"/>
      <c r="AT111" s="318"/>
      <c r="AU111" s="318"/>
      <c r="AV111" s="318"/>
      <c r="AW111" s="318"/>
      <c r="AX111" s="318"/>
      <c r="AY111" s="318"/>
      <c r="AZ111" s="318"/>
      <c r="BA111" s="318"/>
      <c r="BB111" s="318"/>
      <c r="BC111" s="318"/>
      <c r="BD111" s="318"/>
      <c r="BE111" s="318"/>
      <c r="BF111" s="318"/>
      <c r="BG111" s="318"/>
      <c r="BH111" s="318"/>
      <c r="BI111" s="318"/>
      <c r="BJ111" s="318"/>
      <c r="BK111" s="318"/>
      <c r="BL111" s="318"/>
      <c r="BM111" s="318"/>
      <c r="BN111" s="318"/>
      <c r="BO111" s="318"/>
      <c r="BP111" s="318"/>
      <c r="BQ111" s="318"/>
      <c r="BR111" s="318"/>
      <c r="BS111" s="318"/>
      <c r="BT111" s="318"/>
      <c r="BU111" s="318"/>
      <c r="BV111" s="318"/>
      <c r="BW111" s="318"/>
      <c r="BX111" s="318"/>
      <c r="BY111" s="318"/>
      <c r="BZ111" s="318"/>
      <c r="CA111" s="318"/>
      <c r="CB111" s="318"/>
      <c r="CC111" s="318"/>
      <c r="CD111" s="318"/>
      <c r="CE111" s="318"/>
      <c r="CF111" s="318"/>
      <c r="CG111" s="318"/>
      <c r="CH111" s="318"/>
      <c r="CI111" s="318"/>
      <c r="CJ111" s="318"/>
      <c r="CK111" s="318"/>
      <c r="CL111" s="318"/>
      <c r="CM111" s="318"/>
      <c r="CN111" s="318"/>
      <c r="CO111" s="318"/>
      <c r="CP111" s="318"/>
      <c r="CQ111" s="318"/>
      <c r="CR111" s="318"/>
      <c r="CS111" s="318"/>
      <c r="CT111" s="318"/>
      <c r="CU111" s="318"/>
      <c r="CV111" s="318"/>
      <c r="CW111" s="318"/>
      <c r="CX111" s="318"/>
      <c r="CY111" s="318"/>
      <c r="CZ111" s="318"/>
      <c r="DA111" s="318"/>
      <c r="DB111" s="318"/>
      <c r="DC111" s="318"/>
      <c r="DD111" s="318"/>
      <c r="DE111" s="318"/>
      <c r="DF111" s="318"/>
      <c r="DG111" s="318"/>
      <c r="DH111" s="318"/>
      <c r="DI111" s="318"/>
      <c r="DJ111" s="318"/>
      <c r="DK111" s="318"/>
      <c r="DL111" s="318"/>
      <c r="DM111" s="318"/>
      <c r="DN111" s="318"/>
      <c r="DO111" s="318"/>
      <c r="DP111" s="318"/>
      <c r="DQ111" s="318"/>
      <c r="DR111" s="318"/>
      <c r="DS111" s="318"/>
      <c r="DT111" s="318"/>
      <c r="DU111" s="318"/>
      <c r="DV111" s="318"/>
      <c r="DW111" s="318"/>
      <c r="DX111" s="318"/>
      <c r="DY111" s="318"/>
      <c r="DZ111" s="318"/>
      <c r="EA111" s="318"/>
      <c r="EB111" s="318"/>
      <c r="EC111" s="318"/>
      <c r="ED111" s="318"/>
      <c r="EE111" s="318"/>
      <c r="EF111" s="318"/>
      <c r="EG111" s="318"/>
      <c r="EH111" s="318"/>
      <c r="EI111" s="318"/>
      <c r="EJ111" s="318"/>
      <c r="EK111" s="318"/>
      <c r="EL111" s="318"/>
      <c r="EM111" s="318"/>
      <c r="EN111" s="318"/>
      <c r="EO111" s="318"/>
      <c r="EP111" s="318"/>
      <c r="EQ111" s="318"/>
      <c r="ER111" s="318"/>
      <c r="ES111" s="318"/>
      <c r="ET111" s="318"/>
      <c r="EU111" s="318"/>
      <c r="EV111" s="318"/>
      <c r="EW111" s="318"/>
      <c r="EX111" s="318"/>
      <c r="EY111" s="318"/>
      <c r="EZ111" s="318"/>
      <c r="FA111" s="318"/>
      <c r="FB111" s="318"/>
      <c r="FC111" s="318"/>
      <c r="FD111" s="318"/>
      <c r="FE111" s="318"/>
      <c r="FF111" s="318"/>
      <c r="FG111" s="318"/>
      <c r="FH111" s="318"/>
      <c r="FI111" s="318"/>
      <c r="FJ111" s="318"/>
      <c r="FK111" s="318"/>
      <c r="FL111" s="318"/>
      <c r="FM111" s="318"/>
      <c r="FN111" s="318"/>
      <c r="FO111" s="318"/>
      <c r="FP111" s="318"/>
      <c r="FQ111" s="318"/>
      <c r="FR111" s="318"/>
      <c r="FS111" s="318"/>
      <c r="FT111" s="318"/>
      <c r="FU111" s="318"/>
      <c r="FV111" s="318"/>
      <c r="FW111" s="318"/>
      <c r="FX111" s="318"/>
      <c r="FY111" s="318"/>
      <c r="FZ111" s="318"/>
      <c r="GA111" s="318"/>
      <c r="GB111" s="318"/>
      <c r="GC111" s="318"/>
      <c r="GD111" s="318"/>
      <c r="GE111" s="318"/>
      <c r="GF111" s="318"/>
      <c r="GG111" s="318"/>
      <c r="GH111" s="318"/>
      <c r="GI111" s="318"/>
      <c r="GJ111" s="318"/>
      <c r="GK111" s="318"/>
      <c r="GL111" s="318"/>
      <c r="GM111" s="318"/>
      <c r="GN111" s="318"/>
      <c r="GO111" s="318"/>
      <c r="GP111" s="318"/>
      <c r="GQ111" s="318"/>
      <c r="GR111" s="318"/>
      <c r="GS111" s="318"/>
      <c r="GT111" s="318"/>
      <c r="GU111" s="318"/>
      <c r="GV111" s="318"/>
      <c r="GW111" s="318"/>
      <c r="GX111" s="318"/>
      <c r="GY111" s="318"/>
      <c r="GZ111" s="318"/>
      <c r="HA111" s="318"/>
      <c r="HB111" s="318"/>
      <c r="HC111" s="318"/>
      <c r="HD111" s="318"/>
      <c r="HE111" s="318"/>
      <c r="HF111" s="318"/>
      <c r="HG111" s="318"/>
      <c r="HH111" s="318"/>
      <c r="HI111" s="318"/>
      <c r="HJ111" s="318"/>
      <c r="HK111" s="318"/>
      <c r="HL111" s="318"/>
      <c r="HM111" s="318"/>
      <c r="HN111" s="318"/>
      <c r="HO111" s="318"/>
      <c r="HP111" s="318"/>
      <c r="HQ111" s="318"/>
      <c r="HR111" s="318"/>
      <c r="HS111" s="318"/>
      <c r="HT111" s="318"/>
      <c r="HU111" s="318"/>
      <c r="HV111" s="318"/>
      <c r="HW111" s="318"/>
      <c r="HX111" s="318"/>
      <c r="HY111" s="318"/>
      <c r="HZ111" s="318"/>
      <c r="IA111" s="318"/>
      <c r="IB111" s="318"/>
      <c r="IC111" s="318"/>
      <c r="ID111" s="318"/>
      <c r="IE111" s="318"/>
      <c r="IF111" s="318"/>
      <c r="IG111" s="318"/>
      <c r="IH111" s="318"/>
      <c r="II111" s="318"/>
      <c r="IJ111" s="318"/>
      <c r="IK111" s="318"/>
      <c r="IL111" s="318"/>
      <c r="IM111" s="318"/>
      <c r="IN111" s="318"/>
      <c r="IO111" s="318"/>
      <c r="IP111" s="318"/>
      <c r="IQ111" s="318"/>
      <c r="IR111" s="318"/>
      <c r="IS111" s="318"/>
      <c r="IT111" s="318"/>
      <c r="IU111" s="318"/>
      <c r="IV111" s="318"/>
      <c r="IW111" s="318"/>
      <c r="IX111" s="318"/>
      <c r="IY111" s="318"/>
      <c r="IZ111" s="318"/>
      <c r="JA111" s="318"/>
      <c r="JB111" s="318"/>
      <c r="JC111" s="318"/>
      <c r="JD111" s="318"/>
      <c r="JE111" s="318"/>
      <c r="JF111" s="318"/>
      <c r="JG111" s="318"/>
      <c r="JH111" s="318"/>
      <c r="JI111" s="318"/>
      <c r="JJ111" s="318"/>
      <c r="JK111" s="318"/>
      <c r="JL111" s="318"/>
      <c r="JM111" s="318"/>
      <c r="JN111" s="318"/>
      <c r="JO111" s="318"/>
      <c r="JP111" s="318"/>
      <c r="JQ111" s="318"/>
      <c r="JR111" s="318"/>
      <c r="JS111" s="318"/>
      <c r="JT111" s="318"/>
      <c r="JU111" s="318"/>
      <c r="JV111" s="318"/>
      <c r="JW111" s="318"/>
      <c r="JX111" s="318"/>
      <c r="JY111" s="318"/>
      <c r="JZ111" s="318"/>
      <c r="KA111" s="318"/>
      <c r="KB111" s="318"/>
      <c r="KC111" s="318"/>
      <c r="KD111" s="318"/>
      <c r="KE111" s="318"/>
      <c r="KF111" s="318"/>
      <c r="KG111" s="318"/>
      <c r="KH111" s="318"/>
      <c r="KI111" s="318"/>
      <c r="KJ111" s="318"/>
      <c r="KK111" s="318"/>
      <c r="KL111" s="318"/>
      <c r="KM111" s="318"/>
      <c r="KN111" s="318"/>
      <c r="KO111" s="318"/>
      <c r="KP111" s="318"/>
      <c r="KQ111" s="318"/>
      <c r="KR111" s="318"/>
      <c r="KS111" s="318"/>
      <c r="KT111" s="318"/>
      <c r="KU111" s="318"/>
      <c r="KV111" s="318"/>
      <c r="KW111" s="318"/>
      <c r="KX111" s="318"/>
      <c r="KY111" s="318"/>
      <c r="KZ111" s="318"/>
      <c r="LA111" s="318"/>
      <c r="LB111" s="318"/>
      <c r="LC111" s="318"/>
      <c r="LD111" s="318"/>
      <c r="LE111" s="318"/>
      <c r="LF111" s="318"/>
      <c r="LG111" s="318"/>
      <c r="LH111" s="318"/>
      <c r="LI111" s="318"/>
      <c r="LJ111" s="318"/>
      <c r="LK111" s="318"/>
      <c r="LL111" s="318"/>
      <c r="LM111" s="318"/>
      <c r="LN111" s="318"/>
      <c r="LO111" s="318"/>
      <c r="LP111" s="318"/>
      <c r="LQ111" s="318"/>
      <c r="LR111" s="318"/>
      <c r="LS111" s="318"/>
      <c r="LT111" s="318"/>
      <c r="LU111" s="318"/>
      <c r="LV111" s="318"/>
      <c r="LW111" s="318"/>
      <c r="LX111" s="318"/>
      <c r="LY111" s="318"/>
      <c r="LZ111" s="318"/>
      <c r="MA111" s="318"/>
      <c r="MB111" s="318"/>
      <c r="MC111" s="318"/>
      <c r="MD111" s="318"/>
      <c r="ME111" s="318"/>
      <c r="MF111" s="318"/>
      <c r="MG111" s="318"/>
      <c r="MH111" s="318"/>
      <c r="MI111" s="318"/>
      <c r="MJ111" s="318"/>
      <c r="MK111" s="318"/>
      <c r="ML111" s="318"/>
      <c r="MM111" s="318"/>
      <c r="MN111" s="318"/>
      <c r="MO111" s="318"/>
      <c r="MP111" s="318"/>
      <c r="MQ111" s="318"/>
      <c r="MR111" s="318"/>
      <c r="MS111" s="318"/>
      <c r="MT111" s="318"/>
      <c r="MU111" s="318"/>
      <c r="MV111" s="318"/>
      <c r="MW111" s="318"/>
      <c r="MX111" s="318"/>
      <c r="MY111" s="318"/>
      <c r="MZ111" s="318"/>
      <c r="NA111" s="318"/>
      <c r="NB111" s="318"/>
      <c r="NC111" s="318"/>
      <c r="ND111" s="318"/>
      <c r="NE111" s="318"/>
      <c r="NF111" s="318"/>
      <c r="NG111" s="318"/>
      <c r="NH111" s="318"/>
      <c r="NI111" s="318"/>
      <c r="NJ111" s="318"/>
      <c r="NK111" s="318"/>
      <c r="NL111" s="318"/>
      <c r="NM111" s="318"/>
      <c r="NN111" s="318"/>
      <c r="NO111" s="318"/>
      <c r="NP111" s="318"/>
      <c r="NQ111" s="318"/>
      <c r="NR111" s="318"/>
      <c r="NS111" s="318"/>
      <c r="NT111" s="318"/>
      <c r="NU111" s="318"/>
      <c r="NV111" s="318"/>
      <c r="NW111" s="318"/>
      <c r="NX111" s="318"/>
      <c r="NY111" s="318"/>
      <c r="NZ111" s="318"/>
      <c r="OA111" s="318"/>
      <c r="OB111" s="318"/>
      <c r="OC111" s="318"/>
      <c r="OD111" s="318"/>
      <c r="OE111" s="318"/>
      <c r="OF111" s="318"/>
      <c r="OG111" s="318"/>
      <c r="OH111" s="318"/>
      <c r="OI111" s="318"/>
      <c r="OJ111" s="318"/>
      <c r="OK111" s="318"/>
      <c r="OL111" s="318"/>
      <c r="OM111" s="318"/>
      <c r="ON111" s="318"/>
      <c r="OO111" s="318"/>
      <c r="OP111" s="318"/>
      <c r="OQ111" s="318"/>
      <c r="OR111" s="318"/>
      <c r="OS111" s="318"/>
      <c r="OT111" s="318"/>
      <c r="OU111" s="318"/>
      <c r="OV111" s="318"/>
      <c r="OW111" s="318"/>
      <c r="OX111" s="318"/>
      <c r="OY111" s="318"/>
      <c r="OZ111" s="318"/>
      <c r="PA111" s="318"/>
      <c r="PB111" s="318"/>
      <c r="PC111" s="318"/>
      <c r="PD111" s="318"/>
      <c r="PE111" s="318"/>
      <c r="PF111" s="318"/>
      <c r="PG111" s="318"/>
      <c r="PH111" s="318"/>
      <c r="PI111" s="318"/>
      <c r="PJ111" s="318"/>
      <c r="PK111" s="318"/>
      <c r="PL111" s="318"/>
      <c r="PM111" s="318"/>
      <c r="PN111" s="318"/>
      <c r="PO111" s="318"/>
      <c r="PP111" s="318"/>
      <c r="PQ111" s="318"/>
      <c r="PR111" s="318"/>
      <c r="PS111" s="318"/>
      <c r="PT111" s="318"/>
      <c r="PU111" s="318"/>
      <c r="PV111" s="318"/>
      <c r="PW111" s="318"/>
      <c r="PX111" s="318"/>
      <c r="PY111" s="318"/>
      <c r="PZ111" s="318"/>
      <c r="QA111" s="318"/>
      <c r="QB111" s="318"/>
      <c r="QC111" s="318"/>
      <c r="QD111" s="318"/>
      <c r="QE111" s="318"/>
      <c r="QF111" s="318"/>
      <c r="QG111" s="318"/>
      <c r="QH111" s="318"/>
      <c r="QI111" s="318"/>
      <c r="QJ111" s="318"/>
      <c r="QK111" s="318"/>
      <c r="QL111" s="318"/>
      <c r="QM111" s="318"/>
      <c r="QN111" s="318"/>
      <c r="QO111" s="318"/>
      <c r="QP111" s="318"/>
      <c r="QQ111" s="318"/>
      <c r="QR111" s="318"/>
      <c r="QS111" s="318"/>
      <c r="QT111" s="318"/>
      <c r="QU111" s="318"/>
      <c r="QV111" s="318"/>
      <c r="QW111" s="318"/>
      <c r="QX111" s="318"/>
      <c r="QY111" s="318"/>
      <c r="QZ111" s="318"/>
      <c r="RA111" s="318"/>
      <c r="RB111" s="318"/>
      <c r="RC111" s="318"/>
      <c r="RD111" s="318"/>
      <c r="RE111" s="318"/>
      <c r="RF111" s="318"/>
      <c r="RG111" s="318"/>
      <c r="RH111" s="318"/>
      <c r="RI111" s="318"/>
      <c r="RJ111" s="318"/>
      <c r="RK111" s="318"/>
      <c r="RL111" s="318"/>
      <c r="RM111" s="318"/>
      <c r="RN111" s="318"/>
      <c r="RO111" s="318"/>
      <c r="RP111" s="318"/>
      <c r="RQ111" s="318"/>
      <c r="RR111" s="318"/>
      <c r="RS111" s="318"/>
      <c r="RT111" s="318"/>
      <c r="RU111" s="318"/>
      <c r="RV111" s="318"/>
      <c r="RW111" s="318"/>
      <c r="RX111" s="318"/>
      <c r="RY111" s="318"/>
      <c r="RZ111" s="318"/>
      <c r="SA111" s="318"/>
      <c r="SB111" s="318"/>
      <c r="SC111" s="318"/>
      <c r="SD111" s="318"/>
      <c r="SE111" s="318"/>
      <c r="SF111" s="318"/>
      <c r="SG111" s="318"/>
      <c r="SH111" s="318"/>
      <c r="SI111" s="318"/>
      <c r="SJ111" s="318"/>
      <c r="SK111" s="318"/>
      <c r="SL111" s="318"/>
      <c r="SM111" s="318"/>
      <c r="SN111" s="318"/>
      <c r="SO111" s="318"/>
      <c r="SP111" s="318"/>
      <c r="SQ111" s="318"/>
      <c r="SR111" s="318"/>
      <c r="SS111" s="318"/>
      <c r="ST111" s="318"/>
      <c r="SU111" s="318"/>
      <c r="SV111" s="318"/>
      <c r="SW111" s="318"/>
      <c r="SX111" s="318"/>
      <c r="SY111" s="318"/>
      <c r="SZ111" s="318"/>
      <c r="TA111" s="318"/>
      <c r="TB111" s="318"/>
      <c r="TC111" s="318"/>
      <c r="TD111" s="318"/>
      <c r="TE111" s="318"/>
      <c r="TF111" s="318"/>
      <c r="TG111" s="318"/>
      <c r="TH111" s="318"/>
      <c r="TI111" s="318"/>
      <c r="TJ111" s="318"/>
      <c r="TK111" s="318"/>
      <c r="TL111" s="318"/>
      <c r="TM111" s="318"/>
      <c r="TN111" s="318"/>
      <c r="TO111" s="318"/>
      <c r="TP111" s="318"/>
      <c r="TQ111" s="318"/>
      <c r="TR111" s="318"/>
      <c r="TS111" s="318"/>
      <c r="TT111" s="318"/>
      <c r="TU111" s="318"/>
      <c r="TV111" s="318"/>
      <c r="TW111" s="318"/>
      <c r="TX111" s="318"/>
      <c r="TY111" s="318"/>
      <c r="TZ111" s="318"/>
      <c r="UA111" s="318"/>
      <c r="UB111" s="318"/>
      <c r="UC111" s="318"/>
      <c r="UD111" s="318"/>
      <c r="UE111" s="318"/>
      <c r="UF111" s="318"/>
      <c r="UG111" s="318"/>
      <c r="UH111" s="318"/>
      <c r="UI111" s="318"/>
      <c r="UJ111" s="318"/>
      <c r="UK111" s="318"/>
      <c r="UL111" s="318"/>
      <c r="UM111" s="318"/>
      <c r="UN111" s="318"/>
      <c r="UO111" s="318"/>
      <c r="UP111" s="318"/>
      <c r="UQ111" s="318"/>
      <c r="UR111" s="318"/>
      <c r="US111" s="318"/>
      <c r="UT111" s="318"/>
      <c r="UU111" s="318"/>
      <c r="UV111" s="318"/>
      <c r="UW111" s="318"/>
      <c r="UX111" s="318"/>
      <c r="UY111" s="318"/>
      <c r="UZ111" s="318"/>
      <c r="VA111" s="318"/>
      <c r="VB111" s="318"/>
      <c r="VC111" s="318"/>
      <c r="VD111" s="318"/>
      <c r="VE111" s="318"/>
      <c r="VF111" s="318"/>
      <c r="VG111" s="318"/>
      <c r="VH111" s="318"/>
      <c r="VI111" s="318"/>
      <c r="VJ111" s="318"/>
      <c r="VK111" s="318"/>
      <c r="VL111" s="318"/>
      <c r="VM111" s="318"/>
      <c r="VN111" s="318"/>
      <c r="VO111" s="318"/>
      <c r="VP111" s="318"/>
      <c r="VQ111" s="318"/>
      <c r="VR111" s="318"/>
      <c r="VS111" s="318"/>
      <c r="VT111" s="318"/>
      <c r="VU111" s="318"/>
      <c r="VV111" s="318"/>
      <c r="VW111" s="318"/>
      <c r="VX111" s="318"/>
      <c r="VY111" s="318"/>
      <c r="VZ111" s="318"/>
      <c r="WA111" s="318"/>
      <c r="WB111" s="318"/>
      <c r="WC111" s="318"/>
      <c r="WD111" s="318"/>
      <c r="WE111" s="318"/>
      <c r="WF111" s="318"/>
      <c r="WG111" s="318"/>
      <c r="WH111" s="318"/>
      <c r="WI111" s="318"/>
      <c r="WJ111" s="318"/>
      <c r="WK111" s="318"/>
      <c r="WL111" s="318"/>
      <c r="WM111" s="318"/>
      <c r="WN111" s="318"/>
      <c r="WO111" s="318"/>
      <c r="WP111" s="318"/>
      <c r="WQ111" s="318"/>
      <c r="WR111" s="318"/>
      <c r="WS111" s="318"/>
      <c r="WT111" s="318"/>
      <c r="WU111" s="318"/>
      <c r="WV111" s="318"/>
      <c r="WW111" s="318"/>
      <c r="WX111" s="318"/>
      <c r="WY111" s="318"/>
      <c r="WZ111" s="318"/>
      <c r="XA111" s="318"/>
      <c r="XB111" s="318"/>
      <c r="XC111" s="318"/>
      <c r="XD111" s="318"/>
      <c r="XE111" s="318"/>
      <c r="XF111" s="318"/>
      <c r="XG111" s="318"/>
      <c r="XH111" s="318"/>
      <c r="XI111" s="318"/>
      <c r="XJ111" s="318"/>
      <c r="XK111" s="318"/>
      <c r="XL111" s="318"/>
      <c r="XM111" s="318"/>
      <c r="XN111" s="318"/>
      <c r="XO111" s="318"/>
      <c r="XP111" s="318"/>
      <c r="XQ111" s="318"/>
      <c r="XR111" s="318"/>
      <c r="XS111" s="318"/>
      <c r="XT111" s="318"/>
      <c r="XU111" s="318"/>
      <c r="XV111" s="318"/>
      <c r="XW111" s="318"/>
      <c r="XX111" s="318"/>
      <c r="XY111" s="318"/>
      <c r="XZ111" s="318"/>
      <c r="YA111" s="318"/>
      <c r="YB111" s="318"/>
      <c r="YC111" s="318"/>
      <c r="YD111" s="318"/>
      <c r="YE111" s="318"/>
      <c r="YF111" s="318"/>
      <c r="YG111" s="318"/>
      <c r="YH111" s="318"/>
      <c r="YI111" s="318"/>
      <c r="YJ111" s="318"/>
      <c r="YK111" s="318"/>
      <c r="YL111" s="318"/>
      <c r="YM111" s="318"/>
      <c r="YN111" s="318"/>
      <c r="YO111" s="318"/>
      <c r="YP111" s="318"/>
      <c r="YQ111" s="318"/>
      <c r="YR111" s="318"/>
      <c r="YS111" s="318"/>
      <c r="YT111" s="318"/>
      <c r="YU111" s="318"/>
      <c r="YV111" s="318"/>
      <c r="YW111" s="318"/>
      <c r="YX111" s="318"/>
      <c r="YY111" s="318"/>
      <c r="YZ111" s="318"/>
      <c r="ZA111" s="318"/>
      <c r="ZB111" s="318"/>
      <c r="ZC111" s="318"/>
      <c r="ZD111" s="318"/>
      <c r="ZE111" s="318"/>
      <c r="ZF111" s="318"/>
      <c r="ZG111" s="318"/>
      <c r="ZH111" s="318"/>
      <c r="ZI111" s="318"/>
      <c r="ZJ111" s="318"/>
      <c r="ZK111" s="318"/>
      <c r="ZL111" s="318"/>
      <c r="ZM111" s="318"/>
      <c r="ZN111" s="318"/>
      <c r="ZO111" s="318"/>
      <c r="ZP111" s="318"/>
      <c r="ZQ111" s="318"/>
      <c r="ZR111" s="318"/>
      <c r="ZS111" s="318"/>
      <c r="ZT111" s="318"/>
      <c r="ZU111" s="318"/>
      <c r="ZV111" s="318"/>
      <c r="ZW111" s="318"/>
      <c r="ZX111" s="318"/>
      <c r="ZY111" s="318"/>
      <c r="ZZ111" s="318"/>
      <c r="AAA111" s="318"/>
      <c r="AAB111" s="318"/>
      <c r="AAC111" s="318"/>
      <c r="AAD111" s="318"/>
      <c r="AAE111" s="318"/>
      <c r="AAF111" s="318"/>
      <c r="AAG111" s="318"/>
      <c r="AAH111" s="318"/>
      <c r="AAI111" s="318"/>
      <c r="AAJ111" s="318"/>
      <c r="AAK111" s="318"/>
      <c r="AAL111" s="318"/>
      <c r="AAM111" s="318"/>
      <c r="AAN111" s="318"/>
      <c r="AAO111" s="318"/>
      <c r="AAP111" s="318"/>
      <c r="AAQ111" s="318"/>
      <c r="AAR111" s="318"/>
      <c r="AAS111" s="318"/>
      <c r="AAT111" s="318"/>
      <c r="AAU111" s="318"/>
      <c r="AAV111" s="318"/>
      <c r="AAW111" s="318"/>
      <c r="AAX111" s="318"/>
      <c r="AAY111" s="318"/>
      <c r="AAZ111" s="318"/>
      <c r="ABA111" s="318"/>
      <c r="ABB111" s="318"/>
      <c r="ABC111" s="318"/>
      <c r="ABD111" s="318"/>
      <c r="ABE111" s="318"/>
      <c r="ABF111" s="318"/>
      <c r="ABG111" s="318"/>
      <c r="ABH111" s="318"/>
      <c r="ABI111" s="318"/>
      <c r="ABJ111" s="318"/>
      <c r="ABK111" s="318"/>
      <c r="ABL111" s="318"/>
      <c r="ABM111" s="318"/>
      <c r="ABN111" s="318"/>
      <c r="ABO111" s="318"/>
      <c r="ABP111" s="318"/>
      <c r="ABQ111" s="318"/>
      <c r="ABR111" s="318"/>
      <c r="ABS111" s="318"/>
      <c r="ABT111" s="318"/>
      <c r="ABU111" s="318"/>
      <c r="ABV111" s="318"/>
      <c r="ABW111" s="318"/>
      <c r="ABX111" s="318"/>
      <c r="ABY111" s="318"/>
      <c r="ABZ111" s="318"/>
      <c r="ACA111" s="318"/>
      <c r="ACB111" s="318"/>
      <c r="ACC111" s="318"/>
      <c r="ACD111" s="318"/>
      <c r="ACE111" s="318"/>
      <c r="ACF111" s="318"/>
      <c r="ACG111" s="318"/>
      <c r="ACH111" s="318"/>
      <c r="ACI111" s="318"/>
      <c r="ACJ111" s="318"/>
      <c r="ACK111" s="318"/>
      <c r="ACL111" s="318"/>
      <c r="ACM111" s="318"/>
      <c r="ACN111" s="318"/>
      <c r="ACO111" s="318"/>
      <c r="ACP111" s="318"/>
      <c r="ACQ111" s="318"/>
      <c r="ACR111" s="318"/>
      <c r="ACS111" s="318"/>
      <c r="ACT111" s="318"/>
      <c r="ACU111" s="318"/>
      <c r="ACV111" s="318"/>
      <c r="ACW111" s="318"/>
      <c r="ACX111" s="318"/>
      <c r="ACY111" s="318"/>
      <c r="ACZ111" s="318"/>
      <c r="ADA111" s="318"/>
      <c r="ADB111" s="318"/>
      <c r="ADC111" s="318"/>
      <c r="ADD111" s="318"/>
      <c r="ADE111" s="318"/>
      <c r="ADF111" s="318"/>
      <c r="ADG111" s="318"/>
      <c r="ADH111" s="318"/>
      <c r="ADI111" s="318"/>
      <c r="ADJ111" s="318"/>
      <c r="ADK111" s="318"/>
      <c r="ADL111" s="318"/>
      <c r="ADM111" s="318"/>
      <c r="ADN111" s="318"/>
      <c r="ADO111" s="318"/>
      <c r="ADP111" s="318"/>
      <c r="ADQ111" s="318"/>
      <c r="ADR111" s="318"/>
      <c r="ADS111" s="318"/>
      <c r="ADT111" s="318"/>
      <c r="ADU111" s="318"/>
      <c r="ADV111" s="318"/>
      <c r="ADW111" s="318"/>
      <c r="ADX111" s="318"/>
      <c r="ADY111" s="318"/>
      <c r="ADZ111" s="318"/>
      <c r="AEA111" s="318"/>
      <c r="AEB111" s="318"/>
      <c r="AEC111" s="318"/>
      <c r="AED111" s="318"/>
      <c r="AEE111" s="318"/>
      <c r="AEF111" s="318"/>
      <c r="AEG111" s="318"/>
      <c r="AEH111" s="318"/>
      <c r="AEI111" s="318"/>
      <c r="AEJ111" s="318"/>
      <c r="AEK111" s="318"/>
      <c r="AEL111" s="318"/>
      <c r="AEM111" s="318"/>
      <c r="AEN111" s="318"/>
      <c r="AEO111" s="318"/>
      <c r="AEP111" s="318"/>
      <c r="AEQ111" s="318"/>
      <c r="AER111" s="318"/>
      <c r="AES111" s="318"/>
      <c r="AET111" s="318"/>
      <c r="AEU111" s="318"/>
      <c r="AEV111" s="318"/>
      <c r="AEW111" s="318"/>
      <c r="AEX111" s="318"/>
      <c r="AEY111" s="318"/>
      <c r="AEZ111" s="318"/>
      <c r="AFA111" s="318"/>
      <c r="AFB111" s="318"/>
      <c r="AFC111" s="318"/>
      <c r="AFD111" s="318"/>
      <c r="AFE111" s="318"/>
      <c r="AFF111" s="318"/>
      <c r="AFG111" s="318"/>
      <c r="AFH111" s="318"/>
      <c r="AFI111" s="318"/>
      <c r="AFJ111" s="318"/>
      <c r="AFK111" s="318"/>
      <c r="AFL111" s="318"/>
      <c r="AFM111" s="318"/>
      <c r="AFN111" s="318"/>
      <c r="AFO111" s="318"/>
      <c r="AFP111" s="318"/>
      <c r="AFQ111" s="318"/>
      <c r="AFR111" s="318"/>
      <c r="AFS111" s="318"/>
      <c r="AFT111" s="318"/>
      <c r="AFU111" s="318"/>
      <c r="AFV111" s="318"/>
      <c r="AFW111" s="318"/>
      <c r="AFX111" s="318"/>
      <c r="AFY111" s="318"/>
      <c r="AFZ111" s="318"/>
      <c r="AGA111" s="318"/>
      <c r="AGB111" s="318"/>
      <c r="AGC111" s="318"/>
      <c r="AGD111" s="318"/>
      <c r="AGE111" s="318"/>
      <c r="AGF111" s="318"/>
      <c r="AGG111" s="318"/>
      <c r="AGH111" s="318"/>
      <c r="AGI111" s="318"/>
      <c r="AGJ111" s="318"/>
      <c r="AGK111" s="318"/>
      <c r="AGL111" s="318"/>
      <c r="AGM111" s="318"/>
      <c r="AGN111" s="318"/>
      <c r="AGO111" s="318"/>
      <c r="AGP111" s="318"/>
      <c r="AGQ111" s="318"/>
      <c r="AGR111" s="318"/>
      <c r="AGS111" s="318"/>
      <c r="AGT111" s="318"/>
      <c r="AGU111" s="318"/>
      <c r="AGV111" s="318"/>
      <c r="AGW111" s="318"/>
      <c r="AGX111" s="318"/>
      <c r="AGY111" s="318"/>
      <c r="AGZ111" s="318"/>
      <c r="AHA111" s="318"/>
      <c r="AHB111" s="318"/>
      <c r="AHC111" s="318"/>
      <c r="AHD111" s="318"/>
      <c r="AHE111" s="318"/>
      <c r="AHF111" s="318"/>
      <c r="AHG111" s="318"/>
      <c r="AHH111" s="318"/>
      <c r="AHI111" s="318"/>
      <c r="AHJ111" s="318"/>
      <c r="AHK111" s="318"/>
      <c r="AHL111" s="318"/>
      <c r="AHM111" s="318"/>
      <c r="AHN111" s="318"/>
      <c r="AHO111" s="318"/>
      <c r="AHP111" s="318"/>
      <c r="AHQ111" s="318"/>
      <c r="AHR111" s="318"/>
      <c r="AHS111" s="318"/>
      <c r="AHT111" s="318"/>
      <c r="AHU111" s="318"/>
      <c r="AHV111" s="318"/>
      <c r="AHW111" s="318"/>
      <c r="AHX111" s="318"/>
      <c r="AHY111" s="318"/>
      <c r="AHZ111" s="318"/>
      <c r="AIA111" s="318"/>
      <c r="AIB111" s="318"/>
      <c r="AIC111" s="318"/>
      <c r="AID111" s="318"/>
      <c r="AIE111" s="318"/>
      <c r="AIF111" s="318"/>
      <c r="AIG111" s="318"/>
      <c r="AIH111" s="318"/>
      <c r="AII111" s="318"/>
      <c r="AIJ111" s="318"/>
      <c r="AIK111" s="318"/>
      <c r="AIL111" s="318"/>
      <c r="AIM111" s="318"/>
      <c r="AIN111" s="318"/>
      <c r="AIO111" s="318"/>
      <c r="AIP111" s="318"/>
      <c r="AIQ111" s="318"/>
      <c r="AIR111" s="318"/>
      <c r="AIS111" s="318"/>
      <c r="AIT111" s="318"/>
      <c r="AIU111" s="318"/>
      <c r="AIV111" s="318"/>
      <c r="AIW111" s="318"/>
      <c r="AIX111" s="318"/>
      <c r="AIY111" s="318"/>
      <c r="AIZ111" s="318"/>
      <c r="AJA111" s="318"/>
      <c r="AJB111" s="318"/>
      <c r="AJC111" s="318"/>
      <c r="AJD111" s="318"/>
      <c r="AJE111" s="318"/>
      <c r="AJF111" s="318"/>
      <c r="AJG111" s="318"/>
      <c r="AJH111" s="318"/>
      <c r="AJI111" s="318"/>
      <c r="AJJ111" s="318"/>
      <c r="AJK111" s="318"/>
      <c r="AJL111" s="318"/>
      <c r="AJM111" s="318"/>
      <c r="AJN111" s="318"/>
      <c r="AJO111" s="318"/>
      <c r="AJP111" s="318"/>
      <c r="AJQ111" s="318"/>
      <c r="AJR111" s="318"/>
      <c r="AJS111" s="318"/>
      <c r="AJT111" s="318"/>
      <c r="AJU111" s="318"/>
      <c r="AJV111" s="318"/>
      <c r="AJW111" s="318"/>
      <c r="AJX111" s="318"/>
      <c r="AJY111" s="318"/>
      <c r="AJZ111" s="318"/>
      <c r="AKA111" s="318"/>
      <c r="AKB111" s="318"/>
      <c r="AKC111" s="318"/>
      <c r="AKD111" s="318"/>
      <c r="AKE111" s="318"/>
      <c r="AKF111" s="318"/>
      <c r="AKG111" s="318"/>
      <c r="AKH111" s="318"/>
      <c r="AKI111" s="318"/>
      <c r="AKJ111" s="318"/>
      <c r="AKK111" s="318"/>
      <c r="AKL111" s="318"/>
      <c r="AKM111" s="318"/>
      <c r="AKN111" s="318"/>
      <c r="AKO111" s="318"/>
      <c r="AKP111" s="318"/>
      <c r="AKQ111" s="318"/>
      <c r="AKR111" s="318"/>
      <c r="AKS111" s="318"/>
      <c r="AKT111" s="318"/>
      <c r="AKU111" s="318"/>
      <c r="AKV111" s="318"/>
      <c r="AKW111" s="318"/>
      <c r="AKX111" s="318"/>
      <c r="AKY111" s="318"/>
      <c r="AKZ111" s="318"/>
      <c r="ALA111" s="318"/>
      <c r="ALB111" s="318"/>
      <c r="ALC111" s="318"/>
      <c r="ALD111" s="318"/>
      <c r="ALE111" s="318"/>
      <c r="ALF111" s="318"/>
      <c r="ALG111" s="318"/>
      <c r="ALH111" s="318"/>
      <c r="ALI111" s="318"/>
      <c r="ALJ111" s="318"/>
      <c r="ALK111" s="318"/>
      <c r="ALL111" s="318"/>
      <c r="ALM111" s="318"/>
      <c r="ALN111" s="318"/>
      <c r="ALO111" s="318"/>
      <c r="ALP111" s="318"/>
      <c r="ALQ111" s="318"/>
      <c r="ALR111" s="318"/>
      <c r="ALS111" s="318"/>
      <c r="ALT111" s="318"/>
      <c r="ALU111" s="318"/>
      <c r="ALV111" s="318"/>
      <c r="ALW111" s="318"/>
      <c r="ALX111" s="318"/>
      <c r="ALY111" s="318"/>
      <c r="ALZ111" s="318"/>
      <c r="AMA111" s="318"/>
      <c r="AMB111" s="324"/>
      <c r="AMC111" s="324"/>
      <c r="AMD111" s="324"/>
      <c r="AME111" s="324"/>
      <c r="AMF111" s="324"/>
      <c r="AMG111" s="324"/>
      <c r="AMH111" s="324"/>
      <c r="AMI111" s="324"/>
      <c r="AMJ111" s="324"/>
    </row>
    <row r="112" spans="1:1024" hidden="1">
      <c r="A112" s="317" t="s">
        <v>1344</v>
      </c>
      <c r="B112" s="318"/>
      <c r="C112" s="318" t="s">
        <v>1395</v>
      </c>
      <c r="D112" s="318"/>
      <c r="E112" s="318"/>
      <c r="F112" s="318" t="s">
        <v>1396</v>
      </c>
      <c r="G112" s="318">
        <v>1</v>
      </c>
      <c r="H112" s="318"/>
      <c r="I112" s="318"/>
      <c r="J112" s="318"/>
      <c r="K112" s="318"/>
      <c r="L112" s="319"/>
      <c r="M112" s="318" t="s">
        <v>323</v>
      </c>
      <c r="N112" s="320"/>
      <c r="O112" s="318"/>
      <c r="P112" s="318"/>
      <c r="Q112" s="321"/>
      <c r="R112" s="322" t="s">
        <v>493</v>
      </c>
      <c r="S112" s="323"/>
      <c r="T112" s="323"/>
      <c r="U112" s="318"/>
      <c r="V112" s="318"/>
      <c r="W112" s="318"/>
      <c r="X112" s="318"/>
      <c r="Y112" s="318"/>
      <c r="Z112" s="318"/>
      <c r="AA112" s="318"/>
      <c r="AB112" s="318"/>
      <c r="AC112" s="318"/>
      <c r="AD112" s="318"/>
      <c r="AE112" s="318"/>
      <c r="AF112" s="318"/>
      <c r="AG112" s="318"/>
      <c r="AH112" s="318"/>
      <c r="AI112" s="318"/>
      <c r="AJ112" s="318"/>
      <c r="AK112" s="318"/>
      <c r="AL112" s="318"/>
      <c r="AM112" s="318"/>
      <c r="AN112" s="318"/>
      <c r="AO112" s="318"/>
      <c r="AP112" s="318"/>
      <c r="AQ112" s="318"/>
      <c r="AR112" s="318"/>
      <c r="AS112" s="318"/>
      <c r="AT112" s="318"/>
      <c r="AU112" s="318"/>
      <c r="AV112" s="318"/>
      <c r="AW112" s="318"/>
      <c r="AX112" s="318"/>
      <c r="AY112" s="318"/>
      <c r="AZ112" s="318"/>
      <c r="BA112" s="318"/>
      <c r="BB112" s="318"/>
      <c r="BC112" s="318"/>
      <c r="BD112" s="318"/>
      <c r="BE112" s="318"/>
      <c r="BF112" s="318"/>
      <c r="BG112" s="318"/>
      <c r="BH112" s="318"/>
      <c r="BI112" s="318"/>
      <c r="BJ112" s="318"/>
      <c r="BK112" s="318"/>
      <c r="BL112" s="318"/>
      <c r="BM112" s="318"/>
      <c r="BN112" s="318"/>
      <c r="BO112" s="318"/>
      <c r="BP112" s="318"/>
      <c r="BQ112" s="318"/>
      <c r="BR112" s="318"/>
      <c r="BS112" s="318"/>
      <c r="BT112" s="318"/>
      <c r="BU112" s="318"/>
      <c r="BV112" s="318"/>
      <c r="BW112" s="318"/>
      <c r="BX112" s="318"/>
      <c r="BY112" s="318"/>
      <c r="BZ112" s="318"/>
      <c r="CA112" s="318"/>
      <c r="CB112" s="318"/>
      <c r="CC112" s="318"/>
      <c r="CD112" s="318"/>
      <c r="CE112" s="318"/>
      <c r="CF112" s="318"/>
      <c r="CG112" s="318"/>
      <c r="CH112" s="318"/>
      <c r="CI112" s="318"/>
      <c r="CJ112" s="318"/>
      <c r="CK112" s="318"/>
      <c r="CL112" s="318"/>
      <c r="CM112" s="318"/>
      <c r="CN112" s="318"/>
      <c r="CO112" s="318"/>
      <c r="CP112" s="318"/>
      <c r="CQ112" s="318"/>
      <c r="CR112" s="318"/>
      <c r="CS112" s="318"/>
      <c r="CT112" s="318"/>
      <c r="CU112" s="318"/>
      <c r="CV112" s="318"/>
      <c r="CW112" s="318"/>
      <c r="CX112" s="318"/>
      <c r="CY112" s="318"/>
      <c r="CZ112" s="318"/>
      <c r="DA112" s="318"/>
      <c r="DB112" s="318"/>
      <c r="DC112" s="318"/>
      <c r="DD112" s="318"/>
      <c r="DE112" s="318"/>
      <c r="DF112" s="318"/>
      <c r="DG112" s="318"/>
      <c r="DH112" s="318"/>
      <c r="DI112" s="318"/>
      <c r="DJ112" s="318"/>
      <c r="DK112" s="318"/>
      <c r="DL112" s="318"/>
      <c r="DM112" s="318"/>
      <c r="DN112" s="318"/>
      <c r="DO112" s="318"/>
      <c r="DP112" s="318"/>
      <c r="DQ112" s="318"/>
      <c r="DR112" s="318"/>
      <c r="DS112" s="318"/>
      <c r="DT112" s="318"/>
      <c r="DU112" s="318"/>
      <c r="DV112" s="318"/>
      <c r="DW112" s="318"/>
      <c r="DX112" s="318"/>
      <c r="DY112" s="318"/>
      <c r="DZ112" s="318"/>
      <c r="EA112" s="318"/>
      <c r="EB112" s="318"/>
      <c r="EC112" s="318"/>
      <c r="ED112" s="318"/>
      <c r="EE112" s="318"/>
      <c r="EF112" s="318"/>
      <c r="EG112" s="318"/>
      <c r="EH112" s="318"/>
      <c r="EI112" s="318"/>
      <c r="EJ112" s="318"/>
      <c r="EK112" s="318"/>
      <c r="EL112" s="318"/>
      <c r="EM112" s="318"/>
      <c r="EN112" s="318"/>
      <c r="EO112" s="318"/>
      <c r="EP112" s="318"/>
      <c r="EQ112" s="318"/>
      <c r="ER112" s="318"/>
      <c r="ES112" s="318"/>
      <c r="ET112" s="318"/>
      <c r="EU112" s="318"/>
      <c r="EV112" s="318"/>
      <c r="EW112" s="318"/>
      <c r="EX112" s="318"/>
      <c r="EY112" s="318"/>
      <c r="EZ112" s="318"/>
      <c r="FA112" s="318"/>
      <c r="FB112" s="318"/>
      <c r="FC112" s="318"/>
      <c r="FD112" s="318"/>
      <c r="FE112" s="318"/>
      <c r="FF112" s="318"/>
      <c r="FG112" s="318"/>
      <c r="FH112" s="318"/>
      <c r="FI112" s="318"/>
      <c r="FJ112" s="318"/>
      <c r="FK112" s="318"/>
      <c r="FL112" s="318"/>
      <c r="FM112" s="318"/>
      <c r="FN112" s="318"/>
      <c r="FO112" s="318"/>
      <c r="FP112" s="318"/>
      <c r="FQ112" s="318"/>
      <c r="FR112" s="318"/>
      <c r="FS112" s="318"/>
      <c r="FT112" s="318"/>
      <c r="FU112" s="318"/>
      <c r="FV112" s="318"/>
      <c r="FW112" s="318"/>
      <c r="FX112" s="318"/>
      <c r="FY112" s="318"/>
      <c r="FZ112" s="318"/>
      <c r="GA112" s="318"/>
      <c r="GB112" s="318"/>
      <c r="GC112" s="318"/>
      <c r="GD112" s="318"/>
      <c r="GE112" s="318"/>
      <c r="GF112" s="318"/>
      <c r="GG112" s="318"/>
      <c r="GH112" s="318"/>
      <c r="GI112" s="318"/>
      <c r="GJ112" s="318"/>
      <c r="GK112" s="318"/>
      <c r="GL112" s="318"/>
      <c r="GM112" s="318"/>
      <c r="GN112" s="318"/>
      <c r="GO112" s="318"/>
      <c r="GP112" s="318"/>
      <c r="GQ112" s="318"/>
      <c r="GR112" s="318"/>
      <c r="GS112" s="318"/>
      <c r="GT112" s="318"/>
      <c r="GU112" s="318"/>
      <c r="GV112" s="318"/>
      <c r="GW112" s="318"/>
      <c r="GX112" s="318"/>
      <c r="GY112" s="318"/>
      <c r="GZ112" s="318"/>
      <c r="HA112" s="318"/>
      <c r="HB112" s="318"/>
      <c r="HC112" s="318"/>
      <c r="HD112" s="318"/>
      <c r="HE112" s="318"/>
      <c r="HF112" s="318"/>
      <c r="HG112" s="318"/>
      <c r="HH112" s="318"/>
      <c r="HI112" s="318"/>
      <c r="HJ112" s="318"/>
      <c r="HK112" s="318"/>
      <c r="HL112" s="318"/>
      <c r="HM112" s="318"/>
      <c r="HN112" s="318"/>
      <c r="HO112" s="318"/>
      <c r="HP112" s="318"/>
      <c r="HQ112" s="318"/>
      <c r="HR112" s="318"/>
      <c r="HS112" s="318"/>
      <c r="HT112" s="318"/>
      <c r="HU112" s="318"/>
      <c r="HV112" s="318"/>
      <c r="HW112" s="318"/>
      <c r="HX112" s="318"/>
      <c r="HY112" s="318"/>
      <c r="HZ112" s="318"/>
      <c r="IA112" s="318"/>
      <c r="IB112" s="318"/>
      <c r="IC112" s="318"/>
      <c r="ID112" s="318"/>
      <c r="IE112" s="318"/>
      <c r="IF112" s="318"/>
      <c r="IG112" s="318"/>
      <c r="IH112" s="318"/>
      <c r="II112" s="318"/>
      <c r="IJ112" s="318"/>
      <c r="IK112" s="318"/>
      <c r="IL112" s="318"/>
      <c r="IM112" s="318"/>
      <c r="IN112" s="318"/>
      <c r="IO112" s="318"/>
      <c r="IP112" s="318"/>
      <c r="IQ112" s="318"/>
      <c r="IR112" s="318"/>
      <c r="IS112" s="318"/>
      <c r="IT112" s="318"/>
      <c r="IU112" s="318"/>
      <c r="IV112" s="318"/>
      <c r="IW112" s="318"/>
      <c r="IX112" s="318"/>
      <c r="IY112" s="318"/>
      <c r="IZ112" s="318"/>
      <c r="JA112" s="318"/>
      <c r="JB112" s="318"/>
      <c r="JC112" s="318"/>
      <c r="JD112" s="318"/>
      <c r="JE112" s="318"/>
      <c r="JF112" s="318"/>
      <c r="JG112" s="318"/>
      <c r="JH112" s="318"/>
      <c r="JI112" s="318"/>
      <c r="JJ112" s="318"/>
      <c r="JK112" s="318"/>
      <c r="JL112" s="318"/>
      <c r="JM112" s="318"/>
      <c r="JN112" s="318"/>
      <c r="JO112" s="318"/>
      <c r="JP112" s="318"/>
      <c r="JQ112" s="318"/>
      <c r="JR112" s="318"/>
      <c r="JS112" s="318"/>
      <c r="JT112" s="318"/>
      <c r="JU112" s="318"/>
      <c r="JV112" s="318"/>
      <c r="JW112" s="318"/>
      <c r="JX112" s="318"/>
      <c r="JY112" s="318"/>
      <c r="JZ112" s="318"/>
      <c r="KA112" s="318"/>
      <c r="KB112" s="318"/>
      <c r="KC112" s="318"/>
      <c r="KD112" s="318"/>
      <c r="KE112" s="318"/>
      <c r="KF112" s="318"/>
      <c r="KG112" s="318"/>
      <c r="KH112" s="318"/>
      <c r="KI112" s="318"/>
      <c r="KJ112" s="318"/>
      <c r="KK112" s="318"/>
      <c r="KL112" s="318"/>
      <c r="KM112" s="318"/>
      <c r="KN112" s="318"/>
      <c r="KO112" s="318"/>
      <c r="KP112" s="318"/>
      <c r="KQ112" s="318"/>
      <c r="KR112" s="318"/>
      <c r="KS112" s="318"/>
      <c r="KT112" s="318"/>
      <c r="KU112" s="318"/>
      <c r="KV112" s="318"/>
      <c r="KW112" s="318"/>
      <c r="KX112" s="318"/>
      <c r="KY112" s="318"/>
      <c r="KZ112" s="318"/>
      <c r="LA112" s="318"/>
      <c r="LB112" s="318"/>
      <c r="LC112" s="318"/>
      <c r="LD112" s="318"/>
      <c r="LE112" s="318"/>
      <c r="LF112" s="318"/>
      <c r="LG112" s="318"/>
      <c r="LH112" s="318"/>
      <c r="LI112" s="318"/>
      <c r="LJ112" s="318"/>
      <c r="LK112" s="318"/>
      <c r="LL112" s="318"/>
      <c r="LM112" s="318"/>
      <c r="LN112" s="318"/>
      <c r="LO112" s="318"/>
      <c r="LP112" s="318"/>
      <c r="LQ112" s="318"/>
      <c r="LR112" s="318"/>
      <c r="LS112" s="318"/>
      <c r="LT112" s="318"/>
      <c r="LU112" s="318"/>
      <c r="LV112" s="318"/>
      <c r="LW112" s="318"/>
      <c r="LX112" s="318"/>
      <c r="LY112" s="318"/>
      <c r="LZ112" s="318"/>
      <c r="MA112" s="318"/>
      <c r="MB112" s="318"/>
      <c r="MC112" s="318"/>
      <c r="MD112" s="318"/>
      <c r="ME112" s="318"/>
      <c r="MF112" s="318"/>
      <c r="MG112" s="318"/>
      <c r="MH112" s="318"/>
      <c r="MI112" s="318"/>
      <c r="MJ112" s="318"/>
      <c r="MK112" s="318"/>
      <c r="ML112" s="318"/>
      <c r="MM112" s="318"/>
      <c r="MN112" s="318"/>
      <c r="MO112" s="318"/>
      <c r="MP112" s="318"/>
      <c r="MQ112" s="318"/>
      <c r="MR112" s="318"/>
      <c r="MS112" s="318"/>
      <c r="MT112" s="318"/>
      <c r="MU112" s="318"/>
      <c r="MV112" s="318"/>
      <c r="MW112" s="318"/>
      <c r="MX112" s="318"/>
      <c r="MY112" s="318"/>
      <c r="MZ112" s="318"/>
      <c r="NA112" s="318"/>
      <c r="NB112" s="318"/>
      <c r="NC112" s="318"/>
      <c r="ND112" s="318"/>
      <c r="NE112" s="318"/>
      <c r="NF112" s="318"/>
      <c r="NG112" s="318"/>
      <c r="NH112" s="318"/>
      <c r="NI112" s="318"/>
      <c r="NJ112" s="318"/>
      <c r="NK112" s="318"/>
      <c r="NL112" s="318"/>
      <c r="NM112" s="318"/>
      <c r="NN112" s="318"/>
      <c r="NO112" s="318"/>
      <c r="NP112" s="318"/>
      <c r="NQ112" s="318"/>
      <c r="NR112" s="318"/>
      <c r="NS112" s="318"/>
      <c r="NT112" s="318"/>
      <c r="NU112" s="318"/>
      <c r="NV112" s="318"/>
      <c r="NW112" s="318"/>
      <c r="NX112" s="318"/>
      <c r="NY112" s="318"/>
      <c r="NZ112" s="318"/>
      <c r="OA112" s="318"/>
      <c r="OB112" s="318"/>
      <c r="OC112" s="318"/>
      <c r="OD112" s="318"/>
      <c r="OE112" s="318"/>
      <c r="OF112" s="318"/>
      <c r="OG112" s="318"/>
      <c r="OH112" s="318"/>
      <c r="OI112" s="318"/>
      <c r="OJ112" s="318"/>
      <c r="OK112" s="318"/>
      <c r="OL112" s="318"/>
      <c r="OM112" s="318"/>
      <c r="ON112" s="318"/>
      <c r="OO112" s="318"/>
      <c r="OP112" s="318"/>
      <c r="OQ112" s="318"/>
      <c r="OR112" s="318"/>
      <c r="OS112" s="318"/>
      <c r="OT112" s="318"/>
      <c r="OU112" s="318"/>
      <c r="OV112" s="318"/>
      <c r="OW112" s="318"/>
      <c r="OX112" s="318"/>
      <c r="OY112" s="318"/>
      <c r="OZ112" s="318"/>
      <c r="PA112" s="318"/>
      <c r="PB112" s="318"/>
      <c r="PC112" s="318"/>
      <c r="PD112" s="318"/>
      <c r="PE112" s="318"/>
      <c r="PF112" s="318"/>
      <c r="PG112" s="318"/>
      <c r="PH112" s="318"/>
      <c r="PI112" s="318"/>
      <c r="PJ112" s="318"/>
      <c r="PK112" s="318"/>
      <c r="PL112" s="318"/>
      <c r="PM112" s="318"/>
      <c r="PN112" s="318"/>
      <c r="PO112" s="318"/>
      <c r="PP112" s="318"/>
      <c r="PQ112" s="318"/>
      <c r="PR112" s="318"/>
      <c r="PS112" s="318"/>
      <c r="PT112" s="318"/>
      <c r="PU112" s="318"/>
      <c r="PV112" s="318"/>
      <c r="PW112" s="318"/>
      <c r="PX112" s="318"/>
      <c r="PY112" s="318"/>
      <c r="PZ112" s="318"/>
      <c r="QA112" s="318"/>
      <c r="QB112" s="318"/>
      <c r="QC112" s="318"/>
      <c r="QD112" s="318"/>
      <c r="QE112" s="318"/>
      <c r="QF112" s="318"/>
      <c r="QG112" s="318"/>
      <c r="QH112" s="318"/>
      <c r="QI112" s="318"/>
      <c r="QJ112" s="318"/>
      <c r="QK112" s="318"/>
      <c r="QL112" s="318"/>
      <c r="QM112" s="318"/>
      <c r="QN112" s="318"/>
      <c r="QO112" s="318"/>
      <c r="QP112" s="318"/>
      <c r="QQ112" s="318"/>
      <c r="QR112" s="318"/>
      <c r="QS112" s="318"/>
      <c r="QT112" s="318"/>
      <c r="QU112" s="318"/>
      <c r="QV112" s="318"/>
      <c r="QW112" s="318"/>
      <c r="QX112" s="318"/>
      <c r="QY112" s="318"/>
      <c r="QZ112" s="318"/>
      <c r="RA112" s="318"/>
      <c r="RB112" s="318"/>
      <c r="RC112" s="318"/>
      <c r="RD112" s="318"/>
      <c r="RE112" s="318"/>
      <c r="RF112" s="318"/>
      <c r="RG112" s="318"/>
      <c r="RH112" s="318"/>
      <c r="RI112" s="318"/>
      <c r="RJ112" s="318"/>
      <c r="RK112" s="318"/>
      <c r="RL112" s="318"/>
      <c r="RM112" s="318"/>
      <c r="RN112" s="318"/>
      <c r="RO112" s="318"/>
      <c r="RP112" s="318"/>
      <c r="RQ112" s="318"/>
      <c r="RR112" s="318"/>
      <c r="RS112" s="318"/>
      <c r="RT112" s="318"/>
      <c r="RU112" s="318"/>
      <c r="RV112" s="318"/>
      <c r="RW112" s="318"/>
      <c r="RX112" s="318"/>
      <c r="RY112" s="318"/>
      <c r="RZ112" s="318"/>
      <c r="SA112" s="318"/>
      <c r="SB112" s="318"/>
      <c r="SC112" s="318"/>
      <c r="SD112" s="318"/>
      <c r="SE112" s="318"/>
      <c r="SF112" s="318"/>
      <c r="SG112" s="318"/>
      <c r="SH112" s="318"/>
      <c r="SI112" s="318"/>
      <c r="SJ112" s="318"/>
      <c r="SK112" s="318"/>
      <c r="SL112" s="318"/>
      <c r="SM112" s="318"/>
      <c r="SN112" s="318"/>
      <c r="SO112" s="318"/>
      <c r="SP112" s="318"/>
      <c r="SQ112" s="318"/>
      <c r="SR112" s="318"/>
      <c r="SS112" s="318"/>
      <c r="ST112" s="318"/>
      <c r="SU112" s="318"/>
      <c r="SV112" s="318"/>
      <c r="SW112" s="318"/>
      <c r="SX112" s="318"/>
      <c r="SY112" s="318"/>
      <c r="SZ112" s="318"/>
      <c r="TA112" s="318"/>
      <c r="TB112" s="318"/>
      <c r="TC112" s="318"/>
      <c r="TD112" s="318"/>
      <c r="TE112" s="318"/>
      <c r="TF112" s="318"/>
      <c r="TG112" s="318"/>
      <c r="TH112" s="318"/>
      <c r="TI112" s="318"/>
      <c r="TJ112" s="318"/>
      <c r="TK112" s="318"/>
      <c r="TL112" s="318"/>
      <c r="TM112" s="318"/>
      <c r="TN112" s="318"/>
      <c r="TO112" s="318"/>
      <c r="TP112" s="318"/>
      <c r="TQ112" s="318"/>
      <c r="TR112" s="318"/>
      <c r="TS112" s="318"/>
      <c r="TT112" s="318"/>
      <c r="TU112" s="318"/>
      <c r="TV112" s="318"/>
      <c r="TW112" s="318"/>
      <c r="TX112" s="318"/>
      <c r="TY112" s="318"/>
      <c r="TZ112" s="318"/>
      <c r="UA112" s="318"/>
      <c r="UB112" s="318"/>
      <c r="UC112" s="318"/>
      <c r="UD112" s="318"/>
      <c r="UE112" s="318"/>
      <c r="UF112" s="318"/>
      <c r="UG112" s="318"/>
      <c r="UH112" s="318"/>
      <c r="UI112" s="318"/>
      <c r="UJ112" s="318"/>
      <c r="UK112" s="318"/>
      <c r="UL112" s="318"/>
      <c r="UM112" s="318"/>
      <c r="UN112" s="318"/>
      <c r="UO112" s="318"/>
      <c r="UP112" s="318"/>
      <c r="UQ112" s="318"/>
      <c r="UR112" s="318"/>
      <c r="US112" s="318"/>
      <c r="UT112" s="318"/>
      <c r="UU112" s="318"/>
      <c r="UV112" s="318"/>
      <c r="UW112" s="318"/>
      <c r="UX112" s="318"/>
      <c r="UY112" s="318"/>
      <c r="UZ112" s="318"/>
      <c r="VA112" s="318"/>
      <c r="VB112" s="318"/>
      <c r="VC112" s="318"/>
      <c r="VD112" s="318"/>
      <c r="VE112" s="318"/>
      <c r="VF112" s="318"/>
      <c r="VG112" s="318"/>
      <c r="VH112" s="318"/>
      <c r="VI112" s="318"/>
      <c r="VJ112" s="318"/>
      <c r="VK112" s="318"/>
      <c r="VL112" s="318"/>
      <c r="VM112" s="318"/>
      <c r="VN112" s="318"/>
      <c r="VO112" s="318"/>
      <c r="VP112" s="318"/>
      <c r="VQ112" s="318"/>
      <c r="VR112" s="318"/>
      <c r="VS112" s="318"/>
      <c r="VT112" s="318"/>
      <c r="VU112" s="318"/>
      <c r="VV112" s="318"/>
      <c r="VW112" s="318"/>
      <c r="VX112" s="318"/>
      <c r="VY112" s="318"/>
      <c r="VZ112" s="318"/>
      <c r="WA112" s="318"/>
      <c r="WB112" s="318"/>
      <c r="WC112" s="318"/>
      <c r="WD112" s="318"/>
      <c r="WE112" s="318"/>
      <c r="WF112" s="318"/>
      <c r="WG112" s="318"/>
      <c r="WH112" s="318"/>
      <c r="WI112" s="318"/>
      <c r="WJ112" s="318"/>
      <c r="WK112" s="318"/>
      <c r="WL112" s="318"/>
      <c r="WM112" s="318"/>
      <c r="WN112" s="318"/>
      <c r="WO112" s="318"/>
      <c r="WP112" s="318"/>
      <c r="WQ112" s="318"/>
      <c r="WR112" s="318"/>
      <c r="WS112" s="318"/>
      <c r="WT112" s="318"/>
      <c r="WU112" s="318"/>
      <c r="WV112" s="318"/>
      <c r="WW112" s="318"/>
      <c r="WX112" s="318"/>
      <c r="WY112" s="318"/>
      <c r="WZ112" s="318"/>
      <c r="XA112" s="318"/>
      <c r="XB112" s="318"/>
      <c r="XC112" s="318"/>
      <c r="XD112" s="318"/>
      <c r="XE112" s="318"/>
      <c r="XF112" s="318"/>
      <c r="XG112" s="318"/>
      <c r="XH112" s="318"/>
      <c r="XI112" s="318"/>
      <c r="XJ112" s="318"/>
      <c r="XK112" s="318"/>
      <c r="XL112" s="318"/>
      <c r="XM112" s="318"/>
      <c r="XN112" s="318"/>
      <c r="XO112" s="318"/>
      <c r="XP112" s="318"/>
      <c r="XQ112" s="318"/>
      <c r="XR112" s="318"/>
      <c r="XS112" s="318"/>
      <c r="XT112" s="318"/>
      <c r="XU112" s="318"/>
      <c r="XV112" s="318"/>
      <c r="XW112" s="318"/>
      <c r="XX112" s="318"/>
      <c r="XY112" s="318"/>
      <c r="XZ112" s="318"/>
      <c r="YA112" s="318"/>
      <c r="YB112" s="318"/>
      <c r="YC112" s="318"/>
      <c r="YD112" s="318"/>
      <c r="YE112" s="318"/>
      <c r="YF112" s="318"/>
      <c r="YG112" s="318"/>
      <c r="YH112" s="318"/>
      <c r="YI112" s="318"/>
      <c r="YJ112" s="318"/>
      <c r="YK112" s="318"/>
      <c r="YL112" s="318"/>
      <c r="YM112" s="318"/>
      <c r="YN112" s="318"/>
      <c r="YO112" s="318"/>
      <c r="YP112" s="318"/>
      <c r="YQ112" s="318"/>
      <c r="YR112" s="318"/>
      <c r="YS112" s="318"/>
      <c r="YT112" s="318"/>
      <c r="YU112" s="318"/>
      <c r="YV112" s="318"/>
      <c r="YW112" s="318"/>
      <c r="YX112" s="318"/>
      <c r="YY112" s="318"/>
      <c r="YZ112" s="318"/>
      <c r="ZA112" s="318"/>
      <c r="ZB112" s="318"/>
      <c r="ZC112" s="318"/>
      <c r="ZD112" s="318"/>
      <c r="ZE112" s="318"/>
      <c r="ZF112" s="318"/>
      <c r="ZG112" s="318"/>
      <c r="ZH112" s="318"/>
      <c r="ZI112" s="318"/>
      <c r="ZJ112" s="318"/>
      <c r="ZK112" s="318"/>
      <c r="ZL112" s="318"/>
      <c r="ZM112" s="318"/>
      <c r="ZN112" s="318"/>
      <c r="ZO112" s="318"/>
      <c r="ZP112" s="318"/>
      <c r="ZQ112" s="318"/>
      <c r="ZR112" s="318"/>
      <c r="ZS112" s="318"/>
      <c r="ZT112" s="318"/>
      <c r="ZU112" s="318"/>
      <c r="ZV112" s="318"/>
      <c r="ZW112" s="318"/>
      <c r="ZX112" s="318"/>
      <c r="ZY112" s="318"/>
      <c r="ZZ112" s="318"/>
      <c r="AAA112" s="318"/>
      <c r="AAB112" s="318"/>
      <c r="AAC112" s="318"/>
      <c r="AAD112" s="318"/>
      <c r="AAE112" s="318"/>
      <c r="AAF112" s="318"/>
      <c r="AAG112" s="318"/>
      <c r="AAH112" s="318"/>
      <c r="AAI112" s="318"/>
      <c r="AAJ112" s="318"/>
      <c r="AAK112" s="318"/>
      <c r="AAL112" s="318"/>
      <c r="AAM112" s="318"/>
      <c r="AAN112" s="318"/>
      <c r="AAO112" s="318"/>
      <c r="AAP112" s="318"/>
      <c r="AAQ112" s="318"/>
      <c r="AAR112" s="318"/>
      <c r="AAS112" s="318"/>
      <c r="AAT112" s="318"/>
      <c r="AAU112" s="318"/>
      <c r="AAV112" s="318"/>
      <c r="AAW112" s="318"/>
      <c r="AAX112" s="318"/>
      <c r="AAY112" s="318"/>
      <c r="AAZ112" s="318"/>
      <c r="ABA112" s="318"/>
      <c r="ABB112" s="318"/>
      <c r="ABC112" s="318"/>
      <c r="ABD112" s="318"/>
      <c r="ABE112" s="318"/>
      <c r="ABF112" s="318"/>
      <c r="ABG112" s="318"/>
      <c r="ABH112" s="318"/>
      <c r="ABI112" s="318"/>
      <c r="ABJ112" s="318"/>
      <c r="ABK112" s="318"/>
      <c r="ABL112" s="318"/>
      <c r="ABM112" s="318"/>
      <c r="ABN112" s="318"/>
      <c r="ABO112" s="318"/>
      <c r="ABP112" s="318"/>
      <c r="ABQ112" s="318"/>
      <c r="ABR112" s="318"/>
      <c r="ABS112" s="318"/>
      <c r="ABT112" s="318"/>
      <c r="ABU112" s="318"/>
      <c r="ABV112" s="318"/>
      <c r="ABW112" s="318"/>
      <c r="ABX112" s="318"/>
      <c r="ABY112" s="318"/>
      <c r="ABZ112" s="318"/>
      <c r="ACA112" s="318"/>
      <c r="ACB112" s="318"/>
      <c r="ACC112" s="318"/>
      <c r="ACD112" s="318"/>
      <c r="ACE112" s="318"/>
      <c r="ACF112" s="318"/>
      <c r="ACG112" s="318"/>
      <c r="ACH112" s="318"/>
      <c r="ACI112" s="318"/>
      <c r="ACJ112" s="318"/>
      <c r="ACK112" s="318"/>
      <c r="ACL112" s="318"/>
      <c r="ACM112" s="318"/>
      <c r="ACN112" s="318"/>
      <c r="ACO112" s="318"/>
      <c r="ACP112" s="318"/>
      <c r="ACQ112" s="318"/>
      <c r="ACR112" s="318"/>
      <c r="ACS112" s="318"/>
      <c r="ACT112" s="318"/>
      <c r="ACU112" s="318"/>
      <c r="ACV112" s="318"/>
      <c r="ACW112" s="318"/>
      <c r="ACX112" s="318"/>
      <c r="ACY112" s="318"/>
      <c r="ACZ112" s="318"/>
      <c r="ADA112" s="318"/>
      <c r="ADB112" s="318"/>
      <c r="ADC112" s="318"/>
      <c r="ADD112" s="318"/>
      <c r="ADE112" s="318"/>
      <c r="ADF112" s="318"/>
      <c r="ADG112" s="318"/>
      <c r="ADH112" s="318"/>
      <c r="ADI112" s="318"/>
      <c r="ADJ112" s="318"/>
      <c r="ADK112" s="318"/>
      <c r="ADL112" s="318"/>
      <c r="ADM112" s="318"/>
      <c r="ADN112" s="318"/>
      <c r="ADO112" s="318"/>
      <c r="ADP112" s="318"/>
      <c r="ADQ112" s="318"/>
      <c r="ADR112" s="318"/>
      <c r="ADS112" s="318"/>
      <c r="ADT112" s="318"/>
      <c r="ADU112" s="318"/>
      <c r="ADV112" s="318"/>
      <c r="ADW112" s="318"/>
      <c r="ADX112" s="318"/>
      <c r="ADY112" s="318"/>
      <c r="ADZ112" s="318"/>
      <c r="AEA112" s="318"/>
      <c r="AEB112" s="318"/>
      <c r="AEC112" s="318"/>
      <c r="AED112" s="318"/>
      <c r="AEE112" s="318"/>
      <c r="AEF112" s="318"/>
      <c r="AEG112" s="318"/>
      <c r="AEH112" s="318"/>
      <c r="AEI112" s="318"/>
      <c r="AEJ112" s="318"/>
      <c r="AEK112" s="318"/>
      <c r="AEL112" s="318"/>
      <c r="AEM112" s="318"/>
      <c r="AEN112" s="318"/>
      <c r="AEO112" s="318"/>
      <c r="AEP112" s="318"/>
      <c r="AEQ112" s="318"/>
      <c r="AER112" s="318"/>
      <c r="AES112" s="318"/>
      <c r="AET112" s="318"/>
      <c r="AEU112" s="318"/>
      <c r="AEV112" s="318"/>
      <c r="AEW112" s="318"/>
      <c r="AEX112" s="318"/>
      <c r="AEY112" s="318"/>
      <c r="AEZ112" s="318"/>
      <c r="AFA112" s="318"/>
      <c r="AFB112" s="318"/>
      <c r="AFC112" s="318"/>
      <c r="AFD112" s="318"/>
      <c r="AFE112" s="318"/>
      <c r="AFF112" s="318"/>
      <c r="AFG112" s="318"/>
      <c r="AFH112" s="318"/>
      <c r="AFI112" s="318"/>
      <c r="AFJ112" s="318"/>
      <c r="AFK112" s="318"/>
      <c r="AFL112" s="318"/>
      <c r="AFM112" s="318"/>
      <c r="AFN112" s="318"/>
      <c r="AFO112" s="318"/>
      <c r="AFP112" s="318"/>
      <c r="AFQ112" s="318"/>
      <c r="AFR112" s="318"/>
      <c r="AFS112" s="318"/>
      <c r="AFT112" s="318"/>
      <c r="AFU112" s="318"/>
      <c r="AFV112" s="318"/>
      <c r="AFW112" s="318"/>
      <c r="AFX112" s="318"/>
      <c r="AFY112" s="318"/>
      <c r="AFZ112" s="318"/>
      <c r="AGA112" s="318"/>
      <c r="AGB112" s="318"/>
      <c r="AGC112" s="318"/>
      <c r="AGD112" s="318"/>
      <c r="AGE112" s="318"/>
      <c r="AGF112" s="318"/>
      <c r="AGG112" s="318"/>
      <c r="AGH112" s="318"/>
      <c r="AGI112" s="318"/>
      <c r="AGJ112" s="318"/>
      <c r="AGK112" s="318"/>
      <c r="AGL112" s="318"/>
      <c r="AGM112" s="318"/>
      <c r="AGN112" s="318"/>
      <c r="AGO112" s="318"/>
      <c r="AGP112" s="318"/>
      <c r="AGQ112" s="318"/>
      <c r="AGR112" s="318"/>
      <c r="AGS112" s="318"/>
      <c r="AGT112" s="318"/>
      <c r="AGU112" s="318"/>
      <c r="AGV112" s="318"/>
      <c r="AGW112" s="318"/>
      <c r="AGX112" s="318"/>
      <c r="AGY112" s="318"/>
      <c r="AGZ112" s="318"/>
      <c r="AHA112" s="318"/>
      <c r="AHB112" s="318"/>
      <c r="AHC112" s="318"/>
      <c r="AHD112" s="318"/>
      <c r="AHE112" s="318"/>
      <c r="AHF112" s="318"/>
      <c r="AHG112" s="318"/>
      <c r="AHH112" s="318"/>
      <c r="AHI112" s="318"/>
      <c r="AHJ112" s="318"/>
      <c r="AHK112" s="318"/>
      <c r="AHL112" s="318"/>
      <c r="AHM112" s="318"/>
      <c r="AHN112" s="318"/>
      <c r="AHO112" s="318"/>
      <c r="AHP112" s="318"/>
      <c r="AHQ112" s="318"/>
      <c r="AHR112" s="318"/>
      <c r="AHS112" s="318"/>
      <c r="AHT112" s="318"/>
      <c r="AHU112" s="318"/>
      <c r="AHV112" s="318"/>
      <c r="AHW112" s="318"/>
      <c r="AHX112" s="318"/>
      <c r="AHY112" s="318"/>
      <c r="AHZ112" s="318"/>
      <c r="AIA112" s="318"/>
      <c r="AIB112" s="318"/>
      <c r="AIC112" s="318"/>
      <c r="AID112" s="318"/>
      <c r="AIE112" s="318"/>
      <c r="AIF112" s="318"/>
      <c r="AIG112" s="318"/>
      <c r="AIH112" s="318"/>
      <c r="AII112" s="318"/>
      <c r="AIJ112" s="318"/>
      <c r="AIK112" s="318"/>
      <c r="AIL112" s="318"/>
      <c r="AIM112" s="318"/>
      <c r="AIN112" s="318"/>
      <c r="AIO112" s="318"/>
      <c r="AIP112" s="318"/>
      <c r="AIQ112" s="318"/>
      <c r="AIR112" s="318"/>
      <c r="AIS112" s="318"/>
      <c r="AIT112" s="318"/>
      <c r="AIU112" s="318"/>
      <c r="AIV112" s="318"/>
      <c r="AIW112" s="318"/>
      <c r="AIX112" s="318"/>
      <c r="AIY112" s="318"/>
      <c r="AIZ112" s="318"/>
      <c r="AJA112" s="318"/>
      <c r="AJB112" s="318"/>
      <c r="AJC112" s="318"/>
      <c r="AJD112" s="318"/>
      <c r="AJE112" s="318"/>
      <c r="AJF112" s="318"/>
      <c r="AJG112" s="318"/>
      <c r="AJH112" s="318"/>
      <c r="AJI112" s="318"/>
      <c r="AJJ112" s="318"/>
      <c r="AJK112" s="318"/>
      <c r="AJL112" s="318"/>
      <c r="AJM112" s="318"/>
      <c r="AJN112" s="318"/>
      <c r="AJO112" s="318"/>
      <c r="AJP112" s="318"/>
      <c r="AJQ112" s="318"/>
      <c r="AJR112" s="318"/>
      <c r="AJS112" s="318"/>
      <c r="AJT112" s="318"/>
      <c r="AJU112" s="318"/>
      <c r="AJV112" s="318"/>
      <c r="AJW112" s="318"/>
      <c r="AJX112" s="318"/>
      <c r="AJY112" s="318"/>
      <c r="AJZ112" s="318"/>
      <c r="AKA112" s="318"/>
      <c r="AKB112" s="318"/>
      <c r="AKC112" s="318"/>
      <c r="AKD112" s="318"/>
      <c r="AKE112" s="318"/>
      <c r="AKF112" s="318"/>
      <c r="AKG112" s="318"/>
      <c r="AKH112" s="318"/>
      <c r="AKI112" s="318"/>
      <c r="AKJ112" s="318"/>
      <c r="AKK112" s="318"/>
      <c r="AKL112" s="318"/>
      <c r="AKM112" s="318"/>
      <c r="AKN112" s="318"/>
      <c r="AKO112" s="318"/>
      <c r="AKP112" s="318"/>
      <c r="AKQ112" s="318"/>
      <c r="AKR112" s="318"/>
      <c r="AKS112" s="318"/>
      <c r="AKT112" s="318"/>
      <c r="AKU112" s="318"/>
      <c r="AKV112" s="318"/>
      <c r="AKW112" s="318"/>
      <c r="AKX112" s="318"/>
      <c r="AKY112" s="318"/>
      <c r="AKZ112" s="318"/>
      <c r="ALA112" s="318"/>
      <c r="ALB112" s="318"/>
      <c r="ALC112" s="318"/>
      <c r="ALD112" s="318"/>
      <c r="ALE112" s="318"/>
      <c r="ALF112" s="318"/>
      <c r="ALG112" s="318"/>
      <c r="ALH112" s="318"/>
      <c r="ALI112" s="318"/>
      <c r="ALJ112" s="318"/>
      <c r="ALK112" s="318"/>
      <c r="ALL112" s="318"/>
      <c r="ALM112" s="318"/>
      <c r="ALN112" s="318"/>
      <c r="ALO112" s="318"/>
      <c r="ALP112" s="318"/>
      <c r="ALQ112" s="318"/>
      <c r="ALR112" s="318"/>
      <c r="ALS112" s="318"/>
      <c r="ALT112" s="318"/>
      <c r="ALU112" s="318"/>
      <c r="ALV112" s="318"/>
      <c r="ALW112" s="318"/>
      <c r="ALX112" s="318"/>
      <c r="ALY112" s="318"/>
      <c r="ALZ112" s="318"/>
      <c r="AMA112" s="318"/>
      <c r="AMB112" s="324"/>
      <c r="AMC112" s="324"/>
      <c r="AMD112" s="324"/>
      <c r="AME112" s="324"/>
      <c r="AMF112" s="324"/>
      <c r="AMG112" s="324"/>
      <c r="AMH112" s="324"/>
      <c r="AMI112" s="324"/>
      <c r="AMJ112" s="324"/>
    </row>
    <row r="113" spans="1:1024" hidden="1">
      <c r="A113" s="317" t="s">
        <v>1344</v>
      </c>
      <c r="B113" s="318"/>
      <c r="C113" s="318" t="s">
        <v>1398</v>
      </c>
      <c r="D113" s="318"/>
      <c r="E113" s="318"/>
      <c r="F113" s="318" t="s">
        <v>1399</v>
      </c>
      <c r="G113" s="318">
        <v>2</v>
      </c>
      <c r="H113" s="318"/>
      <c r="I113" s="318"/>
      <c r="J113" s="318"/>
      <c r="K113" s="318"/>
      <c r="L113" s="319"/>
      <c r="M113" s="318" t="s">
        <v>323</v>
      </c>
      <c r="N113" s="320"/>
      <c r="O113" s="318"/>
      <c r="P113" s="318"/>
      <c r="Q113" s="321"/>
      <c r="R113" s="322" t="s">
        <v>493</v>
      </c>
      <c r="S113" s="323"/>
      <c r="T113" s="323"/>
      <c r="U113" s="318"/>
      <c r="V113" s="318"/>
      <c r="W113" s="318"/>
      <c r="X113" s="318"/>
      <c r="Y113" s="318"/>
      <c r="Z113" s="318"/>
      <c r="AA113" s="318"/>
      <c r="AB113" s="318"/>
      <c r="AC113" s="318"/>
      <c r="AD113" s="318"/>
      <c r="AE113" s="318"/>
      <c r="AF113" s="318"/>
      <c r="AG113" s="318"/>
      <c r="AH113" s="318"/>
      <c r="AI113" s="318"/>
      <c r="AJ113" s="318"/>
      <c r="AK113" s="318"/>
      <c r="AL113" s="318"/>
      <c r="AM113" s="318"/>
      <c r="AN113" s="318"/>
      <c r="AO113" s="318"/>
      <c r="AP113" s="318"/>
      <c r="AQ113" s="318"/>
      <c r="AR113" s="318"/>
      <c r="AS113" s="318"/>
      <c r="AT113" s="318"/>
      <c r="AU113" s="318"/>
      <c r="AV113" s="318"/>
      <c r="AW113" s="318"/>
      <c r="AX113" s="318"/>
      <c r="AY113" s="318"/>
      <c r="AZ113" s="318"/>
      <c r="BA113" s="318"/>
      <c r="BB113" s="318"/>
      <c r="BC113" s="318"/>
      <c r="BD113" s="318"/>
      <c r="BE113" s="318"/>
      <c r="BF113" s="318"/>
      <c r="BG113" s="318"/>
      <c r="BH113" s="318"/>
      <c r="BI113" s="318"/>
      <c r="BJ113" s="318"/>
      <c r="BK113" s="318"/>
      <c r="BL113" s="318"/>
      <c r="BM113" s="318"/>
      <c r="BN113" s="318"/>
      <c r="BO113" s="318"/>
      <c r="BP113" s="318"/>
      <c r="BQ113" s="318"/>
      <c r="BR113" s="318"/>
      <c r="BS113" s="318"/>
      <c r="BT113" s="318"/>
      <c r="BU113" s="318"/>
      <c r="BV113" s="318"/>
      <c r="BW113" s="318"/>
      <c r="BX113" s="318"/>
      <c r="BY113" s="318"/>
      <c r="BZ113" s="318"/>
      <c r="CA113" s="318"/>
      <c r="CB113" s="318"/>
      <c r="CC113" s="318"/>
      <c r="CD113" s="318"/>
      <c r="CE113" s="318"/>
      <c r="CF113" s="318"/>
      <c r="CG113" s="318"/>
      <c r="CH113" s="318"/>
      <c r="CI113" s="318"/>
      <c r="CJ113" s="318"/>
      <c r="CK113" s="318"/>
      <c r="CL113" s="318"/>
      <c r="CM113" s="318"/>
      <c r="CN113" s="318"/>
      <c r="CO113" s="318"/>
      <c r="CP113" s="318"/>
      <c r="CQ113" s="318"/>
      <c r="CR113" s="318"/>
      <c r="CS113" s="318"/>
      <c r="CT113" s="318"/>
      <c r="CU113" s="318"/>
      <c r="CV113" s="318"/>
      <c r="CW113" s="318"/>
      <c r="CX113" s="318"/>
      <c r="CY113" s="318"/>
      <c r="CZ113" s="318"/>
      <c r="DA113" s="318"/>
      <c r="DB113" s="318"/>
      <c r="DC113" s="318"/>
      <c r="DD113" s="318"/>
      <c r="DE113" s="318"/>
      <c r="DF113" s="318"/>
      <c r="DG113" s="318"/>
      <c r="DH113" s="318"/>
      <c r="DI113" s="318"/>
      <c r="DJ113" s="318"/>
      <c r="DK113" s="318"/>
      <c r="DL113" s="318"/>
      <c r="DM113" s="318"/>
      <c r="DN113" s="318"/>
      <c r="DO113" s="318"/>
      <c r="DP113" s="318"/>
      <c r="DQ113" s="318"/>
      <c r="DR113" s="318"/>
      <c r="DS113" s="318"/>
      <c r="DT113" s="318"/>
      <c r="DU113" s="318"/>
      <c r="DV113" s="318"/>
      <c r="DW113" s="318"/>
      <c r="DX113" s="318"/>
      <c r="DY113" s="318"/>
      <c r="DZ113" s="318"/>
      <c r="EA113" s="318"/>
      <c r="EB113" s="318"/>
      <c r="EC113" s="318"/>
      <c r="ED113" s="318"/>
      <c r="EE113" s="318"/>
      <c r="EF113" s="318"/>
      <c r="EG113" s="318"/>
      <c r="EH113" s="318"/>
      <c r="EI113" s="318"/>
      <c r="EJ113" s="318"/>
      <c r="EK113" s="318"/>
      <c r="EL113" s="318"/>
      <c r="EM113" s="318"/>
      <c r="EN113" s="318"/>
      <c r="EO113" s="318"/>
      <c r="EP113" s="318"/>
      <c r="EQ113" s="318"/>
      <c r="ER113" s="318"/>
      <c r="ES113" s="318"/>
      <c r="ET113" s="318"/>
      <c r="EU113" s="318"/>
      <c r="EV113" s="318"/>
      <c r="EW113" s="318"/>
      <c r="EX113" s="318"/>
      <c r="EY113" s="318"/>
      <c r="EZ113" s="318"/>
      <c r="FA113" s="318"/>
      <c r="FB113" s="318"/>
      <c r="FC113" s="318"/>
      <c r="FD113" s="318"/>
      <c r="FE113" s="318"/>
      <c r="FF113" s="318"/>
      <c r="FG113" s="318"/>
      <c r="FH113" s="318"/>
      <c r="FI113" s="318"/>
      <c r="FJ113" s="318"/>
      <c r="FK113" s="318"/>
      <c r="FL113" s="318"/>
      <c r="FM113" s="318"/>
      <c r="FN113" s="318"/>
      <c r="FO113" s="318"/>
      <c r="FP113" s="318"/>
      <c r="FQ113" s="318"/>
      <c r="FR113" s="318"/>
      <c r="FS113" s="318"/>
      <c r="FT113" s="318"/>
      <c r="FU113" s="318"/>
      <c r="FV113" s="318"/>
      <c r="FW113" s="318"/>
      <c r="FX113" s="318"/>
      <c r="FY113" s="318"/>
      <c r="FZ113" s="318"/>
      <c r="GA113" s="318"/>
      <c r="GB113" s="318"/>
      <c r="GC113" s="318"/>
      <c r="GD113" s="318"/>
      <c r="GE113" s="318"/>
      <c r="GF113" s="318"/>
      <c r="GG113" s="318"/>
      <c r="GH113" s="318"/>
      <c r="GI113" s="318"/>
      <c r="GJ113" s="318"/>
      <c r="GK113" s="318"/>
      <c r="GL113" s="318"/>
      <c r="GM113" s="318"/>
      <c r="GN113" s="318"/>
      <c r="GO113" s="318"/>
      <c r="GP113" s="318"/>
      <c r="GQ113" s="318"/>
      <c r="GR113" s="318"/>
      <c r="GS113" s="318"/>
      <c r="GT113" s="318"/>
      <c r="GU113" s="318"/>
      <c r="GV113" s="318"/>
      <c r="GW113" s="318"/>
      <c r="GX113" s="318"/>
      <c r="GY113" s="318"/>
      <c r="GZ113" s="318"/>
      <c r="HA113" s="318"/>
      <c r="HB113" s="318"/>
      <c r="HC113" s="318"/>
      <c r="HD113" s="318"/>
      <c r="HE113" s="318"/>
      <c r="HF113" s="318"/>
      <c r="HG113" s="318"/>
      <c r="HH113" s="318"/>
      <c r="HI113" s="318"/>
      <c r="HJ113" s="318"/>
      <c r="HK113" s="318"/>
      <c r="HL113" s="318"/>
      <c r="HM113" s="318"/>
      <c r="HN113" s="318"/>
      <c r="HO113" s="318"/>
      <c r="HP113" s="318"/>
      <c r="HQ113" s="318"/>
      <c r="HR113" s="318"/>
      <c r="HS113" s="318"/>
      <c r="HT113" s="318"/>
      <c r="HU113" s="318"/>
      <c r="HV113" s="318"/>
      <c r="HW113" s="318"/>
      <c r="HX113" s="318"/>
      <c r="HY113" s="318"/>
      <c r="HZ113" s="318"/>
      <c r="IA113" s="318"/>
      <c r="IB113" s="318"/>
      <c r="IC113" s="318"/>
      <c r="ID113" s="318"/>
      <c r="IE113" s="318"/>
      <c r="IF113" s="318"/>
      <c r="IG113" s="318"/>
      <c r="IH113" s="318"/>
      <c r="II113" s="318"/>
      <c r="IJ113" s="318"/>
      <c r="IK113" s="318"/>
      <c r="IL113" s="318"/>
      <c r="IM113" s="318"/>
      <c r="IN113" s="318"/>
      <c r="IO113" s="318"/>
      <c r="IP113" s="318"/>
      <c r="IQ113" s="318"/>
      <c r="IR113" s="318"/>
      <c r="IS113" s="318"/>
      <c r="IT113" s="318"/>
      <c r="IU113" s="318"/>
      <c r="IV113" s="318"/>
      <c r="IW113" s="318"/>
      <c r="IX113" s="318"/>
      <c r="IY113" s="318"/>
      <c r="IZ113" s="318"/>
      <c r="JA113" s="318"/>
      <c r="JB113" s="318"/>
      <c r="JC113" s="318"/>
      <c r="JD113" s="318"/>
      <c r="JE113" s="318"/>
      <c r="JF113" s="318"/>
      <c r="JG113" s="318"/>
      <c r="JH113" s="318"/>
      <c r="JI113" s="318"/>
      <c r="JJ113" s="318"/>
      <c r="JK113" s="318"/>
      <c r="JL113" s="318"/>
      <c r="JM113" s="318"/>
      <c r="JN113" s="318"/>
      <c r="JO113" s="318"/>
      <c r="JP113" s="318"/>
      <c r="JQ113" s="318"/>
      <c r="JR113" s="318"/>
      <c r="JS113" s="318"/>
      <c r="JT113" s="318"/>
      <c r="JU113" s="318"/>
      <c r="JV113" s="318"/>
      <c r="JW113" s="318"/>
      <c r="JX113" s="318"/>
      <c r="JY113" s="318"/>
      <c r="JZ113" s="318"/>
      <c r="KA113" s="318"/>
      <c r="KB113" s="318"/>
      <c r="KC113" s="318"/>
      <c r="KD113" s="318"/>
      <c r="KE113" s="318"/>
      <c r="KF113" s="318"/>
      <c r="KG113" s="318"/>
      <c r="KH113" s="318"/>
      <c r="KI113" s="318"/>
      <c r="KJ113" s="318"/>
      <c r="KK113" s="318"/>
      <c r="KL113" s="318"/>
      <c r="KM113" s="318"/>
      <c r="KN113" s="318"/>
      <c r="KO113" s="318"/>
      <c r="KP113" s="318"/>
      <c r="KQ113" s="318"/>
      <c r="KR113" s="318"/>
      <c r="KS113" s="318"/>
      <c r="KT113" s="318"/>
      <c r="KU113" s="318"/>
      <c r="KV113" s="318"/>
      <c r="KW113" s="318"/>
      <c r="KX113" s="318"/>
      <c r="KY113" s="318"/>
      <c r="KZ113" s="318"/>
      <c r="LA113" s="318"/>
      <c r="LB113" s="318"/>
      <c r="LC113" s="318"/>
      <c r="LD113" s="318"/>
      <c r="LE113" s="318"/>
      <c r="LF113" s="318"/>
      <c r="LG113" s="318"/>
      <c r="LH113" s="318"/>
      <c r="LI113" s="318"/>
      <c r="LJ113" s="318"/>
      <c r="LK113" s="318"/>
      <c r="LL113" s="318"/>
      <c r="LM113" s="318"/>
      <c r="LN113" s="318"/>
      <c r="LO113" s="318"/>
      <c r="LP113" s="318"/>
      <c r="LQ113" s="318"/>
      <c r="LR113" s="318"/>
      <c r="LS113" s="318"/>
      <c r="LT113" s="318"/>
      <c r="LU113" s="318"/>
      <c r="LV113" s="318"/>
      <c r="LW113" s="318"/>
      <c r="LX113" s="318"/>
      <c r="LY113" s="318"/>
      <c r="LZ113" s="318"/>
      <c r="MA113" s="318"/>
      <c r="MB113" s="318"/>
      <c r="MC113" s="318"/>
      <c r="MD113" s="318"/>
      <c r="ME113" s="318"/>
      <c r="MF113" s="318"/>
      <c r="MG113" s="318"/>
      <c r="MH113" s="318"/>
      <c r="MI113" s="318"/>
      <c r="MJ113" s="318"/>
      <c r="MK113" s="318"/>
      <c r="ML113" s="318"/>
      <c r="MM113" s="318"/>
      <c r="MN113" s="318"/>
      <c r="MO113" s="318"/>
      <c r="MP113" s="318"/>
      <c r="MQ113" s="318"/>
      <c r="MR113" s="318"/>
      <c r="MS113" s="318"/>
      <c r="MT113" s="318"/>
      <c r="MU113" s="318"/>
      <c r="MV113" s="318"/>
      <c r="MW113" s="318"/>
      <c r="MX113" s="318"/>
      <c r="MY113" s="318"/>
      <c r="MZ113" s="318"/>
      <c r="NA113" s="318"/>
      <c r="NB113" s="318"/>
      <c r="NC113" s="318"/>
      <c r="ND113" s="318"/>
      <c r="NE113" s="318"/>
      <c r="NF113" s="318"/>
      <c r="NG113" s="318"/>
      <c r="NH113" s="318"/>
      <c r="NI113" s="318"/>
      <c r="NJ113" s="318"/>
      <c r="NK113" s="318"/>
      <c r="NL113" s="318"/>
      <c r="NM113" s="318"/>
      <c r="NN113" s="318"/>
      <c r="NO113" s="318"/>
      <c r="NP113" s="318"/>
      <c r="NQ113" s="318"/>
      <c r="NR113" s="318"/>
      <c r="NS113" s="318"/>
      <c r="NT113" s="318"/>
      <c r="NU113" s="318"/>
      <c r="NV113" s="318"/>
      <c r="NW113" s="318"/>
      <c r="NX113" s="318"/>
      <c r="NY113" s="318"/>
      <c r="NZ113" s="318"/>
      <c r="OA113" s="318"/>
      <c r="OB113" s="318"/>
      <c r="OC113" s="318"/>
      <c r="OD113" s="318"/>
      <c r="OE113" s="318"/>
      <c r="OF113" s="318"/>
      <c r="OG113" s="318"/>
      <c r="OH113" s="318"/>
      <c r="OI113" s="318"/>
      <c r="OJ113" s="318"/>
      <c r="OK113" s="318"/>
      <c r="OL113" s="318"/>
      <c r="OM113" s="318"/>
      <c r="ON113" s="318"/>
      <c r="OO113" s="318"/>
      <c r="OP113" s="318"/>
      <c r="OQ113" s="318"/>
      <c r="OR113" s="318"/>
      <c r="OS113" s="318"/>
      <c r="OT113" s="318"/>
      <c r="OU113" s="318"/>
      <c r="OV113" s="318"/>
      <c r="OW113" s="318"/>
      <c r="OX113" s="318"/>
      <c r="OY113" s="318"/>
      <c r="OZ113" s="318"/>
      <c r="PA113" s="318"/>
      <c r="PB113" s="318"/>
      <c r="PC113" s="318"/>
      <c r="PD113" s="318"/>
      <c r="PE113" s="318"/>
      <c r="PF113" s="318"/>
      <c r="PG113" s="318"/>
      <c r="PH113" s="318"/>
      <c r="PI113" s="318"/>
      <c r="PJ113" s="318"/>
      <c r="PK113" s="318"/>
      <c r="PL113" s="318"/>
      <c r="PM113" s="318"/>
      <c r="PN113" s="318"/>
      <c r="PO113" s="318"/>
      <c r="PP113" s="318"/>
      <c r="PQ113" s="318"/>
      <c r="PR113" s="318"/>
      <c r="PS113" s="318"/>
      <c r="PT113" s="318"/>
      <c r="PU113" s="318"/>
      <c r="PV113" s="318"/>
      <c r="PW113" s="318"/>
      <c r="PX113" s="318"/>
      <c r="PY113" s="318"/>
      <c r="PZ113" s="318"/>
      <c r="QA113" s="318"/>
      <c r="QB113" s="318"/>
      <c r="QC113" s="318"/>
      <c r="QD113" s="318"/>
      <c r="QE113" s="318"/>
      <c r="QF113" s="318"/>
      <c r="QG113" s="318"/>
      <c r="QH113" s="318"/>
      <c r="QI113" s="318"/>
      <c r="QJ113" s="318"/>
      <c r="QK113" s="318"/>
      <c r="QL113" s="318"/>
      <c r="QM113" s="318"/>
      <c r="QN113" s="318"/>
      <c r="QO113" s="318"/>
      <c r="QP113" s="318"/>
      <c r="QQ113" s="318"/>
      <c r="QR113" s="318"/>
      <c r="QS113" s="318"/>
      <c r="QT113" s="318"/>
      <c r="QU113" s="318"/>
      <c r="QV113" s="318"/>
      <c r="QW113" s="318"/>
      <c r="QX113" s="318"/>
      <c r="QY113" s="318"/>
      <c r="QZ113" s="318"/>
      <c r="RA113" s="318"/>
      <c r="RB113" s="318"/>
      <c r="RC113" s="318"/>
      <c r="RD113" s="318"/>
      <c r="RE113" s="318"/>
      <c r="RF113" s="318"/>
      <c r="RG113" s="318"/>
      <c r="RH113" s="318"/>
      <c r="RI113" s="318"/>
      <c r="RJ113" s="318"/>
      <c r="RK113" s="318"/>
      <c r="RL113" s="318"/>
      <c r="RM113" s="318"/>
      <c r="RN113" s="318"/>
      <c r="RO113" s="318"/>
      <c r="RP113" s="318"/>
      <c r="RQ113" s="318"/>
      <c r="RR113" s="318"/>
      <c r="RS113" s="318"/>
      <c r="RT113" s="318"/>
      <c r="RU113" s="318"/>
      <c r="RV113" s="318"/>
      <c r="RW113" s="318"/>
      <c r="RX113" s="318"/>
      <c r="RY113" s="318"/>
      <c r="RZ113" s="318"/>
      <c r="SA113" s="318"/>
      <c r="SB113" s="318"/>
      <c r="SC113" s="318"/>
      <c r="SD113" s="318"/>
      <c r="SE113" s="318"/>
      <c r="SF113" s="318"/>
      <c r="SG113" s="318"/>
      <c r="SH113" s="318"/>
      <c r="SI113" s="318"/>
      <c r="SJ113" s="318"/>
      <c r="SK113" s="318"/>
      <c r="SL113" s="318"/>
      <c r="SM113" s="318"/>
      <c r="SN113" s="318"/>
      <c r="SO113" s="318"/>
      <c r="SP113" s="318"/>
      <c r="SQ113" s="318"/>
      <c r="SR113" s="318"/>
      <c r="SS113" s="318"/>
      <c r="ST113" s="318"/>
      <c r="SU113" s="318"/>
      <c r="SV113" s="318"/>
      <c r="SW113" s="318"/>
      <c r="SX113" s="318"/>
      <c r="SY113" s="318"/>
      <c r="SZ113" s="318"/>
      <c r="TA113" s="318"/>
      <c r="TB113" s="318"/>
      <c r="TC113" s="318"/>
      <c r="TD113" s="318"/>
      <c r="TE113" s="318"/>
      <c r="TF113" s="318"/>
      <c r="TG113" s="318"/>
      <c r="TH113" s="318"/>
      <c r="TI113" s="318"/>
      <c r="TJ113" s="318"/>
      <c r="TK113" s="318"/>
      <c r="TL113" s="318"/>
      <c r="TM113" s="318"/>
      <c r="TN113" s="318"/>
      <c r="TO113" s="318"/>
      <c r="TP113" s="318"/>
      <c r="TQ113" s="318"/>
      <c r="TR113" s="318"/>
      <c r="TS113" s="318"/>
      <c r="TT113" s="318"/>
      <c r="TU113" s="318"/>
      <c r="TV113" s="318"/>
      <c r="TW113" s="318"/>
      <c r="TX113" s="318"/>
      <c r="TY113" s="318"/>
      <c r="TZ113" s="318"/>
      <c r="UA113" s="318"/>
      <c r="UB113" s="318"/>
      <c r="UC113" s="318"/>
      <c r="UD113" s="318"/>
      <c r="UE113" s="318"/>
      <c r="UF113" s="318"/>
      <c r="UG113" s="318"/>
      <c r="UH113" s="318"/>
      <c r="UI113" s="318"/>
      <c r="UJ113" s="318"/>
      <c r="UK113" s="318"/>
      <c r="UL113" s="318"/>
      <c r="UM113" s="318"/>
      <c r="UN113" s="318"/>
      <c r="UO113" s="318"/>
      <c r="UP113" s="318"/>
      <c r="UQ113" s="318"/>
      <c r="UR113" s="318"/>
      <c r="US113" s="318"/>
      <c r="UT113" s="318"/>
      <c r="UU113" s="318"/>
      <c r="UV113" s="318"/>
      <c r="UW113" s="318"/>
      <c r="UX113" s="318"/>
      <c r="UY113" s="318"/>
      <c r="UZ113" s="318"/>
      <c r="VA113" s="318"/>
      <c r="VB113" s="318"/>
      <c r="VC113" s="318"/>
      <c r="VD113" s="318"/>
      <c r="VE113" s="318"/>
      <c r="VF113" s="318"/>
      <c r="VG113" s="318"/>
      <c r="VH113" s="318"/>
      <c r="VI113" s="318"/>
      <c r="VJ113" s="318"/>
      <c r="VK113" s="318"/>
      <c r="VL113" s="318"/>
      <c r="VM113" s="318"/>
      <c r="VN113" s="318"/>
      <c r="VO113" s="318"/>
      <c r="VP113" s="318"/>
      <c r="VQ113" s="318"/>
      <c r="VR113" s="318"/>
      <c r="VS113" s="318"/>
      <c r="VT113" s="318"/>
      <c r="VU113" s="318"/>
      <c r="VV113" s="318"/>
      <c r="VW113" s="318"/>
      <c r="VX113" s="318"/>
      <c r="VY113" s="318"/>
      <c r="VZ113" s="318"/>
      <c r="WA113" s="318"/>
      <c r="WB113" s="318"/>
      <c r="WC113" s="318"/>
      <c r="WD113" s="318"/>
      <c r="WE113" s="318"/>
      <c r="WF113" s="318"/>
      <c r="WG113" s="318"/>
      <c r="WH113" s="318"/>
      <c r="WI113" s="318"/>
      <c r="WJ113" s="318"/>
      <c r="WK113" s="318"/>
      <c r="WL113" s="318"/>
      <c r="WM113" s="318"/>
      <c r="WN113" s="318"/>
      <c r="WO113" s="318"/>
      <c r="WP113" s="318"/>
      <c r="WQ113" s="318"/>
      <c r="WR113" s="318"/>
      <c r="WS113" s="318"/>
      <c r="WT113" s="318"/>
      <c r="WU113" s="318"/>
      <c r="WV113" s="318"/>
      <c r="WW113" s="318"/>
      <c r="WX113" s="318"/>
      <c r="WY113" s="318"/>
      <c r="WZ113" s="318"/>
      <c r="XA113" s="318"/>
      <c r="XB113" s="318"/>
      <c r="XC113" s="318"/>
      <c r="XD113" s="318"/>
      <c r="XE113" s="318"/>
      <c r="XF113" s="318"/>
      <c r="XG113" s="318"/>
      <c r="XH113" s="318"/>
      <c r="XI113" s="318"/>
      <c r="XJ113" s="318"/>
      <c r="XK113" s="318"/>
      <c r="XL113" s="318"/>
      <c r="XM113" s="318"/>
      <c r="XN113" s="318"/>
      <c r="XO113" s="318"/>
      <c r="XP113" s="318"/>
      <c r="XQ113" s="318"/>
      <c r="XR113" s="318"/>
      <c r="XS113" s="318"/>
      <c r="XT113" s="318"/>
      <c r="XU113" s="318"/>
      <c r="XV113" s="318"/>
      <c r="XW113" s="318"/>
      <c r="XX113" s="318"/>
      <c r="XY113" s="318"/>
      <c r="XZ113" s="318"/>
      <c r="YA113" s="318"/>
      <c r="YB113" s="318"/>
      <c r="YC113" s="318"/>
      <c r="YD113" s="318"/>
      <c r="YE113" s="318"/>
      <c r="YF113" s="318"/>
      <c r="YG113" s="318"/>
      <c r="YH113" s="318"/>
      <c r="YI113" s="318"/>
      <c r="YJ113" s="318"/>
      <c r="YK113" s="318"/>
      <c r="YL113" s="318"/>
      <c r="YM113" s="318"/>
      <c r="YN113" s="318"/>
      <c r="YO113" s="318"/>
      <c r="YP113" s="318"/>
      <c r="YQ113" s="318"/>
      <c r="YR113" s="318"/>
      <c r="YS113" s="318"/>
      <c r="YT113" s="318"/>
      <c r="YU113" s="318"/>
      <c r="YV113" s="318"/>
      <c r="YW113" s="318"/>
      <c r="YX113" s="318"/>
      <c r="YY113" s="318"/>
      <c r="YZ113" s="318"/>
      <c r="ZA113" s="318"/>
      <c r="ZB113" s="318"/>
      <c r="ZC113" s="318"/>
      <c r="ZD113" s="318"/>
      <c r="ZE113" s="318"/>
      <c r="ZF113" s="318"/>
      <c r="ZG113" s="318"/>
      <c r="ZH113" s="318"/>
      <c r="ZI113" s="318"/>
      <c r="ZJ113" s="318"/>
      <c r="ZK113" s="318"/>
      <c r="ZL113" s="318"/>
      <c r="ZM113" s="318"/>
      <c r="ZN113" s="318"/>
      <c r="ZO113" s="318"/>
      <c r="ZP113" s="318"/>
      <c r="ZQ113" s="318"/>
      <c r="ZR113" s="318"/>
      <c r="ZS113" s="318"/>
      <c r="ZT113" s="318"/>
      <c r="ZU113" s="318"/>
      <c r="ZV113" s="318"/>
      <c r="ZW113" s="318"/>
      <c r="ZX113" s="318"/>
      <c r="ZY113" s="318"/>
      <c r="ZZ113" s="318"/>
      <c r="AAA113" s="318"/>
      <c r="AAB113" s="318"/>
      <c r="AAC113" s="318"/>
      <c r="AAD113" s="318"/>
      <c r="AAE113" s="318"/>
      <c r="AAF113" s="318"/>
      <c r="AAG113" s="318"/>
      <c r="AAH113" s="318"/>
      <c r="AAI113" s="318"/>
      <c r="AAJ113" s="318"/>
      <c r="AAK113" s="318"/>
      <c r="AAL113" s="318"/>
      <c r="AAM113" s="318"/>
      <c r="AAN113" s="318"/>
      <c r="AAO113" s="318"/>
      <c r="AAP113" s="318"/>
      <c r="AAQ113" s="318"/>
      <c r="AAR113" s="318"/>
      <c r="AAS113" s="318"/>
      <c r="AAT113" s="318"/>
      <c r="AAU113" s="318"/>
      <c r="AAV113" s="318"/>
      <c r="AAW113" s="318"/>
      <c r="AAX113" s="318"/>
      <c r="AAY113" s="318"/>
      <c r="AAZ113" s="318"/>
      <c r="ABA113" s="318"/>
      <c r="ABB113" s="318"/>
      <c r="ABC113" s="318"/>
      <c r="ABD113" s="318"/>
      <c r="ABE113" s="318"/>
      <c r="ABF113" s="318"/>
      <c r="ABG113" s="318"/>
      <c r="ABH113" s="318"/>
      <c r="ABI113" s="318"/>
      <c r="ABJ113" s="318"/>
      <c r="ABK113" s="318"/>
      <c r="ABL113" s="318"/>
      <c r="ABM113" s="318"/>
      <c r="ABN113" s="318"/>
      <c r="ABO113" s="318"/>
      <c r="ABP113" s="318"/>
      <c r="ABQ113" s="318"/>
      <c r="ABR113" s="318"/>
      <c r="ABS113" s="318"/>
      <c r="ABT113" s="318"/>
      <c r="ABU113" s="318"/>
      <c r="ABV113" s="318"/>
      <c r="ABW113" s="318"/>
      <c r="ABX113" s="318"/>
      <c r="ABY113" s="318"/>
      <c r="ABZ113" s="318"/>
      <c r="ACA113" s="318"/>
      <c r="ACB113" s="318"/>
      <c r="ACC113" s="318"/>
      <c r="ACD113" s="318"/>
      <c r="ACE113" s="318"/>
      <c r="ACF113" s="318"/>
      <c r="ACG113" s="318"/>
      <c r="ACH113" s="318"/>
      <c r="ACI113" s="318"/>
      <c r="ACJ113" s="318"/>
      <c r="ACK113" s="318"/>
      <c r="ACL113" s="318"/>
      <c r="ACM113" s="318"/>
      <c r="ACN113" s="318"/>
      <c r="ACO113" s="318"/>
      <c r="ACP113" s="318"/>
      <c r="ACQ113" s="318"/>
      <c r="ACR113" s="318"/>
      <c r="ACS113" s="318"/>
      <c r="ACT113" s="318"/>
      <c r="ACU113" s="318"/>
      <c r="ACV113" s="318"/>
      <c r="ACW113" s="318"/>
      <c r="ACX113" s="318"/>
      <c r="ACY113" s="318"/>
      <c r="ACZ113" s="318"/>
      <c r="ADA113" s="318"/>
      <c r="ADB113" s="318"/>
      <c r="ADC113" s="318"/>
      <c r="ADD113" s="318"/>
      <c r="ADE113" s="318"/>
      <c r="ADF113" s="318"/>
      <c r="ADG113" s="318"/>
      <c r="ADH113" s="318"/>
      <c r="ADI113" s="318"/>
      <c r="ADJ113" s="318"/>
      <c r="ADK113" s="318"/>
      <c r="ADL113" s="318"/>
      <c r="ADM113" s="318"/>
      <c r="ADN113" s="318"/>
      <c r="ADO113" s="318"/>
      <c r="ADP113" s="318"/>
      <c r="ADQ113" s="318"/>
      <c r="ADR113" s="318"/>
      <c r="ADS113" s="318"/>
      <c r="ADT113" s="318"/>
      <c r="ADU113" s="318"/>
      <c r="ADV113" s="318"/>
      <c r="ADW113" s="318"/>
      <c r="ADX113" s="318"/>
      <c r="ADY113" s="318"/>
      <c r="ADZ113" s="318"/>
      <c r="AEA113" s="318"/>
      <c r="AEB113" s="318"/>
      <c r="AEC113" s="318"/>
      <c r="AED113" s="318"/>
      <c r="AEE113" s="318"/>
      <c r="AEF113" s="318"/>
      <c r="AEG113" s="318"/>
      <c r="AEH113" s="318"/>
      <c r="AEI113" s="318"/>
      <c r="AEJ113" s="318"/>
      <c r="AEK113" s="318"/>
      <c r="AEL113" s="318"/>
      <c r="AEM113" s="318"/>
      <c r="AEN113" s="318"/>
      <c r="AEO113" s="318"/>
      <c r="AEP113" s="318"/>
      <c r="AEQ113" s="318"/>
      <c r="AER113" s="318"/>
      <c r="AES113" s="318"/>
      <c r="AET113" s="318"/>
      <c r="AEU113" s="318"/>
      <c r="AEV113" s="318"/>
      <c r="AEW113" s="318"/>
      <c r="AEX113" s="318"/>
      <c r="AEY113" s="318"/>
      <c r="AEZ113" s="318"/>
      <c r="AFA113" s="318"/>
      <c r="AFB113" s="318"/>
      <c r="AFC113" s="318"/>
      <c r="AFD113" s="318"/>
      <c r="AFE113" s="318"/>
      <c r="AFF113" s="318"/>
      <c r="AFG113" s="318"/>
      <c r="AFH113" s="318"/>
      <c r="AFI113" s="318"/>
      <c r="AFJ113" s="318"/>
      <c r="AFK113" s="318"/>
      <c r="AFL113" s="318"/>
      <c r="AFM113" s="318"/>
      <c r="AFN113" s="318"/>
      <c r="AFO113" s="318"/>
      <c r="AFP113" s="318"/>
      <c r="AFQ113" s="318"/>
      <c r="AFR113" s="318"/>
      <c r="AFS113" s="318"/>
      <c r="AFT113" s="318"/>
      <c r="AFU113" s="318"/>
      <c r="AFV113" s="318"/>
      <c r="AFW113" s="318"/>
      <c r="AFX113" s="318"/>
      <c r="AFY113" s="318"/>
      <c r="AFZ113" s="318"/>
      <c r="AGA113" s="318"/>
      <c r="AGB113" s="318"/>
      <c r="AGC113" s="318"/>
      <c r="AGD113" s="318"/>
      <c r="AGE113" s="318"/>
      <c r="AGF113" s="318"/>
      <c r="AGG113" s="318"/>
      <c r="AGH113" s="318"/>
      <c r="AGI113" s="318"/>
      <c r="AGJ113" s="318"/>
      <c r="AGK113" s="318"/>
      <c r="AGL113" s="318"/>
      <c r="AGM113" s="318"/>
      <c r="AGN113" s="318"/>
      <c r="AGO113" s="318"/>
      <c r="AGP113" s="318"/>
      <c r="AGQ113" s="318"/>
      <c r="AGR113" s="318"/>
      <c r="AGS113" s="318"/>
      <c r="AGT113" s="318"/>
      <c r="AGU113" s="318"/>
      <c r="AGV113" s="318"/>
      <c r="AGW113" s="318"/>
      <c r="AGX113" s="318"/>
      <c r="AGY113" s="318"/>
      <c r="AGZ113" s="318"/>
      <c r="AHA113" s="318"/>
      <c r="AHB113" s="318"/>
      <c r="AHC113" s="318"/>
      <c r="AHD113" s="318"/>
      <c r="AHE113" s="318"/>
      <c r="AHF113" s="318"/>
      <c r="AHG113" s="318"/>
      <c r="AHH113" s="318"/>
      <c r="AHI113" s="318"/>
      <c r="AHJ113" s="318"/>
      <c r="AHK113" s="318"/>
      <c r="AHL113" s="318"/>
      <c r="AHM113" s="318"/>
      <c r="AHN113" s="318"/>
      <c r="AHO113" s="318"/>
      <c r="AHP113" s="318"/>
      <c r="AHQ113" s="318"/>
      <c r="AHR113" s="318"/>
      <c r="AHS113" s="318"/>
      <c r="AHT113" s="318"/>
      <c r="AHU113" s="318"/>
      <c r="AHV113" s="318"/>
      <c r="AHW113" s="318"/>
      <c r="AHX113" s="318"/>
      <c r="AHY113" s="318"/>
      <c r="AHZ113" s="318"/>
      <c r="AIA113" s="318"/>
      <c r="AIB113" s="318"/>
      <c r="AIC113" s="318"/>
      <c r="AID113" s="318"/>
      <c r="AIE113" s="318"/>
      <c r="AIF113" s="318"/>
      <c r="AIG113" s="318"/>
      <c r="AIH113" s="318"/>
      <c r="AII113" s="318"/>
      <c r="AIJ113" s="318"/>
      <c r="AIK113" s="318"/>
      <c r="AIL113" s="318"/>
      <c r="AIM113" s="318"/>
      <c r="AIN113" s="318"/>
      <c r="AIO113" s="318"/>
      <c r="AIP113" s="318"/>
      <c r="AIQ113" s="318"/>
      <c r="AIR113" s="318"/>
      <c r="AIS113" s="318"/>
      <c r="AIT113" s="318"/>
      <c r="AIU113" s="318"/>
      <c r="AIV113" s="318"/>
      <c r="AIW113" s="318"/>
      <c r="AIX113" s="318"/>
      <c r="AIY113" s="318"/>
      <c r="AIZ113" s="318"/>
      <c r="AJA113" s="318"/>
      <c r="AJB113" s="318"/>
      <c r="AJC113" s="318"/>
      <c r="AJD113" s="318"/>
      <c r="AJE113" s="318"/>
      <c r="AJF113" s="318"/>
      <c r="AJG113" s="318"/>
      <c r="AJH113" s="318"/>
      <c r="AJI113" s="318"/>
      <c r="AJJ113" s="318"/>
      <c r="AJK113" s="318"/>
      <c r="AJL113" s="318"/>
      <c r="AJM113" s="318"/>
      <c r="AJN113" s="318"/>
      <c r="AJO113" s="318"/>
      <c r="AJP113" s="318"/>
      <c r="AJQ113" s="318"/>
      <c r="AJR113" s="318"/>
      <c r="AJS113" s="318"/>
      <c r="AJT113" s="318"/>
      <c r="AJU113" s="318"/>
      <c r="AJV113" s="318"/>
      <c r="AJW113" s="318"/>
      <c r="AJX113" s="318"/>
      <c r="AJY113" s="318"/>
      <c r="AJZ113" s="318"/>
      <c r="AKA113" s="318"/>
      <c r="AKB113" s="318"/>
      <c r="AKC113" s="318"/>
      <c r="AKD113" s="318"/>
      <c r="AKE113" s="318"/>
      <c r="AKF113" s="318"/>
      <c r="AKG113" s="318"/>
      <c r="AKH113" s="318"/>
      <c r="AKI113" s="318"/>
      <c r="AKJ113" s="318"/>
      <c r="AKK113" s="318"/>
      <c r="AKL113" s="318"/>
      <c r="AKM113" s="318"/>
      <c r="AKN113" s="318"/>
      <c r="AKO113" s="318"/>
      <c r="AKP113" s="318"/>
      <c r="AKQ113" s="318"/>
      <c r="AKR113" s="318"/>
      <c r="AKS113" s="318"/>
      <c r="AKT113" s="318"/>
      <c r="AKU113" s="318"/>
      <c r="AKV113" s="318"/>
      <c r="AKW113" s="318"/>
      <c r="AKX113" s="318"/>
      <c r="AKY113" s="318"/>
      <c r="AKZ113" s="318"/>
      <c r="ALA113" s="318"/>
      <c r="ALB113" s="318"/>
      <c r="ALC113" s="318"/>
      <c r="ALD113" s="318"/>
      <c r="ALE113" s="318"/>
      <c r="ALF113" s="318"/>
      <c r="ALG113" s="318"/>
      <c r="ALH113" s="318"/>
      <c r="ALI113" s="318"/>
      <c r="ALJ113" s="318"/>
      <c r="ALK113" s="318"/>
      <c r="ALL113" s="318"/>
      <c r="ALM113" s="318"/>
      <c r="ALN113" s="318"/>
      <c r="ALO113" s="318"/>
      <c r="ALP113" s="318"/>
      <c r="ALQ113" s="318"/>
      <c r="ALR113" s="318"/>
      <c r="ALS113" s="318"/>
      <c r="ALT113" s="318"/>
      <c r="ALU113" s="318"/>
      <c r="ALV113" s="318"/>
      <c r="ALW113" s="318"/>
      <c r="ALX113" s="318"/>
      <c r="ALY113" s="318"/>
      <c r="ALZ113" s="318"/>
      <c r="AMA113" s="318"/>
      <c r="AMB113" s="324"/>
      <c r="AMC113" s="324"/>
      <c r="AMD113" s="324"/>
      <c r="AME113" s="324"/>
      <c r="AMF113" s="324"/>
      <c r="AMG113" s="324"/>
      <c r="AMH113" s="324"/>
      <c r="AMI113" s="324"/>
      <c r="AMJ113" s="324"/>
    </row>
    <row r="114" spans="1:1024" hidden="1">
      <c r="A114" s="317" t="s">
        <v>1344</v>
      </c>
      <c r="B114" s="318"/>
      <c r="C114" s="318" t="s">
        <v>1401</v>
      </c>
      <c r="D114" s="318"/>
      <c r="E114" s="318"/>
      <c r="F114" s="318" t="s">
        <v>1402</v>
      </c>
      <c r="G114" s="318">
        <v>2</v>
      </c>
      <c r="H114" s="318"/>
      <c r="I114" s="318"/>
      <c r="J114" s="318"/>
      <c r="K114" s="318"/>
      <c r="L114" s="319"/>
      <c r="M114" s="318" t="s">
        <v>323</v>
      </c>
      <c r="N114" s="320"/>
      <c r="O114" s="318"/>
      <c r="P114" s="318"/>
      <c r="Q114" s="321"/>
      <c r="R114" s="322" t="s">
        <v>493</v>
      </c>
      <c r="S114" s="323"/>
      <c r="T114" s="323"/>
      <c r="U114" s="318"/>
      <c r="V114" s="318"/>
      <c r="W114" s="318"/>
      <c r="X114" s="318"/>
      <c r="Y114" s="318"/>
      <c r="Z114" s="318"/>
      <c r="AA114" s="318"/>
      <c r="AB114" s="318"/>
      <c r="AC114" s="318"/>
      <c r="AD114" s="318"/>
      <c r="AE114" s="318"/>
      <c r="AF114" s="318"/>
      <c r="AG114" s="318"/>
      <c r="AH114" s="318"/>
      <c r="AI114" s="318"/>
      <c r="AJ114" s="318"/>
      <c r="AK114" s="318"/>
      <c r="AL114" s="318"/>
      <c r="AM114" s="318"/>
      <c r="AN114" s="318"/>
      <c r="AO114" s="318"/>
      <c r="AP114" s="318"/>
      <c r="AQ114" s="318"/>
      <c r="AR114" s="318"/>
      <c r="AS114" s="318"/>
      <c r="AT114" s="318"/>
      <c r="AU114" s="318"/>
      <c r="AV114" s="318"/>
      <c r="AW114" s="318"/>
      <c r="AX114" s="318"/>
      <c r="AY114" s="318"/>
      <c r="AZ114" s="318"/>
      <c r="BA114" s="318"/>
      <c r="BB114" s="318"/>
      <c r="BC114" s="318"/>
      <c r="BD114" s="318"/>
      <c r="BE114" s="318"/>
      <c r="BF114" s="318"/>
      <c r="BG114" s="318"/>
      <c r="BH114" s="318"/>
      <c r="BI114" s="318"/>
      <c r="BJ114" s="318"/>
      <c r="BK114" s="318"/>
      <c r="BL114" s="318"/>
      <c r="BM114" s="318"/>
      <c r="BN114" s="318"/>
      <c r="BO114" s="318"/>
      <c r="BP114" s="318"/>
      <c r="BQ114" s="318"/>
      <c r="BR114" s="318"/>
      <c r="BS114" s="318"/>
      <c r="BT114" s="318"/>
      <c r="BU114" s="318"/>
      <c r="BV114" s="318"/>
      <c r="BW114" s="318"/>
      <c r="BX114" s="318"/>
      <c r="BY114" s="318"/>
      <c r="BZ114" s="318"/>
      <c r="CA114" s="318"/>
      <c r="CB114" s="318"/>
      <c r="CC114" s="318"/>
      <c r="CD114" s="318"/>
      <c r="CE114" s="318"/>
      <c r="CF114" s="318"/>
      <c r="CG114" s="318"/>
      <c r="CH114" s="318"/>
      <c r="CI114" s="318"/>
      <c r="CJ114" s="318"/>
      <c r="CK114" s="318"/>
      <c r="CL114" s="318"/>
      <c r="CM114" s="318"/>
      <c r="CN114" s="318"/>
      <c r="CO114" s="318"/>
      <c r="CP114" s="318"/>
      <c r="CQ114" s="318"/>
      <c r="CR114" s="318"/>
      <c r="CS114" s="318"/>
      <c r="CT114" s="318"/>
      <c r="CU114" s="318"/>
      <c r="CV114" s="318"/>
      <c r="CW114" s="318"/>
      <c r="CX114" s="318"/>
      <c r="CY114" s="318"/>
      <c r="CZ114" s="318"/>
      <c r="DA114" s="318"/>
      <c r="DB114" s="318"/>
      <c r="DC114" s="318"/>
      <c r="DD114" s="318"/>
      <c r="DE114" s="318"/>
      <c r="DF114" s="318"/>
      <c r="DG114" s="318"/>
      <c r="DH114" s="318"/>
      <c r="DI114" s="318"/>
      <c r="DJ114" s="318"/>
      <c r="DK114" s="318"/>
      <c r="DL114" s="318"/>
      <c r="DM114" s="318"/>
      <c r="DN114" s="318"/>
      <c r="DO114" s="318"/>
      <c r="DP114" s="318"/>
      <c r="DQ114" s="318"/>
      <c r="DR114" s="318"/>
      <c r="DS114" s="318"/>
      <c r="DT114" s="318"/>
      <c r="DU114" s="318"/>
      <c r="DV114" s="318"/>
      <c r="DW114" s="318"/>
      <c r="DX114" s="318"/>
      <c r="DY114" s="318"/>
      <c r="DZ114" s="318"/>
      <c r="EA114" s="318"/>
      <c r="EB114" s="318"/>
      <c r="EC114" s="318"/>
      <c r="ED114" s="318"/>
      <c r="EE114" s="318"/>
      <c r="EF114" s="318"/>
      <c r="EG114" s="318"/>
      <c r="EH114" s="318"/>
      <c r="EI114" s="318"/>
      <c r="EJ114" s="318"/>
      <c r="EK114" s="318"/>
      <c r="EL114" s="318"/>
      <c r="EM114" s="318"/>
      <c r="EN114" s="318"/>
      <c r="EO114" s="318"/>
      <c r="EP114" s="318"/>
      <c r="EQ114" s="318"/>
      <c r="ER114" s="318"/>
      <c r="ES114" s="318"/>
      <c r="ET114" s="318"/>
      <c r="EU114" s="318"/>
      <c r="EV114" s="318"/>
      <c r="EW114" s="318"/>
      <c r="EX114" s="318"/>
      <c r="EY114" s="318"/>
      <c r="EZ114" s="318"/>
      <c r="FA114" s="318"/>
      <c r="FB114" s="318"/>
      <c r="FC114" s="318"/>
      <c r="FD114" s="318"/>
      <c r="FE114" s="318"/>
      <c r="FF114" s="318"/>
      <c r="FG114" s="318"/>
      <c r="FH114" s="318"/>
      <c r="FI114" s="318"/>
      <c r="FJ114" s="318"/>
      <c r="FK114" s="318"/>
      <c r="FL114" s="318"/>
      <c r="FM114" s="318"/>
      <c r="FN114" s="318"/>
      <c r="FO114" s="318"/>
      <c r="FP114" s="318"/>
      <c r="FQ114" s="318"/>
      <c r="FR114" s="318"/>
      <c r="FS114" s="318"/>
      <c r="FT114" s="318"/>
      <c r="FU114" s="318"/>
      <c r="FV114" s="318"/>
      <c r="FW114" s="318"/>
      <c r="FX114" s="318"/>
      <c r="FY114" s="318"/>
      <c r="FZ114" s="318"/>
      <c r="GA114" s="318"/>
      <c r="GB114" s="318"/>
      <c r="GC114" s="318"/>
      <c r="GD114" s="318"/>
      <c r="GE114" s="318"/>
      <c r="GF114" s="318"/>
      <c r="GG114" s="318"/>
      <c r="GH114" s="318"/>
      <c r="GI114" s="318"/>
      <c r="GJ114" s="318"/>
      <c r="GK114" s="318"/>
      <c r="GL114" s="318"/>
      <c r="GM114" s="318"/>
      <c r="GN114" s="318"/>
      <c r="GO114" s="318"/>
      <c r="GP114" s="318"/>
      <c r="GQ114" s="318"/>
      <c r="GR114" s="318"/>
      <c r="GS114" s="318"/>
      <c r="GT114" s="318"/>
      <c r="GU114" s="318"/>
      <c r="GV114" s="318"/>
      <c r="GW114" s="318"/>
      <c r="GX114" s="318"/>
      <c r="GY114" s="318"/>
      <c r="GZ114" s="318"/>
      <c r="HA114" s="318"/>
      <c r="HB114" s="318"/>
      <c r="HC114" s="318"/>
      <c r="HD114" s="318"/>
      <c r="HE114" s="318"/>
      <c r="HF114" s="318"/>
      <c r="HG114" s="318"/>
      <c r="HH114" s="318"/>
      <c r="HI114" s="318"/>
      <c r="HJ114" s="318"/>
      <c r="HK114" s="318"/>
      <c r="HL114" s="318"/>
      <c r="HM114" s="318"/>
      <c r="HN114" s="318"/>
      <c r="HO114" s="318"/>
      <c r="HP114" s="318"/>
      <c r="HQ114" s="318"/>
      <c r="HR114" s="318"/>
      <c r="HS114" s="318"/>
      <c r="HT114" s="318"/>
      <c r="HU114" s="318"/>
      <c r="HV114" s="318"/>
      <c r="HW114" s="318"/>
      <c r="HX114" s="318"/>
      <c r="HY114" s="318"/>
      <c r="HZ114" s="318"/>
      <c r="IA114" s="318"/>
      <c r="IB114" s="318"/>
      <c r="IC114" s="318"/>
      <c r="ID114" s="318"/>
      <c r="IE114" s="318"/>
      <c r="IF114" s="318"/>
      <c r="IG114" s="318"/>
      <c r="IH114" s="318"/>
      <c r="II114" s="318"/>
      <c r="IJ114" s="318"/>
      <c r="IK114" s="318"/>
      <c r="IL114" s="318"/>
      <c r="IM114" s="318"/>
      <c r="IN114" s="318"/>
      <c r="IO114" s="318"/>
      <c r="IP114" s="318"/>
      <c r="IQ114" s="318"/>
      <c r="IR114" s="318"/>
      <c r="IS114" s="318"/>
      <c r="IT114" s="318"/>
      <c r="IU114" s="318"/>
      <c r="IV114" s="318"/>
      <c r="IW114" s="318"/>
      <c r="IX114" s="318"/>
      <c r="IY114" s="318"/>
      <c r="IZ114" s="318"/>
      <c r="JA114" s="318"/>
      <c r="JB114" s="318"/>
      <c r="JC114" s="318"/>
      <c r="JD114" s="318"/>
      <c r="JE114" s="318"/>
      <c r="JF114" s="318"/>
      <c r="JG114" s="318"/>
      <c r="JH114" s="318"/>
      <c r="JI114" s="318"/>
      <c r="JJ114" s="318"/>
      <c r="JK114" s="318"/>
      <c r="JL114" s="318"/>
      <c r="JM114" s="318"/>
      <c r="JN114" s="318"/>
      <c r="JO114" s="318"/>
      <c r="JP114" s="318"/>
      <c r="JQ114" s="318"/>
      <c r="JR114" s="318"/>
      <c r="JS114" s="318"/>
      <c r="JT114" s="318"/>
      <c r="JU114" s="318"/>
      <c r="JV114" s="318"/>
      <c r="JW114" s="318"/>
      <c r="JX114" s="318"/>
      <c r="JY114" s="318"/>
      <c r="JZ114" s="318"/>
      <c r="KA114" s="318"/>
      <c r="KB114" s="318"/>
      <c r="KC114" s="318"/>
      <c r="KD114" s="318"/>
      <c r="KE114" s="318"/>
      <c r="KF114" s="318"/>
      <c r="KG114" s="318"/>
      <c r="KH114" s="318"/>
      <c r="KI114" s="318"/>
      <c r="KJ114" s="318"/>
      <c r="KK114" s="318"/>
      <c r="KL114" s="318"/>
      <c r="KM114" s="318"/>
      <c r="KN114" s="318"/>
      <c r="KO114" s="318"/>
      <c r="KP114" s="318"/>
      <c r="KQ114" s="318"/>
      <c r="KR114" s="318"/>
      <c r="KS114" s="318"/>
      <c r="KT114" s="318"/>
      <c r="KU114" s="318"/>
      <c r="KV114" s="318"/>
      <c r="KW114" s="318"/>
      <c r="KX114" s="318"/>
      <c r="KY114" s="318"/>
      <c r="KZ114" s="318"/>
      <c r="LA114" s="318"/>
      <c r="LB114" s="318"/>
      <c r="LC114" s="318"/>
      <c r="LD114" s="318"/>
      <c r="LE114" s="318"/>
      <c r="LF114" s="318"/>
      <c r="LG114" s="318"/>
      <c r="LH114" s="318"/>
      <c r="LI114" s="318"/>
      <c r="LJ114" s="318"/>
      <c r="LK114" s="318"/>
      <c r="LL114" s="318"/>
      <c r="LM114" s="318"/>
      <c r="LN114" s="318"/>
      <c r="LO114" s="318"/>
      <c r="LP114" s="318"/>
      <c r="LQ114" s="318"/>
      <c r="LR114" s="318"/>
      <c r="LS114" s="318"/>
      <c r="LT114" s="318"/>
      <c r="LU114" s="318"/>
      <c r="LV114" s="318"/>
      <c r="LW114" s="318"/>
      <c r="LX114" s="318"/>
      <c r="LY114" s="318"/>
      <c r="LZ114" s="318"/>
      <c r="MA114" s="318"/>
      <c r="MB114" s="318"/>
      <c r="MC114" s="318"/>
      <c r="MD114" s="318"/>
      <c r="ME114" s="318"/>
      <c r="MF114" s="318"/>
      <c r="MG114" s="318"/>
      <c r="MH114" s="318"/>
      <c r="MI114" s="318"/>
      <c r="MJ114" s="318"/>
      <c r="MK114" s="318"/>
      <c r="ML114" s="318"/>
      <c r="MM114" s="318"/>
      <c r="MN114" s="318"/>
      <c r="MO114" s="318"/>
      <c r="MP114" s="318"/>
      <c r="MQ114" s="318"/>
      <c r="MR114" s="318"/>
      <c r="MS114" s="318"/>
      <c r="MT114" s="318"/>
      <c r="MU114" s="318"/>
      <c r="MV114" s="318"/>
      <c r="MW114" s="318"/>
      <c r="MX114" s="318"/>
      <c r="MY114" s="318"/>
      <c r="MZ114" s="318"/>
      <c r="NA114" s="318"/>
      <c r="NB114" s="318"/>
      <c r="NC114" s="318"/>
      <c r="ND114" s="318"/>
      <c r="NE114" s="318"/>
      <c r="NF114" s="318"/>
      <c r="NG114" s="318"/>
      <c r="NH114" s="318"/>
      <c r="NI114" s="318"/>
      <c r="NJ114" s="318"/>
      <c r="NK114" s="318"/>
      <c r="NL114" s="318"/>
      <c r="NM114" s="318"/>
      <c r="NN114" s="318"/>
      <c r="NO114" s="318"/>
      <c r="NP114" s="318"/>
      <c r="NQ114" s="318"/>
      <c r="NR114" s="318"/>
      <c r="NS114" s="318"/>
      <c r="NT114" s="318"/>
      <c r="NU114" s="318"/>
      <c r="NV114" s="318"/>
      <c r="NW114" s="318"/>
      <c r="NX114" s="318"/>
      <c r="NY114" s="318"/>
      <c r="NZ114" s="318"/>
      <c r="OA114" s="318"/>
      <c r="OB114" s="318"/>
      <c r="OC114" s="318"/>
      <c r="OD114" s="318"/>
      <c r="OE114" s="318"/>
      <c r="OF114" s="318"/>
      <c r="OG114" s="318"/>
      <c r="OH114" s="318"/>
      <c r="OI114" s="318"/>
      <c r="OJ114" s="318"/>
      <c r="OK114" s="318"/>
      <c r="OL114" s="318"/>
      <c r="OM114" s="318"/>
      <c r="ON114" s="318"/>
      <c r="OO114" s="318"/>
      <c r="OP114" s="318"/>
      <c r="OQ114" s="318"/>
      <c r="OR114" s="318"/>
      <c r="OS114" s="318"/>
      <c r="OT114" s="318"/>
      <c r="OU114" s="318"/>
      <c r="OV114" s="318"/>
      <c r="OW114" s="318"/>
      <c r="OX114" s="318"/>
      <c r="OY114" s="318"/>
      <c r="OZ114" s="318"/>
      <c r="PA114" s="318"/>
      <c r="PB114" s="318"/>
      <c r="PC114" s="318"/>
      <c r="PD114" s="318"/>
      <c r="PE114" s="318"/>
      <c r="PF114" s="318"/>
      <c r="PG114" s="318"/>
      <c r="PH114" s="318"/>
      <c r="PI114" s="318"/>
      <c r="PJ114" s="318"/>
      <c r="PK114" s="318"/>
      <c r="PL114" s="318"/>
      <c r="PM114" s="318"/>
      <c r="PN114" s="318"/>
      <c r="PO114" s="318"/>
      <c r="PP114" s="318"/>
      <c r="PQ114" s="318"/>
      <c r="PR114" s="318"/>
      <c r="PS114" s="318"/>
      <c r="PT114" s="318"/>
      <c r="PU114" s="318"/>
      <c r="PV114" s="318"/>
      <c r="PW114" s="318"/>
      <c r="PX114" s="318"/>
      <c r="PY114" s="318"/>
      <c r="PZ114" s="318"/>
      <c r="QA114" s="318"/>
      <c r="QB114" s="318"/>
      <c r="QC114" s="318"/>
      <c r="QD114" s="318"/>
      <c r="QE114" s="318"/>
      <c r="QF114" s="318"/>
      <c r="QG114" s="318"/>
      <c r="QH114" s="318"/>
      <c r="QI114" s="318"/>
      <c r="QJ114" s="318"/>
      <c r="QK114" s="318"/>
      <c r="QL114" s="318"/>
      <c r="QM114" s="318"/>
      <c r="QN114" s="318"/>
      <c r="QO114" s="318"/>
      <c r="QP114" s="318"/>
      <c r="QQ114" s="318"/>
      <c r="QR114" s="318"/>
      <c r="QS114" s="318"/>
      <c r="QT114" s="318"/>
      <c r="QU114" s="318"/>
      <c r="QV114" s="318"/>
      <c r="QW114" s="318"/>
      <c r="QX114" s="318"/>
      <c r="QY114" s="318"/>
      <c r="QZ114" s="318"/>
      <c r="RA114" s="318"/>
      <c r="RB114" s="318"/>
      <c r="RC114" s="318"/>
      <c r="RD114" s="318"/>
      <c r="RE114" s="318"/>
      <c r="RF114" s="318"/>
      <c r="RG114" s="318"/>
      <c r="RH114" s="318"/>
      <c r="RI114" s="318"/>
      <c r="RJ114" s="318"/>
      <c r="RK114" s="318"/>
      <c r="RL114" s="318"/>
      <c r="RM114" s="318"/>
      <c r="RN114" s="318"/>
      <c r="RO114" s="318"/>
      <c r="RP114" s="318"/>
      <c r="RQ114" s="318"/>
      <c r="RR114" s="318"/>
      <c r="RS114" s="318"/>
      <c r="RT114" s="318"/>
      <c r="RU114" s="318"/>
      <c r="RV114" s="318"/>
      <c r="RW114" s="318"/>
      <c r="RX114" s="318"/>
      <c r="RY114" s="318"/>
      <c r="RZ114" s="318"/>
      <c r="SA114" s="318"/>
      <c r="SB114" s="318"/>
      <c r="SC114" s="318"/>
      <c r="SD114" s="318"/>
      <c r="SE114" s="318"/>
      <c r="SF114" s="318"/>
      <c r="SG114" s="318"/>
      <c r="SH114" s="318"/>
      <c r="SI114" s="318"/>
      <c r="SJ114" s="318"/>
      <c r="SK114" s="318"/>
      <c r="SL114" s="318"/>
      <c r="SM114" s="318"/>
      <c r="SN114" s="318"/>
      <c r="SO114" s="318"/>
      <c r="SP114" s="318"/>
      <c r="SQ114" s="318"/>
      <c r="SR114" s="318"/>
      <c r="SS114" s="318"/>
      <c r="ST114" s="318"/>
      <c r="SU114" s="318"/>
      <c r="SV114" s="318"/>
      <c r="SW114" s="318"/>
      <c r="SX114" s="318"/>
      <c r="SY114" s="318"/>
      <c r="SZ114" s="318"/>
      <c r="TA114" s="318"/>
      <c r="TB114" s="318"/>
      <c r="TC114" s="318"/>
      <c r="TD114" s="318"/>
      <c r="TE114" s="318"/>
      <c r="TF114" s="318"/>
      <c r="TG114" s="318"/>
      <c r="TH114" s="318"/>
      <c r="TI114" s="318"/>
      <c r="TJ114" s="318"/>
      <c r="TK114" s="318"/>
      <c r="TL114" s="318"/>
      <c r="TM114" s="318"/>
      <c r="TN114" s="318"/>
      <c r="TO114" s="318"/>
      <c r="TP114" s="318"/>
      <c r="TQ114" s="318"/>
      <c r="TR114" s="318"/>
      <c r="TS114" s="318"/>
      <c r="TT114" s="318"/>
      <c r="TU114" s="318"/>
      <c r="TV114" s="318"/>
      <c r="TW114" s="318"/>
      <c r="TX114" s="318"/>
      <c r="TY114" s="318"/>
      <c r="TZ114" s="318"/>
      <c r="UA114" s="318"/>
      <c r="UB114" s="318"/>
      <c r="UC114" s="318"/>
      <c r="UD114" s="318"/>
      <c r="UE114" s="318"/>
      <c r="UF114" s="318"/>
      <c r="UG114" s="318"/>
      <c r="UH114" s="318"/>
      <c r="UI114" s="318"/>
      <c r="UJ114" s="318"/>
      <c r="UK114" s="318"/>
      <c r="UL114" s="318"/>
      <c r="UM114" s="318"/>
      <c r="UN114" s="318"/>
      <c r="UO114" s="318"/>
      <c r="UP114" s="318"/>
      <c r="UQ114" s="318"/>
      <c r="UR114" s="318"/>
      <c r="US114" s="318"/>
      <c r="UT114" s="318"/>
      <c r="UU114" s="318"/>
      <c r="UV114" s="318"/>
      <c r="UW114" s="318"/>
      <c r="UX114" s="318"/>
      <c r="UY114" s="318"/>
      <c r="UZ114" s="318"/>
      <c r="VA114" s="318"/>
      <c r="VB114" s="318"/>
      <c r="VC114" s="318"/>
      <c r="VD114" s="318"/>
      <c r="VE114" s="318"/>
      <c r="VF114" s="318"/>
      <c r="VG114" s="318"/>
      <c r="VH114" s="318"/>
      <c r="VI114" s="318"/>
      <c r="VJ114" s="318"/>
      <c r="VK114" s="318"/>
      <c r="VL114" s="318"/>
      <c r="VM114" s="318"/>
      <c r="VN114" s="318"/>
      <c r="VO114" s="318"/>
      <c r="VP114" s="318"/>
      <c r="VQ114" s="318"/>
      <c r="VR114" s="318"/>
      <c r="VS114" s="318"/>
      <c r="VT114" s="318"/>
      <c r="VU114" s="318"/>
      <c r="VV114" s="318"/>
      <c r="VW114" s="318"/>
      <c r="VX114" s="318"/>
      <c r="VY114" s="318"/>
      <c r="VZ114" s="318"/>
      <c r="WA114" s="318"/>
      <c r="WB114" s="318"/>
      <c r="WC114" s="318"/>
      <c r="WD114" s="318"/>
      <c r="WE114" s="318"/>
      <c r="WF114" s="318"/>
      <c r="WG114" s="318"/>
      <c r="WH114" s="318"/>
      <c r="WI114" s="318"/>
      <c r="WJ114" s="318"/>
      <c r="WK114" s="318"/>
      <c r="WL114" s="318"/>
      <c r="WM114" s="318"/>
      <c r="WN114" s="318"/>
      <c r="WO114" s="318"/>
      <c r="WP114" s="318"/>
      <c r="WQ114" s="318"/>
      <c r="WR114" s="318"/>
      <c r="WS114" s="318"/>
      <c r="WT114" s="318"/>
      <c r="WU114" s="318"/>
      <c r="WV114" s="318"/>
      <c r="WW114" s="318"/>
      <c r="WX114" s="318"/>
      <c r="WY114" s="318"/>
      <c r="WZ114" s="318"/>
      <c r="XA114" s="318"/>
      <c r="XB114" s="318"/>
      <c r="XC114" s="318"/>
      <c r="XD114" s="318"/>
      <c r="XE114" s="318"/>
      <c r="XF114" s="318"/>
      <c r="XG114" s="318"/>
      <c r="XH114" s="318"/>
      <c r="XI114" s="318"/>
      <c r="XJ114" s="318"/>
      <c r="XK114" s="318"/>
      <c r="XL114" s="318"/>
      <c r="XM114" s="318"/>
      <c r="XN114" s="318"/>
      <c r="XO114" s="318"/>
      <c r="XP114" s="318"/>
      <c r="XQ114" s="318"/>
      <c r="XR114" s="318"/>
      <c r="XS114" s="318"/>
      <c r="XT114" s="318"/>
      <c r="XU114" s="318"/>
      <c r="XV114" s="318"/>
      <c r="XW114" s="318"/>
      <c r="XX114" s="318"/>
      <c r="XY114" s="318"/>
      <c r="XZ114" s="318"/>
      <c r="YA114" s="318"/>
      <c r="YB114" s="318"/>
      <c r="YC114" s="318"/>
      <c r="YD114" s="318"/>
      <c r="YE114" s="318"/>
      <c r="YF114" s="318"/>
      <c r="YG114" s="318"/>
      <c r="YH114" s="318"/>
      <c r="YI114" s="318"/>
      <c r="YJ114" s="318"/>
      <c r="YK114" s="318"/>
      <c r="YL114" s="318"/>
      <c r="YM114" s="318"/>
      <c r="YN114" s="318"/>
      <c r="YO114" s="318"/>
      <c r="YP114" s="318"/>
      <c r="YQ114" s="318"/>
      <c r="YR114" s="318"/>
      <c r="YS114" s="318"/>
      <c r="YT114" s="318"/>
      <c r="YU114" s="318"/>
      <c r="YV114" s="318"/>
      <c r="YW114" s="318"/>
      <c r="YX114" s="318"/>
      <c r="YY114" s="318"/>
      <c r="YZ114" s="318"/>
      <c r="ZA114" s="318"/>
      <c r="ZB114" s="318"/>
      <c r="ZC114" s="318"/>
      <c r="ZD114" s="318"/>
      <c r="ZE114" s="318"/>
      <c r="ZF114" s="318"/>
      <c r="ZG114" s="318"/>
      <c r="ZH114" s="318"/>
      <c r="ZI114" s="318"/>
      <c r="ZJ114" s="318"/>
      <c r="ZK114" s="318"/>
      <c r="ZL114" s="318"/>
      <c r="ZM114" s="318"/>
      <c r="ZN114" s="318"/>
      <c r="ZO114" s="318"/>
      <c r="ZP114" s="318"/>
      <c r="ZQ114" s="318"/>
      <c r="ZR114" s="318"/>
      <c r="ZS114" s="318"/>
      <c r="ZT114" s="318"/>
      <c r="ZU114" s="318"/>
      <c r="ZV114" s="318"/>
      <c r="ZW114" s="318"/>
      <c r="ZX114" s="318"/>
      <c r="ZY114" s="318"/>
      <c r="ZZ114" s="318"/>
      <c r="AAA114" s="318"/>
      <c r="AAB114" s="318"/>
      <c r="AAC114" s="318"/>
      <c r="AAD114" s="318"/>
      <c r="AAE114" s="318"/>
      <c r="AAF114" s="318"/>
      <c r="AAG114" s="318"/>
      <c r="AAH114" s="318"/>
      <c r="AAI114" s="318"/>
      <c r="AAJ114" s="318"/>
      <c r="AAK114" s="318"/>
      <c r="AAL114" s="318"/>
      <c r="AAM114" s="318"/>
      <c r="AAN114" s="318"/>
      <c r="AAO114" s="318"/>
      <c r="AAP114" s="318"/>
      <c r="AAQ114" s="318"/>
      <c r="AAR114" s="318"/>
      <c r="AAS114" s="318"/>
      <c r="AAT114" s="318"/>
      <c r="AAU114" s="318"/>
      <c r="AAV114" s="318"/>
      <c r="AAW114" s="318"/>
      <c r="AAX114" s="318"/>
      <c r="AAY114" s="318"/>
      <c r="AAZ114" s="318"/>
      <c r="ABA114" s="318"/>
      <c r="ABB114" s="318"/>
      <c r="ABC114" s="318"/>
      <c r="ABD114" s="318"/>
      <c r="ABE114" s="318"/>
      <c r="ABF114" s="318"/>
      <c r="ABG114" s="318"/>
      <c r="ABH114" s="318"/>
      <c r="ABI114" s="318"/>
      <c r="ABJ114" s="318"/>
      <c r="ABK114" s="318"/>
      <c r="ABL114" s="318"/>
      <c r="ABM114" s="318"/>
      <c r="ABN114" s="318"/>
      <c r="ABO114" s="318"/>
      <c r="ABP114" s="318"/>
      <c r="ABQ114" s="318"/>
      <c r="ABR114" s="318"/>
      <c r="ABS114" s="318"/>
      <c r="ABT114" s="318"/>
      <c r="ABU114" s="318"/>
      <c r="ABV114" s="318"/>
      <c r="ABW114" s="318"/>
      <c r="ABX114" s="318"/>
      <c r="ABY114" s="318"/>
      <c r="ABZ114" s="318"/>
      <c r="ACA114" s="318"/>
      <c r="ACB114" s="318"/>
      <c r="ACC114" s="318"/>
      <c r="ACD114" s="318"/>
      <c r="ACE114" s="318"/>
      <c r="ACF114" s="318"/>
      <c r="ACG114" s="318"/>
      <c r="ACH114" s="318"/>
      <c r="ACI114" s="318"/>
      <c r="ACJ114" s="318"/>
      <c r="ACK114" s="318"/>
      <c r="ACL114" s="318"/>
      <c r="ACM114" s="318"/>
      <c r="ACN114" s="318"/>
      <c r="ACO114" s="318"/>
      <c r="ACP114" s="318"/>
      <c r="ACQ114" s="318"/>
      <c r="ACR114" s="318"/>
      <c r="ACS114" s="318"/>
      <c r="ACT114" s="318"/>
      <c r="ACU114" s="318"/>
      <c r="ACV114" s="318"/>
      <c r="ACW114" s="318"/>
      <c r="ACX114" s="318"/>
      <c r="ACY114" s="318"/>
      <c r="ACZ114" s="318"/>
      <c r="ADA114" s="318"/>
      <c r="ADB114" s="318"/>
      <c r="ADC114" s="318"/>
      <c r="ADD114" s="318"/>
      <c r="ADE114" s="318"/>
      <c r="ADF114" s="318"/>
      <c r="ADG114" s="318"/>
      <c r="ADH114" s="318"/>
      <c r="ADI114" s="318"/>
      <c r="ADJ114" s="318"/>
      <c r="ADK114" s="318"/>
      <c r="ADL114" s="318"/>
      <c r="ADM114" s="318"/>
      <c r="ADN114" s="318"/>
      <c r="ADO114" s="318"/>
      <c r="ADP114" s="318"/>
      <c r="ADQ114" s="318"/>
      <c r="ADR114" s="318"/>
      <c r="ADS114" s="318"/>
      <c r="ADT114" s="318"/>
      <c r="ADU114" s="318"/>
      <c r="ADV114" s="318"/>
      <c r="ADW114" s="318"/>
      <c r="ADX114" s="318"/>
      <c r="ADY114" s="318"/>
      <c r="ADZ114" s="318"/>
      <c r="AEA114" s="318"/>
      <c r="AEB114" s="318"/>
      <c r="AEC114" s="318"/>
      <c r="AED114" s="318"/>
      <c r="AEE114" s="318"/>
      <c r="AEF114" s="318"/>
      <c r="AEG114" s="318"/>
      <c r="AEH114" s="318"/>
      <c r="AEI114" s="318"/>
      <c r="AEJ114" s="318"/>
      <c r="AEK114" s="318"/>
      <c r="AEL114" s="318"/>
      <c r="AEM114" s="318"/>
      <c r="AEN114" s="318"/>
      <c r="AEO114" s="318"/>
      <c r="AEP114" s="318"/>
      <c r="AEQ114" s="318"/>
      <c r="AER114" s="318"/>
      <c r="AES114" s="318"/>
      <c r="AET114" s="318"/>
      <c r="AEU114" s="318"/>
      <c r="AEV114" s="318"/>
      <c r="AEW114" s="318"/>
      <c r="AEX114" s="318"/>
      <c r="AEY114" s="318"/>
      <c r="AEZ114" s="318"/>
      <c r="AFA114" s="318"/>
      <c r="AFB114" s="318"/>
      <c r="AFC114" s="318"/>
      <c r="AFD114" s="318"/>
      <c r="AFE114" s="318"/>
      <c r="AFF114" s="318"/>
      <c r="AFG114" s="318"/>
      <c r="AFH114" s="318"/>
      <c r="AFI114" s="318"/>
      <c r="AFJ114" s="318"/>
      <c r="AFK114" s="318"/>
      <c r="AFL114" s="318"/>
      <c r="AFM114" s="318"/>
      <c r="AFN114" s="318"/>
      <c r="AFO114" s="318"/>
      <c r="AFP114" s="318"/>
      <c r="AFQ114" s="318"/>
      <c r="AFR114" s="318"/>
      <c r="AFS114" s="318"/>
      <c r="AFT114" s="318"/>
      <c r="AFU114" s="318"/>
      <c r="AFV114" s="318"/>
      <c r="AFW114" s="318"/>
      <c r="AFX114" s="318"/>
      <c r="AFY114" s="318"/>
      <c r="AFZ114" s="318"/>
      <c r="AGA114" s="318"/>
      <c r="AGB114" s="318"/>
      <c r="AGC114" s="318"/>
      <c r="AGD114" s="318"/>
      <c r="AGE114" s="318"/>
      <c r="AGF114" s="318"/>
      <c r="AGG114" s="318"/>
      <c r="AGH114" s="318"/>
      <c r="AGI114" s="318"/>
      <c r="AGJ114" s="318"/>
      <c r="AGK114" s="318"/>
      <c r="AGL114" s="318"/>
      <c r="AGM114" s="318"/>
      <c r="AGN114" s="318"/>
      <c r="AGO114" s="318"/>
      <c r="AGP114" s="318"/>
      <c r="AGQ114" s="318"/>
      <c r="AGR114" s="318"/>
      <c r="AGS114" s="318"/>
      <c r="AGT114" s="318"/>
      <c r="AGU114" s="318"/>
      <c r="AGV114" s="318"/>
      <c r="AGW114" s="318"/>
      <c r="AGX114" s="318"/>
      <c r="AGY114" s="318"/>
      <c r="AGZ114" s="318"/>
      <c r="AHA114" s="318"/>
      <c r="AHB114" s="318"/>
      <c r="AHC114" s="318"/>
      <c r="AHD114" s="318"/>
      <c r="AHE114" s="318"/>
      <c r="AHF114" s="318"/>
      <c r="AHG114" s="318"/>
      <c r="AHH114" s="318"/>
      <c r="AHI114" s="318"/>
      <c r="AHJ114" s="318"/>
      <c r="AHK114" s="318"/>
      <c r="AHL114" s="318"/>
      <c r="AHM114" s="318"/>
      <c r="AHN114" s="318"/>
      <c r="AHO114" s="318"/>
      <c r="AHP114" s="318"/>
      <c r="AHQ114" s="318"/>
      <c r="AHR114" s="318"/>
      <c r="AHS114" s="318"/>
      <c r="AHT114" s="318"/>
      <c r="AHU114" s="318"/>
      <c r="AHV114" s="318"/>
      <c r="AHW114" s="318"/>
      <c r="AHX114" s="318"/>
      <c r="AHY114" s="318"/>
      <c r="AHZ114" s="318"/>
      <c r="AIA114" s="318"/>
      <c r="AIB114" s="318"/>
      <c r="AIC114" s="318"/>
      <c r="AID114" s="318"/>
      <c r="AIE114" s="318"/>
      <c r="AIF114" s="318"/>
      <c r="AIG114" s="318"/>
      <c r="AIH114" s="318"/>
      <c r="AII114" s="318"/>
      <c r="AIJ114" s="318"/>
      <c r="AIK114" s="318"/>
      <c r="AIL114" s="318"/>
      <c r="AIM114" s="318"/>
      <c r="AIN114" s="318"/>
      <c r="AIO114" s="318"/>
      <c r="AIP114" s="318"/>
      <c r="AIQ114" s="318"/>
      <c r="AIR114" s="318"/>
      <c r="AIS114" s="318"/>
      <c r="AIT114" s="318"/>
      <c r="AIU114" s="318"/>
      <c r="AIV114" s="318"/>
      <c r="AIW114" s="318"/>
      <c r="AIX114" s="318"/>
      <c r="AIY114" s="318"/>
      <c r="AIZ114" s="318"/>
      <c r="AJA114" s="318"/>
      <c r="AJB114" s="318"/>
      <c r="AJC114" s="318"/>
      <c r="AJD114" s="318"/>
      <c r="AJE114" s="318"/>
      <c r="AJF114" s="318"/>
      <c r="AJG114" s="318"/>
      <c r="AJH114" s="318"/>
      <c r="AJI114" s="318"/>
      <c r="AJJ114" s="318"/>
      <c r="AJK114" s="318"/>
      <c r="AJL114" s="318"/>
      <c r="AJM114" s="318"/>
      <c r="AJN114" s="318"/>
      <c r="AJO114" s="318"/>
      <c r="AJP114" s="318"/>
      <c r="AJQ114" s="318"/>
      <c r="AJR114" s="318"/>
      <c r="AJS114" s="318"/>
      <c r="AJT114" s="318"/>
      <c r="AJU114" s="318"/>
      <c r="AJV114" s="318"/>
      <c r="AJW114" s="318"/>
      <c r="AJX114" s="318"/>
      <c r="AJY114" s="318"/>
      <c r="AJZ114" s="318"/>
      <c r="AKA114" s="318"/>
      <c r="AKB114" s="318"/>
      <c r="AKC114" s="318"/>
      <c r="AKD114" s="318"/>
      <c r="AKE114" s="318"/>
      <c r="AKF114" s="318"/>
      <c r="AKG114" s="318"/>
      <c r="AKH114" s="318"/>
      <c r="AKI114" s="318"/>
      <c r="AKJ114" s="318"/>
      <c r="AKK114" s="318"/>
      <c r="AKL114" s="318"/>
      <c r="AKM114" s="318"/>
      <c r="AKN114" s="318"/>
      <c r="AKO114" s="318"/>
      <c r="AKP114" s="318"/>
      <c r="AKQ114" s="318"/>
      <c r="AKR114" s="318"/>
      <c r="AKS114" s="318"/>
      <c r="AKT114" s="318"/>
      <c r="AKU114" s="318"/>
      <c r="AKV114" s="318"/>
      <c r="AKW114" s="318"/>
      <c r="AKX114" s="318"/>
      <c r="AKY114" s="318"/>
      <c r="AKZ114" s="318"/>
      <c r="ALA114" s="318"/>
      <c r="ALB114" s="318"/>
      <c r="ALC114" s="318"/>
      <c r="ALD114" s="318"/>
      <c r="ALE114" s="318"/>
      <c r="ALF114" s="318"/>
      <c r="ALG114" s="318"/>
      <c r="ALH114" s="318"/>
      <c r="ALI114" s="318"/>
      <c r="ALJ114" s="318"/>
      <c r="ALK114" s="318"/>
      <c r="ALL114" s="318"/>
      <c r="ALM114" s="318"/>
      <c r="ALN114" s="318"/>
      <c r="ALO114" s="318"/>
      <c r="ALP114" s="318"/>
      <c r="ALQ114" s="318"/>
      <c r="ALR114" s="318"/>
      <c r="ALS114" s="318"/>
      <c r="ALT114" s="318"/>
      <c r="ALU114" s="318"/>
      <c r="ALV114" s="318"/>
      <c r="ALW114" s="318"/>
      <c r="ALX114" s="318"/>
      <c r="ALY114" s="318"/>
      <c r="ALZ114" s="318"/>
      <c r="AMA114" s="318"/>
      <c r="AMB114" s="324"/>
      <c r="AMC114" s="324"/>
      <c r="AMD114" s="324"/>
      <c r="AME114" s="324"/>
      <c r="AMF114" s="324"/>
      <c r="AMG114" s="324"/>
      <c r="AMH114" s="324"/>
      <c r="AMI114" s="324"/>
      <c r="AMJ114" s="324"/>
    </row>
    <row r="115" spans="1:1024">
      <c r="C115" s="3" t="s">
        <v>691</v>
      </c>
      <c r="D115" s="3">
        <v>1956</v>
      </c>
      <c r="F115" s="3" t="s">
        <v>692</v>
      </c>
      <c r="G115" s="3">
        <v>3</v>
      </c>
      <c r="L115" s="158">
        <v>175</v>
      </c>
      <c r="M115" s="3" t="s">
        <v>323</v>
      </c>
      <c r="N115" s="159">
        <v>55</v>
      </c>
      <c r="O115" s="3" t="s">
        <v>69</v>
      </c>
      <c r="P115" s="3" t="s">
        <v>635</v>
      </c>
      <c r="Q115" s="160">
        <v>7.7</v>
      </c>
      <c r="R115" s="187">
        <v>5.1333333333333302</v>
      </c>
      <c r="S115" s="162">
        <v>28</v>
      </c>
      <c r="T115" s="166">
        <v>14</v>
      </c>
    </row>
    <row r="116" spans="1:1024">
      <c r="C116" s="3" t="s">
        <v>725</v>
      </c>
      <c r="D116" s="3">
        <v>1990</v>
      </c>
      <c r="F116" s="3" t="s">
        <v>726</v>
      </c>
      <c r="G116" s="3">
        <v>50</v>
      </c>
      <c r="H116" s="3" t="s">
        <v>726</v>
      </c>
      <c r="I116" s="3">
        <v>50</v>
      </c>
      <c r="L116" s="158">
        <v>333</v>
      </c>
      <c r="M116" s="3" t="s">
        <v>323</v>
      </c>
      <c r="N116" s="159">
        <v>70</v>
      </c>
      <c r="O116" s="3" t="s">
        <v>69</v>
      </c>
      <c r="P116" s="3" t="s">
        <v>635</v>
      </c>
      <c r="Q116" s="160">
        <v>9.4</v>
      </c>
      <c r="R116" s="187">
        <v>6.2666666666666702</v>
      </c>
      <c r="S116" s="162">
        <v>34</v>
      </c>
      <c r="T116" s="166">
        <v>17</v>
      </c>
    </row>
    <row r="117" spans="1:1024">
      <c r="D117" s="3">
        <v>1953</v>
      </c>
      <c r="F117" s="3" t="s">
        <v>700</v>
      </c>
      <c r="G117" s="3">
        <v>3</v>
      </c>
      <c r="L117" s="158">
        <v>125</v>
      </c>
      <c r="M117" s="3" t="s">
        <v>701</v>
      </c>
      <c r="N117" s="159">
        <v>70</v>
      </c>
      <c r="O117" s="3" t="s">
        <v>69</v>
      </c>
      <c r="P117" s="3" t="s">
        <v>635</v>
      </c>
      <c r="Q117" s="160">
        <v>6.9</v>
      </c>
      <c r="R117" s="187">
        <v>4.5999999999999996</v>
      </c>
      <c r="S117" s="162">
        <v>22</v>
      </c>
      <c r="T117" s="166">
        <v>11</v>
      </c>
    </row>
    <row r="118" spans="1:1024">
      <c r="D118" s="3">
        <v>1926</v>
      </c>
      <c r="F118" s="3" t="s">
        <v>663</v>
      </c>
      <c r="G118" s="3">
        <v>59</v>
      </c>
      <c r="J118" s="3" t="s">
        <v>665</v>
      </c>
      <c r="L118" s="158" t="s">
        <v>1340</v>
      </c>
      <c r="M118" s="3" t="s">
        <v>323</v>
      </c>
      <c r="N118" s="159">
        <v>20</v>
      </c>
      <c r="O118" s="3" t="s">
        <v>69</v>
      </c>
      <c r="P118" s="3" t="s">
        <v>635</v>
      </c>
      <c r="Q118" s="160">
        <v>5.0999999999999996</v>
      </c>
      <c r="R118" s="187">
        <v>3.4</v>
      </c>
      <c r="S118" s="162">
        <v>8</v>
      </c>
      <c r="T118" s="166">
        <v>4</v>
      </c>
    </row>
    <row r="119" spans="1:1024">
      <c r="D119" s="3">
        <v>1932</v>
      </c>
      <c r="F119" s="3" t="s">
        <v>666</v>
      </c>
      <c r="G119" s="3">
        <v>3</v>
      </c>
      <c r="J119" s="3" t="s">
        <v>667</v>
      </c>
      <c r="L119" s="158" t="s">
        <v>1343</v>
      </c>
      <c r="M119" s="3" t="s">
        <v>323</v>
      </c>
      <c r="N119" s="159">
        <v>48</v>
      </c>
      <c r="O119" s="3" t="s">
        <v>69</v>
      </c>
      <c r="P119" s="3" t="s">
        <v>635</v>
      </c>
      <c r="Q119" s="160">
        <v>5.6</v>
      </c>
      <c r="R119" s="187">
        <v>3.7333333333333298</v>
      </c>
      <c r="S119" s="166"/>
      <c r="T119" s="166"/>
    </row>
    <row r="120" spans="1:1024">
      <c r="D120" s="3">
        <v>1934</v>
      </c>
      <c r="F120" s="3" t="s">
        <v>670</v>
      </c>
      <c r="G120" s="3">
        <v>3</v>
      </c>
      <c r="J120" s="3" t="s">
        <v>671</v>
      </c>
      <c r="L120" s="158" t="s">
        <v>1360</v>
      </c>
      <c r="M120" s="3" t="s">
        <v>323</v>
      </c>
      <c r="N120" s="159">
        <v>55</v>
      </c>
      <c r="O120" s="3" t="s">
        <v>69</v>
      </c>
      <c r="P120" s="3" t="s">
        <v>635</v>
      </c>
      <c r="Q120" s="160">
        <v>7</v>
      </c>
      <c r="R120" s="187">
        <v>4.6666666666666696</v>
      </c>
      <c r="S120" s="162">
        <v>18</v>
      </c>
      <c r="T120" s="166">
        <v>9</v>
      </c>
    </row>
    <row r="121" spans="1:1024">
      <c r="D121" s="3">
        <v>1934</v>
      </c>
      <c r="F121" s="3" t="s">
        <v>673</v>
      </c>
      <c r="G121" s="3">
        <v>8</v>
      </c>
      <c r="J121" s="3" t="s">
        <v>674</v>
      </c>
      <c r="L121" s="158">
        <v>110</v>
      </c>
      <c r="M121" s="3" t="s">
        <v>323</v>
      </c>
      <c r="N121" s="159">
        <v>30</v>
      </c>
      <c r="O121" s="3" t="s">
        <v>69</v>
      </c>
      <c r="P121" s="3" t="s">
        <v>635</v>
      </c>
      <c r="Q121" s="160">
        <v>6.8</v>
      </c>
      <c r="R121" s="187">
        <v>4.5333333333333297</v>
      </c>
      <c r="S121" s="162">
        <v>18</v>
      </c>
      <c r="T121" s="166">
        <v>9</v>
      </c>
    </row>
    <row r="122" spans="1:1024">
      <c r="D122" s="3">
        <v>1935</v>
      </c>
      <c r="F122" s="3" t="s">
        <v>676</v>
      </c>
      <c r="G122" s="3">
        <v>8</v>
      </c>
      <c r="J122" s="3" t="s">
        <v>677</v>
      </c>
      <c r="L122" s="158">
        <v>110</v>
      </c>
      <c r="M122" s="3" t="s">
        <v>323</v>
      </c>
      <c r="N122" s="159">
        <v>55</v>
      </c>
      <c r="O122" s="3" t="s">
        <v>69</v>
      </c>
      <c r="P122" s="3" t="s">
        <v>635</v>
      </c>
      <c r="Q122" s="160">
        <v>7.5</v>
      </c>
      <c r="R122" s="187">
        <v>5</v>
      </c>
      <c r="S122" s="162">
        <v>18</v>
      </c>
      <c r="T122" s="166">
        <v>9</v>
      </c>
    </row>
    <row r="123" spans="1:1024" hidden="1">
      <c r="A123" s="317" t="s">
        <v>1407</v>
      </c>
      <c r="B123" s="318"/>
      <c r="C123" s="318" t="s">
        <v>1408</v>
      </c>
      <c r="D123" s="318">
        <v>1940</v>
      </c>
      <c r="E123" s="318"/>
      <c r="F123" s="318" t="s">
        <v>1345</v>
      </c>
      <c r="G123" s="318">
        <v>2</v>
      </c>
      <c r="H123" s="318"/>
      <c r="I123" s="318"/>
      <c r="J123" s="318" t="s">
        <v>1409</v>
      </c>
      <c r="K123" s="318"/>
      <c r="L123" s="319" t="s">
        <v>1348</v>
      </c>
      <c r="M123" s="318" t="s">
        <v>323</v>
      </c>
      <c r="N123" s="320"/>
      <c r="O123" s="318" t="s">
        <v>69</v>
      </c>
      <c r="P123" s="318" t="s">
        <v>635</v>
      </c>
      <c r="Q123" s="321">
        <v>5.7</v>
      </c>
      <c r="R123" s="322">
        <v>3.8</v>
      </c>
      <c r="S123" s="323"/>
      <c r="T123" s="323"/>
      <c r="U123" s="318"/>
      <c r="V123" s="318"/>
      <c r="W123" s="318"/>
      <c r="X123" s="318"/>
      <c r="Y123" s="318"/>
      <c r="Z123" s="318"/>
      <c r="AA123" s="318"/>
      <c r="AB123" s="318"/>
      <c r="AC123" s="318"/>
      <c r="AD123" s="318"/>
      <c r="AE123" s="318"/>
      <c r="AF123" s="318"/>
      <c r="AG123" s="318"/>
      <c r="AH123" s="318"/>
      <c r="AI123" s="318"/>
      <c r="AJ123" s="318"/>
      <c r="AK123" s="318"/>
      <c r="AL123" s="318"/>
      <c r="AM123" s="318"/>
      <c r="AN123" s="318"/>
      <c r="AO123" s="318"/>
      <c r="AP123" s="318"/>
      <c r="AQ123" s="318"/>
      <c r="AR123" s="318"/>
      <c r="AS123" s="318"/>
      <c r="AT123" s="318"/>
      <c r="AU123" s="318"/>
      <c r="AV123" s="318"/>
      <c r="AW123" s="318"/>
      <c r="AX123" s="318"/>
      <c r="AY123" s="318"/>
      <c r="AZ123" s="318"/>
      <c r="BA123" s="318"/>
      <c r="BB123" s="318"/>
      <c r="BC123" s="318"/>
      <c r="BD123" s="318"/>
      <c r="BE123" s="318"/>
      <c r="BF123" s="318"/>
      <c r="BG123" s="318"/>
      <c r="BH123" s="318"/>
      <c r="BI123" s="318"/>
      <c r="BJ123" s="318"/>
      <c r="BK123" s="318"/>
      <c r="BL123" s="318"/>
      <c r="BM123" s="318"/>
      <c r="BN123" s="318"/>
      <c r="BO123" s="318"/>
      <c r="BP123" s="318"/>
      <c r="BQ123" s="318"/>
      <c r="BR123" s="318"/>
      <c r="BS123" s="318"/>
      <c r="BT123" s="318"/>
      <c r="BU123" s="318"/>
      <c r="BV123" s="318"/>
      <c r="BW123" s="318"/>
      <c r="BX123" s="318"/>
      <c r="BY123" s="318"/>
      <c r="BZ123" s="318"/>
      <c r="CA123" s="318"/>
      <c r="CB123" s="318"/>
      <c r="CC123" s="318"/>
      <c r="CD123" s="318"/>
      <c r="CE123" s="318"/>
      <c r="CF123" s="318"/>
      <c r="CG123" s="318"/>
      <c r="CH123" s="318"/>
      <c r="CI123" s="318"/>
      <c r="CJ123" s="318"/>
      <c r="CK123" s="318"/>
      <c r="CL123" s="318"/>
      <c r="CM123" s="318"/>
      <c r="CN123" s="318"/>
      <c r="CO123" s="318"/>
      <c r="CP123" s="318"/>
      <c r="CQ123" s="318"/>
      <c r="CR123" s="318"/>
      <c r="CS123" s="318"/>
      <c r="CT123" s="318"/>
      <c r="CU123" s="318"/>
      <c r="CV123" s="318"/>
      <c r="CW123" s="318"/>
      <c r="CX123" s="318"/>
      <c r="CY123" s="318"/>
      <c r="CZ123" s="318"/>
      <c r="DA123" s="318"/>
      <c r="DB123" s="318"/>
      <c r="DC123" s="318"/>
      <c r="DD123" s="318"/>
      <c r="DE123" s="318"/>
      <c r="DF123" s="318"/>
      <c r="DG123" s="318"/>
      <c r="DH123" s="318"/>
      <c r="DI123" s="318"/>
      <c r="DJ123" s="318"/>
      <c r="DK123" s="318"/>
      <c r="DL123" s="318"/>
      <c r="DM123" s="318"/>
      <c r="DN123" s="318"/>
      <c r="DO123" s="318"/>
      <c r="DP123" s="318"/>
      <c r="DQ123" s="318"/>
      <c r="DR123" s="318"/>
      <c r="DS123" s="318"/>
      <c r="DT123" s="318"/>
      <c r="DU123" s="318"/>
      <c r="DV123" s="318"/>
      <c r="DW123" s="318"/>
      <c r="DX123" s="318"/>
      <c r="DY123" s="318"/>
      <c r="DZ123" s="318"/>
      <c r="EA123" s="318"/>
      <c r="EB123" s="318"/>
      <c r="EC123" s="318"/>
      <c r="ED123" s="318"/>
      <c r="EE123" s="318"/>
      <c r="EF123" s="318"/>
      <c r="EG123" s="318"/>
      <c r="EH123" s="318"/>
      <c r="EI123" s="318"/>
      <c r="EJ123" s="318"/>
      <c r="EK123" s="318"/>
      <c r="EL123" s="318"/>
      <c r="EM123" s="318"/>
      <c r="EN123" s="318"/>
      <c r="EO123" s="318"/>
      <c r="EP123" s="318"/>
      <c r="EQ123" s="318"/>
      <c r="ER123" s="318"/>
      <c r="ES123" s="318"/>
      <c r="ET123" s="318"/>
      <c r="EU123" s="318"/>
      <c r="EV123" s="318"/>
      <c r="EW123" s="318"/>
      <c r="EX123" s="318"/>
      <c r="EY123" s="318"/>
      <c r="EZ123" s="318"/>
      <c r="FA123" s="318"/>
      <c r="FB123" s="318"/>
      <c r="FC123" s="318"/>
      <c r="FD123" s="318"/>
      <c r="FE123" s="318"/>
      <c r="FF123" s="318"/>
      <c r="FG123" s="318"/>
      <c r="FH123" s="318"/>
      <c r="FI123" s="318"/>
      <c r="FJ123" s="318"/>
      <c r="FK123" s="318"/>
      <c r="FL123" s="318"/>
      <c r="FM123" s="318"/>
      <c r="FN123" s="318"/>
      <c r="FO123" s="318"/>
      <c r="FP123" s="318"/>
      <c r="FQ123" s="318"/>
      <c r="FR123" s="318"/>
      <c r="FS123" s="318"/>
      <c r="FT123" s="318"/>
      <c r="FU123" s="318"/>
      <c r="FV123" s="318"/>
      <c r="FW123" s="318"/>
      <c r="FX123" s="318"/>
      <c r="FY123" s="318"/>
      <c r="FZ123" s="318"/>
      <c r="GA123" s="318"/>
      <c r="GB123" s="318"/>
      <c r="GC123" s="318"/>
      <c r="GD123" s="318"/>
      <c r="GE123" s="318"/>
      <c r="GF123" s="318"/>
      <c r="GG123" s="318"/>
      <c r="GH123" s="318"/>
      <c r="GI123" s="318"/>
      <c r="GJ123" s="318"/>
      <c r="GK123" s="318"/>
      <c r="GL123" s="318"/>
      <c r="GM123" s="318"/>
      <c r="GN123" s="318"/>
      <c r="GO123" s="318"/>
      <c r="GP123" s="318"/>
      <c r="GQ123" s="318"/>
      <c r="GR123" s="318"/>
      <c r="GS123" s="318"/>
      <c r="GT123" s="318"/>
      <c r="GU123" s="318"/>
      <c r="GV123" s="318"/>
      <c r="GW123" s="318"/>
      <c r="GX123" s="318"/>
      <c r="GY123" s="318"/>
      <c r="GZ123" s="318"/>
      <c r="HA123" s="318"/>
      <c r="HB123" s="318"/>
      <c r="HC123" s="318"/>
      <c r="HD123" s="318"/>
      <c r="HE123" s="318"/>
      <c r="HF123" s="318"/>
      <c r="HG123" s="318"/>
      <c r="HH123" s="318"/>
      <c r="HI123" s="318"/>
      <c r="HJ123" s="318"/>
      <c r="HK123" s="318"/>
      <c r="HL123" s="318"/>
      <c r="HM123" s="318"/>
      <c r="HN123" s="318"/>
      <c r="HO123" s="318"/>
      <c r="HP123" s="318"/>
      <c r="HQ123" s="318"/>
      <c r="HR123" s="318"/>
      <c r="HS123" s="318"/>
      <c r="HT123" s="318"/>
      <c r="HU123" s="318"/>
      <c r="HV123" s="318"/>
      <c r="HW123" s="318"/>
      <c r="HX123" s="318"/>
      <c r="HY123" s="318"/>
      <c r="HZ123" s="318"/>
      <c r="IA123" s="318"/>
      <c r="IB123" s="318"/>
      <c r="IC123" s="318"/>
      <c r="ID123" s="318"/>
      <c r="IE123" s="318"/>
      <c r="IF123" s="318"/>
      <c r="IG123" s="318"/>
      <c r="IH123" s="318"/>
      <c r="II123" s="318"/>
      <c r="IJ123" s="318"/>
      <c r="IK123" s="318"/>
      <c r="IL123" s="318"/>
      <c r="IM123" s="318"/>
      <c r="IN123" s="318"/>
      <c r="IO123" s="318"/>
      <c r="IP123" s="318"/>
      <c r="IQ123" s="318"/>
      <c r="IR123" s="318"/>
      <c r="IS123" s="318"/>
      <c r="IT123" s="318"/>
      <c r="IU123" s="318"/>
      <c r="IV123" s="318"/>
      <c r="IW123" s="318"/>
      <c r="IX123" s="318"/>
      <c r="IY123" s="318"/>
      <c r="IZ123" s="318"/>
      <c r="JA123" s="318"/>
      <c r="JB123" s="318"/>
      <c r="JC123" s="318"/>
      <c r="JD123" s="318"/>
      <c r="JE123" s="318"/>
      <c r="JF123" s="318"/>
      <c r="JG123" s="318"/>
      <c r="JH123" s="318"/>
      <c r="JI123" s="318"/>
      <c r="JJ123" s="318"/>
      <c r="JK123" s="318"/>
      <c r="JL123" s="318"/>
      <c r="JM123" s="318"/>
      <c r="JN123" s="318"/>
      <c r="JO123" s="318"/>
      <c r="JP123" s="318"/>
      <c r="JQ123" s="318"/>
      <c r="JR123" s="318"/>
      <c r="JS123" s="318"/>
      <c r="JT123" s="318"/>
      <c r="JU123" s="318"/>
      <c r="JV123" s="318"/>
      <c r="JW123" s="318"/>
      <c r="JX123" s="318"/>
      <c r="JY123" s="318"/>
      <c r="JZ123" s="318"/>
      <c r="KA123" s="318"/>
      <c r="KB123" s="318"/>
      <c r="KC123" s="318"/>
      <c r="KD123" s="318"/>
      <c r="KE123" s="318"/>
      <c r="KF123" s="318"/>
      <c r="KG123" s="318"/>
      <c r="KH123" s="318"/>
      <c r="KI123" s="318"/>
      <c r="KJ123" s="318"/>
      <c r="KK123" s="318"/>
      <c r="KL123" s="318"/>
      <c r="KM123" s="318"/>
      <c r="KN123" s="318"/>
      <c r="KO123" s="318"/>
      <c r="KP123" s="318"/>
      <c r="KQ123" s="318"/>
      <c r="KR123" s="318"/>
      <c r="KS123" s="318"/>
      <c r="KT123" s="318"/>
      <c r="KU123" s="318"/>
      <c r="KV123" s="318"/>
      <c r="KW123" s="318"/>
      <c r="KX123" s="318"/>
      <c r="KY123" s="318"/>
      <c r="KZ123" s="318"/>
      <c r="LA123" s="318"/>
      <c r="LB123" s="318"/>
      <c r="LC123" s="318"/>
      <c r="LD123" s="318"/>
      <c r="LE123" s="318"/>
      <c r="LF123" s="318"/>
      <c r="LG123" s="318"/>
      <c r="LH123" s="318"/>
      <c r="LI123" s="318"/>
      <c r="LJ123" s="318"/>
      <c r="LK123" s="318"/>
      <c r="LL123" s="318"/>
      <c r="LM123" s="318"/>
      <c r="LN123" s="318"/>
      <c r="LO123" s="318"/>
      <c r="LP123" s="318"/>
      <c r="LQ123" s="318"/>
      <c r="LR123" s="318"/>
      <c r="LS123" s="318"/>
      <c r="LT123" s="318"/>
      <c r="LU123" s="318"/>
      <c r="LV123" s="318"/>
      <c r="LW123" s="318"/>
      <c r="LX123" s="318"/>
      <c r="LY123" s="318"/>
      <c r="LZ123" s="318"/>
      <c r="MA123" s="318"/>
      <c r="MB123" s="318"/>
      <c r="MC123" s="318"/>
      <c r="MD123" s="318"/>
      <c r="ME123" s="318"/>
      <c r="MF123" s="318"/>
      <c r="MG123" s="318"/>
      <c r="MH123" s="318"/>
      <c r="MI123" s="318"/>
      <c r="MJ123" s="318"/>
      <c r="MK123" s="318"/>
      <c r="ML123" s="318"/>
      <c r="MM123" s="318"/>
      <c r="MN123" s="318"/>
      <c r="MO123" s="318"/>
      <c r="MP123" s="318"/>
      <c r="MQ123" s="318"/>
      <c r="MR123" s="318"/>
      <c r="MS123" s="318"/>
      <c r="MT123" s="318"/>
      <c r="MU123" s="318"/>
      <c r="MV123" s="318"/>
      <c r="MW123" s="318"/>
      <c r="MX123" s="318"/>
      <c r="MY123" s="318"/>
      <c r="MZ123" s="318"/>
      <c r="NA123" s="318"/>
      <c r="NB123" s="318"/>
      <c r="NC123" s="318"/>
      <c r="ND123" s="318"/>
      <c r="NE123" s="318"/>
      <c r="NF123" s="318"/>
      <c r="NG123" s="318"/>
      <c r="NH123" s="318"/>
      <c r="NI123" s="318"/>
      <c r="NJ123" s="318"/>
      <c r="NK123" s="318"/>
      <c r="NL123" s="318"/>
      <c r="NM123" s="318"/>
      <c r="NN123" s="318"/>
      <c r="NO123" s="318"/>
      <c r="NP123" s="318"/>
      <c r="NQ123" s="318"/>
      <c r="NR123" s="318"/>
      <c r="NS123" s="318"/>
      <c r="NT123" s="318"/>
      <c r="NU123" s="318"/>
      <c r="NV123" s="318"/>
      <c r="NW123" s="318"/>
      <c r="NX123" s="318"/>
      <c r="NY123" s="318"/>
      <c r="NZ123" s="318"/>
      <c r="OA123" s="318"/>
      <c r="OB123" s="318"/>
      <c r="OC123" s="318"/>
      <c r="OD123" s="318"/>
      <c r="OE123" s="318"/>
      <c r="OF123" s="318"/>
      <c r="OG123" s="318"/>
      <c r="OH123" s="318"/>
      <c r="OI123" s="318"/>
      <c r="OJ123" s="318"/>
      <c r="OK123" s="318"/>
      <c r="OL123" s="318"/>
      <c r="OM123" s="318"/>
      <c r="ON123" s="318"/>
      <c r="OO123" s="318"/>
      <c r="OP123" s="318"/>
      <c r="OQ123" s="318"/>
      <c r="OR123" s="318"/>
      <c r="OS123" s="318"/>
      <c r="OT123" s="318"/>
      <c r="OU123" s="318"/>
      <c r="OV123" s="318"/>
      <c r="OW123" s="318"/>
      <c r="OX123" s="318"/>
      <c r="OY123" s="318"/>
      <c r="OZ123" s="318"/>
      <c r="PA123" s="318"/>
      <c r="PB123" s="318"/>
      <c r="PC123" s="318"/>
      <c r="PD123" s="318"/>
      <c r="PE123" s="318"/>
      <c r="PF123" s="318"/>
      <c r="PG123" s="318"/>
      <c r="PH123" s="318"/>
      <c r="PI123" s="318"/>
      <c r="PJ123" s="318"/>
      <c r="PK123" s="318"/>
      <c r="PL123" s="318"/>
      <c r="PM123" s="318"/>
      <c r="PN123" s="318"/>
      <c r="PO123" s="318"/>
      <c r="PP123" s="318"/>
      <c r="PQ123" s="318"/>
      <c r="PR123" s="318"/>
      <c r="PS123" s="318"/>
      <c r="PT123" s="318"/>
      <c r="PU123" s="318"/>
      <c r="PV123" s="318"/>
      <c r="PW123" s="318"/>
      <c r="PX123" s="318"/>
      <c r="PY123" s="318"/>
      <c r="PZ123" s="318"/>
      <c r="QA123" s="318"/>
      <c r="QB123" s="318"/>
      <c r="QC123" s="318"/>
      <c r="QD123" s="318"/>
      <c r="QE123" s="318"/>
      <c r="QF123" s="318"/>
      <c r="QG123" s="318"/>
      <c r="QH123" s="318"/>
      <c r="QI123" s="318"/>
      <c r="QJ123" s="318"/>
      <c r="QK123" s="318"/>
      <c r="QL123" s="318"/>
      <c r="QM123" s="318"/>
      <c r="QN123" s="318"/>
      <c r="QO123" s="318"/>
      <c r="QP123" s="318"/>
      <c r="QQ123" s="318"/>
      <c r="QR123" s="318"/>
      <c r="QS123" s="318"/>
      <c r="QT123" s="318"/>
      <c r="QU123" s="318"/>
      <c r="QV123" s="318"/>
      <c r="QW123" s="318"/>
      <c r="QX123" s="318"/>
      <c r="QY123" s="318"/>
      <c r="QZ123" s="318"/>
      <c r="RA123" s="318"/>
      <c r="RB123" s="318"/>
      <c r="RC123" s="318"/>
      <c r="RD123" s="318"/>
      <c r="RE123" s="318"/>
      <c r="RF123" s="318"/>
      <c r="RG123" s="318"/>
      <c r="RH123" s="318"/>
      <c r="RI123" s="318"/>
      <c r="RJ123" s="318"/>
      <c r="RK123" s="318"/>
      <c r="RL123" s="318"/>
      <c r="RM123" s="318"/>
      <c r="RN123" s="318"/>
      <c r="RO123" s="318"/>
      <c r="RP123" s="318"/>
      <c r="RQ123" s="318"/>
      <c r="RR123" s="318"/>
      <c r="RS123" s="318"/>
      <c r="RT123" s="318"/>
      <c r="RU123" s="318"/>
      <c r="RV123" s="318"/>
      <c r="RW123" s="318"/>
      <c r="RX123" s="318"/>
      <c r="RY123" s="318"/>
      <c r="RZ123" s="318"/>
      <c r="SA123" s="318"/>
      <c r="SB123" s="318"/>
      <c r="SC123" s="318"/>
      <c r="SD123" s="318"/>
      <c r="SE123" s="318"/>
      <c r="SF123" s="318"/>
      <c r="SG123" s="318"/>
      <c r="SH123" s="318"/>
      <c r="SI123" s="318"/>
      <c r="SJ123" s="318"/>
      <c r="SK123" s="318"/>
      <c r="SL123" s="318"/>
      <c r="SM123" s="318"/>
      <c r="SN123" s="318"/>
      <c r="SO123" s="318"/>
      <c r="SP123" s="318"/>
      <c r="SQ123" s="318"/>
      <c r="SR123" s="318"/>
      <c r="SS123" s="318"/>
      <c r="ST123" s="318"/>
      <c r="SU123" s="318"/>
      <c r="SV123" s="318"/>
      <c r="SW123" s="318"/>
      <c r="SX123" s="318"/>
      <c r="SY123" s="318"/>
      <c r="SZ123" s="318"/>
      <c r="TA123" s="318"/>
      <c r="TB123" s="318"/>
      <c r="TC123" s="318"/>
      <c r="TD123" s="318"/>
      <c r="TE123" s="318"/>
      <c r="TF123" s="318"/>
      <c r="TG123" s="318"/>
      <c r="TH123" s="318"/>
      <c r="TI123" s="318"/>
      <c r="TJ123" s="318"/>
      <c r="TK123" s="318"/>
      <c r="TL123" s="318"/>
      <c r="TM123" s="318"/>
      <c r="TN123" s="318"/>
      <c r="TO123" s="318"/>
      <c r="TP123" s="318"/>
      <c r="TQ123" s="318"/>
      <c r="TR123" s="318"/>
      <c r="TS123" s="318"/>
      <c r="TT123" s="318"/>
      <c r="TU123" s="318"/>
      <c r="TV123" s="318"/>
      <c r="TW123" s="318"/>
      <c r="TX123" s="318"/>
      <c r="TY123" s="318"/>
      <c r="TZ123" s="318"/>
      <c r="UA123" s="318"/>
      <c r="UB123" s="318"/>
      <c r="UC123" s="318"/>
      <c r="UD123" s="318"/>
      <c r="UE123" s="318"/>
      <c r="UF123" s="318"/>
      <c r="UG123" s="318"/>
      <c r="UH123" s="318"/>
      <c r="UI123" s="318"/>
      <c r="UJ123" s="318"/>
      <c r="UK123" s="318"/>
      <c r="UL123" s="318"/>
      <c r="UM123" s="318"/>
      <c r="UN123" s="318"/>
      <c r="UO123" s="318"/>
      <c r="UP123" s="318"/>
      <c r="UQ123" s="318"/>
      <c r="UR123" s="318"/>
      <c r="US123" s="318"/>
      <c r="UT123" s="318"/>
      <c r="UU123" s="318"/>
      <c r="UV123" s="318"/>
      <c r="UW123" s="318"/>
      <c r="UX123" s="318"/>
      <c r="UY123" s="318"/>
      <c r="UZ123" s="318"/>
      <c r="VA123" s="318"/>
      <c r="VB123" s="318"/>
      <c r="VC123" s="318"/>
      <c r="VD123" s="318"/>
      <c r="VE123" s="318"/>
      <c r="VF123" s="318"/>
      <c r="VG123" s="318"/>
      <c r="VH123" s="318"/>
      <c r="VI123" s="318"/>
      <c r="VJ123" s="318"/>
      <c r="VK123" s="318"/>
      <c r="VL123" s="318"/>
      <c r="VM123" s="318"/>
      <c r="VN123" s="318"/>
      <c r="VO123" s="318"/>
      <c r="VP123" s="318"/>
      <c r="VQ123" s="318"/>
      <c r="VR123" s="318"/>
      <c r="VS123" s="318"/>
      <c r="VT123" s="318"/>
      <c r="VU123" s="318"/>
      <c r="VV123" s="318"/>
      <c r="VW123" s="318"/>
      <c r="VX123" s="318"/>
      <c r="VY123" s="318"/>
      <c r="VZ123" s="318"/>
      <c r="WA123" s="318"/>
      <c r="WB123" s="318"/>
      <c r="WC123" s="318"/>
      <c r="WD123" s="318"/>
      <c r="WE123" s="318"/>
      <c r="WF123" s="318"/>
      <c r="WG123" s="318"/>
      <c r="WH123" s="318"/>
      <c r="WI123" s="318"/>
      <c r="WJ123" s="318"/>
      <c r="WK123" s="318"/>
      <c r="WL123" s="318"/>
      <c r="WM123" s="318"/>
      <c r="WN123" s="318"/>
      <c r="WO123" s="318"/>
      <c r="WP123" s="318"/>
      <c r="WQ123" s="318"/>
      <c r="WR123" s="318"/>
      <c r="WS123" s="318"/>
      <c r="WT123" s="318"/>
      <c r="WU123" s="318"/>
      <c r="WV123" s="318"/>
      <c r="WW123" s="318"/>
      <c r="WX123" s="318"/>
      <c r="WY123" s="318"/>
      <c r="WZ123" s="318"/>
      <c r="XA123" s="318"/>
      <c r="XB123" s="318"/>
      <c r="XC123" s="318"/>
      <c r="XD123" s="318"/>
      <c r="XE123" s="318"/>
      <c r="XF123" s="318"/>
      <c r="XG123" s="318"/>
      <c r="XH123" s="318"/>
      <c r="XI123" s="318"/>
      <c r="XJ123" s="318"/>
      <c r="XK123" s="318"/>
      <c r="XL123" s="318"/>
      <c r="XM123" s="318"/>
      <c r="XN123" s="318"/>
      <c r="XO123" s="318"/>
      <c r="XP123" s="318"/>
      <c r="XQ123" s="318"/>
      <c r="XR123" s="318"/>
      <c r="XS123" s="318"/>
      <c r="XT123" s="318"/>
      <c r="XU123" s="318"/>
      <c r="XV123" s="318"/>
      <c r="XW123" s="318"/>
      <c r="XX123" s="318"/>
      <c r="XY123" s="318"/>
      <c r="XZ123" s="318"/>
      <c r="YA123" s="318"/>
      <c r="YB123" s="318"/>
      <c r="YC123" s="318"/>
      <c r="YD123" s="318"/>
      <c r="YE123" s="318"/>
      <c r="YF123" s="318"/>
      <c r="YG123" s="318"/>
      <c r="YH123" s="318"/>
      <c r="YI123" s="318"/>
      <c r="YJ123" s="318"/>
      <c r="YK123" s="318"/>
      <c r="YL123" s="318"/>
      <c r="YM123" s="318"/>
      <c r="YN123" s="318"/>
      <c r="YO123" s="318"/>
      <c r="YP123" s="318"/>
      <c r="YQ123" s="318"/>
      <c r="YR123" s="318"/>
      <c r="YS123" s="318"/>
      <c r="YT123" s="318"/>
      <c r="YU123" s="318"/>
      <c r="YV123" s="318"/>
      <c r="YW123" s="318"/>
      <c r="YX123" s="318"/>
      <c r="YY123" s="318"/>
      <c r="YZ123" s="318"/>
      <c r="ZA123" s="318"/>
      <c r="ZB123" s="318"/>
      <c r="ZC123" s="318"/>
      <c r="ZD123" s="318"/>
      <c r="ZE123" s="318"/>
      <c r="ZF123" s="318"/>
      <c r="ZG123" s="318"/>
      <c r="ZH123" s="318"/>
      <c r="ZI123" s="318"/>
      <c r="ZJ123" s="318"/>
      <c r="ZK123" s="318"/>
      <c r="ZL123" s="318"/>
      <c r="ZM123" s="318"/>
      <c r="ZN123" s="318"/>
      <c r="ZO123" s="318"/>
      <c r="ZP123" s="318"/>
      <c r="ZQ123" s="318"/>
      <c r="ZR123" s="318"/>
      <c r="ZS123" s="318"/>
      <c r="ZT123" s="318"/>
      <c r="ZU123" s="318"/>
      <c r="ZV123" s="318"/>
      <c r="ZW123" s="318"/>
      <c r="ZX123" s="318"/>
      <c r="ZY123" s="318"/>
      <c r="ZZ123" s="318"/>
      <c r="AAA123" s="318"/>
      <c r="AAB123" s="318"/>
      <c r="AAC123" s="318"/>
      <c r="AAD123" s="318"/>
      <c r="AAE123" s="318"/>
      <c r="AAF123" s="318"/>
      <c r="AAG123" s="318"/>
      <c r="AAH123" s="318"/>
      <c r="AAI123" s="318"/>
      <c r="AAJ123" s="318"/>
      <c r="AAK123" s="318"/>
      <c r="AAL123" s="318"/>
      <c r="AAM123" s="318"/>
      <c r="AAN123" s="318"/>
      <c r="AAO123" s="318"/>
      <c r="AAP123" s="318"/>
      <c r="AAQ123" s="318"/>
      <c r="AAR123" s="318"/>
      <c r="AAS123" s="318"/>
      <c r="AAT123" s="318"/>
      <c r="AAU123" s="318"/>
      <c r="AAV123" s="318"/>
      <c r="AAW123" s="318"/>
      <c r="AAX123" s="318"/>
      <c r="AAY123" s="318"/>
      <c r="AAZ123" s="318"/>
      <c r="ABA123" s="318"/>
      <c r="ABB123" s="318"/>
      <c r="ABC123" s="318"/>
      <c r="ABD123" s="318"/>
      <c r="ABE123" s="318"/>
      <c r="ABF123" s="318"/>
      <c r="ABG123" s="318"/>
      <c r="ABH123" s="318"/>
      <c r="ABI123" s="318"/>
      <c r="ABJ123" s="318"/>
      <c r="ABK123" s="318"/>
      <c r="ABL123" s="318"/>
      <c r="ABM123" s="318"/>
      <c r="ABN123" s="318"/>
      <c r="ABO123" s="318"/>
      <c r="ABP123" s="318"/>
      <c r="ABQ123" s="318"/>
      <c r="ABR123" s="318"/>
      <c r="ABS123" s="318"/>
      <c r="ABT123" s="318"/>
      <c r="ABU123" s="318"/>
      <c r="ABV123" s="318"/>
      <c r="ABW123" s="318"/>
      <c r="ABX123" s="318"/>
      <c r="ABY123" s="318"/>
      <c r="ABZ123" s="318"/>
      <c r="ACA123" s="318"/>
      <c r="ACB123" s="318"/>
      <c r="ACC123" s="318"/>
      <c r="ACD123" s="318"/>
      <c r="ACE123" s="318"/>
      <c r="ACF123" s="318"/>
      <c r="ACG123" s="318"/>
      <c r="ACH123" s="318"/>
      <c r="ACI123" s="318"/>
      <c r="ACJ123" s="318"/>
      <c r="ACK123" s="318"/>
      <c r="ACL123" s="318"/>
      <c r="ACM123" s="318"/>
      <c r="ACN123" s="318"/>
      <c r="ACO123" s="318"/>
      <c r="ACP123" s="318"/>
      <c r="ACQ123" s="318"/>
      <c r="ACR123" s="318"/>
      <c r="ACS123" s="318"/>
      <c r="ACT123" s="318"/>
      <c r="ACU123" s="318"/>
      <c r="ACV123" s="318"/>
      <c r="ACW123" s="318"/>
      <c r="ACX123" s="318"/>
      <c r="ACY123" s="318"/>
      <c r="ACZ123" s="318"/>
      <c r="ADA123" s="318"/>
      <c r="ADB123" s="318"/>
      <c r="ADC123" s="318"/>
      <c r="ADD123" s="318"/>
      <c r="ADE123" s="318"/>
      <c r="ADF123" s="318"/>
      <c r="ADG123" s="318"/>
      <c r="ADH123" s="318"/>
      <c r="ADI123" s="318"/>
      <c r="ADJ123" s="318"/>
      <c r="ADK123" s="318"/>
      <c r="ADL123" s="318"/>
      <c r="ADM123" s="318"/>
      <c r="ADN123" s="318"/>
      <c r="ADO123" s="318"/>
      <c r="ADP123" s="318"/>
      <c r="ADQ123" s="318"/>
      <c r="ADR123" s="318"/>
      <c r="ADS123" s="318"/>
      <c r="ADT123" s="318"/>
      <c r="ADU123" s="318"/>
      <c r="ADV123" s="318"/>
      <c r="ADW123" s="318"/>
      <c r="ADX123" s="318"/>
      <c r="ADY123" s="318"/>
      <c r="ADZ123" s="318"/>
      <c r="AEA123" s="318"/>
      <c r="AEB123" s="318"/>
      <c r="AEC123" s="318"/>
      <c r="AED123" s="318"/>
      <c r="AEE123" s="318"/>
      <c r="AEF123" s="318"/>
      <c r="AEG123" s="318"/>
      <c r="AEH123" s="318"/>
      <c r="AEI123" s="318"/>
      <c r="AEJ123" s="318"/>
      <c r="AEK123" s="318"/>
      <c r="AEL123" s="318"/>
      <c r="AEM123" s="318"/>
      <c r="AEN123" s="318"/>
      <c r="AEO123" s="318"/>
      <c r="AEP123" s="318"/>
      <c r="AEQ123" s="318"/>
      <c r="AER123" s="318"/>
      <c r="AES123" s="318"/>
      <c r="AET123" s="318"/>
      <c r="AEU123" s="318"/>
      <c r="AEV123" s="318"/>
      <c r="AEW123" s="318"/>
      <c r="AEX123" s="318"/>
      <c r="AEY123" s="318"/>
      <c r="AEZ123" s="318"/>
      <c r="AFA123" s="318"/>
      <c r="AFB123" s="318"/>
      <c r="AFC123" s="318"/>
      <c r="AFD123" s="318"/>
      <c r="AFE123" s="318"/>
      <c r="AFF123" s="318"/>
      <c r="AFG123" s="318"/>
      <c r="AFH123" s="318"/>
      <c r="AFI123" s="318"/>
      <c r="AFJ123" s="318"/>
      <c r="AFK123" s="318"/>
      <c r="AFL123" s="318"/>
      <c r="AFM123" s="318"/>
      <c r="AFN123" s="318"/>
      <c r="AFO123" s="318"/>
      <c r="AFP123" s="318"/>
      <c r="AFQ123" s="318"/>
      <c r="AFR123" s="318"/>
      <c r="AFS123" s="318"/>
      <c r="AFT123" s="318"/>
      <c r="AFU123" s="318"/>
      <c r="AFV123" s="318"/>
      <c r="AFW123" s="318"/>
      <c r="AFX123" s="318"/>
      <c r="AFY123" s="318"/>
      <c r="AFZ123" s="318"/>
      <c r="AGA123" s="318"/>
      <c r="AGB123" s="318"/>
      <c r="AGC123" s="318"/>
      <c r="AGD123" s="318"/>
      <c r="AGE123" s="318"/>
      <c r="AGF123" s="318"/>
      <c r="AGG123" s="318"/>
      <c r="AGH123" s="318"/>
      <c r="AGI123" s="318"/>
      <c r="AGJ123" s="318"/>
      <c r="AGK123" s="318"/>
      <c r="AGL123" s="318"/>
      <c r="AGM123" s="318"/>
      <c r="AGN123" s="318"/>
      <c r="AGO123" s="318"/>
      <c r="AGP123" s="318"/>
      <c r="AGQ123" s="318"/>
      <c r="AGR123" s="318"/>
      <c r="AGS123" s="318"/>
      <c r="AGT123" s="318"/>
      <c r="AGU123" s="318"/>
      <c r="AGV123" s="318"/>
      <c r="AGW123" s="318"/>
      <c r="AGX123" s="318"/>
      <c r="AGY123" s="318"/>
      <c r="AGZ123" s="318"/>
      <c r="AHA123" s="318"/>
      <c r="AHB123" s="318"/>
      <c r="AHC123" s="318"/>
      <c r="AHD123" s="318"/>
      <c r="AHE123" s="318"/>
      <c r="AHF123" s="318"/>
      <c r="AHG123" s="318"/>
      <c r="AHH123" s="318"/>
      <c r="AHI123" s="318"/>
      <c r="AHJ123" s="318"/>
      <c r="AHK123" s="318"/>
      <c r="AHL123" s="318"/>
      <c r="AHM123" s="318"/>
      <c r="AHN123" s="318"/>
      <c r="AHO123" s="318"/>
      <c r="AHP123" s="318"/>
      <c r="AHQ123" s="318"/>
      <c r="AHR123" s="318"/>
      <c r="AHS123" s="318"/>
      <c r="AHT123" s="318"/>
      <c r="AHU123" s="318"/>
      <c r="AHV123" s="318"/>
      <c r="AHW123" s="318"/>
      <c r="AHX123" s="318"/>
      <c r="AHY123" s="318"/>
      <c r="AHZ123" s="318"/>
      <c r="AIA123" s="318"/>
      <c r="AIB123" s="318"/>
      <c r="AIC123" s="318"/>
      <c r="AID123" s="318"/>
      <c r="AIE123" s="318"/>
      <c r="AIF123" s="318"/>
      <c r="AIG123" s="318"/>
      <c r="AIH123" s="318"/>
      <c r="AII123" s="318"/>
      <c r="AIJ123" s="318"/>
      <c r="AIK123" s="318"/>
      <c r="AIL123" s="318"/>
      <c r="AIM123" s="318"/>
      <c r="AIN123" s="318"/>
      <c r="AIO123" s="318"/>
      <c r="AIP123" s="318"/>
      <c r="AIQ123" s="318"/>
      <c r="AIR123" s="318"/>
      <c r="AIS123" s="318"/>
      <c r="AIT123" s="318"/>
      <c r="AIU123" s="318"/>
      <c r="AIV123" s="318"/>
      <c r="AIW123" s="318"/>
      <c r="AIX123" s="318"/>
      <c r="AIY123" s="318"/>
      <c r="AIZ123" s="318"/>
      <c r="AJA123" s="318"/>
      <c r="AJB123" s="318"/>
      <c r="AJC123" s="318"/>
      <c r="AJD123" s="318"/>
      <c r="AJE123" s="318"/>
      <c r="AJF123" s="318"/>
      <c r="AJG123" s="318"/>
      <c r="AJH123" s="318"/>
      <c r="AJI123" s="318"/>
      <c r="AJJ123" s="318"/>
      <c r="AJK123" s="318"/>
      <c r="AJL123" s="318"/>
      <c r="AJM123" s="318"/>
      <c r="AJN123" s="318"/>
      <c r="AJO123" s="318"/>
      <c r="AJP123" s="318"/>
      <c r="AJQ123" s="318"/>
      <c r="AJR123" s="318"/>
      <c r="AJS123" s="318"/>
      <c r="AJT123" s="318"/>
      <c r="AJU123" s="318"/>
      <c r="AJV123" s="318"/>
      <c r="AJW123" s="318"/>
      <c r="AJX123" s="318"/>
      <c r="AJY123" s="318"/>
      <c r="AJZ123" s="318"/>
      <c r="AKA123" s="318"/>
      <c r="AKB123" s="318"/>
      <c r="AKC123" s="318"/>
      <c r="AKD123" s="318"/>
      <c r="AKE123" s="318"/>
      <c r="AKF123" s="318"/>
      <c r="AKG123" s="318"/>
      <c r="AKH123" s="318"/>
      <c r="AKI123" s="318"/>
      <c r="AKJ123" s="318"/>
      <c r="AKK123" s="318"/>
      <c r="AKL123" s="318"/>
      <c r="AKM123" s="318"/>
      <c r="AKN123" s="318"/>
      <c r="AKO123" s="318"/>
      <c r="AKP123" s="318"/>
      <c r="AKQ123" s="318"/>
      <c r="AKR123" s="318"/>
      <c r="AKS123" s="318"/>
      <c r="AKT123" s="318"/>
      <c r="AKU123" s="318"/>
      <c r="AKV123" s="318"/>
      <c r="AKW123" s="318"/>
      <c r="AKX123" s="318"/>
      <c r="AKY123" s="318"/>
      <c r="AKZ123" s="318"/>
      <c r="ALA123" s="318"/>
      <c r="ALB123" s="318"/>
      <c r="ALC123" s="318"/>
      <c r="ALD123" s="318"/>
      <c r="ALE123" s="318"/>
      <c r="ALF123" s="318"/>
      <c r="ALG123" s="318"/>
      <c r="ALH123" s="318"/>
      <c r="ALI123" s="318"/>
      <c r="ALJ123" s="318"/>
      <c r="ALK123" s="318"/>
      <c r="ALL123" s="318"/>
      <c r="ALM123" s="318"/>
      <c r="ALN123" s="318"/>
      <c r="ALO123" s="318"/>
      <c r="ALP123" s="318"/>
      <c r="ALQ123" s="318"/>
      <c r="ALR123" s="318"/>
      <c r="ALS123" s="318"/>
      <c r="ALT123" s="318"/>
      <c r="ALU123" s="318"/>
      <c r="ALV123" s="318"/>
      <c r="ALW123" s="318"/>
      <c r="ALX123" s="318"/>
      <c r="ALY123" s="318"/>
      <c r="ALZ123" s="318"/>
      <c r="AMA123" s="318"/>
      <c r="AMB123" s="324"/>
      <c r="AMC123" s="324"/>
      <c r="AMD123" s="324"/>
      <c r="AME123" s="324"/>
      <c r="AMF123" s="324"/>
      <c r="AMG123" s="324"/>
      <c r="AMH123" s="324"/>
      <c r="AMI123" s="324"/>
      <c r="AMJ123" s="324"/>
    </row>
    <row r="124" spans="1:1024" hidden="1">
      <c r="A124" s="317" t="s">
        <v>1407</v>
      </c>
      <c r="B124" s="318"/>
      <c r="C124" s="318" t="s">
        <v>1410</v>
      </c>
      <c r="D124" s="318">
        <v>1940</v>
      </c>
      <c r="E124" s="318"/>
      <c r="F124" s="318" t="s">
        <v>1411</v>
      </c>
      <c r="G124" s="318">
        <v>1</v>
      </c>
      <c r="H124" s="318"/>
      <c r="I124" s="318"/>
      <c r="J124" s="318" t="s">
        <v>1409</v>
      </c>
      <c r="K124" s="318"/>
      <c r="L124" s="319"/>
      <c r="M124" s="318" t="s">
        <v>323</v>
      </c>
      <c r="N124" s="320"/>
      <c r="O124" s="318" t="s">
        <v>69</v>
      </c>
      <c r="P124" s="318" t="s">
        <v>635</v>
      </c>
      <c r="Q124" s="321">
        <v>8.5</v>
      </c>
      <c r="R124" s="322">
        <v>5.6666666666666696</v>
      </c>
      <c r="S124" s="323"/>
      <c r="T124" s="323"/>
      <c r="U124" s="318"/>
      <c r="V124" s="318"/>
      <c r="W124" s="318"/>
      <c r="X124" s="318"/>
      <c r="Y124" s="318"/>
      <c r="Z124" s="318"/>
      <c r="AA124" s="318"/>
      <c r="AB124" s="318"/>
      <c r="AC124" s="318"/>
      <c r="AD124" s="318"/>
      <c r="AE124" s="318"/>
      <c r="AF124" s="318"/>
      <c r="AG124" s="318"/>
      <c r="AH124" s="318"/>
      <c r="AI124" s="318"/>
      <c r="AJ124" s="318"/>
      <c r="AK124" s="318"/>
      <c r="AL124" s="318"/>
      <c r="AM124" s="318"/>
      <c r="AN124" s="318"/>
      <c r="AO124" s="318"/>
      <c r="AP124" s="318"/>
      <c r="AQ124" s="318"/>
      <c r="AR124" s="318"/>
      <c r="AS124" s="318"/>
      <c r="AT124" s="318"/>
      <c r="AU124" s="318"/>
      <c r="AV124" s="318"/>
      <c r="AW124" s="318"/>
      <c r="AX124" s="318"/>
      <c r="AY124" s="318"/>
      <c r="AZ124" s="318"/>
      <c r="BA124" s="318"/>
      <c r="BB124" s="318"/>
      <c r="BC124" s="318"/>
      <c r="BD124" s="318"/>
      <c r="BE124" s="318"/>
      <c r="BF124" s="318"/>
      <c r="BG124" s="318"/>
      <c r="BH124" s="318"/>
      <c r="BI124" s="318"/>
      <c r="BJ124" s="318"/>
      <c r="BK124" s="318"/>
      <c r="BL124" s="318"/>
      <c r="BM124" s="318"/>
      <c r="BN124" s="318"/>
      <c r="BO124" s="318"/>
      <c r="BP124" s="318"/>
      <c r="BQ124" s="318"/>
      <c r="BR124" s="318"/>
      <c r="BS124" s="318"/>
      <c r="BT124" s="318"/>
      <c r="BU124" s="318"/>
      <c r="BV124" s="318"/>
      <c r="BW124" s="318"/>
      <c r="BX124" s="318"/>
      <c r="BY124" s="318"/>
      <c r="BZ124" s="318"/>
      <c r="CA124" s="318"/>
      <c r="CB124" s="318"/>
      <c r="CC124" s="318"/>
      <c r="CD124" s="318"/>
      <c r="CE124" s="318"/>
      <c r="CF124" s="318"/>
      <c r="CG124" s="318"/>
      <c r="CH124" s="318"/>
      <c r="CI124" s="318"/>
      <c r="CJ124" s="318"/>
      <c r="CK124" s="318"/>
      <c r="CL124" s="318"/>
      <c r="CM124" s="318"/>
      <c r="CN124" s="318"/>
      <c r="CO124" s="318"/>
      <c r="CP124" s="318"/>
      <c r="CQ124" s="318"/>
      <c r="CR124" s="318"/>
      <c r="CS124" s="318"/>
      <c r="CT124" s="318"/>
      <c r="CU124" s="318"/>
      <c r="CV124" s="318"/>
      <c r="CW124" s="318"/>
      <c r="CX124" s="318"/>
      <c r="CY124" s="318"/>
      <c r="CZ124" s="318"/>
      <c r="DA124" s="318"/>
      <c r="DB124" s="318"/>
      <c r="DC124" s="318"/>
      <c r="DD124" s="318"/>
      <c r="DE124" s="318"/>
      <c r="DF124" s="318"/>
      <c r="DG124" s="318"/>
      <c r="DH124" s="318"/>
      <c r="DI124" s="318"/>
      <c r="DJ124" s="318"/>
      <c r="DK124" s="318"/>
      <c r="DL124" s="318"/>
      <c r="DM124" s="318"/>
      <c r="DN124" s="318"/>
      <c r="DO124" s="318"/>
      <c r="DP124" s="318"/>
      <c r="DQ124" s="318"/>
      <c r="DR124" s="318"/>
      <c r="DS124" s="318"/>
      <c r="DT124" s="318"/>
      <c r="DU124" s="318"/>
      <c r="DV124" s="318"/>
      <c r="DW124" s="318"/>
      <c r="DX124" s="318"/>
      <c r="DY124" s="318"/>
      <c r="DZ124" s="318"/>
      <c r="EA124" s="318"/>
      <c r="EB124" s="318"/>
      <c r="EC124" s="318"/>
      <c r="ED124" s="318"/>
      <c r="EE124" s="318"/>
      <c r="EF124" s="318"/>
      <c r="EG124" s="318"/>
      <c r="EH124" s="318"/>
      <c r="EI124" s="318"/>
      <c r="EJ124" s="318"/>
      <c r="EK124" s="318"/>
      <c r="EL124" s="318"/>
      <c r="EM124" s="318"/>
      <c r="EN124" s="318"/>
      <c r="EO124" s="318"/>
      <c r="EP124" s="318"/>
      <c r="EQ124" s="318"/>
      <c r="ER124" s="318"/>
      <c r="ES124" s="318"/>
      <c r="ET124" s="318"/>
      <c r="EU124" s="318"/>
      <c r="EV124" s="318"/>
      <c r="EW124" s="318"/>
      <c r="EX124" s="318"/>
      <c r="EY124" s="318"/>
      <c r="EZ124" s="318"/>
      <c r="FA124" s="318"/>
      <c r="FB124" s="318"/>
      <c r="FC124" s="318"/>
      <c r="FD124" s="318"/>
      <c r="FE124" s="318"/>
      <c r="FF124" s="318"/>
      <c r="FG124" s="318"/>
      <c r="FH124" s="318"/>
      <c r="FI124" s="318"/>
      <c r="FJ124" s="318"/>
      <c r="FK124" s="318"/>
      <c r="FL124" s="318"/>
      <c r="FM124" s="318"/>
      <c r="FN124" s="318"/>
      <c r="FO124" s="318"/>
      <c r="FP124" s="318"/>
      <c r="FQ124" s="318"/>
      <c r="FR124" s="318"/>
      <c r="FS124" s="318"/>
      <c r="FT124" s="318"/>
      <c r="FU124" s="318"/>
      <c r="FV124" s="318"/>
      <c r="FW124" s="318"/>
      <c r="FX124" s="318"/>
      <c r="FY124" s="318"/>
      <c r="FZ124" s="318"/>
      <c r="GA124" s="318"/>
      <c r="GB124" s="318"/>
      <c r="GC124" s="318"/>
      <c r="GD124" s="318"/>
      <c r="GE124" s="318"/>
      <c r="GF124" s="318"/>
      <c r="GG124" s="318"/>
      <c r="GH124" s="318"/>
      <c r="GI124" s="318"/>
      <c r="GJ124" s="318"/>
      <c r="GK124" s="318"/>
      <c r="GL124" s="318"/>
      <c r="GM124" s="318"/>
      <c r="GN124" s="318"/>
      <c r="GO124" s="318"/>
      <c r="GP124" s="318"/>
      <c r="GQ124" s="318"/>
      <c r="GR124" s="318"/>
      <c r="GS124" s="318"/>
      <c r="GT124" s="318"/>
      <c r="GU124" s="318"/>
      <c r="GV124" s="318"/>
      <c r="GW124" s="318"/>
      <c r="GX124" s="318"/>
      <c r="GY124" s="318"/>
      <c r="GZ124" s="318"/>
      <c r="HA124" s="318"/>
      <c r="HB124" s="318"/>
      <c r="HC124" s="318"/>
      <c r="HD124" s="318"/>
      <c r="HE124" s="318"/>
      <c r="HF124" s="318"/>
      <c r="HG124" s="318"/>
      <c r="HH124" s="318"/>
      <c r="HI124" s="318"/>
      <c r="HJ124" s="318"/>
      <c r="HK124" s="318"/>
      <c r="HL124" s="318"/>
      <c r="HM124" s="318"/>
      <c r="HN124" s="318"/>
      <c r="HO124" s="318"/>
      <c r="HP124" s="318"/>
      <c r="HQ124" s="318"/>
      <c r="HR124" s="318"/>
      <c r="HS124" s="318"/>
      <c r="HT124" s="318"/>
      <c r="HU124" s="318"/>
      <c r="HV124" s="318"/>
      <c r="HW124" s="318"/>
      <c r="HX124" s="318"/>
      <c r="HY124" s="318"/>
      <c r="HZ124" s="318"/>
      <c r="IA124" s="318"/>
      <c r="IB124" s="318"/>
      <c r="IC124" s="318"/>
      <c r="ID124" s="318"/>
      <c r="IE124" s="318"/>
      <c r="IF124" s="318"/>
      <c r="IG124" s="318"/>
      <c r="IH124" s="318"/>
      <c r="II124" s="318"/>
      <c r="IJ124" s="318"/>
      <c r="IK124" s="318"/>
      <c r="IL124" s="318"/>
      <c r="IM124" s="318"/>
      <c r="IN124" s="318"/>
      <c r="IO124" s="318"/>
      <c r="IP124" s="318"/>
      <c r="IQ124" s="318"/>
      <c r="IR124" s="318"/>
      <c r="IS124" s="318"/>
      <c r="IT124" s="318"/>
      <c r="IU124" s="318"/>
      <c r="IV124" s="318"/>
      <c r="IW124" s="318"/>
      <c r="IX124" s="318"/>
      <c r="IY124" s="318"/>
      <c r="IZ124" s="318"/>
      <c r="JA124" s="318"/>
      <c r="JB124" s="318"/>
      <c r="JC124" s="318"/>
      <c r="JD124" s="318"/>
      <c r="JE124" s="318"/>
      <c r="JF124" s="318"/>
      <c r="JG124" s="318"/>
      <c r="JH124" s="318"/>
      <c r="JI124" s="318"/>
      <c r="JJ124" s="318"/>
      <c r="JK124" s="318"/>
      <c r="JL124" s="318"/>
      <c r="JM124" s="318"/>
      <c r="JN124" s="318"/>
      <c r="JO124" s="318"/>
      <c r="JP124" s="318"/>
      <c r="JQ124" s="318"/>
      <c r="JR124" s="318"/>
      <c r="JS124" s="318"/>
      <c r="JT124" s="318"/>
      <c r="JU124" s="318"/>
      <c r="JV124" s="318"/>
      <c r="JW124" s="318"/>
      <c r="JX124" s="318"/>
      <c r="JY124" s="318"/>
      <c r="JZ124" s="318"/>
      <c r="KA124" s="318"/>
      <c r="KB124" s="318"/>
      <c r="KC124" s="318"/>
      <c r="KD124" s="318"/>
      <c r="KE124" s="318"/>
      <c r="KF124" s="318"/>
      <c r="KG124" s="318"/>
      <c r="KH124" s="318"/>
      <c r="KI124" s="318"/>
      <c r="KJ124" s="318"/>
      <c r="KK124" s="318"/>
      <c r="KL124" s="318"/>
      <c r="KM124" s="318"/>
      <c r="KN124" s="318"/>
      <c r="KO124" s="318"/>
      <c r="KP124" s="318"/>
      <c r="KQ124" s="318"/>
      <c r="KR124" s="318"/>
      <c r="KS124" s="318"/>
      <c r="KT124" s="318"/>
      <c r="KU124" s="318"/>
      <c r="KV124" s="318"/>
      <c r="KW124" s="318"/>
      <c r="KX124" s="318"/>
      <c r="KY124" s="318"/>
      <c r="KZ124" s="318"/>
      <c r="LA124" s="318"/>
      <c r="LB124" s="318"/>
      <c r="LC124" s="318"/>
      <c r="LD124" s="318"/>
      <c r="LE124" s="318"/>
      <c r="LF124" s="318"/>
      <c r="LG124" s="318"/>
      <c r="LH124" s="318"/>
      <c r="LI124" s="318"/>
      <c r="LJ124" s="318"/>
      <c r="LK124" s="318"/>
      <c r="LL124" s="318"/>
      <c r="LM124" s="318"/>
      <c r="LN124" s="318"/>
      <c r="LO124" s="318"/>
      <c r="LP124" s="318"/>
      <c r="LQ124" s="318"/>
      <c r="LR124" s="318"/>
      <c r="LS124" s="318"/>
      <c r="LT124" s="318"/>
      <c r="LU124" s="318"/>
      <c r="LV124" s="318"/>
      <c r="LW124" s="318"/>
      <c r="LX124" s="318"/>
      <c r="LY124" s="318"/>
      <c r="LZ124" s="318"/>
      <c r="MA124" s="318"/>
      <c r="MB124" s="318"/>
      <c r="MC124" s="318"/>
      <c r="MD124" s="318"/>
      <c r="ME124" s="318"/>
      <c r="MF124" s="318"/>
      <c r="MG124" s="318"/>
      <c r="MH124" s="318"/>
      <c r="MI124" s="318"/>
      <c r="MJ124" s="318"/>
      <c r="MK124" s="318"/>
      <c r="ML124" s="318"/>
      <c r="MM124" s="318"/>
      <c r="MN124" s="318"/>
      <c r="MO124" s="318"/>
      <c r="MP124" s="318"/>
      <c r="MQ124" s="318"/>
      <c r="MR124" s="318"/>
      <c r="MS124" s="318"/>
      <c r="MT124" s="318"/>
      <c r="MU124" s="318"/>
      <c r="MV124" s="318"/>
      <c r="MW124" s="318"/>
      <c r="MX124" s="318"/>
      <c r="MY124" s="318"/>
      <c r="MZ124" s="318"/>
      <c r="NA124" s="318"/>
      <c r="NB124" s="318"/>
      <c r="NC124" s="318"/>
      <c r="ND124" s="318"/>
      <c r="NE124" s="318"/>
      <c r="NF124" s="318"/>
      <c r="NG124" s="318"/>
      <c r="NH124" s="318"/>
      <c r="NI124" s="318"/>
      <c r="NJ124" s="318"/>
      <c r="NK124" s="318"/>
      <c r="NL124" s="318"/>
      <c r="NM124" s="318"/>
      <c r="NN124" s="318"/>
      <c r="NO124" s="318"/>
      <c r="NP124" s="318"/>
      <c r="NQ124" s="318"/>
      <c r="NR124" s="318"/>
      <c r="NS124" s="318"/>
      <c r="NT124" s="318"/>
      <c r="NU124" s="318"/>
      <c r="NV124" s="318"/>
      <c r="NW124" s="318"/>
      <c r="NX124" s="318"/>
      <c r="NY124" s="318"/>
      <c r="NZ124" s="318"/>
      <c r="OA124" s="318"/>
      <c r="OB124" s="318"/>
      <c r="OC124" s="318"/>
      <c r="OD124" s="318"/>
      <c r="OE124" s="318"/>
      <c r="OF124" s="318"/>
      <c r="OG124" s="318"/>
      <c r="OH124" s="318"/>
      <c r="OI124" s="318"/>
      <c r="OJ124" s="318"/>
      <c r="OK124" s="318"/>
      <c r="OL124" s="318"/>
      <c r="OM124" s="318"/>
      <c r="ON124" s="318"/>
      <c r="OO124" s="318"/>
      <c r="OP124" s="318"/>
      <c r="OQ124" s="318"/>
      <c r="OR124" s="318"/>
      <c r="OS124" s="318"/>
      <c r="OT124" s="318"/>
      <c r="OU124" s="318"/>
      <c r="OV124" s="318"/>
      <c r="OW124" s="318"/>
      <c r="OX124" s="318"/>
      <c r="OY124" s="318"/>
      <c r="OZ124" s="318"/>
      <c r="PA124" s="318"/>
      <c r="PB124" s="318"/>
      <c r="PC124" s="318"/>
      <c r="PD124" s="318"/>
      <c r="PE124" s="318"/>
      <c r="PF124" s="318"/>
      <c r="PG124" s="318"/>
      <c r="PH124" s="318"/>
      <c r="PI124" s="318"/>
      <c r="PJ124" s="318"/>
      <c r="PK124" s="318"/>
      <c r="PL124" s="318"/>
      <c r="PM124" s="318"/>
      <c r="PN124" s="318"/>
      <c r="PO124" s="318"/>
      <c r="PP124" s="318"/>
      <c r="PQ124" s="318"/>
      <c r="PR124" s="318"/>
      <c r="PS124" s="318"/>
      <c r="PT124" s="318"/>
      <c r="PU124" s="318"/>
      <c r="PV124" s="318"/>
      <c r="PW124" s="318"/>
      <c r="PX124" s="318"/>
      <c r="PY124" s="318"/>
      <c r="PZ124" s="318"/>
      <c r="QA124" s="318"/>
      <c r="QB124" s="318"/>
      <c r="QC124" s="318"/>
      <c r="QD124" s="318"/>
      <c r="QE124" s="318"/>
      <c r="QF124" s="318"/>
      <c r="QG124" s="318"/>
      <c r="QH124" s="318"/>
      <c r="QI124" s="318"/>
      <c r="QJ124" s="318"/>
      <c r="QK124" s="318"/>
      <c r="QL124" s="318"/>
      <c r="QM124" s="318"/>
      <c r="QN124" s="318"/>
      <c r="QO124" s="318"/>
      <c r="QP124" s="318"/>
      <c r="QQ124" s="318"/>
      <c r="QR124" s="318"/>
      <c r="QS124" s="318"/>
      <c r="QT124" s="318"/>
      <c r="QU124" s="318"/>
      <c r="QV124" s="318"/>
      <c r="QW124" s="318"/>
      <c r="QX124" s="318"/>
      <c r="QY124" s="318"/>
      <c r="QZ124" s="318"/>
      <c r="RA124" s="318"/>
      <c r="RB124" s="318"/>
      <c r="RC124" s="318"/>
      <c r="RD124" s="318"/>
      <c r="RE124" s="318"/>
      <c r="RF124" s="318"/>
      <c r="RG124" s="318"/>
      <c r="RH124" s="318"/>
      <c r="RI124" s="318"/>
      <c r="RJ124" s="318"/>
      <c r="RK124" s="318"/>
      <c r="RL124" s="318"/>
      <c r="RM124" s="318"/>
      <c r="RN124" s="318"/>
      <c r="RO124" s="318"/>
      <c r="RP124" s="318"/>
      <c r="RQ124" s="318"/>
      <c r="RR124" s="318"/>
      <c r="RS124" s="318"/>
      <c r="RT124" s="318"/>
      <c r="RU124" s="318"/>
      <c r="RV124" s="318"/>
      <c r="RW124" s="318"/>
      <c r="RX124" s="318"/>
      <c r="RY124" s="318"/>
      <c r="RZ124" s="318"/>
      <c r="SA124" s="318"/>
      <c r="SB124" s="318"/>
      <c r="SC124" s="318"/>
      <c r="SD124" s="318"/>
      <c r="SE124" s="318"/>
      <c r="SF124" s="318"/>
      <c r="SG124" s="318"/>
      <c r="SH124" s="318"/>
      <c r="SI124" s="318"/>
      <c r="SJ124" s="318"/>
      <c r="SK124" s="318"/>
      <c r="SL124" s="318"/>
      <c r="SM124" s="318"/>
      <c r="SN124" s="318"/>
      <c r="SO124" s="318"/>
      <c r="SP124" s="318"/>
      <c r="SQ124" s="318"/>
      <c r="SR124" s="318"/>
      <c r="SS124" s="318"/>
      <c r="ST124" s="318"/>
      <c r="SU124" s="318"/>
      <c r="SV124" s="318"/>
      <c r="SW124" s="318"/>
      <c r="SX124" s="318"/>
      <c r="SY124" s="318"/>
      <c r="SZ124" s="318"/>
      <c r="TA124" s="318"/>
      <c r="TB124" s="318"/>
      <c r="TC124" s="318"/>
      <c r="TD124" s="318"/>
      <c r="TE124" s="318"/>
      <c r="TF124" s="318"/>
      <c r="TG124" s="318"/>
      <c r="TH124" s="318"/>
      <c r="TI124" s="318"/>
      <c r="TJ124" s="318"/>
      <c r="TK124" s="318"/>
      <c r="TL124" s="318"/>
      <c r="TM124" s="318"/>
      <c r="TN124" s="318"/>
      <c r="TO124" s="318"/>
      <c r="TP124" s="318"/>
      <c r="TQ124" s="318"/>
      <c r="TR124" s="318"/>
      <c r="TS124" s="318"/>
      <c r="TT124" s="318"/>
      <c r="TU124" s="318"/>
      <c r="TV124" s="318"/>
      <c r="TW124" s="318"/>
      <c r="TX124" s="318"/>
      <c r="TY124" s="318"/>
      <c r="TZ124" s="318"/>
      <c r="UA124" s="318"/>
      <c r="UB124" s="318"/>
      <c r="UC124" s="318"/>
      <c r="UD124" s="318"/>
      <c r="UE124" s="318"/>
      <c r="UF124" s="318"/>
      <c r="UG124" s="318"/>
      <c r="UH124" s="318"/>
      <c r="UI124" s="318"/>
      <c r="UJ124" s="318"/>
      <c r="UK124" s="318"/>
      <c r="UL124" s="318"/>
      <c r="UM124" s="318"/>
      <c r="UN124" s="318"/>
      <c r="UO124" s="318"/>
      <c r="UP124" s="318"/>
      <c r="UQ124" s="318"/>
      <c r="UR124" s="318"/>
      <c r="US124" s="318"/>
      <c r="UT124" s="318"/>
      <c r="UU124" s="318"/>
      <c r="UV124" s="318"/>
      <c r="UW124" s="318"/>
      <c r="UX124" s="318"/>
      <c r="UY124" s="318"/>
      <c r="UZ124" s="318"/>
      <c r="VA124" s="318"/>
      <c r="VB124" s="318"/>
      <c r="VC124" s="318"/>
      <c r="VD124" s="318"/>
      <c r="VE124" s="318"/>
      <c r="VF124" s="318"/>
      <c r="VG124" s="318"/>
      <c r="VH124" s="318"/>
      <c r="VI124" s="318"/>
      <c r="VJ124" s="318"/>
      <c r="VK124" s="318"/>
      <c r="VL124" s="318"/>
      <c r="VM124" s="318"/>
      <c r="VN124" s="318"/>
      <c r="VO124" s="318"/>
      <c r="VP124" s="318"/>
      <c r="VQ124" s="318"/>
      <c r="VR124" s="318"/>
      <c r="VS124" s="318"/>
      <c r="VT124" s="318"/>
      <c r="VU124" s="318"/>
      <c r="VV124" s="318"/>
      <c r="VW124" s="318"/>
      <c r="VX124" s="318"/>
      <c r="VY124" s="318"/>
      <c r="VZ124" s="318"/>
      <c r="WA124" s="318"/>
      <c r="WB124" s="318"/>
      <c r="WC124" s="318"/>
      <c r="WD124" s="318"/>
      <c r="WE124" s="318"/>
      <c r="WF124" s="318"/>
      <c r="WG124" s="318"/>
      <c r="WH124" s="318"/>
      <c r="WI124" s="318"/>
      <c r="WJ124" s="318"/>
      <c r="WK124" s="318"/>
      <c r="WL124" s="318"/>
      <c r="WM124" s="318"/>
      <c r="WN124" s="318"/>
      <c r="WO124" s="318"/>
      <c r="WP124" s="318"/>
      <c r="WQ124" s="318"/>
      <c r="WR124" s="318"/>
      <c r="WS124" s="318"/>
      <c r="WT124" s="318"/>
      <c r="WU124" s="318"/>
      <c r="WV124" s="318"/>
      <c r="WW124" s="318"/>
      <c r="WX124" s="318"/>
      <c r="WY124" s="318"/>
      <c r="WZ124" s="318"/>
      <c r="XA124" s="318"/>
      <c r="XB124" s="318"/>
      <c r="XC124" s="318"/>
      <c r="XD124" s="318"/>
      <c r="XE124" s="318"/>
      <c r="XF124" s="318"/>
      <c r="XG124" s="318"/>
      <c r="XH124" s="318"/>
      <c r="XI124" s="318"/>
      <c r="XJ124" s="318"/>
      <c r="XK124" s="318"/>
      <c r="XL124" s="318"/>
      <c r="XM124" s="318"/>
      <c r="XN124" s="318"/>
      <c r="XO124" s="318"/>
      <c r="XP124" s="318"/>
      <c r="XQ124" s="318"/>
      <c r="XR124" s="318"/>
      <c r="XS124" s="318"/>
      <c r="XT124" s="318"/>
      <c r="XU124" s="318"/>
      <c r="XV124" s="318"/>
      <c r="XW124" s="318"/>
      <c r="XX124" s="318"/>
      <c r="XY124" s="318"/>
      <c r="XZ124" s="318"/>
      <c r="YA124" s="318"/>
      <c r="YB124" s="318"/>
      <c r="YC124" s="318"/>
      <c r="YD124" s="318"/>
      <c r="YE124" s="318"/>
      <c r="YF124" s="318"/>
      <c r="YG124" s="318"/>
      <c r="YH124" s="318"/>
      <c r="YI124" s="318"/>
      <c r="YJ124" s="318"/>
      <c r="YK124" s="318"/>
      <c r="YL124" s="318"/>
      <c r="YM124" s="318"/>
      <c r="YN124" s="318"/>
      <c r="YO124" s="318"/>
      <c r="YP124" s="318"/>
      <c r="YQ124" s="318"/>
      <c r="YR124" s="318"/>
      <c r="YS124" s="318"/>
      <c r="YT124" s="318"/>
      <c r="YU124" s="318"/>
      <c r="YV124" s="318"/>
      <c r="YW124" s="318"/>
      <c r="YX124" s="318"/>
      <c r="YY124" s="318"/>
      <c r="YZ124" s="318"/>
      <c r="ZA124" s="318"/>
      <c r="ZB124" s="318"/>
      <c r="ZC124" s="318"/>
      <c r="ZD124" s="318"/>
      <c r="ZE124" s="318"/>
      <c r="ZF124" s="318"/>
      <c r="ZG124" s="318"/>
      <c r="ZH124" s="318"/>
      <c r="ZI124" s="318"/>
      <c r="ZJ124" s="318"/>
      <c r="ZK124" s="318"/>
      <c r="ZL124" s="318"/>
      <c r="ZM124" s="318"/>
      <c r="ZN124" s="318"/>
      <c r="ZO124" s="318"/>
      <c r="ZP124" s="318"/>
      <c r="ZQ124" s="318"/>
      <c r="ZR124" s="318"/>
      <c r="ZS124" s="318"/>
      <c r="ZT124" s="318"/>
      <c r="ZU124" s="318"/>
      <c r="ZV124" s="318"/>
      <c r="ZW124" s="318"/>
      <c r="ZX124" s="318"/>
      <c r="ZY124" s="318"/>
      <c r="ZZ124" s="318"/>
      <c r="AAA124" s="318"/>
      <c r="AAB124" s="318"/>
      <c r="AAC124" s="318"/>
      <c r="AAD124" s="318"/>
      <c r="AAE124" s="318"/>
      <c r="AAF124" s="318"/>
      <c r="AAG124" s="318"/>
      <c r="AAH124" s="318"/>
      <c r="AAI124" s="318"/>
      <c r="AAJ124" s="318"/>
      <c r="AAK124" s="318"/>
      <c r="AAL124" s="318"/>
      <c r="AAM124" s="318"/>
      <c r="AAN124" s="318"/>
      <c r="AAO124" s="318"/>
      <c r="AAP124" s="318"/>
      <c r="AAQ124" s="318"/>
      <c r="AAR124" s="318"/>
      <c r="AAS124" s="318"/>
      <c r="AAT124" s="318"/>
      <c r="AAU124" s="318"/>
      <c r="AAV124" s="318"/>
      <c r="AAW124" s="318"/>
      <c r="AAX124" s="318"/>
      <c r="AAY124" s="318"/>
      <c r="AAZ124" s="318"/>
      <c r="ABA124" s="318"/>
      <c r="ABB124" s="318"/>
      <c r="ABC124" s="318"/>
      <c r="ABD124" s="318"/>
      <c r="ABE124" s="318"/>
      <c r="ABF124" s="318"/>
      <c r="ABG124" s="318"/>
      <c r="ABH124" s="318"/>
      <c r="ABI124" s="318"/>
      <c r="ABJ124" s="318"/>
      <c r="ABK124" s="318"/>
      <c r="ABL124" s="318"/>
      <c r="ABM124" s="318"/>
      <c r="ABN124" s="318"/>
      <c r="ABO124" s="318"/>
      <c r="ABP124" s="318"/>
      <c r="ABQ124" s="318"/>
      <c r="ABR124" s="318"/>
      <c r="ABS124" s="318"/>
      <c r="ABT124" s="318"/>
      <c r="ABU124" s="318"/>
      <c r="ABV124" s="318"/>
      <c r="ABW124" s="318"/>
      <c r="ABX124" s="318"/>
      <c r="ABY124" s="318"/>
      <c r="ABZ124" s="318"/>
      <c r="ACA124" s="318"/>
      <c r="ACB124" s="318"/>
      <c r="ACC124" s="318"/>
      <c r="ACD124" s="318"/>
      <c r="ACE124" s="318"/>
      <c r="ACF124" s="318"/>
      <c r="ACG124" s="318"/>
      <c r="ACH124" s="318"/>
      <c r="ACI124" s="318"/>
      <c r="ACJ124" s="318"/>
      <c r="ACK124" s="318"/>
      <c r="ACL124" s="318"/>
      <c r="ACM124" s="318"/>
      <c r="ACN124" s="318"/>
      <c r="ACO124" s="318"/>
      <c r="ACP124" s="318"/>
      <c r="ACQ124" s="318"/>
      <c r="ACR124" s="318"/>
      <c r="ACS124" s="318"/>
      <c r="ACT124" s="318"/>
      <c r="ACU124" s="318"/>
      <c r="ACV124" s="318"/>
      <c r="ACW124" s="318"/>
      <c r="ACX124" s="318"/>
      <c r="ACY124" s="318"/>
      <c r="ACZ124" s="318"/>
      <c r="ADA124" s="318"/>
      <c r="ADB124" s="318"/>
      <c r="ADC124" s="318"/>
      <c r="ADD124" s="318"/>
      <c r="ADE124" s="318"/>
      <c r="ADF124" s="318"/>
      <c r="ADG124" s="318"/>
      <c r="ADH124" s="318"/>
      <c r="ADI124" s="318"/>
      <c r="ADJ124" s="318"/>
      <c r="ADK124" s="318"/>
      <c r="ADL124" s="318"/>
      <c r="ADM124" s="318"/>
      <c r="ADN124" s="318"/>
      <c r="ADO124" s="318"/>
      <c r="ADP124" s="318"/>
      <c r="ADQ124" s="318"/>
      <c r="ADR124" s="318"/>
      <c r="ADS124" s="318"/>
      <c r="ADT124" s="318"/>
      <c r="ADU124" s="318"/>
      <c r="ADV124" s="318"/>
      <c r="ADW124" s="318"/>
      <c r="ADX124" s="318"/>
      <c r="ADY124" s="318"/>
      <c r="ADZ124" s="318"/>
      <c r="AEA124" s="318"/>
      <c r="AEB124" s="318"/>
      <c r="AEC124" s="318"/>
      <c r="AED124" s="318"/>
      <c r="AEE124" s="318"/>
      <c r="AEF124" s="318"/>
      <c r="AEG124" s="318"/>
      <c r="AEH124" s="318"/>
      <c r="AEI124" s="318"/>
      <c r="AEJ124" s="318"/>
      <c r="AEK124" s="318"/>
      <c r="AEL124" s="318"/>
      <c r="AEM124" s="318"/>
      <c r="AEN124" s="318"/>
      <c r="AEO124" s="318"/>
      <c r="AEP124" s="318"/>
      <c r="AEQ124" s="318"/>
      <c r="AER124" s="318"/>
      <c r="AES124" s="318"/>
      <c r="AET124" s="318"/>
      <c r="AEU124" s="318"/>
      <c r="AEV124" s="318"/>
      <c r="AEW124" s="318"/>
      <c r="AEX124" s="318"/>
      <c r="AEY124" s="318"/>
      <c r="AEZ124" s="318"/>
      <c r="AFA124" s="318"/>
      <c r="AFB124" s="318"/>
      <c r="AFC124" s="318"/>
      <c r="AFD124" s="318"/>
      <c r="AFE124" s="318"/>
      <c r="AFF124" s="318"/>
      <c r="AFG124" s="318"/>
      <c r="AFH124" s="318"/>
      <c r="AFI124" s="318"/>
      <c r="AFJ124" s="318"/>
      <c r="AFK124" s="318"/>
      <c r="AFL124" s="318"/>
      <c r="AFM124" s="318"/>
      <c r="AFN124" s="318"/>
      <c r="AFO124" s="318"/>
      <c r="AFP124" s="318"/>
      <c r="AFQ124" s="318"/>
      <c r="AFR124" s="318"/>
      <c r="AFS124" s="318"/>
      <c r="AFT124" s="318"/>
      <c r="AFU124" s="318"/>
      <c r="AFV124" s="318"/>
      <c r="AFW124" s="318"/>
      <c r="AFX124" s="318"/>
      <c r="AFY124" s="318"/>
      <c r="AFZ124" s="318"/>
      <c r="AGA124" s="318"/>
      <c r="AGB124" s="318"/>
      <c r="AGC124" s="318"/>
      <c r="AGD124" s="318"/>
      <c r="AGE124" s="318"/>
      <c r="AGF124" s="318"/>
      <c r="AGG124" s="318"/>
      <c r="AGH124" s="318"/>
      <c r="AGI124" s="318"/>
      <c r="AGJ124" s="318"/>
      <c r="AGK124" s="318"/>
      <c r="AGL124" s="318"/>
      <c r="AGM124" s="318"/>
      <c r="AGN124" s="318"/>
      <c r="AGO124" s="318"/>
      <c r="AGP124" s="318"/>
      <c r="AGQ124" s="318"/>
      <c r="AGR124" s="318"/>
      <c r="AGS124" s="318"/>
      <c r="AGT124" s="318"/>
      <c r="AGU124" s="318"/>
      <c r="AGV124" s="318"/>
      <c r="AGW124" s="318"/>
      <c r="AGX124" s="318"/>
      <c r="AGY124" s="318"/>
      <c r="AGZ124" s="318"/>
      <c r="AHA124" s="318"/>
      <c r="AHB124" s="318"/>
      <c r="AHC124" s="318"/>
      <c r="AHD124" s="318"/>
      <c r="AHE124" s="318"/>
      <c r="AHF124" s="318"/>
      <c r="AHG124" s="318"/>
      <c r="AHH124" s="318"/>
      <c r="AHI124" s="318"/>
      <c r="AHJ124" s="318"/>
      <c r="AHK124" s="318"/>
      <c r="AHL124" s="318"/>
      <c r="AHM124" s="318"/>
      <c r="AHN124" s="318"/>
      <c r="AHO124" s="318"/>
      <c r="AHP124" s="318"/>
      <c r="AHQ124" s="318"/>
      <c r="AHR124" s="318"/>
      <c r="AHS124" s="318"/>
      <c r="AHT124" s="318"/>
      <c r="AHU124" s="318"/>
      <c r="AHV124" s="318"/>
      <c r="AHW124" s="318"/>
      <c r="AHX124" s="318"/>
      <c r="AHY124" s="318"/>
      <c r="AHZ124" s="318"/>
      <c r="AIA124" s="318"/>
      <c r="AIB124" s="318"/>
      <c r="AIC124" s="318"/>
      <c r="AID124" s="318"/>
      <c r="AIE124" s="318"/>
      <c r="AIF124" s="318"/>
      <c r="AIG124" s="318"/>
      <c r="AIH124" s="318"/>
      <c r="AII124" s="318"/>
      <c r="AIJ124" s="318"/>
      <c r="AIK124" s="318"/>
      <c r="AIL124" s="318"/>
      <c r="AIM124" s="318"/>
      <c r="AIN124" s="318"/>
      <c r="AIO124" s="318"/>
      <c r="AIP124" s="318"/>
      <c r="AIQ124" s="318"/>
      <c r="AIR124" s="318"/>
      <c r="AIS124" s="318"/>
      <c r="AIT124" s="318"/>
      <c r="AIU124" s="318"/>
      <c r="AIV124" s="318"/>
      <c r="AIW124" s="318"/>
      <c r="AIX124" s="318"/>
      <c r="AIY124" s="318"/>
      <c r="AIZ124" s="318"/>
      <c r="AJA124" s="318"/>
      <c r="AJB124" s="318"/>
      <c r="AJC124" s="318"/>
      <c r="AJD124" s="318"/>
      <c r="AJE124" s="318"/>
      <c r="AJF124" s="318"/>
      <c r="AJG124" s="318"/>
      <c r="AJH124" s="318"/>
      <c r="AJI124" s="318"/>
      <c r="AJJ124" s="318"/>
      <c r="AJK124" s="318"/>
      <c r="AJL124" s="318"/>
      <c r="AJM124" s="318"/>
      <c r="AJN124" s="318"/>
      <c r="AJO124" s="318"/>
      <c r="AJP124" s="318"/>
      <c r="AJQ124" s="318"/>
      <c r="AJR124" s="318"/>
      <c r="AJS124" s="318"/>
      <c r="AJT124" s="318"/>
      <c r="AJU124" s="318"/>
      <c r="AJV124" s="318"/>
      <c r="AJW124" s="318"/>
      <c r="AJX124" s="318"/>
      <c r="AJY124" s="318"/>
      <c r="AJZ124" s="318"/>
      <c r="AKA124" s="318"/>
      <c r="AKB124" s="318"/>
      <c r="AKC124" s="318"/>
      <c r="AKD124" s="318"/>
      <c r="AKE124" s="318"/>
      <c r="AKF124" s="318"/>
      <c r="AKG124" s="318"/>
      <c r="AKH124" s="318"/>
      <c r="AKI124" s="318"/>
      <c r="AKJ124" s="318"/>
      <c r="AKK124" s="318"/>
      <c r="AKL124" s="318"/>
      <c r="AKM124" s="318"/>
      <c r="AKN124" s="318"/>
      <c r="AKO124" s="318"/>
      <c r="AKP124" s="318"/>
      <c r="AKQ124" s="318"/>
      <c r="AKR124" s="318"/>
      <c r="AKS124" s="318"/>
      <c r="AKT124" s="318"/>
      <c r="AKU124" s="318"/>
      <c r="AKV124" s="318"/>
      <c r="AKW124" s="318"/>
      <c r="AKX124" s="318"/>
      <c r="AKY124" s="318"/>
      <c r="AKZ124" s="318"/>
      <c r="ALA124" s="318"/>
      <c r="ALB124" s="318"/>
      <c r="ALC124" s="318"/>
      <c r="ALD124" s="318"/>
      <c r="ALE124" s="318"/>
      <c r="ALF124" s="318"/>
      <c r="ALG124" s="318"/>
      <c r="ALH124" s="318"/>
      <c r="ALI124" s="318"/>
      <c r="ALJ124" s="318"/>
      <c r="ALK124" s="318"/>
      <c r="ALL124" s="318"/>
      <c r="ALM124" s="318"/>
      <c r="ALN124" s="318"/>
      <c r="ALO124" s="318"/>
      <c r="ALP124" s="318"/>
      <c r="ALQ124" s="318"/>
      <c r="ALR124" s="318"/>
      <c r="ALS124" s="318"/>
      <c r="ALT124" s="318"/>
      <c r="ALU124" s="318"/>
      <c r="ALV124" s="318"/>
      <c r="ALW124" s="318"/>
      <c r="ALX124" s="318"/>
      <c r="ALY124" s="318"/>
      <c r="ALZ124" s="318"/>
      <c r="AMA124" s="318"/>
      <c r="AMB124" s="324"/>
      <c r="AMC124" s="324"/>
      <c r="AMD124" s="324"/>
      <c r="AME124" s="324"/>
      <c r="AMF124" s="324"/>
      <c r="AMG124" s="324"/>
      <c r="AMH124" s="324"/>
      <c r="AMI124" s="324"/>
      <c r="AMJ124" s="324"/>
    </row>
    <row r="125" spans="1:1024">
      <c r="D125" s="3">
        <v>1941</v>
      </c>
      <c r="F125" s="3" t="s">
        <v>686</v>
      </c>
      <c r="G125" s="3">
        <v>14</v>
      </c>
      <c r="J125" s="3" t="s">
        <v>687</v>
      </c>
      <c r="L125" s="158">
        <v>110</v>
      </c>
      <c r="M125" s="3" t="s">
        <v>323</v>
      </c>
      <c r="N125" s="159">
        <v>42</v>
      </c>
      <c r="O125" s="3" t="s">
        <v>69</v>
      </c>
      <c r="P125" s="3" t="s">
        <v>635</v>
      </c>
      <c r="Q125" s="160">
        <v>8.8000000000000007</v>
      </c>
      <c r="R125" s="187">
        <v>5.8666666666666698</v>
      </c>
      <c r="S125" s="162">
        <v>20</v>
      </c>
      <c r="T125" s="166">
        <v>10</v>
      </c>
    </row>
    <row r="126" spans="1:1024" hidden="1">
      <c r="A126" s="317" t="s">
        <v>1407</v>
      </c>
      <c r="B126" s="318"/>
      <c r="C126" s="318"/>
      <c r="D126" s="318"/>
      <c r="E126" s="318"/>
      <c r="F126" s="318" t="s">
        <v>1353</v>
      </c>
      <c r="G126" s="318">
        <v>3</v>
      </c>
      <c r="H126" s="318"/>
      <c r="I126" s="318"/>
      <c r="J126" s="318"/>
      <c r="K126" s="318"/>
      <c r="L126" s="319"/>
      <c r="M126" s="318" t="s">
        <v>323</v>
      </c>
      <c r="N126" s="320"/>
      <c r="O126" s="318"/>
      <c r="P126" s="318"/>
      <c r="Q126" s="321"/>
      <c r="R126" s="322" t="s">
        <v>493</v>
      </c>
      <c r="S126" s="323"/>
      <c r="T126" s="323"/>
      <c r="U126" s="318"/>
      <c r="V126" s="318"/>
      <c r="W126" s="318"/>
      <c r="X126" s="318"/>
      <c r="Y126" s="318"/>
      <c r="Z126" s="318"/>
      <c r="AA126" s="318"/>
      <c r="AB126" s="318"/>
      <c r="AC126" s="318"/>
      <c r="AD126" s="318"/>
      <c r="AE126" s="318"/>
      <c r="AF126" s="318"/>
      <c r="AG126" s="318"/>
      <c r="AH126" s="318"/>
      <c r="AI126" s="318"/>
      <c r="AJ126" s="318"/>
      <c r="AK126" s="318"/>
      <c r="AL126" s="318"/>
      <c r="AM126" s="318"/>
      <c r="AN126" s="318"/>
      <c r="AO126" s="318"/>
      <c r="AP126" s="318"/>
      <c r="AQ126" s="318"/>
      <c r="AR126" s="318"/>
      <c r="AS126" s="318"/>
      <c r="AT126" s="318"/>
      <c r="AU126" s="318"/>
      <c r="AV126" s="318"/>
      <c r="AW126" s="318"/>
      <c r="AX126" s="318"/>
      <c r="AY126" s="318"/>
      <c r="AZ126" s="318"/>
      <c r="BA126" s="318"/>
      <c r="BB126" s="318"/>
      <c r="BC126" s="318"/>
      <c r="BD126" s="318"/>
      <c r="BE126" s="318"/>
      <c r="BF126" s="318"/>
      <c r="BG126" s="318"/>
      <c r="BH126" s="318"/>
      <c r="BI126" s="318"/>
      <c r="BJ126" s="318"/>
      <c r="BK126" s="318"/>
      <c r="BL126" s="318"/>
      <c r="BM126" s="318"/>
      <c r="BN126" s="318"/>
      <c r="BO126" s="318"/>
      <c r="BP126" s="318"/>
      <c r="BQ126" s="318"/>
      <c r="BR126" s="318"/>
      <c r="BS126" s="318"/>
      <c r="BT126" s="318"/>
      <c r="BU126" s="318"/>
      <c r="BV126" s="318"/>
      <c r="BW126" s="318"/>
      <c r="BX126" s="318"/>
      <c r="BY126" s="318"/>
      <c r="BZ126" s="318"/>
      <c r="CA126" s="318"/>
      <c r="CB126" s="318"/>
      <c r="CC126" s="318"/>
      <c r="CD126" s="318"/>
      <c r="CE126" s="318"/>
      <c r="CF126" s="318"/>
      <c r="CG126" s="318"/>
      <c r="CH126" s="318"/>
      <c r="CI126" s="318"/>
      <c r="CJ126" s="318"/>
      <c r="CK126" s="318"/>
      <c r="CL126" s="318"/>
      <c r="CM126" s="318"/>
      <c r="CN126" s="318"/>
      <c r="CO126" s="318"/>
      <c r="CP126" s="318"/>
      <c r="CQ126" s="318"/>
      <c r="CR126" s="318"/>
      <c r="CS126" s="318"/>
      <c r="CT126" s="318"/>
      <c r="CU126" s="318"/>
      <c r="CV126" s="318"/>
      <c r="CW126" s="318"/>
      <c r="CX126" s="318"/>
      <c r="CY126" s="318"/>
      <c r="CZ126" s="318"/>
      <c r="DA126" s="318"/>
      <c r="DB126" s="318"/>
      <c r="DC126" s="318"/>
      <c r="DD126" s="318"/>
      <c r="DE126" s="318"/>
      <c r="DF126" s="318"/>
      <c r="DG126" s="318"/>
      <c r="DH126" s="318"/>
      <c r="DI126" s="318"/>
      <c r="DJ126" s="318"/>
      <c r="DK126" s="318"/>
      <c r="DL126" s="318"/>
      <c r="DM126" s="318"/>
      <c r="DN126" s="318"/>
      <c r="DO126" s="318"/>
      <c r="DP126" s="318"/>
      <c r="DQ126" s="318"/>
      <c r="DR126" s="318"/>
      <c r="DS126" s="318"/>
      <c r="DT126" s="318"/>
      <c r="DU126" s="318"/>
      <c r="DV126" s="318"/>
      <c r="DW126" s="318"/>
      <c r="DX126" s="318"/>
      <c r="DY126" s="318"/>
      <c r="DZ126" s="318"/>
      <c r="EA126" s="318"/>
      <c r="EB126" s="318"/>
      <c r="EC126" s="318"/>
      <c r="ED126" s="318"/>
      <c r="EE126" s="318"/>
      <c r="EF126" s="318"/>
      <c r="EG126" s="318"/>
      <c r="EH126" s="318"/>
      <c r="EI126" s="318"/>
      <c r="EJ126" s="318"/>
      <c r="EK126" s="318"/>
      <c r="EL126" s="318"/>
      <c r="EM126" s="318"/>
      <c r="EN126" s="318"/>
      <c r="EO126" s="318"/>
      <c r="EP126" s="318"/>
      <c r="EQ126" s="318"/>
      <c r="ER126" s="318"/>
      <c r="ES126" s="318"/>
      <c r="ET126" s="318"/>
      <c r="EU126" s="318"/>
      <c r="EV126" s="318"/>
      <c r="EW126" s="318"/>
      <c r="EX126" s="318"/>
      <c r="EY126" s="318"/>
      <c r="EZ126" s="318"/>
      <c r="FA126" s="318"/>
      <c r="FB126" s="318"/>
      <c r="FC126" s="318"/>
      <c r="FD126" s="318"/>
      <c r="FE126" s="318"/>
      <c r="FF126" s="318"/>
      <c r="FG126" s="318"/>
      <c r="FH126" s="318"/>
      <c r="FI126" s="318"/>
      <c r="FJ126" s="318"/>
      <c r="FK126" s="318"/>
      <c r="FL126" s="318"/>
      <c r="FM126" s="318"/>
      <c r="FN126" s="318"/>
      <c r="FO126" s="318"/>
      <c r="FP126" s="318"/>
      <c r="FQ126" s="318"/>
      <c r="FR126" s="318"/>
      <c r="FS126" s="318"/>
      <c r="FT126" s="318"/>
      <c r="FU126" s="318"/>
      <c r="FV126" s="318"/>
      <c r="FW126" s="318"/>
      <c r="FX126" s="318"/>
      <c r="FY126" s="318"/>
      <c r="FZ126" s="318"/>
      <c r="GA126" s="318"/>
      <c r="GB126" s="318"/>
      <c r="GC126" s="318"/>
      <c r="GD126" s="318"/>
      <c r="GE126" s="318"/>
      <c r="GF126" s="318"/>
      <c r="GG126" s="318"/>
      <c r="GH126" s="318"/>
      <c r="GI126" s="318"/>
      <c r="GJ126" s="318"/>
      <c r="GK126" s="318"/>
      <c r="GL126" s="318"/>
      <c r="GM126" s="318"/>
      <c r="GN126" s="318"/>
      <c r="GO126" s="318"/>
      <c r="GP126" s="318"/>
      <c r="GQ126" s="318"/>
      <c r="GR126" s="318"/>
      <c r="GS126" s="318"/>
      <c r="GT126" s="318"/>
      <c r="GU126" s="318"/>
      <c r="GV126" s="318"/>
      <c r="GW126" s="318"/>
      <c r="GX126" s="318"/>
      <c r="GY126" s="318"/>
      <c r="GZ126" s="318"/>
      <c r="HA126" s="318"/>
      <c r="HB126" s="318"/>
      <c r="HC126" s="318"/>
      <c r="HD126" s="318"/>
      <c r="HE126" s="318"/>
      <c r="HF126" s="318"/>
      <c r="HG126" s="318"/>
      <c r="HH126" s="318"/>
      <c r="HI126" s="318"/>
      <c r="HJ126" s="318"/>
      <c r="HK126" s="318"/>
      <c r="HL126" s="318"/>
      <c r="HM126" s="318"/>
      <c r="HN126" s="318"/>
      <c r="HO126" s="318"/>
      <c r="HP126" s="318"/>
      <c r="HQ126" s="318"/>
      <c r="HR126" s="318"/>
      <c r="HS126" s="318"/>
      <c r="HT126" s="318"/>
      <c r="HU126" s="318"/>
      <c r="HV126" s="318"/>
      <c r="HW126" s="318"/>
      <c r="HX126" s="318"/>
      <c r="HY126" s="318"/>
      <c r="HZ126" s="318"/>
      <c r="IA126" s="318"/>
      <c r="IB126" s="318"/>
      <c r="IC126" s="318"/>
      <c r="ID126" s="318"/>
      <c r="IE126" s="318"/>
      <c r="IF126" s="318"/>
      <c r="IG126" s="318"/>
      <c r="IH126" s="318"/>
      <c r="II126" s="318"/>
      <c r="IJ126" s="318"/>
      <c r="IK126" s="318"/>
      <c r="IL126" s="318"/>
      <c r="IM126" s="318"/>
      <c r="IN126" s="318"/>
      <c r="IO126" s="318"/>
      <c r="IP126" s="318"/>
      <c r="IQ126" s="318"/>
      <c r="IR126" s="318"/>
      <c r="IS126" s="318"/>
      <c r="IT126" s="318"/>
      <c r="IU126" s="318"/>
      <c r="IV126" s="318"/>
      <c r="IW126" s="318"/>
      <c r="IX126" s="318"/>
      <c r="IY126" s="318"/>
      <c r="IZ126" s="318"/>
      <c r="JA126" s="318"/>
      <c r="JB126" s="318"/>
      <c r="JC126" s="318"/>
      <c r="JD126" s="318"/>
      <c r="JE126" s="318"/>
      <c r="JF126" s="318"/>
      <c r="JG126" s="318"/>
      <c r="JH126" s="318"/>
      <c r="JI126" s="318"/>
      <c r="JJ126" s="318"/>
      <c r="JK126" s="318"/>
      <c r="JL126" s="318"/>
      <c r="JM126" s="318"/>
      <c r="JN126" s="318"/>
      <c r="JO126" s="318"/>
      <c r="JP126" s="318"/>
      <c r="JQ126" s="318"/>
      <c r="JR126" s="318"/>
      <c r="JS126" s="318"/>
      <c r="JT126" s="318"/>
      <c r="JU126" s="318"/>
      <c r="JV126" s="318"/>
      <c r="JW126" s="318"/>
      <c r="JX126" s="318"/>
      <c r="JY126" s="318"/>
      <c r="JZ126" s="318"/>
      <c r="KA126" s="318"/>
      <c r="KB126" s="318"/>
      <c r="KC126" s="318"/>
      <c r="KD126" s="318"/>
      <c r="KE126" s="318"/>
      <c r="KF126" s="318"/>
      <c r="KG126" s="318"/>
      <c r="KH126" s="318"/>
      <c r="KI126" s="318"/>
      <c r="KJ126" s="318"/>
      <c r="KK126" s="318"/>
      <c r="KL126" s="318"/>
      <c r="KM126" s="318"/>
      <c r="KN126" s="318"/>
      <c r="KO126" s="318"/>
      <c r="KP126" s="318"/>
      <c r="KQ126" s="318"/>
      <c r="KR126" s="318"/>
      <c r="KS126" s="318"/>
      <c r="KT126" s="318"/>
      <c r="KU126" s="318"/>
      <c r="KV126" s="318"/>
      <c r="KW126" s="318"/>
      <c r="KX126" s="318"/>
      <c r="KY126" s="318"/>
      <c r="KZ126" s="318"/>
      <c r="LA126" s="318"/>
      <c r="LB126" s="318"/>
      <c r="LC126" s="318"/>
      <c r="LD126" s="318"/>
      <c r="LE126" s="318"/>
      <c r="LF126" s="318"/>
      <c r="LG126" s="318"/>
      <c r="LH126" s="318"/>
      <c r="LI126" s="318"/>
      <c r="LJ126" s="318"/>
      <c r="LK126" s="318"/>
      <c r="LL126" s="318"/>
      <c r="LM126" s="318"/>
      <c r="LN126" s="318"/>
      <c r="LO126" s="318"/>
      <c r="LP126" s="318"/>
      <c r="LQ126" s="318"/>
      <c r="LR126" s="318"/>
      <c r="LS126" s="318"/>
      <c r="LT126" s="318"/>
      <c r="LU126" s="318"/>
      <c r="LV126" s="318"/>
      <c r="LW126" s="318"/>
      <c r="LX126" s="318"/>
      <c r="LY126" s="318"/>
      <c r="LZ126" s="318"/>
      <c r="MA126" s="318"/>
      <c r="MB126" s="318"/>
      <c r="MC126" s="318"/>
      <c r="MD126" s="318"/>
      <c r="ME126" s="318"/>
      <c r="MF126" s="318"/>
      <c r="MG126" s="318"/>
      <c r="MH126" s="318"/>
      <c r="MI126" s="318"/>
      <c r="MJ126" s="318"/>
      <c r="MK126" s="318"/>
      <c r="ML126" s="318"/>
      <c r="MM126" s="318"/>
      <c r="MN126" s="318"/>
      <c r="MO126" s="318"/>
      <c r="MP126" s="318"/>
      <c r="MQ126" s="318"/>
      <c r="MR126" s="318"/>
      <c r="MS126" s="318"/>
      <c r="MT126" s="318"/>
      <c r="MU126" s="318"/>
      <c r="MV126" s="318"/>
      <c r="MW126" s="318"/>
      <c r="MX126" s="318"/>
      <c r="MY126" s="318"/>
      <c r="MZ126" s="318"/>
      <c r="NA126" s="318"/>
      <c r="NB126" s="318"/>
      <c r="NC126" s="318"/>
      <c r="ND126" s="318"/>
      <c r="NE126" s="318"/>
      <c r="NF126" s="318"/>
      <c r="NG126" s="318"/>
      <c r="NH126" s="318"/>
      <c r="NI126" s="318"/>
      <c r="NJ126" s="318"/>
      <c r="NK126" s="318"/>
      <c r="NL126" s="318"/>
      <c r="NM126" s="318"/>
      <c r="NN126" s="318"/>
      <c r="NO126" s="318"/>
      <c r="NP126" s="318"/>
      <c r="NQ126" s="318"/>
      <c r="NR126" s="318"/>
      <c r="NS126" s="318"/>
      <c r="NT126" s="318"/>
      <c r="NU126" s="318"/>
      <c r="NV126" s="318"/>
      <c r="NW126" s="318"/>
      <c r="NX126" s="318"/>
      <c r="NY126" s="318"/>
      <c r="NZ126" s="318"/>
      <c r="OA126" s="318"/>
      <c r="OB126" s="318"/>
      <c r="OC126" s="318"/>
      <c r="OD126" s="318"/>
      <c r="OE126" s="318"/>
      <c r="OF126" s="318"/>
      <c r="OG126" s="318"/>
      <c r="OH126" s="318"/>
      <c r="OI126" s="318"/>
      <c r="OJ126" s="318"/>
      <c r="OK126" s="318"/>
      <c r="OL126" s="318"/>
      <c r="OM126" s="318"/>
      <c r="ON126" s="318"/>
      <c r="OO126" s="318"/>
      <c r="OP126" s="318"/>
      <c r="OQ126" s="318"/>
      <c r="OR126" s="318"/>
      <c r="OS126" s="318"/>
      <c r="OT126" s="318"/>
      <c r="OU126" s="318"/>
      <c r="OV126" s="318"/>
      <c r="OW126" s="318"/>
      <c r="OX126" s="318"/>
      <c r="OY126" s="318"/>
      <c r="OZ126" s="318"/>
      <c r="PA126" s="318"/>
      <c r="PB126" s="318"/>
      <c r="PC126" s="318"/>
      <c r="PD126" s="318"/>
      <c r="PE126" s="318"/>
      <c r="PF126" s="318"/>
      <c r="PG126" s="318"/>
      <c r="PH126" s="318"/>
      <c r="PI126" s="318"/>
      <c r="PJ126" s="318"/>
      <c r="PK126" s="318"/>
      <c r="PL126" s="318"/>
      <c r="PM126" s="318"/>
      <c r="PN126" s="318"/>
      <c r="PO126" s="318"/>
      <c r="PP126" s="318"/>
      <c r="PQ126" s="318"/>
      <c r="PR126" s="318"/>
      <c r="PS126" s="318"/>
      <c r="PT126" s="318"/>
      <c r="PU126" s="318"/>
      <c r="PV126" s="318"/>
      <c r="PW126" s="318"/>
      <c r="PX126" s="318"/>
      <c r="PY126" s="318"/>
      <c r="PZ126" s="318"/>
      <c r="QA126" s="318"/>
      <c r="QB126" s="318"/>
      <c r="QC126" s="318"/>
      <c r="QD126" s="318"/>
      <c r="QE126" s="318"/>
      <c r="QF126" s="318"/>
      <c r="QG126" s="318"/>
      <c r="QH126" s="318"/>
      <c r="QI126" s="318"/>
      <c r="QJ126" s="318"/>
      <c r="QK126" s="318"/>
      <c r="QL126" s="318"/>
      <c r="QM126" s="318"/>
      <c r="QN126" s="318"/>
      <c r="QO126" s="318"/>
      <c r="QP126" s="318"/>
      <c r="QQ126" s="318"/>
      <c r="QR126" s="318"/>
      <c r="QS126" s="318"/>
      <c r="QT126" s="318"/>
      <c r="QU126" s="318"/>
      <c r="QV126" s="318"/>
      <c r="QW126" s="318"/>
      <c r="QX126" s="318"/>
      <c r="QY126" s="318"/>
      <c r="QZ126" s="318"/>
      <c r="RA126" s="318"/>
      <c r="RB126" s="318"/>
      <c r="RC126" s="318"/>
      <c r="RD126" s="318"/>
      <c r="RE126" s="318"/>
      <c r="RF126" s="318"/>
      <c r="RG126" s="318"/>
      <c r="RH126" s="318"/>
      <c r="RI126" s="318"/>
      <c r="RJ126" s="318"/>
      <c r="RK126" s="318"/>
      <c r="RL126" s="318"/>
      <c r="RM126" s="318"/>
      <c r="RN126" s="318"/>
      <c r="RO126" s="318"/>
      <c r="RP126" s="318"/>
      <c r="RQ126" s="318"/>
      <c r="RR126" s="318"/>
      <c r="RS126" s="318"/>
      <c r="RT126" s="318"/>
      <c r="RU126" s="318"/>
      <c r="RV126" s="318"/>
      <c r="RW126" s="318"/>
      <c r="RX126" s="318"/>
      <c r="RY126" s="318"/>
      <c r="RZ126" s="318"/>
      <c r="SA126" s="318"/>
      <c r="SB126" s="318"/>
      <c r="SC126" s="318"/>
      <c r="SD126" s="318"/>
      <c r="SE126" s="318"/>
      <c r="SF126" s="318"/>
      <c r="SG126" s="318"/>
      <c r="SH126" s="318"/>
      <c r="SI126" s="318"/>
      <c r="SJ126" s="318"/>
      <c r="SK126" s="318"/>
      <c r="SL126" s="318"/>
      <c r="SM126" s="318"/>
      <c r="SN126" s="318"/>
      <c r="SO126" s="318"/>
      <c r="SP126" s="318"/>
      <c r="SQ126" s="318"/>
      <c r="SR126" s="318"/>
      <c r="SS126" s="318"/>
      <c r="ST126" s="318"/>
      <c r="SU126" s="318"/>
      <c r="SV126" s="318"/>
      <c r="SW126" s="318"/>
      <c r="SX126" s="318"/>
      <c r="SY126" s="318"/>
      <c r="SZ126" s="318"/>
      <c r="TA126" s="318"/>
      <c r="TB126" s="318"/>
      <c r="TC126" s="318"/>
      <c r="TD126" s="318"/>
      <c r="TE126" s="318"/>
      <c r="TF126" s="318"/>
      <c r="TG126" s="318"/>
      <c r="TH126" s="318"/>
      <c r="TI126" s="318"/>
      <c r="TJ126" s="318"/>
      <c r="TK126" s="318"/>
      <c r="TL126" s="318"/>
      <c r="TM126" s="318"/>
      <c r="TN126" s="318"/>
      <c r="TO126" s="318"/>
      <c r="TP126" s="318"/>
      <c r="TQ126" s="318"/>
      <c r="TR126" s="318"/>
      <c r="TS126" s="318"/>
      <c r="TT126" s="318"/>
      <c r="TU126" s="318"/>
      <c r="TV126" s="318"/>
      <c r="TW126" s="318"/>
      <c r="TX126" s="318"/>
      <c r="TY126" s="318"/>
      <c r="TZ126" s="318"/>
      <c r="UA126" s="318"/>
      <c r="UB126" s="318"/>
      <c r="UC126" s="318"/>
      <c r="UD126" s="318"/>
      <c r="UE126" s="318"/>
      <c r="UF126" s="318"/>
      <c r="UG126" s="318"/>
      <c r="UH126" s="318"/>
      <c r="UI126" s="318"/>
      <c r="UJ126" s="318"/>
      <c r="UK126" s="318"/>
      <c r="UL126" s="318"/>
      <c r="UM126" s="318"/>
      <c r="UN126" s="318"/>
      <c r="UO126" s="318"/>
      <c r="UP126" s="318"/>
      <c r="UQ126" s="318"/>
      <c r="UR126" s="318"/>
      <c r="US126" s="318"/>
      <c r="UT126" s="318"/>
      <c r="UU126" s="318"/>
      <c r="UV126" s="318"/>
      <c r="UW126" s="318"/>
      <c r="UX126" s="318"/>
      <c r="UY126" s="318"/>
      <c r="UZ126" s="318"/>
      <c r="VA126" s="318"/>
      <c r="VB126" s="318"/>
      <c r="VC126" s="318"/>
      <c r="VD126" s="318"/>
      <c r="VE126" s="318"/>
      <c r="VF126" s="318"/>
      <c r="VG126" s="318"/>
      <c r="VH126" s="318"/>
      <c r="VI126" s="318"/>
      <c r="VJ126" s="318"/>
      <c r="VK126" s="318"/>
      <c r="VL126" s="318"/>
      <c r="VM126" s="318"/>
      <c r="VN126" s="318"/>
      <c r="VO126" s="318"/>
      <c r="VP126" s="318"/>
      <c r="VQ126" s="318"/>
      <c r="VR126" s="318"/>
      <c r="VS126" s="318"/>
      <c r="VT126" s="318"/>
      <c r="VU126" s="318"/>
      <c r="VV126" s="318"/>
      <c r="VW126" s="318"/>
      <c r="VX126" s="318"/>
      <c r="VY126" s="318"/>
      <c r="VZ126" s="318"/>
      <c r="WA126" s="318"/>
      <c r="WB126" s="318"/>
      <c r="WC126" s="318"/>
      <c r="WD126" s="318"/>
      <c r="WE126" s="318"/>
      <c r="WF126" s="318"/>
      <c r="WG126" s="318"/>
      <c r="WH126" s="318"/>
      <c r="WI126" s="318"/>
      <c r="WJ126" s="318"/>
      <c r="WK126" s="318"/>
      <c r="WL126" s="318"/>
      <c r="WM126" s="318"/>
      <c r="WN126" s="318"/>
      <c r="WO126" s="318"/>
      <c r="WP126" s="318"/>
      <c r="WQ126" s="318"/>
      <c r="WR126" s="318"/>
      <c r="WS126" s="318"/>
      <c r="WT126" s="318"/>
      <c r="WU126" s="318"/>
      <c r="WV126" s="318"/>
      <c r="WW126" s="318"/>
      <c r="WX126" s="318"/>
      <c r="WY126" s="318"/>
      <c r="WZ126" s="318"/>
      <c r="XA126" s="318"/>
      <c r="XB126" s="318"/>
      <c r="XC126" s="318"/>
      <c r="XD126" s="318"/>
      <c r="XE126" s="318"/>
      <c r="XF126" s="318"/>
      <c r="XG126" s="318"/>
      <c r="XH126" s="318"/>
      <c r="XI126" s="318"/>
      <c r="XJ126" s="318"/>
      <c r="XK126" s="318"/>
      <c r="XL126" s="318"/>
      <c r="XM126" s="318"/>
      <c r="XN126" s="318"/>
      <c r="XO126" s="318"/>
      <c r="XP126" s="318"/>
      <c r="XQ126" s="318"/>
      <c r="XR126" s="318"/>
      <c r="XS126" s="318"/>
      <c r="XT126" s="318"/>
      <c r="XU126" s="318"/>
      <c r="XV126" s="318"/>
      <c r="XW126" s="318"/>
      <c r="XX126" s="318"/>
      <c r="XY126" s="318"/>
      <c r="XZ126" s="318"/>
      <c r="YA126" s="318"/>
      <c r="YB126" s="318"/>
      <c r="YC126" s="318"/>
      <c r="YD126" s="318"/>
      <c r="YE126" s="318"/>
      <c r="YF126" s="318"/>
      <c r="YG126" s="318"/>
      <c r="YH126" s="318"/>
      <c r="YI126" s="318"/>
      <c r="YJ126" s="318"/>
      <c r="YK126" s="318"/>
      <c r="YL126" s="318"/>
      <c r="YM126" s="318"/>
      <c r="YN126" s="318"/>
      <c r="YO126" s="318"/>
      <c r="YP126" s="318"/>
      <c r="YQ126" s="318"/>
      <c r="YR126" s="318"/>
      <c r="YS126" s="318"/>
      <c r="YT126" s="318"/>
      <c r="YU126" s="318"/>
      <c r="YV126" s="318"/>
      <c r="YW126" s="318"/>
      <c r="YX126" s="318"/>
      <c r="YY126" s="318"/>
      <c r="YZ126" s="318"/>
      <c r="ZA126" s="318"/>
      <c r="ZB126" s="318"/>
      <c r="ZC126" s="318"/>
      <c r="ZD126" s="318"/>
      <c r="ZE126" s="318"/>
      <c r="ZF126" s="318"/>
      <c r="ZG126" s="318"/>
      <c r="ZH126" s="318"/>
      <c r="ZI126" s="318"/>
      <c r="ZJ126" s="318"/>
      <c r="ZK126" s="318"/>
      <c r="ZL126" s="318"/>
      <c r="ZM126" s="318"/>
      <c r="ZN126" s="318"/>
      <c r="ZO126" s="318"/>
      <c r="ZP126" s="318"/>
      <c r="ZQ126" s="318"/>
      <c r="ZR126" s="318"/>
      <c r="ZS126" s="318"/>
      <c r="ZT126" s="318"/>
      <c r="ZU126" s="318"/>
      <c r="ZV126" s="318"/>
      <c r="ZW126" s="318"/>
      <c r="ZX126" s="318"/>
      <c r="ZY126" s="318"/>
      <c r="ZZ126" s="318"/>
      <c r="AAA126" s="318"/>
      <c r="AAB126" s="318"/>
      <c r="AAC126" s="318"/>
      <c r="AAD126" s="318"/>
      <c r="AAE126" s="318"/>
      <c r="AAF126" s="318"/>
      <c r="AAG126" s="318"/>
      <c r="AAH126" s="318"/>
      <c r="AAI126" s="318"/>
      <c r="AAJ126" s="318"/>
      <c r="AAK126" s="318"/>
      <c r="AAL126" s="318"/>
      <c r="AAM126" s="318"/>
      <c r="AAN126" s="318"/>
      <c r="AAO126" s="318"/>
      <c r="AAP126" s="318"/>
      <c r="AAQ126" s="318"/>
      <c r="AAR126" s="318"/>
      <c r="AAS126" s="318"/>
      <c r="AAT126" s="318"/>
      <c r="AAU126" s="318"/>
      <c r="AAV126" s="318"/>
      <c r="AAW126" s="318"/>
      <c r="AAX126" s="318"/>
      <c r="AAY126" s="318"/>
      <c r="AAZ126" s="318"/>
      <c r="ABA126" s="318"/>
      <c r="ABB126" s="318"/>
      <c r="ABC126" s="318"/>
      <c r="ABD126" s="318"/>
      <c r="ABE126" s="318"/>
      <c r="ABF126" s="318"/>
      <c r="ABG126" s="318"/>
      <c r="ABH126" s="318"/>
      <c r="ABI126" s="318"/>
      <c r="ABJ126" s="318"/>
      <c r="ABK126" s="318"/>
      <c r="ABL126" s="318"/>
      <c r="ABM126" s="318"/>
      <c r="ABN126" s="318"/>
      <c r="ABO126" s="318"/>
      <c r="ABP126" s="318"/>
      <c r="ABQ126" s="318"/>
      <c r="ABR126" s="318"/>
      <c r="ABS126" s="318"/>
      <c r="ABT126" s="318"/>
      <c r="ABU126" s="318"/>
      <c r="ABV126" s="318"/>
      <c r="ABW126" s="318"/>
      <c r="ABX126" s="318"/>
      <c r="ABY126" s="318"/>
      <c r="ABZ126" s="318"/>
      <c r="ACA126" s="318"/>
      <c r="ACB126" s="318"/>
      <c r="ACC126" s="318"/>
      <c r="ACD126" s="318"/>
      <c r="ACE126" s="318"/>
      <c r="ACF126" s="318"/>
      <c r="ACG126" s="318"/>
      <c r="ACH126" s="318"/>
      <c r="ACI126" s="318"/>
      <c r="ACJ126" s="318"/>
      <c r="ACK126" s="318"/>
      <c r="ACL126" s="318"/>
      <c r="ACM126" s="318"/>
      <c r="ACN126" s="318"/>
      <c r="ACO126" s="318"/>
      <c r="ACP126" s="318"/>
      <c r="ACQ126" s="318"/>
      <c r="ACR126" s="318"/>
      <c r="ACS126" s="318"/>
      <c r="ACT126" s="318"/>
      <c r="ACU126" s="318"/>
      <c r="ACV126" s="318"/>
      <c r="ACW126" s="318"/>
      <c r="ACX126" s="318"/>
      <c r="ACY126" s="318"/>
      <c r="ACZ126" s="318"/>
      <c r="ADA126" s="318"/>
      <c r="ADB126" s="318"/>
      <c r="ADC126" s="318"/>
      <c r="ADD126" s="318"/>
      <c r="ADE126" s="318"/>
      <c r="ADF126" s="318"/>
      <c r="ADG126" s="318"/>
      <c r="ADH126" s="318"/>
      <c r="ADI126" s="318"/>
      <c r="ADJ126" s="318"/>
      <c r="ADK126" s="318"/>
      <c r="ADL126" s="318"/>
      <c r="ADM126" s="318"/>
      <c r="ADN126" s="318"/>
      <c r="ADO126" s="318"/>
      <c r="ADP126" s="318"/>
      <c r="ADQ126" s="318"/>
      <c r="ADR126" s="318"/>
      <c r="ADS126" s="318"/>
      <c r="ADT126" s="318"/>
      <c r="ADU126" s="318"/>
      <c r="ADV126" s="318"/>
      <c r="ADW126" s="318"/>
      <c r="ADX126" s="318"/>
      <c r="ADY126" s="318"/>
      <c r="ADZ126" s="318"/>
      <c r="AEA126" s="318"/>
      <c r="AEB126" s="318"/>
      <c r="AEC126" s="318"/>
      <c r="AED126" s="318"/>
      <c r="AEE126" s="318"/>
      <c r="AEF126" s="318"/>
      <c r="AEG126" s="318"/>
      <c r="AEH126" s="318"/>
      <c r="AEI126" s="318"/>
      <c r="AEJ126" s="318"/>
      <c r="AEK126" s="318"/>
      <c r="AEL126" s="318"/>
      <c r="AEM126" s="318"/>
      <c r="AEN126" s="318"/>
      <c r="AEO126" s="318"/>
      <c r="AEP126" s="318"/>
      <c r="AEQ126" s="318"/>
      <c r="AER126" s="318"/>
      <c r="AES126" s="318"/>
      <c r="AET126" s="318"/>
      <c r="AEU126" s="318"/>
      <c r="AEV126" s="318"/>
      <c r="AEW126" s="318"/>
      <c r="AEX126" s="318"/>
      <c r="AEY126" s="318"/>
      <c r="AEZ126" s="318"/>
      <c r="AFA126" s="318"/>
      <c r="AFB126" s="318"/>
      <c r="AFC126" s="318"/>
      <c r="AFD126" s="318"/>
      <c r="AFE126" s="318"/>
      <c r="AFF126" s="318"/>
      <c r="AFG126" s="318"/>
      <c r="AFH126" s="318"/>
      <c r="AFI126" s="318"/>
      <c r="AFJ126" s="318"/>
      <c r="AFK126" s="318"/>
      <c r="AFL126" s="318"/>
      <c r="AFM126" s="318"/>
      <c r="AFN126" s="318"/>
      <c r="AFO126" s="318"/>
      <c r="AFP126" s="318"/>
      <c r="AFQ126" s="318"/>
      <c r="AFR126" s="318"/>
      <c r="AFS126" s="318"/>
      <c r="AFT126" s="318"/>
      <c r="AFU126" s="318"/>
      <c r="AFV126" s="318"/>
      <c r="AFW126" s="318"/>
      <c r="AFX126" s="318"/>
      <c r="AFY126" s="318"/>
      <c r="AFZ126" s="318"/>
      <c r="AGA126" s="318"/>
      <c r="AGB126" s="318"/>
      <c r="AGC126" s="318"/>
      <c r="AGD126" s="318"/>
      <c r="AGE126" s="318"/>
      <c r="AGF126" s="318"/>
      <c r="AGG126" s="318"/>
      <c r="AGH126" s="318"/>
      <c r="AGI126" s="318"/>
      <c r="AGJ126" s="318"/>
      <c r="AGK126" s="318"/>
      <c r="AGL126" s="318"/>
      <c r="AGM126" s="318"/>
      <c r="AGN126" s="318"/>
      <c r="AGO126" s="318"/>
      <c r="AGP126" s="318"/>
      <c r="AGQ126" s="318"/>
      <c r="AGR126" s="318"/>
      <c r="AGS126" s="318"/>
      <c r="AGT126" s="318"/>
      <c r="AGU126" s="318"/>
      <c r="AGV126" s="318"/>
      <c r="AGW126" s="318"/>
      <c r="AGX126" s="318"/>
      <c r="AGY126" s="318"/>
      <c r="AGZ126" s="318"/>
      <c r="AHA126" s="318"/>
      <c r="AHB126" s="318"/>
      <c r="AHC126" s="318"/>
      <c r="AHD126" s="318"/>
      <c r="AHE126" s="318"/>
      <c r="AHF126" s="318"/>
      <c r="AHG126" s="318"/>
      <c r="AHH126" s="318"/>
      <c r="AHI126" s="318"/>
      <c r="AHJ126" s="318"/>
      <c r="AHK126" s="318"/>
      <c r="AHL126" s="318"/>
      <c r="AHM126" s="318"/>
      <c r="AHN126" s="318"/>
      <c r="AHO126" s="318"/>
      <c r="AHP126" s="318"/>
      <c r="AHQ126" s="318"/>
      <c r="AHR126" s="318"/>
      <c r="AHS126" s="318"/>
      <c r="AHT126" s="318"/>
      <c r="AHU126" s="318"/>
      <c r="AHV126" s="318"/>
      <c r="AHW126" s="318"/>
      <c r="AHX126" s="318"/>
      <c r="AHY126" s="318"/>
      <c r="AHZ126" s="318"/>
      <c r="AIA126" s="318"/>
      <c r="AIB126" s="318"/>
      <c r="AIC126" s="318"/>
      <c r="AID126" s="318"/>
      <c r="AIE126" s="318"/>
      <c r="AIF126" s="318"/>
      <c r="AIG126" s="318"/>
      <c r="AIH126" s="318"/>
      <c r="AII126" s="318"/>
      <c r="AIJ126" s="318"/>
      <c r="AIK126" s="318"/>
      <c r="AIL126" s="318"/>
      <c r="AIM126" s="318"/>
      <c r="AIN126" s="318"/>
      <c r="AIO126" s="318"/>
      <c r="AIP126" s="318"/>
      <c r="AIQ126" s="318"/>
      <c r="AIR126" s="318"/>
      <c r="AIS126" s="318"/>
      <c r="AIT126" s="318"/>
      <c r="AIU126" s="318"/>
      <c r="AIV126" s="318"/>
      <c r="AIW126" s="318"/>
      <c r="AIX126" s="318"/>
      <c r="AIY126" s="318"/>
      <c r="AIZ126" s="318"/>
      <c r="AJA126" s="318"/>
      <c r="AJB126" s="318"/>
      <c r="AJC126" s="318"/>
      <c r="AJD126" s="318"/>
      <c r="AJE126" s="318"/>
      <c r="AJF126" s="318"/>
      <c r="AJG126" s="318"/>
      <c r="AJH126" s="318"/>
      <c r="AJI126" s="318"/>
      <c r="AJJ126" s="318"/>
      <c r="AJK126" s="318"/>
      <c r="AJL126" s="318"/>
      <c r="AJM126" s="318"/>
      <c r="AJN126" s="318"/>
      <c r="AJO126" s="318"/>
      <c r="AJP126" s="318"/>
      <c r="AJQ126" s="318"/>
      <c r="AJR126" s="318"/>
      <c r="AJS126" s="318"/>
      <c r="AJT126" s="318"/>
      <c r="AJU126" s="318"/>
      <c r="AJV126" s="318"/>
      <c r="AJW126" s="318"/>
      <c r="AJX126" s="318"/>
      <c r="AJY126" s="318"/>
      <c r="AJZ126" s="318"/>
      <c r="AKA126" s="318"/>
      <c r="AKB126" s="318"/>
      <c r="AKC126" s="318"/>
      <c r="AKD126" s="318"/>
      <c r="AKE126" s="318"/>
      <c r="AKF126" s="318"/>
      <c r="AKG126" s="318"/>
      <c r="AKH126" s="318"/>
      <c r="AKI126" s="318"/>
      <c r="AKJ126" s="318"/>
      <c r="AKK126" s="318"/>
      <c r="AKL126" s="318"/>
      <c r="AKM126" s="318"/>
      <c r="AKN126" s="318"/>
      <c r="AKO126" s="318"/>
      <c r="AKP126" s="318"/>
      <c r="AKQ126" s="318"/>
      <c r="AKR126" s="318"/>
      <c r="AKS126" s="318"/>
      <c r="AKT126" s="318"/>
      <c r="AKU126" s="318"/>
      <c r="AKV126" s="318"/>
      <c r="AKW126" s="318"/>
      <c r="AKX126" s="318"/>
      <c r="AKY126" s="318"/>
      <c r="AKZ126" s="318"/>
      <c r="ALA126" s="318"/>
      <c r="ALB126" s="318"/>
      <c r="ALC126" s="318"/>
      <c r="ALD126" s="318"/>
      <c r="ALE126" s="318"/>
      <c r="ALF126" s="318"/>
      <c r="ALG126" s="318"/>
      <c r="ALH126" s="318"/>
      <c r="ALI126" s="318"/>
      <c r="ALJ126" s="318"/>
      <c r="ALK126" s="318"/>
      <c r="ALL126" s="318"/>
      <c r="ALM126" s="318"/>
      <c r="ALN126" s="318"/>
      <c r="ALO126" s="318"/>
      <c r="ALP126" s="318"/>
      <c r="ALQ126" s="318"/>
      <c r="ALR126" s="318"/>
      <c r="ALS126" s="318"/>
      <c r="ALT126" s="318"/>
      <c r="ALU126" s="318"/>
      <c r="ALV126" s="318"/>
      <c r="ALW126" s="318"/>
      <c r="ALX126" s="318"/>
      <c r="ALY126" s="318"/>
      <c r="ALZ126" s="318"/>
      <c r="AMA126" s="318"/>
      <c r="AMB126" s="324"/>
      <c r="AMC126" s="324"/>
      <c r="AMD126" s="324"/>
      <c r="AME126" s="324"/>
      <c r="AMF126" s="324"/>
      <c r="AMG126" s="324"/>
      <c r="AMH126" s="324"/>
      <c r="AMI126" s="324"/>
      <c r="AMJ126" s="324"/>
    </row>
    <row r="127" spans="1:1024" hidden="1">
      <c r="A127" s="317" t="s">
        <v>1407</v>
      </c>
      <c r="B127" s="318"/>
      <c r="C127" s="318"/>
      <c r="D127" s="318"/>
      <c r="E127" s="318"/>
      <c r="F127" s="318" t="s">
        <v>1374</v>
      </c>
      <c r="G127" s="318">
        <v>1</v>
      </c>
      <c r="H127" s="318"/>
      <c r="I127" s="318"/>
      <c r="J127" s="318"/>
      <c r="K127" s="318"/>
      <c r="L127" s="319"/>
      <c r="M127" s="318" t="s">
        <v>323</v>
      </c>
      <c r="N127" s="320"/>
      <c r="O127" s="318"/>
      <c r="P127" s="318"/>
      <c r="Q127" s="321"/>
      <c r="R127" s="322" t="s">
        <v>493</v>
      </c>
      <c r="S127" s="323"/>
      <c r="T127" s="323"/>
      <c r="U127" s="318"/>
      <c r="V127" s="318"/>
      <c r="W127" s="318"/>
      <c r="X127" s="318"/>
      <c r="Y127" s="318"/>
      <c r="Z127" s="318"/>
      <c r="AA127" s="318"/>
      <c r="AB127" s="318"/>
      <c r="AC127" s="318"/>
      <c r="AD127" s="318"/>
      <c r="AE127" s="318"/>
      <c r="AF127" s="318"/>
      <c r="AG127" s="318"/>
      <c r="AH127" s="318"/>
      <c r="AI127" s="318"/>
      <c r="AJ127" s="318"/>
      <c r="AK127" s="318"/>
      <c r="AL127" s="318"/>
      <c r="AM127" s="318"/>
      <c r="AN127" s="318"/>
      <c r="AO127" s="318"/>
      <c r="AP127" s="318"/>
      <c r="AQ127" s="318"/>
      <c r="AR127" s="318"/>
      <c r="AS127" s="318"/>
      <c r="AT127" s="318"/>
      <c r="AU127" s="318"/>
      <c r="AV127" s="318"/>
      <c r="AW127" s="318"/>
      <c r="AX127" s="318"/>
      <c r="AY127" s="318"/>
      <c r="AZ127" s="318"/>
      <c r="BA127" s="318"/>
      <c r="BB127" s="318"/>
      <c r="BC127" s="318"/>
      <c r="BD127" s="318"/>
      <c r="BE127" s="318"/>
      <c r="BF127" s="318"/>
      <c r="BG127" s="318"/>
      <c r="BH127" s="318"/>
      <c r="BI127" s="318"/>
      <c r="BJ127" s="318"/>
      <c r="BK127" s="318"/>
      <c r="BL127" s="318"/>
      <c r="BM127" s="318"/>
      <c r="BN127" s="318"/>
      <c r="BO127" s="318"/>
      <c r="BP127" s="318"/>
      <c r="BQ127" s="318"/>
      <c r="BR127" s="318"/>
      <c r="BS127" s="318"/>
      <c r="BT127" s="318"/>
      <c r="BU127" s="318"/>
      <c r="BV127" s="318"/>
      <c r="BW127" s="318"/>
      <c r="BX127" s="318"/>
      <c r="BY127" s="318"/>
      <c r="BZ127" s="318"/>
      <c r="CA127" s="318"/>
      <c r="CB127" s="318"/>
      <c r="CC127" s="318"/>
      <c r="CD127" s="318"/>
      <c r="CE127" s="318"/>
      <c r="CF127" s="318"/>
      <c r="CG127" s="318"/>
      <c r="CH127" s="318"/>
      <c r="CI127" s="318"/>
      <c r="CJ127" s="318"/>
      <c r="CK127" s="318"/>
      <c r="CL127" s="318"/>
      <c r="CM127" s="318"/>
      <c r="CN127" s="318"/>
      <c r="CO127" s="318"/>
      <c r="CP127" s="318"/>
      <c r="CQ127" s="318"/>
      <c r="CR127" s="318"/>
      <c r="CS127" s="318"/>
      <c r="CT127" s="318"/>
      <c r="CU127" s="318"/>
      <c r="CV127" s="318"/>
      <c r="CW127" s="318"/>
      <c r="CX127" s="318"/>
      <c r="CY127" s="318"/>
      <c r="CZ127" s="318"/>
      <c r="DA127" s="318"/>
      <c r="DB127" s="318"/>
      <c r="DC127" s="318"/>
      <c r="DD127" s="318"/>
      <c r="DE127" s="318"/>
      <c r="DF127" s="318"/>
      <c r="DG127" s="318"/>
      <c r="DH127" s="318"/>
      <c r="DI127" s="318"/>
      <c r="DJ127" s="318"/>
      <c r="DK127" s="318"/>
      <c r="DL127" s="318"/>
      <c r="DM127" s="318"/>
      <c r="DN127" s="318"/>
      <c r="DO127" s="318"/>
      <c r="DP127" s="318"/>
      <c r="DQ127" s="318"/>
      <c r="DR127" s="318"/>
      <c r="DS127" s="318"/>
      <c r="DT127" s="318"/>
      <c r="DU127" s="318"/>
      <c r="DV127" s="318"/>
      <c r="DW127" s="318"/>
      <c r="DX127" s="318"/>
      <c r="DY127" s="318"/>
      <c r="DZ127" s="318"/>
      <c r="EA127" s="318"/>
      <c r="EB127" s="318"/>
      <c r="EC127" s="318"/>
      <c r="ED127" s="318"/>
      <c r="EE127" s="318"/>
      <c r="EF127" s="318"/>
      <c r="EG127" s="318"/>
      <c r="EH127" s="318"/>
      <c r="EI127" s="318"/>
      <c r="EJ127" s="318"/>
      <c r="EK127" s="318"/>
      <c r="EL127" s="318"/>
      <c r="EM127" s="318"/>
      <c r="EN127" s="318"/>
      <c r="EO127" s="318"/>
      <c r="EP127" s="318"/>
      <c r="EQ127" s="318"/>
      <c r="ER127" s="318"/>
      <c r="ES127" s="318"/>
      <c r="ET127" s="318"/>
      <c r="EU127" s="318"/>
      <c r="EV127" s="318"/>
      <c r="EW127" s="318"/>
      <c r="EX127" s="318"/>
      <c r="EY127" s="318"/>
      <c r="EZ127" s="318"/>
      <c r="FA127" s="318"/>
      <c r="FB127" s="318"/>
      <c r="FC127" s="318"/>
      <c r="FD127" s="318"/>
      <c r="FE127" s="318"/>
      <c r="FF127" s="318"/>
      <c r="FG127" s="318"/>
      <c r="FH127" s="318"/>
      <c r="FI127" s="318"/>
      <c r="FJ127" s="318"/>
      <c r="FK127" s="318"/>
      <c r="FL127" s="318"/>
      <c r="FM127" s="318"/>
      <c r="FN127" s="318"/>
      <c r="FO127" s="318"/>
      <c r="FP127" s="318"/>
      <c r="FQ127" s="318"/>
      <c r="FR127" s="318"/>
      <c r="FS127" s="318"/>
      <c r="FT127" s="318"/>
      <c r="FU127" s="318"/>
      <c r="FV127" s="318"/>
      <c r="FW127" s="318"/>
      <c r="FX127" s="318"/>
      <c r="FY127" s="318"/>
      <c r="FZ127" s="318"/>
      <c r="GA127" s="318"/>
      <c r="GB127" s="318"/>
      <c r="GC127" s="318"/>
      <c r="GD127" s="318"/>
      <c r="GE127" s="318"/>
      <c r="GF127" s="318"/>
      <c r="GG127" s="318"/>
      <c r="GH127" s="318"/>
      <c r="GI127" s="318"/>
      <c r="GJ127" s="318"/>
      <c r="GK127" s="318"/>
      <c r="GL127" s="318"/>
      <c r="GM127" s="318"/>
      <c r="GN127" s="318"/>
      <c r="GO127" s="318"/>
      <c r="GP127" s="318"/>
      <c r="GQ127" s="318"/>
      <c r="GR127" s="318"/>
      <c r="GS127" s="318"/>
      <c r="GT127" s="318"/>
      <c r="GU127" s="318"/>
      <c r="GV127" s="318"/>
      <c r="GW127" s="318"/>
      <c r="GX127" s="318"/>
      <c r="GY127" s="318"/>
      <c r="GZ127" s="318"/>
      <c r="HA127" s="318"/>
      <c r="HB127" s="318"/>
      <c r="HC127" s="318"/>
      <c r="HD127" s="318"/>
      <c r="HE127" s="318"/>
      <c r="HF127" s="318"/>
      <c r="HG127" s="318"/>
      <c r="HH127" s="318"/>
      <c r="HI127" s="318"/>
      <c r="HJ127" s="318"/>
      <c r="HK127" s="318"/>
      <c r="HL127" s="318"/>
      <c r="HM127" s="318"/>
      <c r="HN127" s="318"/>
      <c r="HO127" s="318"/>
      <c r="HP127" s="318"/>
      <c r="HQ127" s="318"/>
      <c r="HR127" s="318"/>
      <c r="HS127" s="318"/>
      <c r="HT127" s="318"/>
      <c r="HU127" s="318"/>
      <c r="HV127" s="318"/>
      <c r="HW127" s="318"/>
      <c r="HX127" s="318"/>
      <c r="HY127" s="318"/>
      <c r="HZ127" s="318"/>
      <c r="IA127" s="318"/>
      <c r="IB127" s="318"/>
      <c r="IC127" s="318"/>
      <c r="ID127" s="318"/>
      <c r="IE127" s="318"/>
      <c r="IF127" s="318"/>
      <c r="IG127" s="318"/>
      <c r="IH127" s="318"/>
      <c r="II127" s="318"/>
      <c r="IJ127" s="318"/>
      <c r="IK127" s="318"/>
      <c r="IL127" s="318"/>
      <c r="IM127" s="318"/>
      <c r="IN127" s="318"/>
      <c r="IO127" s="318"/>
      <c r="IP127" s="318"/>
      <c r="IQ127" s="318"/>
      <c r="IR127" s="318"/>
      <c r="IS127" s="318"/>
      <c r="IT127" s="318"/>
      <c r="IU127" s="318"/>
      <c r="IV127" s="318"/>
      <c r="IW127" s="318"/>
      <c r="IX127" s="318"/>
      <c r="IY127" s="318"/>
      <c r="IZ127" s="318"/>
      <c r="JA127" s="318"/>
      <c r="JB127" s="318"/>
      <c r="JC127" s="318"/>
      <c r="JD127" s="318"/>
      <c r="JE127" s="318"/>
      <c r="JF127" s="318"/>
      <c r="JG127" s="318"/>
      <c r="JH127" s="318"/>
      <c r="JI127" s="318"/>
      <c r="JJ127" s="318"/>
      <c r="JK127" s="318"/>
      <c r="JL127" s="318"/>
      <c r="JM127" s="318"/>
      <c r="JN127" s="318"/>
      <c r="JO127" s="318"/>
      <c r="JP127" s="318"/>
      <c r="JQ127" s="318"/>
      <c r="JR127" s="318"/>
      <c r="JS127" s="318"/>
      <c r="JT127" s="318"/>
      <c r="JU127" s="318"/>
      <c r="JV127" s="318"/>
      <c r="JW127" s="318"/>
      <c r="JX127" s="318"/>
      <c r="JY127" s="318"/>
      <c r="JZ127" s="318"/>
      <c r="KA127" s="318"/>
      <c r="KB127" s="318"/>
      <c r="KC127" s="318"/>
      <c r="KD127" s="318"/>
      <c r="KE127" s="318"/>
      <c r="KF127" s="318"/>
      <c r="KG127" s="318"/>
      <c r="KH127" s="318"/>
      <c r="KI127" s="318"/>
      <c r="KJ127" s="318"/>
      <c r="KK127" s="318"/>
      <c r="KL127" s="318"/>
      <c r="KM127" s="318"/>
      <c r="KN127" s="318"/>
      <c r="KO127" s="318"/>
      <c r="KP127" s="318"/>
      <c r="KQ127" s="318"/>
      <c r="KR127" s="318"/>
      <c r="KS127" s="318"/>
      <c r="KT127" s="318"/>
      <c r="KU127" s="318"/>
      <c r="KV127" s="318"/>
      <c r="KW127" s="318"/>
      <c r="KX127" s="318"/>
      <c r="KY127" s="318"/>
      <c r="KZ127" s="318"/>
      <c r="LA127" s="318"/>
      <c r="LB127" s="318"/>
      <c r="LC127" s="318"/>
      <c r="LD127" s="318"/>
      <c r="LE127" s="318"/>
      <c r="LF127" s="318"/>
      <c r="LG127" s="318"/>
      <c r="LH127" s="318"/>
      <c r="LI127" s="318"/>
      <c r="LJ127" s="318"/>
      <c r="LK127" s="318"/>
      <c r="LL127" s="318"/>
      <c r="LM127" s="318"/>
      <c r="LN127" s="318"/>
      <c r="LO127" s="318"/>
      <c r="LP127" s="318"/>
      <c r="LQ127" s="318"/>
      <c r="LR127" s="318"/>
      <c r="LS127" s="318"/>
      <c r="LT127" s="318"/>
      <c r="LU127" s="318"/>
      <c r="LV127" s="318"/>
      <c r="LW127" s="318"/>
      <c r="LX127" s="318"/>
      <c r="LY127" s="318"/>
      <c r="LZ127" s="318"/>
      <c r="MA127" s="318"/>
      <c r="MB127" s="318"/>
      <c r="MC127" s="318"/>
      <c r="MD127" s="318"/>
      <c r="ME127" s="318"/>
      <c r="MF127" s="318"/>
      <c r="MG127" s="318"/>
      <c r="MH127" s="318"/>
      <c r="MI127" s="318"/>
      <c r="MJ127" s="318"/>
      <c r="MK127" s="318"/>
      <c r="ML127" s="318"/>
      <c r="MM127" s="318"/>
      <c r="MN127" s="318"/>
      <c r="MO127" s="318"/>
      <c r="MP127" s="318"/>
      <c r="MQ127" s="318"/>
      <c r="MR127" s="318"/>
      <c r="MS127" s="318"/>
      <c r="MT127" s="318"/>
      <c r="MU127" s="318"/>
      <c r="MV127" s="318"/>
      <c r="MW127" s="318"/>
      <c r="MX127" s="318"/>
      <c r="MY127" s="318"/>
      <c r="MZ127" s="318"/>
      <c r="NA127" s="318"/>
      <c r="NB127" s="318"/>
      <c r="NC127" s="318"/>
      <c r="ND127" s="318"/>
      <c r="NE127" s="318"/>
      <c r="NF127" s="318"/>
      <c r="NG127" s="318"/>
      <c r="NH127" s="318"/>
      <c r="NI127" s="318"/>
      <c r="NJ127" s="318"/>
      <c r="NK127" s="318"/>
      <c r="NL127" s="318"/>
      <c r="NM127" s="318"/>
      <c r="NN127" s="318"/>
      <c r="NO127" s="318"/>
      <c r="NP127" s="318"/>
      <c r="NQ127" s="318"/>
      <c r="NR127" s="318"/>
      <c r="NS127" s="318"/>
      <c r="NT127" s="318"/>
      <c r="NU127" s="318"/>
      <c r="NV127" s="318"/>
      <c r="NW127" s="318"/>
      <c r="NX127" s="318"/>
      <c r="NY127" s="318"/>
      <c r="NZ127" s="318"/>
      <c r="OA127" s="318"/>
      <c r="OB127" s="318"/>
      <c r="OC127" s="318"/>
      <c r="OD127" s="318"/>
      <c r="OE127" s="318"/>
      <c r="OF127" s="318"/>
      <c r="OG127" s="318"/>
      <c r="OH127" s="318"/>
      <c r="OI127" s="318"/>
      <c r="OJ127" s="318"/>
      <c r="OK127" s="318"/>
      <c r="OL127" s="318"/>
      <c r="OM127" s="318"/>
      <c r="ON127" s="318"/>
      <c r="OO127" s="318"/>
      <c r="OP127" s="318"/>
      <c r="OQ127" s="318"/>
      <c r="OR127" s="318"/>
      <c r="OS127" s="318"/>
      <c r="OT127" s="318"/>
      <c r="OU127" s="318"/>
      <c r="OV127" s="318"/>
      <c r="OW127" s="318"/>
      <c r="OX127" s="318"/>
      <c r="OY127" s="318"/>
      <c r="OZ127" s="318"/>
      <c r="PA127" s="318"/>
      <c r="PB127" s="318"/>
      <c r="PC127" s="318"/>
      <c r="PD127" s="318"/>
      <c r="PE127" s="318"/>
      <c r="PF127" s="318"/>
      <c r="PG127" s="318"/>
      <c r="PH127" s="318"/>
      <c r="PI127" s="318"/>
      <c r="PJ127" s="318"/>
      <c r="PK127" s="318"/>
      <c r="PL127" s="318"/>
      <c r="PM127" s="318"/>
      <c r="PN127" s="318"/>
      <c r="PO127" s="318"/>
      <c r="PP127" s="318"/>
      <c r="PQ127" s="318"/>
      <c r="PR127" s="318"/>
      <c r="PS127" s="318"/>
      <c r="PT127" s="318"/>
      <c r="PU127" s="318"/>
      <c r="PV127" s="318"/>
      <c r="PW127" s="318"/>
      <c r="PX127" s="318"/>
      <c r="PY127" s="318"/>
      <c r="PZ127" s="318"/>
      <c r="QA127" s="318"/>
      <c r="QB127" s="318"/>
      <c r="QC127" s="318"/>
      <c r="QD127" s="318"/>
      <c r="QE127" s="318"/>
      <c r="QF127" s="318"/>
      <c r="QG127" s="318"/>
      <c r="QH127" s="318"/>
      <c r="QI127" s="318"/>
      <c r="QJ127" s="318"/>
      <c r="QK127" s="318"/>
      <c r="QL127" s="318"/>
      <c r="QM127" s="318"/>
      <c r="QN127" s="318"/>
      <c r="QO127" s="318"/>
      <c r="QP127" s="318"/>
      <c r="QQ127" s="318"/>
      <c r="QR127" s="318"/>
      <c r="QS127" s="318"/>
      <c r="QT127" s="318"/>
      <c r="QU127" s="318"/>
      <c r="QV127" s="318"/>
      <c r="QW127" s="318"/>
      <c r="QX127" s="318"/>
      <c r="QY127" s="318"/>
      <c r="QZ127" s="318"/>
      <c r="RA127" s="318"/>
      <c r="RB127" s="318"/>
      <c r="RC127" s="318"/>
      <c r="RD127" s="318"/>
      <c r="RE127" s="318"/>
      <c r="RF127" s="318"/>
      <c r="RG127" s="318"/>
      <c r="RH127" s="318"/>
      <c r="RI127" s="318"/>
      <c r="RJ127" s="318"/>
      <c r="RK127" s="318"/>
      <c r="RL127" s="318"/>
      <c r="RM127" s="318"/>
      <c r="RN127" s="318"/>
      <c r="RO127" s="318"/>
      <c r="RP127" s="318"/>
      <c r="RQ127" s="318"/>
      <c r="RR127" s="318"/>
      <c r="RS127" s="318"/>
      <c r="RT127" s="318"/>
      <c r="RU127" s="318"/>
      <c r="RV127" s="318"/>
      <c r="RW127" s="318"/>
      <c r="RX127" s="318"/>
      <c r="RY127" s="318"/>
      <c r="RZ127" s="318"/>
      <c r="SA127" s="318"/>
      <c r="SB127" s="318"/>
      <c r="SC127" s="318"/>
      <c r="SD127" s="318"/>
      <c r="SE127" s="318"/>
      <c r="SF127" s="318"/>
      <c r="SG127" s="318"/>
      <c r="SH127" s="318"/>
      <c r="SI127" s="318"/>
      <c r="SJ127" s="318"/>
      <c r="SK127" s="318"/>
      <c r="SL127" s="318"/>
      <c r="SM127" s="318"/>
      <c r="SN127" s="318"/>
      <c r="SO127" s="318"/>
      <c r="SP127" s="318"/>
      <c r="SQ127" s="318"/>
      <c r="SR127" s="318"/>
      <c r="SS127" s="318"/>
      <c r="ST127" s="318"/>
      <c r="SU127" s="318"/>
      <c r="SV127" s="318"/>
      <c r="SW127" s="318"/>
      <c r="SX127" s="318"/>
      <c r="SY127" s="318"/>
      <c r="SZ127" s="318"/>
      <c r="TA127" s="318"/>
      <c r="TB127" s="318"/>
      <c r="TC127" s="318"/>
      <c r="TD127" s="318"/>
      <c r="TE127" s="318"/>
      <c r="TF127" s="318"/>
      <c r="TG127" s="318"/>
      <c r="TH127" s="318"/>
      <c r="TI127" s="318"/>
      <c r="TJ127" s="318"/>
      <c r="TK127" s="318"/>
      <c r="TL127" s="318"/>
      <c r="TM127" s="318"/>
      <c r="TN127" s="318"/>
      <c r="TO127" s="318"/>
      <c r="TP127" s="318"/>
      <c r="TQ127" s="318"/>
      <c r="TR127" s="318"/>
      <c r="TS127" s="318"/>
      <c r="TT127" s="318"/>
      <c r="TU127" s="318"/>
      <c r="TV127" s="318"/>
      <c r="TW127" s="318"/>
      <c r="TX127" s="318"/>
      <c r="TY127" s="318"/>
      <c r="TZ127" s="318"/>
      <c r="UA127" s="318"/>
      <c r="UB127" s="318"/>
      <c r="UC127" s="318"/>
      <c r="UD127" s="318"/>
      <c r="UE127" s="318"/>
      <c r="UF127" s="318"/>
      <c r="UG127" s="318"/>
      <c r="UH127" s="318"/>
      <c r="UI127" s="318"/>
      <c r="UJ127" s="318"/>
      <c r="UK127" s="318"/>
      <c r="UL127" s="318"/>
      <c r="UM127" s="318"/>
      <c r="UN127" s="318"/>
      <c r="UO127" s="318"/>
      <c r="UP127" s="318"/>
      <c r="UQ127" s="318"/>
      <c r="UR127" s="318"/>
      <c r="US127" s="318"/>
      <c r="UT127" s="318"/>
      <c r="UU127" s="318"/>
      <c r="UV127" s="318"/>
      <c r="UW127" s="318"/>
      <c r="UX127" s="318"/>
      <c r="UY127" s="318"/>
      <c r="UZ127" s="318"/>
      <c r="VA127" s="318"/>
      <c r="VB127" s="318"/>
      <c r="VC127" s="318"/>
      <c r="VD127" s="318"/>
      <c r="VE127" s="318"/>
      <c r="VF127" s="318"/>
      <c r="VG127" s="318"/>
      <c r="VH127" s="318"/>
      <c r="VI127" s="318"/>
      <c r="VJ127" s="318"/>
      <c r="VK127" s="318"/>
      <c r="VL127" s="318"/>
      <c r="VM127" s="318"/>
      <c r="VN127" s="318"/>
      <c r="VO127" s="318"/>
      <c r="VP127" s="318"/>
      <c r="VQ127" s="318"/>
      <c r="VR127" s="318"/>
      <c r="VS127" s="318"/>
      <c r="VT127" s="318"/>
      <c r="VU127" s="318"/>
      <c r="VV127" s="318"/>
      <c r="VW127" s="318"/>
      <c r="VX127" s="318"/>
      <c r="VY127" s="318"/>
      <c r="VZ127" s="318"/>
      <c r="WA127" s="318"/>
      <c r="WB127" s="318"/>
      <c r="WC127" s="318"/>
      <c r="WD127" s="318"/>
      <c r="WE127" s="318"/>
      <c r="WF127" s="318"/>
      <c r="WG127" s="318"/>
      <c r="WH127" s="318"/>
      <c r="WI127" s="318"/>
      <c r="WJ127" s="318"/>
      <c r="WK127" s="318"/>
      <c r="WL127" s="318"/>
      <c r="WM127" s="318"/>
      <c r="WN127" s="318"/>
      <c r="WO127" s="318"/>
      <c r="WP127" s="318"/>
      <c r="WQ127" s="318"/>
      <c r="WR127" s="318"/>
      <c r="WS127" s="318"/>
      <c r="WT127" s="318"/>
      <c r="WU127" s="318"/>
      <c r="WV127" s="318"/>
      <c r="WW127" s="318"/>
      <c r="WX127" s="318"/>
      <c r="WY127" s="318"/>
      <c r="WZ127" s="318"/>
      <c r="XA127" s="318"/>
      <c r="XB127" s="318"/>
      <c r="XC127" s="318"/>
      <c r="XD127" s="318"/>
      <c r="XE127" s="318"/>
      <c r="XF127" s="318"/>
      <c r="XG127" s="318"/>
      <c r="XH127" s="318"/>
      <c r="XI127" s="318"/>
      <c r="XJ127" s="318"/>
      <c r="XK127" s="318"/>
      <c r="XL127" s="318"/>
      <c r="XM127" s="318"/>
      <c r="XN127" s="318"/>
      <c r="XO127" s="318"/>
      <c r="XP127" s="318"/>
      <c r="XQ127" s="318"/>
      <c r="XR127" s="318"/>
      <c r="XS127" s="318"/>
      <c r="XT127" s="318"/>
      <c r="XU127" s="318"/>
      <c r="XV127" s="318"/>
      <c r="XW127" s="318"/>
      <c r="XX127" s="318"/>
      <c r="XY127" s="318"/>
      <c r="XZ127" s="318"/>
      <c r="YA127" s="318"/>
      <c r="YB127" s="318"/>
      <c r="YC127" s="318"/>
      <c r="YD127" s="318"/>
      <c r="YE127" s="318"/>
      <c r="YF127" s="318"/>
      <c r="YG127" s="318"/>
      <c r="YH127" s="318"/>
      <c r="YI127" s="318"/>
      <c r="YJ127" s="318"/>
      <c r="YK127" s="318"/>
      <c r="YL127" s="318"/>
      <c r="YM127" s="318"/>
      <c r="YN127" s="318"/>
      <c r="YO127" s="318"/>
      <c r="YP127" s="318"/>
      <c r="YQ127" s="318"/>
      <c r="YR127" s="318"/>
      <c r="YS127" s="318"/>
      <c r="YT127" s="318"/>
      <c r="YU127" s="318"/>
      <c r="YV127" s="318"/>
      <c r="YW127" s="318"/>
      <c r="YX127" s="318"/>
      <c r="YY127" s="318"/>
      <c r="YZ127" s="318"/>
      <c r="ZA127" s="318"/>
      <c r="ZB127" s="318"/>
      <c r="ZC127" s="318"/>
      <c r="ZD127" s="318"/>
      <c r="ZE127" s="318"/>
      <c r="ZF127" s="318"/>
      <c r="ZG127" s="318"/>
      <c r="ZH127" s="318"/>
      <c r="ZI127" s="318"/>
      <c r="ZJ127" s="318"/>
      <c r="ZK127" s="318"/>
      <c r="ZL127" s="318"/>
      <c r="ZM127" s="318"/>
      <c r="ZN127" s="318"/>
      <c r="ZO127" s="318"/>
      <c r="ZP127" s="318"/>
      <c r="ZQ127" s="318"/>
      <c r="ZR127" s="318"/>
      <c r="ZS127" s="318"/>
      <c r="ZT127" s="318"/>
      <c r="ZU127" s="318"/>
      <c r="ZV127" s="318"/>
      <c r="ZW127" s="318"/>
      <c r="ZX127" s="318"/>
      <c r="ZY127" s="318"/>
      <c r="ZZ127" s="318"/>
      <c r="AAA127" s="318"/>
      <c r="AAB127" s="318"/>
      <c r="AAC127" s="318"/>
      <c r="AAD127" s="318"/>
      <c r="AAE127" s="318"/>
      <c r="AAF127" s="318"/>
      <c r="AAG127" s="318"/>
      <c r="AAH127" s="318"/>
      <c r="AAI127" s="318"/>
      <c r="AAJ127" s="318"/>
      <c r="AAK127" s="318"/>
      <c r="AAL127" s="318"/>
      <c r="AAM127" s="318"/>
      <c r="AAN127" s="318"/>
      <c r="AAO127" s="318"/>
      <c r="AAP127" s="318"/>
      <c r="AAQ127" s="318"/>
      <c r="AAR127" s="318"/>
      <c r="AAS127" s="318"/>
      <c r="AAT127" s="318"/>
      <c r="AAU127" s="318"/>
      <c r="AAV127" s="318"/>
      <c r="AAW127" s="318"/>
      <c r="AAX127" s="318"/>
      <c r="AAY127" s="318"/>
      <c r="AAZ127" s="318"/>
      <c r="ABA127" s="318"/>
      <c r="ABB127" s="318"/>
      <c r="ABC127" s="318"/>
      <c r="ABD127" s="318"/>
      <c r="ABE127" s="318"/>
      <c r="ABF127" s="318"/>
      <c r="ABG127" s="318"/>
      <c r="ABH127" s="318"/>
      <c r="ABI127" s="318"/>
      <c r="ABJ127" s="318"/>
      <c r="ABK127" s="318"/>
      <c r="ABL127" s="318"/>
      <c r="ABM127" s="318"/>
      <c r="ABN127" s="318"/>
      <c r="ABO127" s="318"/>
      <c r="ABP127" s="318"/>
      <c r="ABQ127" s="318"/>
      <c r="ABR127" s="318"/>
      <c r="ABS127" s="318"/>
      <c r="ABT127" s="318"/>
      <c r="ABU127" s="318"/>
      <c r="ABV127" s="318"/>
      <c r="ABW127" s="318"/>
      <c r="ABX127" s="318"/>
      <c r="ABY127" s="318"/>
      <c r="ABZ127" s="318"/>
      <c r="ACA127" s="318"/>
      <c r="ACB127" s="318"/>
      <c r="ACC127" s="318"/>
      <c r="ACD127" s="318"/>
      <c r="ACE127" s="318"/>
      <c r="ACF127" s="318"/>
      <c r="ACG127" s="318"/>
      <c r="ACH127" s="318"/>
      <c r="ACI127" s="318"/>
      <c r="ACJ127" s="318"/>
      <c r="ACK127" s="318"/>
      <c r="ACL127" s="318"/>
      <c r="ACM127" s="318"/>
      <c r="ACN127" s="318"/>
      <c r="ACO127" s="318"/>
      <c r="ACP127" s="318"/>
      <c r="ACQ127" s="318"/>
      <c r="ACR127" s="318"/>
      <c r="ACS127" s="318"/>
      <c r="ACT127" s="318"/>
      <c r="ACU127" s="318"/>
      <c r="ACV127" s="318"/>
      <c r="ACW127" s="318"/>
      <c r="ACX127" s="318"/>
      <c r="ACY127" s="318"/>
      <c r="ACZ127" s="318"/>
      <c r="ADA127" s="318"/>
      <c r="ADB127" s="318"/>
      <c r="ADC127" s="318"/>
      <c r="ADD127" s="318"/>
      <c r="ADE127" s="318"/>
      <c r="ADF127" s="318"/>
      <c r="ADG127" s="318"/>
      <c r="ADH127" s="318"/>
      <c r="ADI127" s="318"/>
      <c r="ADJ127" s="318"/>
      <c r="ADK127" s="318"/>
      <c r="ADL127" s="318"/>
      <c r="ADM127" s="318"/>
      <c r="ADN127" s="318"/>
      <c r="ADO127" s="318"/>
      <c r="ADP127" s="318"/>
      <c r="ADQ127" s="318"/>
      <c r="ADR127" s="318"/>
      <c r="ADS127" s="318"/>
      <c r="ADT127" s="318"/>
      <c r="ADU127" s="318"/>
      <c r="ADV127" s="318"/>
      <c r="ADW127" s="318"/>
      <c r="ADX127" s="318"/>
      <c r="ADY127" s="318"/>
      <c r="ADZ127" s="318"/>
      <c r="AEA127" s="318"/>
      <c r="AEB127" s="318"/>
      <c r="AEC127" s="318"/>
      <c r="AED127" s="318"/>
      <c r="AEE127" s="318"/>
      <c r="AEF127" s="318"/>
      <c r="AEG127" s="318"/>
      <c r="AEH127" s="318"/>
      <c r="AEI127" s="318"/>
      <c r="AEJ127" s="318"/>
      <c r="AEK127" s="318"/>
      <c r="AEL127" s="318"/>
      <c r="AEM127" s="318"/>
      <c r="AEN127" s="318"/>
      <c r="AEO127" s="318"/>
      <c r="AEP127" s="318"/>
      <c r="AEQ127" s="318"/>
      <c r="AER127" s="318"/>
      <c r="AES127" s="318"/>
      <c r="AET127" s="318"/>
      <c r="AEU127" s="318"/>
      <c r="AEV127" s="318"/>
      <c r="AEW127" s="318"/>
      <c r="AEX127" s="318"/>
      <c r="AEY127" s="318"/>
      <c r="AEZ127" s="318"/>
      <c r="AFA127" s="318"/>
      <c r="AFB127" s="318"/>
      <c r="AFC127" s="318"/>
      <c r="AFD127" s="318"/>
      <c r="AFE127" s="318"/>
      <c r="AFF127" s="318"/>
      <c r="AFG127" s="318"/>
      <c r="AFH127" s="318"/>
      <c r="AFI127" s="318"/>
      <c r="AFJ127" s="318"/>
      <c r="AFK127" s="318"/>
      <c r="AFL127" s="318"/>
      <c r="AFM127" s="318"/>
      <c r="AFN127" s="318"/>
      <c r="AFO127" s="318"/>
      <c r="AFP127" s="318"/>
      <c r="AFQ127" s="318"/>
      <c r="AFR127" s="318"/>
      <c r="AFS127" s="318"/>
      <c r="AFT127" s="318"/>
      <c r="AFU127" s="318"/>
      <c r="AFV127" s="318"/>
      <c r="AFW127" s="318"/>
      <c r="AFX127" s="318"/>
      <c r="AFY127" s="318"/>
      <c r="AFZ127" s="318"/>
      <c r="AGA127" s="318"/>
      <c r="AGB127" s="318"/>
      <c r="AGC127" s="318"/>
      <c r="AGD127" s="318"/>
      <c r="AGE127" s="318"/>
      <c r="AGF127" s="318"/>
      <c r="AGG127" s="318"/>
      <c r="AGH127" s="318"/>
      <c r="AGI127" s="318"/>
      <c r="AGJ127" s="318"/>
      <c r="AGK127" s="318"/>
      <c r="AGL127" s="318"/>
      <c r="AGM127" s="318"/>
      <c r="AGN127" s="318"/>
      <c r="AGO127" s="318"/>
      <c r="AGP127" s="318"/>
      <c r="AGQ127" s="318"/>
      <c r="AGR127" s="318"/>
      <c r="AGS127" s="318"/>
      <c r="AGT127" s="318"/>
      <c r="AGU127" s="318"/>
      <c r="AGV127" s="318"/>
      <c r="AGW127" s="318"/>
      <c r="AGX127" s="318"/>
      <c r="AGY127" s="318"/>
      <c r="AGZ127" s="318"/>
      <c r="AHA127" s="318"/>
      <c r="AHB127" s="318"/>
      <c r="AHC127" s="318"/>
      <c r="AHD127" s="318"/>
      <c r="AHE127" s="318"/>
      <c r="AHF127" s="318"/>
      <c r="AHG127" s="318"/>
      <c r="AHH127" s="318"/>
      <c r="AHI127" s="318"/>
      <c r="AHJ127" s="318"/>
      <c r="AHK127" s="318"/>
      <c r="AHL127" s="318"/>
      <c r="AHM127" s="318"/>
      <c r="AHN127" s="318"/>
      <c r="AHO127" s="318"/>
      <c r="AHP127" s="318"/>
      <c r="AHQ127" s="318"/>
      <c r="AHR127" s="318"/>
      <c r="AHS127" s="318"/>
      <c r="AHT127" s="318"/>
      <c r="AHU127" s="318"/>
      <c r="AHV127" s="318"/>
      <c r="AHW127" s="318"/>
      <c r="AHX127" s="318"/>
      <c r="AHY127" s="318"/>
      <c r="AHZ127" s="318"/>
      <c r="AIA127" s="318"/>
      <c r="AIB127" s="318"/>
      <c r="AIC127" s="318"/>
      <c r="AID127" s="318"/>
      <c r="AIE127" s="318"/>
      <c r="AIF127" s="318"/>
      <c r="AIG127" s="318"/>
      <c r="AIH127" s="318"/>
      <c r="AII127" s="318"/>
      <c r="AIJ127" s="318"/>
      <c r="AIK127" s="318"/>
      <c r="AIL127" s="318"/>
      <c r="AIM127" s="318"/>
      <c r="AIN127" s="318"/>
      <c r="AIO127" s="318"/>
      <c r="AIP127" s="318"/>
      <c r="AIQ127" s="318"/>
      <c r="AIR127" s="318"/>
      <c r="AIS127" s="318"/>
      <c r="AIT127" s="318"/>
      <c r="AIU127" s="318"/>
      <c r="AIV127" s="318"/>
      <c r="AIW127" s="318"/>
      <c r="AIX127" s="318"/>
      <c r="AIY127" s="318"/>
      <c r="AIZ127" s="318"/>
      <c r="AJA127" s="318"/>
      <c r="AJB127" s="318"/>
      <c r="AJC127" s="318"/>
      <c r="AJD127" s="318"/>
      <c r="AJE127" s="318"/>
      <c r="AJF127" s="318"/>
      <c r="AJG127" s="318"/>
      <c r="AJH127" s="318"/>
      <c r="AJI127" s="318"/>
      <c r="AJJ127" s="318"/>
      <c r="AJK127" s="318"/>
      <c r="AJL127" s="318"/>
      <c r="AJM127" s="318"/>
      <c r="AJN127" s="318"/>
      <c r="AJO127" s="318"/>
      <c r="AJP127" s="318"/>
      <c r="AJQ127" s="318"/>
      <c r="AJR127" s="318"/>
      <c r="AJS127" s="318"/>
      <c r="AJT127" s="318"/>
      <c r="AJU127" s="318"/>
      <c r="AJV127" s="318"/>
      <c r="AJW127" s="318"/>
      <c r="AJX127" s="318"/>
      <c r="AJY127" s="318"/>
      <c r="AJZ127" s="318"/>
      <c r="AKA127" s="318"/>
      <c r="AKB127" s="318"/>
      <c r="AKC127" s="318"/>
      <c r="AKD127" s="318"/>
      <c r="AKE127" s="318"/>
      <c r="AKF127" s="318"/>
      <c r="AKG127" s="318"/>
      <c r="AKH127" s="318"/>
      <c r="AKI127" s="318"/>
      <c r="AKJ127" s="318"/>
      <c r="AKK127" s="318"/>
      <c r="AKL127" s="318"/>
      <c r="AKM127" s="318"/>
      <c r="AKN127" s="318"/>
      <c r="AKO127" s="318"/>
      <c r="AKP127" s="318"/>
      <c r="AKQ127" s="318"/>
      <c r="AKR127" s="318"/>
      <c r="AKS127" s="318"/>
      <c r="AKT127" s="318"/>
      <c r="AKU127" s="318"/>
      <c r="AKV127" s="318"/>
      <c r="AKW127" s="318"/>
      <c r="AKX127" s="318"/>
      <c r="AKY127" s="318"/>
      <c r="AKZ127" s="318"/>
      <c r="ALA127" s="318"/>
      <c r="ALB127" s="318"/>
      <c r="ALC127" s="318"/>
      <c r="ALD127" s="318"/>
      <c r="ALE127" s="318"/>
      <c r="ALF127" s="318"/>
      <c r="ALG127" s="318"/>
      <c r="ALH127" s="318"/>
      <c r="ALI127" s="318"/>
      <c r="ALJ127" s="318"/>
      <c r="ALK127" s="318"/>
      <c r="ALL127" s="318"/>
      <c r="ALM127" s="318"/>
      <c r="ALN127" s="318"/>
      <c r="ALO127" s="318"/>
      <c r="ALP127" s="318"/>
      <c r="ALQ127" s="318"/>
      <c r="ALR127" s="318"/>
      <c r="ALS127" s="318"/>
      <c r="ALT127" s="318"/>
      <c r="ALU127" s="318"/>
      <c r="ALV127" s="318"/>
      <c r="ALW127" s="318"/>
      <c r="ALX127" s="318"/>
      <c r="ALY127" s="318"/>
      <c r="ALZ127" s="318"/>
      <c r="AMA127" s="318"/>
      <c r="AMB127" s="324"/>
      <c r="AMC127" s="324"/>
      <c r="AMD127" s="324"/>
      <c r="AME127" s="324"/>
      <c r="AMF127" s="324"/>
      <c r="AMG127" s="324"/>
      <c r="AMH127" s="324"/>
      <c r="AMI127" s="324"/>
      <c r="AMJ127" s="324"/>
    </row>
    <row r="128" spans="1:1024" hidden="1">
      <c r="A128" s="317" t="s">
        <v>1407</v>
      </c>
      <c r="B128" s="318"/>
      <c r="C128" s="318"/>
      <c r="D128" s="318"/>
      <c r="E128" s="318"/>
      <c r="F128" s="318" t="s">
        <v>1377</v>
      </c>
      <c r="G128" s="318">
        <v>1</v>
      </c>
      <c r="H128" s="318"/>
      <c r="I128" s="318"/>
      <c r="J128" s="318"/>
      <c r="K128" s="318"/>
      <c r="L128" s="319"/>
      <c r="M128" s="318" t="s">
        <v>323</v>
      </c>
      <c r="N128" s="320"/>
      <c r="O128" s="318"/>
      <c r="P128" s="318"/>
      <c r="Q128" s="321"/>
      <c r="R128" s="322" t="s">
        <v>493</v>
      </c>
      <c r="S128" s="323"/>
      <c r="T128" s="323"/>
      <c r="U128" s="318"/>
      <c r="V128" s="318"/>
      <c r="W128" s="318"/>
      <c r="X128" s="318"/>
      <c r="Y128" s="318"/>
      <c r="Z128" s="318"/>
      <c r="AA128" s="318"/>
      <c r="AB128" s="318"/>
      <c r="AC128" s="318"/>
      <c r="AD128" s="318"/>
      <c r="AE128" s="318"/>
      <c r="AF128" s="318"/>
      <c r="AG128" s="318"/>
      <c r="AH128" s="318"/>
      <c r="AI128" s="318"/>
      <c r="AJ128" s="318"/>
      <c r="AK128" s="318"/>
      <c r="AL128" s="318"/>
      <c r="AM128" s="318"/>
      <c r="AN128" s="318"/>
      <c r="AO128" s="318"/>
      <c r="AP128" s="318"/>
      <c r="AQ128" s="318"/>
      <c r="AR128" s="318"/>
      <c r="AS128" s="318"/>
      <c r="AT128" s="318"/>
      <c r="AU128" s="318"/>
      <c r="AV128" s="318"/>
      <c r="AW128" s="318"/>
      <c r="AX128" s="318"/>
      <c r="AY128" s="318"/>
      <c r="AZ128" s="318"/>
      <c r="BA128" s="318"/>
      <c r="BB128" s="318"/>
      <c r="BC128" s="318"/>
      <c r="BD128" s="318"/>
      <c r="BE128" s="318"/>
      <c r="BF128" s="318"/>
      <c r="BG128" s="318"/>
      <c r="BH128" s="318"/>
      <c r="BI128" s="318"/>
      <c r="BJ128" s="318"/>
      <c r="BK128" s="318"/>
      <c r="BL128" s="318"/>
      <c r="BM128" s="318"/>
      <c r="BN128" s="318"/>
      <c r="BO128" s="318"/>
      <c r="BP128" s="318"/>
      <c r="BQ128" s="318"/>
      <c r="BR128" s="318"/>
      <c r="BS128" s="318"/>
      <c r="BT128" s="318"/>
      <c r="BU128" s="318"/>
      <c r="BV128" s="318"/>
      <c r="BW128" s="318"/>
      <c r="BX128" s="318"/>
      <c r="BY128" s="318"/>
      <c r="BZ128" s="318"/>
      <c r="CA128" s="318"/>
      <c r="CB128" s="318"/>
      <c r="CC128" s="318"/>
      <c r="CD128" s="318"/>
      <c r="CE128" s="318"/>
      <c r="CF128" s="318"/>
      <c r="CG128" s="318"/>
      <c r="CH128" s="318"/>
      <c r="CI128" s="318"/>
      <c r="CJ128" s="318"/>
      <c r="CK128" s="318"/>
      <c r="CL128" s="318"/>
      <c r="CM128" s="318"/>
      <c r="CN128" s="318"/>
      <c r="CO128" s="318"/>
      <c r="CP128" s="318"/>
      <c r="CQ128" s="318"/>
      <c r="CR128" s="318"/>
      <c r="CS128" s="318"/>
      <c r="CT128" s="318"/>
      <c r="CU128" s="318"/>
      <c r="CV128" s="318"/>
      <c r="CW128" s="318"/>
      <c r="CX128" s="318"/>
      <c r="CY128" s="318"/>
      <c r="CZ128" s="318"/>
      <c r="DA128" s="318"/>
      <c r="DB128" s="318"/>
      <c r="DC128" s="318"/>
      <c r="DD128" s="318"/>
      <c r="DE128" s="318"/>
      <c r="DF128" s="318"/>
      <c r="DG128" s="318"/>
      <c r="DH128" s="318"/>
      <c r="DI128" s="318"/>
      <c r="DJ128" s="318"/>
      <c r="DK128" s="318"/>
      <c r="DL128" s="318"/>
      <c r="DM128" s="318"/>
      <c r="DN128" s="318"/>
      <c r="DO128" s="318"/>
      <c r="DP128" s="318"/>
      <c r="DQ128" s="318"/>
      <c r="DR128" s="318"/>
      <c r="DS128" s="318"/>
      <c r="DT128" s="318"/>
      <c r="DU128" s="318"/>
      <c r="DV128" s="318"/>
      <c r="DW128" s="318"/>
      <c r="DX128" s="318"/>
      <c r="DY128" s="318"/>
      <c r="DZ128" s="318"/>
      <c r="EA128" s="318"/>
      <c r="EB128" s="318"/>
      <c r="EC128" s="318"/>
      <c r="ED128" s="318"/>
      <c r="EE128" s="318"/>
      <c r="EF128" s="318"/>
      <c r="EG128" s="318"/>
      <c r="EH128" s="318"/>
      <c r="EI128" s="318"/>
      <c r="EJ128" s="318"/>
      <c r="EK128" s="318"/>
      <c r="EL128" s="318"/>
      <c r="EM128" s="318"/>
      <c r="EN128" s="318"/>
      <c r="EO128" s="318"/>
      <c r="EP128" s="318"/>
      <c r="EQ128" s="318"/>
      <c r="ER128" s="318"/>
      <c r="ES128" s="318"/>
      <c r="ET128" s="318"/>
      <c r="EU128" s="318"/>
      <c r="EV128" s="318"/>
      <c r="EW128" s="318"/>
      <c r="EX128" s="318"/>
      <c r="EY128" s="318"/>
      <c r="EZ128" s="318"/>
      <c r="FA128" s="318"/>
      <c r="FB128" s="318"/>
      <c r="FC128" s="318"/>
      <c r="FD128" s="318"/>
      <c r="FE128" s="318"/>
      <c r="FF128" s="318"/>
      <c r="FG128" s="318"/>
      <c r="FH128" s="318"/>
      <c r="FI128" s="318"/>
      <c r="FJ128" s="318"/>
      <c r="FK128" s="318"/>
      <c r="FL128" s="318"/>
      <c r="FM128" s="318"/>
      <c r="FN128" s="318"/>
      <c r="FO128" s="318"/>
      <c r="FP128" s="318"/>
      <c r="FQ128" s="318"/>
      <c r="FR128" s="318"/>
      <c r="FS128" s="318"/>
      <c r="FT128" s="318"/>
      <c r="FU128" s="318"/>
      <c r="FV128" s="318"/>
      <c r="FW128" s="318"/>
      <c r="FX128" s="318"/>
      <c r="FY128" s="318"/>
      <c r="FZ128" s="318"/>
      <c r="GA128" s="318"/>
      <c r="GB128" s="318"/>
      <c r="GC128" s="318"/>
      <c r="GD128" s="318"/>
      <c r="GE128" s="318"/>
      <c r="GF128" s="318"/>
      <c r="GG128" s="318"/>
      <c r="GH128" s="318"/>
      <c r="GI128" s="318"/>
      <c r="GJ128" s="318"/>
      <c r="GK128" s="318"/>
      <c r="GL128" s="318"/>
      <c r="GM128" s="318"/>
      <c r="GN128" s="318"/>
      <c r="GO128" s="318"/>
      <c r="GP128" s="318"/>
      <c r="GQ128" s="318"/>
      <c r="GR128" s="318"/>
      <c r="GS128" s="318"/>
      <c r="GT128" s="318"/>
      <c r="GU128" s="318"/>
      <c r="GV128" s="318"/>
      <c r="GW128" s="318"/>
      <c r="GX128" s="318"/>
      <c r="GY128" s="318"/>
      <c r="GZ128" s="318"/>
      <c r="HA128" s="318"/>
      <c r="HB128" s="318"/>
      <c r="HC128" s="318"/>
      <c r="HD128" s="318"/>
      <c r="HE128" s="318"/>
      <c r="HF128" s="318"/>
      <c r="HG128" s="318"/>
      <c r="HH128" s="318"/>
      <c r="HI128" s="318"/>
      <c r="HJ128" s="318"/>
      <c r="HK128" s="318"/>
      <c r="HL128" s="318"/>
      <c r="HM128" s="318"/>
      <c r="HN128" s="318"/>
      <c r="HO128" s="318"/>
      <c r="HP128" s="318"/>
      <c r="HQ128" s="318"/>
      <c r="HR128" s="318"/>
      <c r="HS128" s="318"/>
      <c r="HT128" s="318"/>
      <c r="HU128" s="318"/>
      <c r="HV128" s="318"/>
      <c r="HW128" s="318"/>
      <c r="HX128" s="318"/>
      <c r="HY128" s="318"/>
      <c r="HZ128" s="318"/>
      <c r="IA128" s="318"/>
      <c r="IB128" s="318"/>
      <c r="IC128" s="318"/>
      <c r="ID128" s="318"/>
      <c r="IE128" s="318"/>
      <c r="IF128" s="318"/>
      <c r="IG128" s="318"/>
      <c r="IH128" s="318"/>
      <c r="II128" s="318"/>
      <c r="IJ128" s="318"/>
      <c r="IK128" s="318"/>
      <c r="IL128" s="318"/>
      <c r="IM128" s="318"/>
      <c r="IN128" s="318"/>
      <c r="IO128" s="318"/>
      <c r="IP128" s="318"/>
      <c r="IQ128" s="318"/>
      <c r="IR128" s="318"/>
      <c r="IS128" s="318"/>
      <c r="IT128" s="318"/>
      <c r="IU128" s="318"/>
      <c r="IV128" s="318"/>
      <c r="IW128" s="318"/>
      <c r="IX128" s="318"/>
      <c r="IY128" s="318"/>
      <c r="IZ128" s="318"/>
      <c r="JA128" s="318"/>
      <c r="JB128" s="318"/>
      <c r="JC128" s="318"/>
      <c r="JD128" s="318"/>
      <c r="JE128" s="318"/>
      <c r="JF128" s="318"/>
      <c r="JG128" s="318"/>
      <c r="JH128" s="318"/>
      <c r="JI128" s="318"/>
      <c r="JJ128" s="318"/>
      <c r="JK128" s="318"/>
      <c r="JL128" s="318"/>
      <c r="JM128" s="318"/>
      <c r="JN128" s="318"/>
      <c r="JO128" s="318"/>
      <c r="JP128" s="318"/>
      <c r="JQ128" s="318"/>
      <c r="JR128" s="318"/>
      <c r="JS128" s="318"/>
      <c r="JT128" s="318"/>
      <c r="JU128" s="318"/>
      <c r="JV128" s="318"/>
      <c r="JW128" s="318"/>
      <c r="JX128" s="318"/>
      <c r="JY128" s="318"/>
      <c r="JZ128" s="318"/>
      <c r="KA128" s="318"/>
      <c r="KB128" s="318"/>
      <c r="KC128" s="318"/>
      <c r="KD128" s="318"/>
      <c r="KE128" s="318"/>
      <c r="KF128" s="318"/>
      <c r="KG128" s="318"/>
      <c r="KH128" s="318"/>
      <c r="KI128" s="318"/>
      <c r="KJ128" s="318"/>
      <c r="KK128" s="318"/>
      <c r="KL128" s="318"/>
      <c r="KM128" s="318"/>
      <c r="KN128" s="318"/>
      <c r="KO128" s="318"/>
      <c r="KP128" s="318"/>
      <c r="KQ128" s="318"/>
      <c r="KR128" s="318"/>
      <c r="KS128" s="318"/>
      <c r="KT128" s="318"/>
      <c r="KU128" s="318"/>
      <c r="KV128" s="318"/>
      <c r="KW128" s="318"/>
      <c r="KX128" s="318"/>
      <c r="KY128" s="318"/>
      <c r="KZ128" s="318"/>
      <c r="LA128" s="318"/>
      <c r="LB128" s="318"/>
      <c r="LC128" s="318"/>
      <c r="LD128" s="318"/>
      <c r="LE128" s="318"/>
      <c r="LF128" s="318"/>
      <c r="LG128" s="318"/>
      <c r="LH128" s="318"/>
      <c r="LI128" s="318"/>
      <c r="LJ128" s="318"/>
      <c r="LK128" s="318"/>
      <c r="LL128" s="318"/>
      <c r="LM128" s="318"/>
      <c r="LN128" s="318"/>
      <c r="LO128" s="318"/>
      <c r="LP128" s="318"/>
      <c r="LQ128" s="318"/>
      <c r="LR128" s="318"/>
      <c r="LS128" s="318"/>
      <c r="LT128" s="318"/>
      <c r="LU128" s="318"/>
      <c r="LV128" s="318"/>
      <c r="LW128" s="318"/>
      <c r="LX128" s="318"/>
      <c r="LY128" s="318"/>
      <c r="LZ128" s="318"/>
      <c r="MA128" s="318"/>
      <c r="MB128" s="318"/>
      <c r="MC128" s="318"/>
      <c r="MD128" s="318"/>
      <c r="ME128" s="318"/>
      <c r="MF128" s="318"/>
      <c r="MG128" s="318"/>
      <c r="MH128" s="318"/>
      <c r="MI128" s="318"/>
      <c r="MJ128" s="318"/>
      <c r="MK128" s="318"/>
      <c r="ML128" s="318"/>
      <c r="MM128" s="318"/>
      <c r="MN128" s="318"/>
      <c r="MO128" s="318"/>
      <c r="MP128" s="318"/>
      <c r="MQ128" s="318"/>
      <c r="MR128" s="318"/>
      <c r="MS128" s="318"/>
      <c r="MT128" s="318"/>
      <c r="MU128" s="318"/>
      <c r="MV128" s="318"/>
      <c r="MW128" s="318"/>
      <c r="MX128" s="318"/>
      <c r="MY128" s="318"/>
      <c r="MZ128" s="318"/>
      <c r="NA128" s="318"/>
      <c r="NB128" s="318"/>
      <c r="NC128" s="318"/>
      <c r="ND128" s="318"/>
      <c r="NE128" s="318"/>
      <c r="NF128" s="318"/>
      <c r="NG128" s="318"/>
      <c r="NH128" s="318"/>
      <c r="NI128" s="318"/>
      <c r="NJ128" s="318"/>
      <c r="NK128" s="318"/>
      <c r="NL128" s="318"/>
      <c r="NM128" s="318"/>
      <c r="NN128" s="318"/>
      <c r="NO128" s="318"/>
      <c r="NP128" s="318"/>
      <c r="NQ128" s="318"/>
      <c r="NR128" s="318"/>
      <c r="NS128" s="318"/>
      <c r="NT128" s="318"/>
      <c r="NU128" s="318"/>
      <c r="NV128" s="318"/>
      <c r="NW128" s="318"/>
      <c r="NX128" s="318"/>
      <c r="NY128" s="318"/>
      <c r="NZ128" s="318"/>
      <c r="OA128" s="318"/>
      <c r="OB128" s="318"/>
      <c r="OC128" s="318"/>
      <c r="OD128" s="318"/>
      <c r="OE128" s="318"/>
      <c r="OF128" s="318"/>
      <c r="OG128" s="318"/>
      <c r="OH128" s="318"/>
      <c r="OI128" s="318"/>
      <c r="OJ128" s="318"/>
      <c r="OK128" s="318"/>
      <c r="OL128" s="318"/>
      <c r="OM128" s="318"/>
      <c r="ON128" s="318"/>
      <c r="OO128" s="318"/>
      <c r="OP128" s="318"/>
      <c r="OQ128" s="318"/>
      <c r="OR128" s="318"/>
      <c r="OS128" s="318"/>
      <c r="OT128" s="318"/>
      <c r="OU128" s="318"/>
      <c r="OV128" s="318"/>
      <c r="OW128" s="318"/>
      <c r="OX128" s="318"/>
      <c r="OY128" s="318"/>
      <c r="OZ128" s="318"/>
      <c r="PA128" s="318"/>
      <c r="PB128" s="318"/>
      <c r="PC128" s="318"/>
      <c r="PD128" s="318"/>
      <c r="PE128" s="318"/>
      <c r="PF128" s="318"/>
      <c r="PG128" s="318"/>
      <c r="PH128" s="318"/>
      <c r="PI128" s="318"/>
      <c r="PJ128" s="318"/>
      <c r="PK128" s="318"/>
      <c r="PL128" s="318"/>
      <c r="PM128" s="318"/>
      <c r="PN128" s="318"/>
      <c r="PO128" s="318"/>
      <c r="PP128" s="318"/>
      <c r="PQ128" s="318"/>
      <c r="PR128" s="318"/>
      <c r="PS128" s="318"/>
      <c r="PT128" s="318"/>
      <c r="PU128" s="318"/>
      <c r="PV128" s="318"/>
      <c r="PW128" s="318"/>
      <c r="PX128" s="318"/>
      <c r="PY128" s="318"/>
      <c r="PZ128" s="318"/>
      <c r="QA128" s="318"/>
      <c r="QB128" s="318"/>
      <c r="QC128" s="318"/>
      <c r="QD128" s="318"/>
      <c r="QE128" s="318"/>
      <c r="QF128" s="318"/>
      <c r="QG128" s="318"/>
      <c r="QH128" s="318"/>
      <c r="QI128" s="318"/>
      <c r="QJ128" s="318"/>
      <c r="QK128" s="318"/>
      <c r="QL128" s="318"/>
      <c r="QM128" s="318"/>
      <c r="QN128" s="318"/>
      <c r="QO128" s="318"/>
      <c r="QP128" s="318"/>
      <c r="QQ128" s="318"/>
      <c r="QR128" s="318"/>
      <c r="QS128" s="318"/>
      <c r="QT128" s="318"/>
      <c r="QU128" s="318"/>
      <c r="QV128" s="318"/>
      <c r="QW128" s="318"/>
      <c r="QX128" s="318"/>
      <c r="QY128" s="318"/>
      <c r="QZ128" s="318"/>
      <c r="RA128" s="318"/>
      <c r="RB128" s="318"/>
      <c r="RC128" s="318"/>
      <c r="RD128" s="318"/>
      <c r="RE128" s="318"/>
      <c r="RF128" s="318"/>
      <c r="RG128" s="318"/>
      <c r="RH128" s="318"/>
      <c r="RI128" s="318"/>
      <c r="RJ128" s="318"/>
      <c r="RK128" s="318"/>
      <c r="RL128" s="318"/>
      <c r="RM128" s="318"/>
      <c r="RN128" s="318"/>
      <c r="RO128" s="318"/>
      <c r="RP128" s="318"/>
      <c r="RQ128" s="318"/>
      <c r="RR128" s="318"/>
      <c r="RS128" s="318"/>
      <c r="RT128" s="318"/>
      <c r="RU128" s="318"/>
      <c r="RV128" s="318"/>
      <c r="RW128" s="318"/>
      <c r="RX128" s="318"/>
      <c r="RY128" s="318"/>
      <c r="RZ128" s="318"/>
      <c r="SA128" s="318"/>
      <c r="SB128" s="318"/>
      <c r="SC128" s="318"/>
      <c r="SD128" s="318"/>
      <c r="SE128" s="318"/>
      <c r="SF128" s="318"/>
      <c r="SG128" s="318"/>
      <c r="SH128" s="318"/>
      <c r="SI128" s="318"/>
      <c r="SJ128" s="318"/>
      <c r="SK128" s="318"/>
      <c r="SL128" s="318"/>
      <c r="SM128" s="318"/>
      <c r="SN128" s="318"/>
      <c r="SO128" s="318"/>
      <c r="SP128" s="318"/>
      <c r="SQ128" s="318"/>
      <c r="SR128" s="318"/>
      <c r="SS128" s="318"/>
      <c r="ST128" s="318"/>
      <c r="SU128" s="318"/>
      <c r="SV128" s="318"/>
      <c r="SW128" s="318"/>
      <c r="SX128" s="318"/>
      <c r="SY128" s="318"/>
      <c r="SZ128" s="318"/>
      <c r="TA128" s="318"/>
      <c r="TB128" s="318"/>
      <c r="TC128" s="318"/>
      <c r="TD128" s="318"/>
      <c r="TE128" s="318"/>
      <c r="TF128" s="318"/>
      <c r="TG128" s="318"/>
      <c r="TH128" s="318"/>
      <c r="TI128" s="318"/>
      <c r="TJ128" s="318"/>
      <c r="TK128" s="318"/>
      <c r="TL128" s="318"/>
      <c r="TM128" s="318"/>
      <c r="TN128" s="318"/>
      <c r="TO128" s="318"/>
      <c r="TP128" s="318"/>
      <c r="TQ128" s="318"/>
      <c r="TR128" s="318"/>
      <c r="TS128" s="318"/>
      <c r="TT128" s="318"/>
      <c r="TU128" s="318"/>
      <c r="TV128" s="318"/>
      <c r="TW128" s="318"/>
      <c r="TX128" s="318"/>
      <c r="TY128" s="318"/>
      <c r="TZ128" s="318"/>
      <c r="UA128" s="318"/>
      <c r="UB128" s="318"/>
      <c r="UC128" s="318"/>
      <c r="UD128" s="318"/>
      <c r="UE128" s="318"/>
      <c r="UF128" s="318"/>
      <c r="UG128" s="318"/>
      <c r="UH128" s="318"/>
      <c r="UI128" s="318"/>
      <c r="UJ128" s="318"/>
      <c r="UK128" s="318"/>
      <c r="UL128" s="318"/>
      <c r="UM128" s="318"/>
      <c r="UN128" s="318"/>
      <c r="UO128" s="318"/>
      <c r="UP128" s="318"/>
      <c r="UQ128" s="318"/>
      <c r="UR128" s="318"/>
      <c r="US128" s="318"/>
      <c r="UT128" s="318"/>
      <c r="UU128" s="318"/>
      <c r="UV128" s="318"/>
      <c r="UW128" s="318"/>
      <c r="UX128" s="318"/>
      <c r="UY128" s="318"/>
      <c r="UZ128" s="318"/>
      <c r="VA128" s="318"/>
      <c r="VB128" s="318"/>
      <c r="VC128" s="318"/>
      <c r="VD128" s="318"/>
      <c r="VE128" s="318"/>
      <c r="VF128" s="318"/>
      <c r="VG128" s="318"/>
      <c r="VH128" s="318"/>
      <c r="VI128" s="318"/>
      <c r="VJ128" s="318"/>
      <c r="VK128" s="318"/>
      <c r="VL128" s="318"/>
      <c r="VM128" s="318"/>
      <c r="VN128" s="318"/>
      <c r="VO128" s="318"/>
      <c r="VP128" s="318"/>
      <c r="VQ128" s="318"/>
      <c r="VR128" s="318"/>
      <c r="VS128" s="318"/>
      <c r="VT128" s="318"/>
      <c r="VU128" s="318"/>
      <c r="VV128" s="318"/>
      <c r="VW128" s="318"/>
      <c r="VX128" s="318"/>
      <c r="VY128" s="318"/>
      <c r="VZ128" s="318"/>
      <c r="WA128" s="318"/>
      <c r="WB128" s="318"/>
      <c r="WC128" s="318"/>
      <c r="WD128" s="318"/>
      <c r="WE128" s="318"/>
      <c r="WF128" s="318"/>
      <c r="WG128" s="318"/>
      <c r="WH128" s="318"/>
      <c r="WI128" s="318"/>
      <c r="WJ128" s="318"/>
      <c r="WK128" s="318"/>
      <c r="WL128" s="318"/>
      <c r="WM128" s="318"/>
      <c r="WN128" s="318"/>
      <c r="WO128" s="318"/>
      <c r="WP128" s="318"/>
      <c r="WQ128" s="318"/>
      <c r="WR128" s="318"/>
      <c r="WS128" s="318"/>
      <c r="WT128" s="318"/>
      <c r="WU128" s="318"/>
      <c r="WV128" s="318"/>
      <c r="WW128" s="318"/>
      <c r="WX128" s="318"/>
      <c r="WY128" s="318"/>
      <c r="WZ128" s="318"/>
      <c r="XA128" s="318"/>
      <c r="XB128" s="318"/>
      <c r="XC128" s="318"/>
      <c r="XD128" s="318"/>
      <c r="XE128" s="318"/>
      <c r="XF128" s="318"/>
      <c r="XG128" s="318"/>
      <c r="XH128" s="318"/>
      <c r="XI128" s="318"/>
      <c r="XJ128" s="318"/>
      <c r="XK128" s="318"/>
      <c r="XL128" s="318"/>
      <c r="XM128" s="318"/>
      <c r="XN128" s="318"/>
      <c r="XO128" s="318"/>
      <c r="XP128" s="318"/>
      <c r="XQ128" s="318"/>
      <c r="XR128" s="318"/>
      <c r="XS128" s="318"/>
      <c r="XT128" s="318"/>
      <c r="XU128" s="318"/>
      <c r="XV128" s="318"/>
      <c r="XW128" s="318"/>
      <c r="XX128" s="318"/>
      <c r="XY128" s="318"/>
      <c r="XZ128" s="318"/>
      <c r="YA128" s="318"/>
      <c r="YB128" s="318"/>
      <c r="YC128" s="318"/>
      <c r="YD128" s="318"/>
      <c r="YE128" s="318"/>
      <c r="YF128" s="318"/>
      <c r="YG128" s="318"/>
      <c r="YH128" s="318"/>
      <c r="YI128" s="318"/>
      <c r="YJ128" s="318"/>
      <c r="YK128" s="318"/>
      <c r="YL128" s="318"/>
      <c r="YM128" s="318"/>
      <c r="YN128" s="318"/>
      <c r="YO128" s="318"/>
      <c r="YP128" s="318"/>
      <c r="YQ128" s="318"/>
      <c r="YR128" s="318"/>
      <c r="YS128" s="318"/>
      <c r="YT128" s="318"/>
      <c r="YU128" s="318"/>
      <c r="YV128" s="318"/>
      <c r="YW128" s="318"/>
      <c r="YX128" s="318"/>
      <c r="YY128" s="318"/>
      <c r="YZ128" s="318"/>
      <c r="ZA128" s="318"/>
      <c r="ZB128" s="318"/>
      <c r="ZC128" s="318"/>
      <c r="ZD128" s="318"/>
      <c r="ZE128" s="318"/>
      <c r="ZF128" s="318"/>
      <c r="ZG128" s="318"/>
      <c r="ZH128" s="318"/>
      <c r="ZI128" s="318"/>
      <c r="ZJ128" s="318"/>
      <c r="ZK128" s="318"/>
      <c r="ZL128" s="318"/>
      <c r="ZM128" s="318"/>
      <c r="ZN128" s="318"/>
      <c r="ZO128" s="318"/>
      <c r="ZP128" s="318"/>
      <c r="ZQ128" s="318"/>
      <c r="ZR128" s="318"/>
      <c r="ZS128" s="318"/>
      <c r="ZT128" s="318"/>
      <c r="ZU128" s="318"/>
      <c r="ZV128" s="318"/>
      <c r="ZW128" s="318"/>
      <c r="ZX128" s="318"/>
      <c r="ZY128" s="318"/>
      <c r="ZZ128" s="318"/>
      <c r="AAA128" s="318"/>
      <c r="AAB128" s="318"/>
      <c r="AAC128" s="318"/>
      <c r="AAD128" s="318"/>
      <c r="AAE128" s="318"/>
      <c r="AAF128" s="318"/>
      <c r="AAG128" s="318"/>
      <c r="AAH128" s="318"/>
      <c r="AAI128" s="318"/>
      <c r="AAJ128" s="318"/>
      <c r="AAK128" s="318"/>
      <c r="AAL128" s="318"/>
      <c r="AAM128" s="318"/>
      <c r="AAN128" s="318"/>
      <c r="AAO128" s="318"/>
      <c r="AAP128" s="318"/>
      <c r="AAQ128" s="318"/>
      <c r="AAR128" s="318"/>
      <c r="AAS128" s="318"/>
      <c r="AAT128" s="318"/>
      <c r="AAU128" s="318"/>
      <c r="AAV128" s="318"/>
      <c r="AAW128" s="318"/>
      <c r="AAX128" s="318"/>
      <c r="AAY128" s="318"/>
      <c r="AAZ128" s="318"/>
      <c r="ABA128" s="318"/>
      <c r="ABB128" s="318"/>
      <c r="ABC128" s="318"/>
      <c r="ABD128" s="318"/>
      <c r="ABE128" s="318"/>
      <c r="ABF128" s="318"/>
      <c r="ABG128" s="318"/>
      <c r="ABH128" s="318"/>
      <c r="ABI128" s="318"/>
      <c r="ABJ128" s="318"/>
      <c r="ABK128" s="318"/>
      <c r="ABL128" s="318"/>
      <c r="ABM128" s="318"/>
      <c r="ABN128" s="318"/>
      <c r="ABO128" s="318"/>
      <c r="ABP128" s="318"/>
      <c r="ABQ128" s="318"/>
      <c r="ABR128" s="318"/>
      <c r="ABS128" s="318"/>
      <c r="ABT128" s="318"/>
      <c r="ABU128" s="318"/>
      <c r="ABV128" s="318"/>
      <c r="ABW128" s="318"/>
      <c r="ABX128" s="318"/>
      <c r="ABY128" s="318"/>
      <c r="ABZ128" s="318"/>
      <c r="ACA128" s="318"/>
      <c r="ACB128" s="318"/>
      <c r="ACC128" s="318"/>
      <c r="ACD128" s="318"/>
      <c r="ACE128" s="318"/>
      <c r="ACF128" s="318"/>
      <c r="ACG128" s="318"/>
      <c r="ACH128" s="318"/>
      <c r="ACI128" s="318"/>
      <c r="ACJ128" s="318"/>
      <c r="ACK128" s="318"/>
      <c r="ACL128" s="318"/>
      <c r="ACM128" s="318"/>
      <c r="ACN128" s="318"/>
      <c r="ACO128" s="318"/>
      <c r="ACP128" s="318"/>
      <c r="ACQ128" s="318"/>
      <c r="ACR128" s="318"/>
      <c r="ACS128" s="318"/>
      <c r="ACT128" s="318"/>
      <c r="ACU128" s="318"/>
      <c r="ACV128" s="318"/>
      <c r="ACW128" s="318"/>
      <c r="ACX128" s="318"/>
      <c r="ACY128" s="318"/>
      <c r="ACZ128" s="318"/>
      <c r="ADA128" s="318"/>
      <c r="ADB128" s="318"/>
      <c r="ADC128" s="318"/>
      <c r="ADD128" s="318"/>
      <c r="ADE128" s="318"/>
      <c r="ADF128" s="318"/>
      <c r="ADG128" s="318"/>
      <c r="ADH128" s="318"/>
      <c r="ADI128" s="318"/>
      <c r="ADJ128" s="318"/>
      <c r="ADK128" s="318"/>
      <c r="ADL128" s="318"/>
      <c r="ADM128" s="318"/>
      <c r="ADN128" s="318"/>
      <c r="ADO128" s="318"/>
      <c r="ADP128" s="318"/>
      <c r="ADQ128" s="318"/>
      <c r="ADR128" s="318"/>
      <c r="ADS128" s="318"/>
      <c r="ADT128" s="318"/>
      <c r="ADU128" s="318"/>
      <c r="ADV128" s="318"/>
      <c r="ADW128" s="318"/>
      <c r="ADX128" s="318"/>
      <c r="ADY128" s="318"/>
      <c r="ADZ128" s="318"/>
      <c r="AEA128" s="318"/>
      <c r="AEB128" s="318"/>
      <c r="AEC128" s="318"/>
      <c r="AED128" s="318"/>
      <c r="AEE128" s="318"/>
      <c r="AEF128" s="318"/>
      <c r="AEG128" s="318"/>
      <c r="AEH128" s="318"/>
      <c r="AEI128" s="318"/>
      <c r="AEJ128" s="318"/>
      <c r="AEK128" s="318"/>
      <c r="AEL128" s="318"/>
      <c r="AEM128" s="318"/>
      <c r="AEN128" s="318"/>
      <c r="AEO128" s="318"/>
      <c r="AEP128" s="318"/>
      <c r="AEQ128" s="318"/>
      <c r="AER128" s="318"/>
      <c r="AES128" s="318"/>
      <c r="AET128" s="318"/>
      <c r="AEU128" s="318"/>
      <c r="AEV128" s="318"/>
      <c r="AEW128" s="318"/>
      <c r="AEX128" s="318"/>
      <c r="AEY128" s="318"/>
      <c r="AEZ128" s="318"/>
      <c r="AFA128" s="318"/>
      <c r="AFB128" s="318"/>
      <c r="AFC128" s="318"/>
      <c r="AFD128" s="318"/>
      <c r="AFE128" s="318"/>
      <c r="AFF128" s="318"/>
      <c r="AFG128" s="318"/>
      <c r="AFH128" s="318"/>
      <c r="AFI128" s="318"/>
      <c r="AFJ128" s="318"/>
      <c r="AFK128" s="318"/>
      <c r="AFL128" s="318"/>
      <c r="AFM128" s="318"/>
      <c r="AFN128" s="318"/>
      <c r="AFO128" s="318"/>
      <c r="AFP128" s="318"/>
      <c r="AFQ128" s="318"/>
      <c r="AFR128" s="318"/>
      <c r="AFS128" s="318"/>
      <c r="AFT128" s="318"/>
      <c r="AFU128" s="318"/>
      <c r="AFV128" s="318"/>
      <c r="AFW128" s="318"/>
      <c r="AFX128" s="318"/>
      <c r="AFY128" s="318"/>
      <c r="AFZ128" s="318"/>
      <c r="AGA128" s="318"/>
      <c r="AGB128" s="318"/>
      <c r="AGC128" s="318"/>
      <c r="AGD128" s="318"/>
      <c r="AGE128" s="318"/>
      <c r="AGF128" s="318"/>
      <c r="AGG128" s="318"/>
      <c r="AGH128" s="318"/>
      <c r="AGI128" s="318"/>
      <c r="AGJ128" s="318"/>
      <c r="AGK128" s="318"/>
      <c r="AGL128" s="318"/>
      <c r="AGM128" s="318"/>
      <c r="AGN128" s="318"/>
      <c r="AGO128" s="318"/>
      <c r="AGP128" s="318"/>
      <c r="AGQ128" s="318"/>
      <c r="AGR128" s="318"/>
      <c r="AGS128" s="318"/>
      <c r="AGT128" s="318"/>
      <c r="AGU128" s="318"/>
      <c r="AGV128" s="318"/>
      <c r="AGW128" s="318"/>
      <c r="AGX128" s="318"/>
      <c r="AGY128" s="318"/>
      <c r="AGZ128" s="318"/>
      <c r="AHA128" s="318"/>
      <c r="AHB128" s="318"/>
      <c r="AHC128" s="318"/>
      <c r="AHD128" s="318"/>
      <c r="AHE128" s="318"/>
      <c r="AHF128" s="318"/>
      <c r="AHG128" s="318"/>
      <c r="AHH128" s="318"/>
      <c r="AHI128" s="318"/>
      <c r="AHJ128" s="318"/>
      <c r="AHK128" s="318"/>
      <c r="AHL128" s="318"/>
      <c r="AHM128" s="318"/>
      <c r="AHN128" s="318"/>
      <c r="AHO128" s="318"/>
      <c r="AHP128" s="318"/>
      <c r="AHQ128" s="318"/>
      <c r="AHR128" s="318"/>
      <c r="AHS128" s="318"/>
      <c r="AHT128" s="318"/>
      <c r="AHU128" s="318"/>
      <c r="AHV128" s="318"/>
      <c r="AHW128" s="318"/>
      <c r="AHX128" s="318"/>
      <c r="AHY128" s="318"/>
      <c r="AHZ128" s="318"/>
      <c r="AIA128" s="318"/>
      <c r="AIB128" s="318"/>
      <c r="AIC128" s="318"/>
      <c r="AID128" s="318"/>
      <c r="AIE128" s="318"/>
      <c r="AIF128" s="318"/>
      <c r="AIG128" s="318"/>
      <c r="AIH128" s="318"/>
      <c r="AII128" s="318"/>
      <c r="AIJ128" s="318"/>
      <c r="AIK128" s="318"/>
      <c r="AIL128" s="318"/>
      <c r="AIM128" s="318"/>
      <c r="AIN128" s="318"/>
      <c r="AIO128" s="318"/>
      <c r="AIP128" s="318"/>
      <c r="AIQ128" s="318"/>
      <c r="AIR128" s="318"/>
      <c r="AIS128" s="318"/>
      <c r="AIT128" s="318"/>
      <c r="AIU128" s="318"/>
      <c r="AIV128" s="318"/>
      <c r="AIW128" s="318"/>
      <c r="AIX128" s="318"/>
      <c r="AIY128" s="318"/>
      <c r="AIZ128" s="318"/>
      <c r="AJA128" s="318"/>
      <c r="AJB128" s="318"/>
      <c r="AJC128" s="318"/>
      <c r="AJD128" s="318"/>
      <c r="AJE128" s="318"/>
      <c r="AJF128" s="318"/>
      <c r="AJG128" s="318"/>
      <c r="AJH128" s="318"/>
      <c r="AJI128" s="318"/>
      <c r="AJJ128" s="318"/>
      <c r="AJK128" s="318"/>
      <c r="AJL128" s="318"/>
      <c r="AJM128" s="318"/>
      <c r="AJN128" s="318"/>
      <c r="AJO128" s="318"/>
      <c r="AJP128" s="318"/>
      <c r="AJQ128" s="318"/>
      <c r="AJR128" s="318"/>
      <c r="AJS128" s="318"/>
      <c r="AJT128" s="318"/>
      <c r="AJU128" s="318"/>
      <c r="AJV128" s="318"/>
      <c r="AJW128" s="318"/>
      <c r="AJX128" s="318"/>
      <c r="AJY128" s="318"/>
      <c r="AJZ128" s="318"/>
      <c r="AKA128" s="318"/>
      <c r="AKB128" s="318"/>
      <c r="AKC128" s="318"/>
      <c r="AKD128" s="318"/>
      <c r="AKE128" s="318"/>
      <c r="AKF128" s="318"/>
      <c r="AKG128" s="318"/>
      <c r="AKH128" s="318"/>
      <c r="AKI128" s="318"/>
      <c r="AKJ128" s="318"/>
      <c r="AKK128" s="318"/>
      <c r="AKL128" s="318"/>
      <c r="AKM128" s="318"/>
      <c r="AKN128" s="318"/>
      <c r="AKO128" s="318"/>
      <c r="AKP128" s="318"/>
      <c r="AKQ128" s="318"/>
      <c r="AKR128" s="318"/>
      <c r="AKS128" s="318"/>
      <c r="AKT128" s="318"/>
      <c r="AKU128" s="318"/>
      <c r="AKV128" s="318"/>
      <c r="AKW128" s="318"/>
      <c r="AKX128" s="318"/>
      <c r="AKY128" s="318"/>
      <c r="AKZ128" s="318"/>
      <c r="ALA128" s="318"/>
      <c r="ALB128" s="318"/>
      <c r="ALC128" s="318"/>
      <c r="ALD128" s="318"/>
      <c r="ALE128" s="318"/>
      <c r="ALF128" s="318"/>
      <c r="ALG128" s="318"/>
      <c r="ALH128" s="318"/>
      <c r="ALI128" s="318"/>
      <c r="ALJ128" s="318"/>
      <c r="ALK128" s="318"/>
      <c r="ALL128" s="318"/>
      <c r="ALM128" s="318"/>
      <c r="ALN128" s="318"/>
      <c r="ALO128" s="318"/>
      <c r="ALP128" s="318"/>
      <c r="ALQ128" s="318"/>
      <c r="ALR128" s="318"/>
      <c r="ALS128" s="318"/>
      <c r="ALT128" s="318"/>
      <c r="ALU128" s="318"/>
      <c r="ALV128" s="318"/>
      <c r="ALW128" s="318"/>
      <c r="ALX128" s="318"/>
      <c r="ALY128" s="318"/>
      <c r="ALZ128" s="318"/>
      <c r="AMA128" s="318"/>
      <c r="AMB128" s="324"/>
      <c r="AMC128" s="324"/>
      <c r="AMD128" s="324"/>
      <c r="AME128" s="324"/>
      <c r="AMF128" s="324"/>
      <c r="AMG128" s="324"/>
      <c r="AMH128" s="324"/>
      <c r="AMI128" s="324"/>
      <c r="AMJ128" s="324"/>
    </row>
    <row r="129" spans="1:1024" hidden="1">
      <c r="A129" s="317" t="s">
        <v>1407</v>
      </c>
      <c r="B129" s="318"/>
      <c r="C129" s="318"/>
      <c r="D129" s="318"/>
      <c r="E129" s="318"/>
      <c r="F129" s="318" t="s">
        <v>1412</v>
      </c>
      <c r="G129" s="318">
        <v>3</v>
      </c>
      <c r="H129" s="318"/>
      <c r="I129" s="318"/>
      <c r="J129" s="318"/>
      <c r="K129" s="318"/>
      <c r="L129" s="319"/>
      <c r="M129" s="318" t="s">
        <v>323</v>
      </c>
      <c r="N129" s="320"/>
      <c r="O129" s="318"/>
      <c r="P129" s="318"/>
      <c r="Q129" s="321"/>
      <c r="R129" s="322" t="s">
        <v>493</v>
      </c>
      <c r="S129" s="323"/>
      <c r="T129" s="323"/>
      <c r="U129" s="318"/>
      <c r="V129" s="318"/>
      <c r="W129" s="318"/>
      <c r="X129" s="318"/>
      <c r="Y129" s="318"/>
      <c r="Z129" s="318"/>
      <c r="AA129" s="318"/>
      <c r="AB129" s="318"/>
      <c r="AC129" s="318"/>
      <c r="AD129" s="318"/>
      <c r="AE129" s="318"/>
      <c r="AF129" s="318"/>
      <c r="AG129" s="318"/>
      <c r="AH129" s="318"/>
      <c r="AI129" s="318"/>
      <c r="AJ129" s="318"/>
      <c r="AK129" s="318"/>
      <c r="AL129" s="318"/>
      <c r="AM129" s="318"/>
      <c r="AN129" s="318"/>
      <c r="AO129" s="318"/>
      <c r="AP129" s="318"/>
      <c r="AQ129" s="318"/>
      <c r="AR129" s="318"/>
      <c r="AS129" s="318"/>
      <c r="AT129" s="318"/>
      <c r="AU129" s="318"/>
      <c r="AV129" s="318"/>
      <c r="AW129" s="318"/>
      <c r="AX129" s="318"/>
      <c r="AY129" s="318"/>
      <c r="AZ129" s="318"/>
      <c r="BA129" s="318"/>
      <c r="BB129" s="318"/>
      <c r="BC129" s="318"/>
      <c r="BD129" s="318"/>
      <c r="BE129" s="318"/>
      <c r="BF129" s="318"/>
      <c r="BG129" s="318"/>
      <c r="BH129" s="318"/>
      <c r="BI129" s="318"/>
      <c r="BJ129" s="318"/>
      <c r="BK129" s="318"/>
      <c r="BL129" s="318"/>
      <c r="BM129" s="318"/>
      <c r="BN129" s="318"/>
      <c r="BO129" s="318"/>
      <c r="BP129" s="318"/>
      <c r="BQ129" s="318"/>
      <c r="BR129" s="318"/>
      <c r="BS129" s="318"/>
      <c r="BT129" s="318"/>
      <c r="BU129" s="318"/>
      <c r="BV129" s="318"/>
      <c r="BW129" s="318"/>
      <c r="BX129" s="318"/>
      <c r="BY129" s="318"/>
      <c r="BZ129" s="318"/>
      <c r="CA129" s="318"/>
      <c r="CB129" s="318"/>
      <c r="CC129" s="318"/>
      <c r="CD129" s="318"/>
      <c r="CE129" s="318"/>
      <c r="CF129" s="318"/>
      <c r="CG129" s="318"/>
      <c r="CH129" s="318"/>
      <c r="CI129" s="318"/>
      <c r="CJ129" s="318"/>
      <c r="CK129" s="318"/>
      <c r="CL129" s="318"/>
      <c r="CM129" s="318"/>
      <c r="CN129" s="318"/>
      <c r="CO129" s="318"/>
      <c r="CP129" s="318"/>
      <c r="CQ129" s="318"/>
      <c r="CR129" s="318"/>
      <c r="CS129" s="318"/>
      <c r="CT129" s="318"/>
      <c r="CU129" s="318"/>
      <c r="CV129" s="318"/>
      <c r="CW129" s="318"/>
      <c r="CX129" s="318"/>
      <c r="CY129" s="318"/>
      <c r="CZ129" s="318"/>
      <c r="DA129" s="318"/>
      <c r="DB129" s="318"/>
      <c r="DC129" s="318"/>
      <c r="DD129" s="318"/>
      <c r="DE129" s="318"/>
      <c r="DF129" s="318"/>
      <c r="DG129" s="318"/>
      <c r="DH129" s="318"/>
      <c r="DI129" s="318"/>
      <c r="DJ129" s="318"/>
      <c r="DK129" s="318"/>
      <c r="DL129" s="318"/>
      <c r="DM129" s="318"/>
      <c r="DN129" s="318"/>
      <c r="DO129" s="318"/>
      <c r="DP129" s="318"/>
      <c r="DQ129" s="318"/>
      <c r="DR129" s="318"/>
      <c r="DS129" s="318"/>
      <c r="DT129" s="318"/>
      <c r="DU129" s="318"/>
      <c r="DV129" s="318"/>
      <c r="DW129" s="318"/>
      <c r="DX129" s="318"/>
      <c r="DY129" s="318"/>
      <c r="DZ129" s="318"/>
      <c r="EA129" s="318"/>
      <c r="EB129" s="318"/>
      <c r="EC129" s="318"/>
      <c r="ED129" s="318"/>
      <c r="EE129" s="318"/>
      <c r="EF129" s="318"/>
      <c r="EG129" s="318"/>
      <c r="EH129" s="318"/>
      <c r="EI129" s="318"/>
      <c r="EJ129" s="318"/>
      <c r="EK129" s="318"/>
      <c r="EL129" s="318"/>
      <c r="EM129" s="318"/>
      <c r="EN129" s="318"/>
      <c r="EO129" s="318"/>
      <c r="EP129" s="318"/>
      <c r="EQ129" s="318"/>
      <c r="ER129" s="318"/>
      <c r="ES129" s="318"/>
      <c r="ET129" s="318"/>
      <c r="EU129" s="318"/>
      <c r="EV129" s="318"/>
      <c r="EW129" s="318"/>
      <c r="EX129" s="318"/>
      <c r="EY129" s="318"/>
      <c r="EZ129" s="318"/>
      <c r="FA129" s="318"/>
      <c r="FB129" s="318"/>
      <c r="FC129" s="318"/>
      <c r="FD129" s="318"/>
      <c r="FE129" s="318"/>
      <c r="FF129" s="318"/>
      <c r="FG129" s="318"/>
      <c r="FH129" s="318"/>
      <c r="FI129" s="318"/>
      <c r="FJ129" s="318"/>
      <c r="FK129" s="318"/>
      <c r="FL129" s="318"/>
      <c r="FM129" s="318"/>
      <c r="FN129" s="318"/>
      <c r="FO129" s="318"/>
      <c r="FP129" s="318"/>
      <c r="FQ129" s="318"/>
      <c r="FR129" s="318"/>
      <c r="FS129" s="318"/>
      <c r="FT129" s="318"/>
      <c r="FU129" s="318"/>
      <c r="FV129" s="318"/>
      <c r="FW129" s="318"/>
      <c r="FX129" s="318"/>
      <c r="FY129" s="318"/>
      <c r="FZ129" s="318"/>
      <c r="GA129" s="318"/>
      <c r="GB129" s="318"/>
      <c r="GC129" s="318"/>
      <c r="GD129" s="318"/>
      <c r="GE129" s="318"/>
      <c r="GF129" s="318"/>
      <c r="GG129" s="318"/>
      <c r="GH129" s="318"/>
      <c r="GI129" s="318"/>
      <c r="GJ129" s="318"/>
      <c r="GK129" s="318"/>
      <c r="GL129" s="318"/>
      <c r="GM129" s="318"/>
      <c r="GN129" s="318"/>
      <c r="GO129" s="318"/>
      <c r="GP129" s="318"/>
      <c r="GQ129" s="318"/>
      <c r="GR129" s="318"/>
      <c r="GS129" s="318"/>
      <c r="GT129" s="318"/>
      <c r="GU129" s="318"/>
      <c r="GV129" s="318"/>
      <c r="GW129" s="318"/>
      <c r="GX129" s="318"/>
      <c r="GY129" s="318"/>
      <c r="GZ129" s="318"/>
      <c r="HA129" s="318"/>
      <c r="HB129" s="318"/>
      <c r="HC129" s="318"/>
      <c r="HD129" s="318"/>
      <c r="HE129" s="318"/>
      <c r="HF129" s="318"/>
      <c r="HG129" s="318"/>
      <c r="HH129" s="318"/>
      <c r="HI129" s="318"/>
      <c r="HJ129" s="318"/>
      <c r="HK129" s="318"/>
      <c r="HL129" s="318"/>
      <c r="HM129" s="318"/>
      <c r="HN129" s="318"/>
      <c r="HO129" s="318"/>
      <c r="HP129" s="318"/>
      <c r="HQ129" s="318"/>
      <c r="HR129" s="318"/>
      <c r="HS129" s="318"/>
      <c r="HT129" s="318"/>
      <c r="HU129" s="318"/>
      <c r="HV129" s="318"/>
      <c r="HW129" s="318"/>
      <c r="HX129" s="318"/>
      <c r="HY129" s="318"/>
      <c r="HZ129" s="318"/>
      <c r="IA129" s="318"/>
      <c r="IB129" s="318"/>
      <c r="IC129" s="318"/>
      <c r="ID129" s="318"/>
      <c r="IE129" s="318"/>
      <c r="IF129" s="318"/>
      <c r="IG129" s="318"/>
      <c r="IH129" s="318"/>
      <c r="II129" s="318"/>
      <c r="IJ129" s="318"/>
      <c r="IK129" s="318"/>
      <c r="IL129" s="318"/>
      <c r="IM129" s="318"/>
      <c r="IN129" s="318"/>
      <c r="IO129" s="318"/>
      <c r="IP129" s="318"/>
      <c r="IQ129" s="318"/>
      <c r="IR129" s="318"/>
      <c r="IS129" s="318"/>
      <c r="IT129" s="318"/>
      <c r="IU129" s="318"/>
      <c r="IV129" s="318"/>
      <c r="IW129" s="318"/>
      <c r="IX129" s="318"/>
      <c r="IY129" s="318"/>
      <c r="IZ129" s="318"/>
      <c r="JA129" s="318"/>
      <c r="JB129" s="318"/>
      <c r="JC129" s="318"/>
      <c r="JD129" s="318"/>
      <c r="JE129" s="318"/>
      <c r="JF129" s="318"/>
      <c r="JG129" s="318"/>
      <c r="JH129" s="318"/>
      <c r="JI129" s="318"/>
      <c r="JJ129" s="318"/>
      <c r="JK129" s="318"/>
      <c r="JL129" s="318"/>
      <c r="JM129" s="318"/>
      <c r="JN129" s="318"/>
      <c r="JO129" s="318"/>
      <c r="JP129" s="318"/>
      <c r="JQ129" s="318"/>
      <c r="JR129" s="318"/>
      <c r="JS129" s="318"/>
      <c r="JT129" s="318"/>
      <c r="JU129" s="318"/>
      <c r="JV129" s="318"/>
      <c r="JW129" s="318"/>
      <c r="JX129" s="318"/>
      <c r="JY129" s="318"/>
      <c r="JZ129" s="318"/>
      <c r="KA129" s="318"/>
      <c r="KB129" s="318"/>
      <c r="KC129" s="318"/>
      <c r="KD129" s="318"/>
      <c r="KE129" s="318"/>
      <c r="KF129" s="318"/>
      <c r="KG129" s="318"/>
      <c r="KH129" s="318"/>
      <c r="KI129" s="318"/>
      <c r="KJ129" s="318"/>
      <c r="KK129" s="318"/>
      <c r="KL129" s="318"/>
      <c r="KM129" s="318"/>
      <c r="KN129" s="318"/>
      <c r="KO129" s="318"/>
      <c r="KP129" s="318"/>
      <c r="KQ129" s="318"/>
      <c r="KR129" s="318"/>
      <c r="KS129" s="318"/>
      <c r="KT129" s="318"/>
      <c r="KU129" s="318"/>
      <c r="KV129" s="318"/>
      <c r="KW129" s="318"/>
      <c r="KX129" s="318"/>
      <c r="KY129" s="318"/>
      <c r="KZ129" s="318"/>
      <c r="LA129" s="318"/>
      <c r="LB129" s="318"/>
      <c r="LC129" s="318"/>
      <c r="LD129" s="318"/>
      <c r="LE129" s="318"/>
      <c r="LF129" s="318"/>
      <c r="LG129" s="318"/>
      <c r="LH129" s="318"/>
      <c r="LI129" s="318"/>
      <c r="LJ129" s="318"/>
      <c r="LK129" s="318"/>
      <c r="LL129" s="318"/>
      <c r="LM129" s="318"/>
      <c r="LN129" s="318"/>
      <c r="LO129" s="318"/>
      <c r="LP129" s="318"/>
      <c r="LQ129" s="318"/>
      <c r="LR129" s="318"/>
      <c r="LS129" s="318"/>
      <c r="LT129" s="318"/>
      <c r="LU129" s="318"/>
      <c r="LV129" s="318"/>
      <c r="LW129" s="318"/>
      <c r="LX129" s="318"/>
      <c r="LY129" s="318"/>
      <c r="LZ129" s="318"/>
      <c r="MA129" s="318"/>
      <c r="MB129" s="318"/>
      <c r="MC129" s="318"/>
      <c r="MD129" s="318"/>
      <c r="ME129" s="318"/>
      <c r="MF129" s="318"/>
      <c r="MG129" s="318"/>
      <c r="MH129" s="318"/>
      <c r="MI129" s="318"/>
      <c r="MJ129" s="318"/>
      <c r="MK129" s="318"/>
      <c r="ML129" s="318"/>
      <c r="MM129" s="318"/>
      <c r="MN129" s="318"/>
      <c r="MO129" s="318"/>
      <c r="MP129" s="318"/>
      <c r="MQ129" s="318"/>
      <c r="MR129" s="318"/>
      <c r="MS129" s="318"/>
      <c r="MT129" s="318"/>
      <c r="MU129" s="318"/>
      <c r="MV129" s="318"/>
      <c r="MW129" s="318"/>
      <c r="MX129" s="318"/>
      <c r="MY129" s="318"/>
      <c r="MZ129" s="318"/>
      <c r="NA129" s="318"/>
      <c r="NB129" s="318"/>
      <c r="NC129" s="318"/>
      <c r="ND129" s="318"/>
      <c r="NE129" s="318"/>
      <c r="NF129" s="318"/>
      <c r="NG129" s="318"/>
      <c r="NH129" s="318"/>
      <c r="NI129" s="318"/>
      <c r="NJ129" s="318"/>
      <c r="NK129" s="318"/>
      <c r="NL129" s="318"/>
      <c r="NM129" s="318"/>
      <c r="NN129" s="318"/>
      <c r="NO129" s="318"/>
      <c r="NP129" s="318"/>
      <c r="NQ129" s="318"/>
      <c r="NR129" s="318"/>
      <c r="NS129" s="318"/>
      <c r="NT129" s="318"/>
      <c r="NU129" s="318"/>
      <c r="NV129" s="318"/>
      <c r="NW129" s="318"/>
      <c r="NX129" s="318"/>
      <c r="NY129" s="318"/>
      <c r="NZ129" s="318"/>
      <c r="OA129" s="318"/>
      <c r="OB129" s="318"/>
      <c r="OC129" s="318"/>
      <c r="OD129" s="318"/>
      <c r="OE129" s="318"/>
      <c r="OF129" s="318"/>
      <c r="OG129" s="318"/>
      <c r="OH129" s="318"/>
      <c r="OI129" s="318"/>
      <c r="OJ129" s="318"/>
      <c r="OK129" s="318"/>
      <c r="OL129" s="318"/>
      <c r="OM129" s="318"/>
      <c r="ON129" s="318"/>
      <c r="OO129" s="318"/>
      <c r="OP129" s="318"/>
      <c r="OQ129" s="318"/>
      <c r="OR129" s="318"/>
      <c r="OS129" s="318"/>
      <c r="OT129" s="318"/>
      <c r="OU129" s="318"/>
      <c r="OV129" s="318"/>
      <c r="OW129" s="318"/>
      <c r="OX129" s="318"/>
      <c r="OY129" s="318"/>
      <c r="OZ129" s="318"/>
      <c r="PA129" s="318"/>
      <c r="PB129" s="318"/>
      <c r="PC129" s="318"/>
      <c r="PD129" s="318"/>
      <c r="PE129" s="318"/>
      <c r="PF129" s="318"/>
      <c r="PG129" s="318"/>
      <c r="PH129" s="318"/>
      <c r="PI129" s="318"/>
      <c r="PJ129" s="318"/>
      <c r="PK129" s="318"/>
      <c r="PL129" s="318"/>
      <c r="PM129" s="318"/>
      <c r="PN129" s="318"/>
      <c r="PO129" s="318"/>
      <c r="PP129" s="318"/>
      <c r="PQ129" s="318"/>
      <c r="PR129" s="318"/>
      <c r="PS129" s="318"/>
      <c r="PT129" s="318"/>
      <c r="PU129" s="318"/>
      <c r="PV129" s="318"/>
      <c r="PW129" s="318"/>
      <c r="PX129" s="318"/>
      <c r="PY129" s="318"/>
      <c r="PZ129" s="318"/>
      <c r="QA129" s="318"/>
      <c r="QB129" s="318"/>
      <c r="QC129" s="318"/>
      <c r="QD129" s="318"/>
      <c r="QE129" s="318"/>
      <c r="QF129" s="318"/>
      <c r="QG129" s="318"/>
      <c r="QH129" s="318"/>
      <c r="QI129" s="318"/>
      <c r="QJ129" s="318"/>
      <c r="QK129" s="318"/>
      <c r="QL129" s="318"/>
      <c r="QM129" s="318"/>
      <c r="QN129" s="318"/>
      <c r="QO129" s="318"/>
      <c r="QP129" s="318"/>
      <c r="QQ129" s="318"/>
      <c r="QR129" s="318"/>
      <c r="QS129" s="318"/>
      <c r="QT129" s="318"/>
      <c r="QU129" s="318"/>
      <c r="QV129" s="318"/>
      <c r="QW129" s="318"/>
      <c r="QX129" s="318"/>
      <c r="QY129" s="318"/>
      <c r="QZ129" s="318"/>
      <c r="RA129" s="318"/>
      <c r="RB129" s="318"/>
      <c r="RC129" s="318"/>
      <c r="RD129" s="318"/>
      <c r="RE129" s="318"/>
      <c r="RF129" s="318"/>
      <c r="RG129" s="318"/>
      <c r="RH129" s="318"/>
      <c r="RI129" s="318"/>
      <c r="RJ129" s="318"/>
      <c r="RK129" s="318"/>
      <c r="RL129" s="318"/>
      <c r="RM129" s="318"/>
      <c r="RN129" s="318"/>
      <c r="RO129" s="318"/>
      <c r="RP129" s="318"/>
      <c r="RQ129" s="318"/>
      <c r="RR129" s="318"/>
      <c r="RS129" s="318"/>
      <c r="RT129" s="318"/>
      <c r="RU129" s="318"/>
      <c r="RV129" s="318"/>
      <c r="RW129" s="318"/>
      <c r="RX129" s="318"/>
      <c r="RY129" s="318"/>
      <c r="RZ129" s="318"/>
      <c r="SA129" s="318"/>
      <c r="SB129" s="318"/>
      <c r="SC129" s="318"/>
      <c r="SD129" s="318"/>
      <c r="SE129" s="318"/>
      <c r="SF129" s="318"/>
      <c r="SG129" s="318"/>
      <c r="SH129" s="318"/>
      <c r="SI129" s="318"/>
      <c r="SJ129" s="318"/>
      <c r="SK129" s="318"/>
      <c r="SL129" s="318"/>
      <c r="SM129" s="318"/>
      <c r="SN129" s="318"/>
      <c r="SO129" s="318"/>
      <c r="SP129" s="318"/>
      <c r="SQ129" s="318"/>
      <c r="SR129" s="318"/>
      <c r="SS129" s="318"/>
      <c r="ST129" s="318"/>
      <c r="SU129" s="318"/>
      <c r="SV129" s="318"/>
      <c r="SW129" s="318"/>
      <c r="SX129" s="318"/>
      <c r="SY129" s="318"/>
      <c r="SZ129" s="318"/>
      <c r="TA129" s="318"/>
      <c r="TB129" s="318"/>
      <c r="TC129" s="318"/>
      <c r="TD129" s="318"/>
      <c r="TE129" s="318"/>
      <c r="TF129" s="318"/>
      <c r="TG129" s="318"/>
      <c r="TH129" s="318"/>
      <c r="TI129" s="318"/>
      <c r="TJ129" s="318"/>
      <c r="TK129" s="318"/>
      <c r="TL129" s="318"/>
      <c r="TM129" s="318"/>
      <c r="TN129" s="318"/>
      <c r="TO129" s="318"/>
      <c r="TP129" s="318"/>
      <c r="TQ129" s="318"/>
      <c r="TR129" s="318"/>
      <c r="TS129" s="318"/>
      <c r="TT129" s="318"/>
      <c r="TU129" s="318"/>
      <c r="TV129" s="318"/>
      <c r="TW129" s="318"/>
      <c r="TX129" s="318"/>
      <c r="TY129" s="318"/>
      <c r="TZ129" s="318"/>
      <c r="UA129" s="318"/>
      <c r="UB129" s="318"/>
      <c r="UC129" s="318"/>
      <c r="UD129" s="318"/>
      <c r="UE129" s="318"/>
      <c r="UF129" s="318"/>
      <c r="UG129" s="318"/>
      <c r="UH129" s="318"/>
      <c r="UI129" s="318"/>
      <c r="UJ129" s="318"/>
      <c r="UK129" s="318"/>
      <c r="UL129" s="318"/>
      <c r="UM129" s="318"/>
      <c r="UN129" s="318"/>
      <c r="UO129" s="318"/>
      <c r="UP129" s="318"/>
      <c r="UQ129" s="318"/>
      <c r="UR129" s="318"/>
      <c r="US129" s="318"/>
      <c r="UT129" s="318"/>
      <c r="UU129" s="318"/>
      <c r="UV129" s="318"/>
      <c r="UW129" s="318"/>
      <c r="UX129" s="318"/>
      <c r="UY129" s="318"/>
      <c r="UZ129" s="318"/>
      <c r="VA129" s="318"/>
      <c r="VB129" s="318"/>
      <c r="VC129" s="318"/>
      <c r="VD129" s="318"/>
      <c r="VE129" s="318"/>
      <c r="VF129" s="318"/>
      <c r="VG129" s="318"/>
      <c r="VH129" s="318"/>
      <c r="VI129" s="318"/>
      <c r="VJ129" s="318"/>
      <c r="VK129" s="318"/>
      <c r="VL129" s="318"/>
      <c r="VM129" s="318"/>
      <c r="VN129" s="318"/>
      <c r="VO129" s="318"/>
      <c r="VP129" s="318"/>
      <c r="VQ129" s="318"/>
      <c r="VR129" s="318"/>
      <c r="VS129" s="318"/>
      <c r="VT129" s="318"/>
      <c r="VU129" s="318"/>
      <c r="VV129" s="318"/>
      <c r="VW129" s="318"/>
      <c r="VX129" s="318"/>
      <c r="VY129" s="318"/>
      <c r="VZ129" s="318"/>
      <c r="WA129" s="318"/>
      <c r="WB129" s="318"/>
      <c r="WC129" s="318"/>
      <c r="WD129" s="318"/>
      <c r="WE129" s="318"/>
      <c r="WF129" s="318"/>
      <c r="WG129" s="318"/>
      <c r="WH129" s="318"/>
      <c r="WI129" s="318"/>
      <c r="WJ129" s="318"/>
      <c r="WK129" s="318"/>
      <c r="WL129" s="318"/>
      <c r="WM129" s="318"/>
      <c r="WN129" s="318"/>
      <c r="WO129" s="318"/>
      <c r="WP129" s="318"/>
      <c r="WQ129" s="318"/>
      <c r="WR129" s="318"/>
      <c r="WS129" s="318"/>
      <c r="WT129" s="318"/>
      <c r="WU129" s="318"/>
      <c r="WV129" s="318"/>
      <c r="WW129" s="318"/>
      <c r="WX129" s="318"/>
      <c r="WY129" s="318"/>
      <c r="WZ129" s="318"/>
      <c r="XA129" s="318"/>
      <c r="XB129" s="318"/>
      <c r="XC129" s="318"/>
      <c r="XD129" s="318"/>
      <c r="XE129" s="318"/>
      <c r="XF129" s="318"/>
      <c r="XG129" s="318"/>
      <c r="XH129" s="318"/>
      <c r="XI129" s="318"/>
      <c r="XJ129" s="318"/>
      <c r="XK129" s="318"/>
      <c r="XL129" s="318"/>
      <c r="XM129" s="318"/>
      <c r="XN129" s="318"/>
      <c r="XO129" s="318"/>
      <c r="XP129" s="318"/>
      <c r="XQ129" s="318"/>
      <c r="XR129" s="318"/>
      <c r="XS129" s="318"/>
      <c r="XT129" s="318"/>
      <c r="XU129" s="318"/>
      <c r="XV129" s="318"/>
      <c r="XW129" s="318"/>
      <c r="XX129" s="318"/>
      <c r="XY129" s="318"/>
      <c r="XZ129" s="318"/>
      <c r="YA129" s="318"/>
      <c r="YB129" s="318"/>
      <c r="YC129" s="318"/>
      <c r="YD129" s="318"/>
      <c r="YE129" s="318"/>
      <c r="YF129" s="318"/>
      <c r="YG129" s="318"/>
      <c r="YH129" s="318"/>
      <c r="YI129" s="318"/>
      <c r="YJ129" s="318"/>
      <c r="YK129" s="318"/>
      <c r="YL129" s="318"/>
      <c r="YM129" s="318"/>
      <c r="YN129" s="318"/>
      <c r="YO129" s="318"/>
      <c r="YP129" s="318"/>
      <c r="YQ129" s="318"/>
      <c r="YR129" s="318"/>
      <c r="YS129" s="318"/>
      <c r="YT129" s="318"/>
      <c r="YU129" s="318"/>
      <c r="YV129" s="318"/>
      <c r="YW129" s="318"/>
      <c r="YX129" s="318"/>
      <c r="YY129" s="318"/>
      <c r="YZ129" s="318"/>
      <c r="ZA129" s="318"/>
      <c r="ZB129" s="318"/>
      <c r="ZC129" s="318"/>
      <c r="ZD129" s="318"/>
      <c r="ZE129" s="318"/>
      <c r="ZF129" s="318"/>
      <c r="ZG129" s="318"/>
      <c r="ZH129" s="318"/>
      <c r="ZI129" s="318"/>
      <c r="ZJ129" s="318"/>
      <c r="ZK129" s="318"/>
      <c r="ZL129" s="318"/>
      <c r="ZM129" s="318"/>
      <c r="ZN129" s="318"/>
      <c r="ZO129" s="318"/>
      <c r="ZP129" s="318"/>
      <c r="ZQ129" s="318"/>
      <c r="ZR129" s="318"/>
      <c r="ZS129" s="318"/>
      <c r="ZT129" s="318"/>
      <c r="ZU129" s="318"/>
      <c r="ZV129" s="318"/>
      <c r="ZW129" s="318"/>
      <c r="ZX129" s="318"/>
      <c r="ZY129" s="318"/>
      <c r="ZZ129" s="318"/>
      <c r="AAA129" s="318"/>
      <c r="AAB129" s="318"/>
      <c r="AAC129" s="318"/>
      <c r="AAD129" s="318"/>
      <c r="AAE129" s="318"/>
      <c r="AAF129" s="318"/>
      <c r="AAG129" s="318"/>
      <c r="AAH129" s="318"/>
      <c r="AAI129" s="318"/>
      <c r="AAJ129" s="318"/>
      <c r="AAK129" s="318"/>
      <c r="AAL129" s="318"/>
      <c r="AAM129" s="318"/>
      <c r="AAN129" s="318"/>
      <c r="AAO129" s="318"/>
      <c r="AAP129" s="318"/>
      <c r="AAQ129" s="318"/>
      <c r="AAR129" s="318"/>
      <c r="AAS129" s="318"/>
      <c r="AAT129" s="318"/>
      <c r="AAU129" s="318"/>
      <c r="AAV129" s="318"/>
      <c r="AAW129" s="318"/>
      <c r="AAX129" s="318"/>
      <c r="AAY129" s="318"/>
      <c r="AAZ129" s="318"/>
      <c r="ABA129" s="318"/>
      <c r="ABB129" s="318"/>
      <c r="ABC129" s="318"/>
      <c r="ABD129" s="318"/>
      <c r="ABE129" s="318"/>
      <c r="ABF129" s="318"/>
      <c r="ABG129" s="318"/>
      <c r="ABH129" s="318"/>
      <c r="ABI129" s="318"/>
      <c r="ABJ129" s="318"/>
      <c r="ABK129" s="318"/>
      <c r="ABL129" s="318"/>
      <c r="ABM129" s="318"/>
      <c r="ABN129" s="318"/>
      <c r="ABO129" s="318"/>
      <c r="ABP129" s="318"/>
      <c r="ABQ129" s="318"/>
      <c r="ABR129" s="318"/>
      <c r="ABS129" s="318"/>
      <c r="ABT129" s="318"/>
      <c r="ABU129" s="318"/>
      <c r="ABV129" s="318"/>
      <c r="ABW129" s="318"/>
      <c r="ABX129" s="318"/>
      <c r="ABY129" s="318"/>
      <c r="ABZ129" s="318"/>
      <c r="ACA129" s="318"/>
      <c r="ACB129" s="318"/>
      <c r="ACC129" s="318"/>
      <c r="ACD129" s="318"/>
      <c r="ACE129" s="318"/>
      <c r="ACF129" s="318"/>
      <c r="ACG129" s="318"/>
      <c r="ACH129" s="318"/>
      <c r="ACI129" s="318"/>
      <c r="ACJ129" s="318"/>
      <c r="ACK129" s="318"/>
      <c r="ACL129" s="318"/>
      <c r="ACM129" s="318"/>
      <c r="ACN129" s="318"/>
      <c r="ACO129" s="318"/>
      <c r="ACP129" s="318"/>
      <c r="ACQ129" s="318"/>
      <c r="ACR129" s="318"/>
      <c r="ACS129" s="318"/>
      <c r="ACT129" s="318"/>
      <c r="ACU129" s="318"/>
      <c r="ACV129" s="318"/>
      <c r="ACW129" s="318"/>
      <c r="ACX129" s="318"/>
      <c r="ACY129" s="318"/>
      <c r="ACZ129" s="318"/>
      <c r="ADA129" s="318"/>
      <c r="ADB129" s="318"/>
      <c r="ADC129" s="318"/>
      <c r="ADD129" s="318"/>
      <c r="ADE129" s="318"/>
      <c r="ADF129" s="318"/>
      <c r="ADG129" s="318"/>
      <c r="ADH129" s="318"/>
      <c r="ADI129" s="318"/>
      <c r="ADJ129" s="318"/>
      <c r="ADK129" s="318"/>
      <c r="ADL129" s="318"/>
      <c r="ADM129" s="318"/>
      <c r="ADN129" s="318"/>
      <c r="ADO129" s="318"/>
      <c r="ADP129" s="318"/>
      <c r="ADQ129" s="318"/>
      <c r="ADR129" s="318"/>
      <c r="ADS129" s="318"/>
      <c r="ADT129" s="318"/>
      <c r="ADU129" s="318"/>
      <c r="ADV129" s="318"/>
      <c r="ADW129" s="318"/>
      <c r="ADX129" s="318"/>
      <c r="ADY129" s="318"/>
      <c r="ADZ129" s="318"/>
      <c r="AEA129" s="318"/>
      <c r="AEB129" s="318"/>
      <c r="AEC129" s="318"/>
      <c r="AED129" s="318"/>
      <c r="AEE129" s="318"/>
      <c r="AEF129" s="318"/>
      <c r="AEG129" s="318"/>
      <c r="AEH129" s="318"/>
      <c r="AEI129" s="318"/>
      <c r="AEJ129" s="318"/>
      <c r="AEK129" s="318"/>
      <c r="AEL129" s="318"/>
      <c r="AEM129" s="318"/>
      <c r="AEN129" s="318"/>
      <c r="AEO129" s="318"/>
      <c r="AEP129" s="318"/>
      <c r="AEQ129" s="318"/>
      <c r="AER129" s="318"/>
      <c r="AES129" s="318"/>
      <c r="AET129" s="318"/>
      <c r="AEU129" s="318"/>
      <c r="AEV129" s="318"/>
      <c r="AEW129" s="318"/>
      <c r="AEX129" s="318"/>
      <c r="AEY129" s="318"/>
      <c r="AEZ129" s="318"/>
      <c r="AFA129" s="318"/>
      <c r="AFB129" s="318"/>
      <c r="AFC129" s="318"/>
      <c r="AFD129" s="318"/>
      <c r="AFE129" s="318"/>
      <c r="AFF129" s="318"/>
      <c r="AFG129" s="318"/>
      <c r="AFH129" s="318"/>
      <c r="AFI129" s="318"/>
      <c r="AFJ129" s="318"/>
      <c r="AFK129" s="318"/>
      <c r="AFL129" s="318"/>
      <c r="AFM129" s="318"/>
      <c r="AFN129" s="318"/>
      <c r="AFO129" s="318"/>
      <c r="AFP129" s="318"/>
      <c r="AFQ129" s="318"/>
      <c r="AFR129" s="318"/>
      <c r="AFS129" s="318"/>
      <c r="AFT129" s="318"/>
      <c r="AFU129" s="318"/>
      <c r="AFV129" s="318"/>
      <c r="AFW129" s="318"/>
      <c r="AFX129" s="318"/>
      <c r="AFY129" s="318"/>
      <c r="AFZ129" s="318"/>
      <c r="AGA129" s="318"/>
      <c r="AGB129" s="318"/>
      <c r="AGC129" s="318"/>
      <c r="AGD129" s="318"/>
      <c r="AGE129" s="318"/>
      <c r="AGF129" s="318"/>
      <c r="AGG129" s="318"/>
      <c r="AGH129" s="318"/>
      <c r="AGI129" s="318"/>
      <c r="AGJ129" s="318"/>
      <c r="AGK129" s="318"/>
      <c r="AGL129" s="318"/>
      <c r="AGM129" s="318"/>
      <c r="AGN129" s="318"/>
      <c r="AGO129" s="318"/>
      <c r="AGP129" s="318"/>
      <c r="AGQ129" s="318"/>
      <c r="AGR129" s="318"/>
      <c r="AGS129" s="318"/>
      <c r="AGT129" s="318"/>
      <c r="AGU129" s="318"/>
      <c r="AGV129" s="318"/>
      <c r="AGW129" s="318"/>
      <c r="AGX129" s="318"/>
      <c r="AGY129" s="318"/>
      <c r="AGZ129" s="318"/>
      <c r="AHA129" s="318"/>
      <c r="AHB129" s="318"/>
      <c r="AHC129" s="318"/>
      <c r="AHD129" s="318"/>
      <c r="AHE129" s="318"/>
      <c r="AHF129" s="318"/>
      <c r="AHG129" s="318"/>
      <c r="AHH129" s="318"/>
      <c r="AHI129" s="318"/>
      <c r="AHJ129" s="318"/>
      <c r="AHK129" s="318"/>
      <c r="AHL129" s="318"/>
      <c r="AHM129" s="318"/>
      <c r="AHN129" s="318"/>
      <c r="AHO129" s="318"/>
      <c r="AHP129" s="318"/>
      <c r="AHQ129" s="318"/>
      <c r="AHR129" s="318"/>
      <c r="AHS129" s="318"/>
      <c r="AHT129" s="318"/>
      <c r="AHU129" s="318"/>
      <c r="AHV129" s="318"/>
      <c r="AHW129" s="318"/>
      <c r="AHX129" s="318"/>
      <c r="AHY129" s="318"/>
      <c r="AHZ129" s="318"/>
      <c r="AIA129" s="318"/>
      <c r="AIB129" s="318"/>
      <c r="AIC129" s="318"/>
      <c r="AID129" s="318"/>
      <c r="AIE129" s="318"/>
      <c r="AIF129" s="318"/>
      <c r="AIG129" s="318"/>
      <c r="AIH129" s="318"/>
      <c r="AII129" s="318"/>
      <c r="AIJ129" s="318"/>
      <c r="AIK129" s="318"/>
      <c r="AIL129" s="318"/>
      <c r="AIM129" s="318"/>
      <c r="AIN129" s="318"/>
      <c r="AIO129" s="318"/>
      <c r="AIP129" s="318"/>
      <c r="AIQ129" s="318"/>
      <c r="AIR129" s="318"/>
      <c r="AIS129" s="318"/>
      <c r="AIT129" s="318"/>
      <c r="AIU129" s="318"/>
      <c r="AIV129" s="318"/>
      <c r="AIW129" s="318"/>
      <c r="AIX129" s="318"/>
      <c r="AIY129" s="318"/>
      <c r="AIZ129" s="318"/>
      <c r="AJA129" s="318"/>
      <c r="AJB129" s="318"/>
      <c r="AJC129" s="318"/>
      <c r="AJD129" s="318"/>
      <c r="AJE129" s="318"/>
      <c r="AJF129" s="318"/>
      <c r="AJG129" s="318"/>
      <c r="AJH129" s="318"/>
      <c r="AJI129" s="318"/>
      <c r="AJJ129" s="318"/>
      <c r="AJK129" s="318"/>
      <c r="AJL129" s="318"/>
      <c r="AJM129" s="318"/>
      <c r="AJN129" s="318"/>
      <c r="AJO129" s="318"/>
      <c r="AJP129" s="318"/>
      <c r="AJQ129" s="318"/>
      <c r="AJR129" s="318"/>
      <c r="AJS129" s="318"/>
      <c r="AJT129" s="318"/>
      <c r="AJU129" s="318"/>
      <c r="AJV129" s="318"/>
      <c r="AJW129" s="318"/>
      <c r="AJX129" s="318"/>
      <c r="AJY129" s="318"/>
      <c r="AJZ129" s="318"/>
      <c r="AKA129" s="318"/>
      <c r="AKB129" s="318"/>
      <c r="AKC129" s="318"/>
      <c r="AKD129" s="318"/>
      <c r="AKE129" s="318"/>
      <c r="AKF129" s="318"/>
      <c r="AKG129" s="318"/>
      <c r="AKH129" s="318"/>
      <c r="AKI129" s="318"/>
      <c r="AKJ129" s="318"/>
      <c r="AKK129" s="318"/>
      <c r="AKL129" s="318"/>
      <c r="AKM129" s="318"/>
      <c r="AKN129" s="318"/>
      <c r="AKO129" s="318"/>
      <c r="AKP129" s="318"/>
      <c r="AKQ129" s="318"/>
      <c r="AKR129" s="318"/>
      <c r="AKS129" s="318"/>
      <c r="AKT129" s="318"/>
      <c r="AKU129" s="318"/>
      <c r="AKV129" s="318"/>
      <c r="AKW129" s="318"/>
      <c r="AKX129" s="318"/>
      <c r="AKY129" s="318"/>
      <c r="AKZ129" s="318"/>
      <c r="ALA129" s="318"/>
      <c r="ALB129" s="318"/>
      <c r="ALC129" s="318"/>
      <c r="ALD129" s="318"/>
      <c r="ALE129" s="318"/>
      <c r="ALF129" s="318"/>
      <c r="ALG129" s="318"/>
      <c r="ALH129" s="318"/>
      <c r="ALI129" s="318"/>
      <c r="ALJ129" s="318"/>
      <c r="ALK129" s="318"/>
      <c r="ALL129" s="318"/>
      <c r="ALM129" s="318"/>
      <c r="ALN129" s="318"/>
      <c r="ALO129" s="318"/>
      <c r="ALP129" s="318"/>
      <c r="ALQ129" s="318"/>
      <c r="ALR129" s="318"/>
      <c r="ALS129" s="318"/>
      <c r="ALT129" s="318"/>
      <c r="ALU129" s="318"/>
      <c r="ALV129" s="318"/>
      <c r="ALW129" s="318"/>
      <c r="ALX129" s="318"/>
      <c r="ALY129" s="318"/>
      <c r="ALZ129" s="318"/>
      <c r="AMA129" s="318"/>
      <c r="AMB129" s="324"/>
      <c r="AMC129" s="324"/>
      <c r="AMD129" s="324"/>
      <c r="AME129" s="324"/>
      <c r="AMF129" s="324"/>
      <c r="AMG129" s="324"/>
      <c r="AMH129" s="324"/>
      <c r="AMI129" s="324"/>
      <c r="AMJ129" s="324"/>
    </row>
    <row r="130" spans="1:1024" hidden="1">
      <c r="A130" s="317" t="s">
        <v>1407</v>
      </c>
      <c r="B130" s="318"/>
      <c r="C130" s="318"/>
      <c r="D130" s="318"/>
      <c r="E130" s="318"/>
      <c r="F130" s="318" t="s">
        <v>1413</v>
      </c>
      <c r="G130" s="318">
        <v>3</v>
      </c>
      <c r="H130" s="318"/>
      <c r="I130" s="318"/>
      <c r="J130" s="318"/>
      <c r="K130" s="318"/>
      <c r="L130" s="319"/>
      <c r="M130" s="318" t="s">
        <v>323</v>
      </c>
      <c r="N130" s="320"/>
      <c r="O130" s="318"/>
      <c r="P130" s="318"/>
      <c r="Q130" s="321"/>
      <c r="R130" s="322" t="s">
        <v>493</v>
      </c>
      <c r="S130" s="323"/>
      <c r="T130" s="323"/>
      <c r="U130" s="318"/>
      <c r="V130" s="318"/>
      <c r="W130" s="318"/>
      <c r="X130" s="318"/>
      <c r="Y130" s="318"/>
      <c r="Z130" s="318"/>
      <c r="AA130" s="318"/>
      <c r="AB130" s="318"/>
      <c r="AC130" s="318"/>
      <c r="AD130" s="318"/>
      <c r="AE130" s="318"/>
      <c r="AF130" s="318"/>
      <c r="AG130" s="318"/>
      <c r="AH130" s="318"/>
      <c r="AI130" s="318"/>
      <c r="AJ130" s="318"/>
      <c r="AK130" s="318"/>
      <c r="AL130" s="318"/>
      <c r="AM130" s="318"/>
      <c r="AN130" s="318"/>
      <c r="AO130" s="318"/>
      <c r="AP130" s="318"/>
      <c r="AQ130" s="318"/>
      <c r="AR130" s="318"/>
      <c r="AS130" s="318"/>
      <c r="AT130" s="318"/>
      <c r="AU130" s="318"/>
      <c r="AV130" s="318"/>
      <c r="AW130" s="318"/>
      <c r="AX130" s="318"/>
      <c r="AY130" s="318"/>
      <c r="AZ130" s="318"/>
      <c r="BA130" s="318"/>
      <c r="BB130" s="318"/>
      <c r="BC130" s="318"/>
      <c r="BD130" s="318"/>
      <c r="BE130" s="318"/>
      <c r="BF130" s="318"/>
      <c r="BG130" s="318"/>
      <c r="BH130" s="318"/>
      <c r="BI130" s="318"/>
      <c r="BJ130" s="318"/>
      <c r="BK130" s="318"/>
      <c r="BL130" s="318"/>
      <c r="BM130" s="318"/>
      <c r="BN130" s="318"/>
      <c r="BO130" s="318"/>
      <c r="BP130" s="318"/>
      <c r="BQ130" s="318"/>
      <c r="BR130" s="318"/>
      <c r="BS130" s="318"/>
      <c r="BT130" s="318"/>
      <c r="BU130" s="318"/>
      <c r="BV130" s="318"/>
      <c r="BW130" s="318"/>
      <c r="BX130" s="318"/>
      <c r="BY130" s="318"/>
      <c r="BZ130" s="318"/>
      <c r="CA130" s="318"/>
      <c r="CB130" s="318"/>
      <c r="CC130" s="318"/>
      <c r="CD130" s="318"/>
      <c r="CE130" s="318"/>
      <c r="CF130" s="318"/>
      <c r="CG130" s="318"/>
      <c r="CH130" s="318"/>
      <c r="CI130" s="318"/>
      <c r="CJ130" s="318"/>
      <c r="CK130" s="318"/>
      <c r="CL130" s="318"/>
      <c r="CM130" s="318"/>
      <c r="CN130" s="318"/>
      <c r="CO130" s="318"/>
      <c r="CP130" s="318"/>
      <c r="CQ130" s="318"/>
      <c r="CR130" s="318"/>
      <c r="CS130" s="318"/>
      <c r="CT130" s="318"/>
      <c r="CU130" s="318"/>
      <c r="CV130" s="318"/>
      <c r="CW130" s="318"/>
      <c r="CX130" s="318"/>
      <c r="CY130" s="318"/>
      <c r="CZ130" s="318"/>
      <c r="DA130" s="318"/>
      <c r="DB130" s="318"/>
      <c r="DC130" s="318"/>
      <c r="DD130" s="318"/>
      <c r="DE130" s="318"/>
      <c r="DF130" s="318"/>
      <c r="DG130" s="318"/>
      <c r="DH130" s="318"/>
      <c r="DI130" s="318"/>
      <c r="DJ130" s="318"/>
      <c r="DK130" s="318"/>
      <c r="DL130" s="318"/>
      <c r="DM130" s="318"/>
      <c r="DN130" s="318"/>
      <c r="DO130" s="318"/>
      <c r="DP130" s="318"/>
      <c r="DQ130" s="318"/>
      <c r="DR130" s="318"/>
      <c r="DS130" s="318"/>
      <c r="DT130" s="318"/>
      <c r="DU130" s="318"/>
      <c r="DV130" s="318"/>
      <c r="DW130" s="318"/>
      <c r="DX130" s="318"/>
      <c r="DY130" s="318"/>
      <c r="DZ130" s="318"/>
      <c r="EA130" s="318"/>
      <c r="EB130" s="318"/>
      <c r="EC130" s="318"/>
      <c r="ED130" s="318"/>
      <c r="EE130" s="318"/>
      <c r="EF130" s="318"/>
      <c r="EG130" s="318"/>
      <c r="EH130" s="318"/>
      <c r="EI130" s="318"/>
      <c r="EJ130" s="318"/>
      <c r="EK130" s="318"/>
      <c r="EL130" s="318"/>
      <c r="EM130" s="318"/>
      <c r="EN130" s="318"/>
      <c r="EO130" s="318"/>
      <c r="EP130" s="318"/>
      <c r="EQ130" s="318"/>
      <c r="ER130" s="318"/>
      <c r="ES130" s="318"/>
      <c r="ET130" s="318"/>
      <c r="EU130" s="318"/>
      <c r="EV130" s="318"/>
      <c r="EW130" s="318"/>
      <c r="EX130" s="318"/>
      <c r="EY130" s="318"/>
      <c r="EZ130" s="318"/>
      <c r="FA130" s="318"/>
      <c r="FB130" s="318"/>
      <c r="FC130" s="318"/>
      <c r="FD130" s="318"/>
      <c r="FE130" s="318"/>
      <c r="FF130" s="318"/>
      <c r="FG130" s="318"/>
      <c r="FH130" s="318"/>
      <c r="FI130" s="318"/>
      <c r="FJ130" s="318"/>
      <c r="FK130" s="318"/>
      <c r="FL130" s="318"/>
      <c r="FM130" s="318"/>
      <c r="FN130" s="318"/>
      <c r="FO130" s="318"/>
      <c r="FP130" s="318"/>
      <c r="FQ130" s="318"/>
      <c r="FR130" s="318"/>
      <c r="FS130" s="318"/>
      <c r="FT130" s="318"/>
      <c r="FU130" s="318"/>
      <c r="FV130" s="318"/>
      <c r="FW130" s="318"/>
      <c r="FX130" s="318"/>
      <c r="FY130" s="318"/>
      <c r="FZ130" s="318"/>
      <c r="GA130" s="318"/>
      <c r="GB130" s="318"/>
      <c r="GC130" s="318"/>
      <c r="GD130" s="318"/>
      <c r="GE130" s="318"/>
      <c r="GF130" s="318"/>
      <c r="GG130" s="318"/>
      <c r="GH130" s="318"/>
      <c r="GI130" s="318"/>
      <c r="GJ130" s="318"/>
      <c r="GK130" s="318"/>
      <c r="GL130" s="318"/>
      <c r="GM130" s="318"/>
      <c r="GN130" s="318"/>
      <c r="GO130" s="318"/>
      <c r="GP130" s="318"/>
      <c r="GQ130" s="318"/>
      <c r="GR130" s="318"/>
      <c r="GS130" s="318"/>
      <c r="GT130" s="318"/>
      <c r="GU130" s="318"/>
      <c r="GV130" s="318"/>
      <c r="GW130" s="318"/>
      <c r="GX130" s="318"/>
      <c r="GY130" s="318"/>
      <c r="GZ130" s="318"/>
      <c r="HA130" s="318"/>
      <c r="HB130" s="318"/>
      <c r="HC130" s="318"/>
      <c r="HD130" s="318"/>
      <c r="HE130" s="318"/>
      <c r="HF130" s="318"/>
      <c r="HG130" s="318"/>
      <c r="HH130" s="318"/>
      <c r="HI130" s="318"/>
      <c r="HJ130" s="318"/>
      <c r="HK130" s="318"/>
      <c r="HL130" s="318"/>
      <c r="HM130" s="318"/>
      <c r="HN130" s="318"/>
      <c r="HO130" s="318"/>
      <c r="HP130" s="318"/>
      <c r="HQ130" s="318"/>
      <c r="HR130" s="318"/>
      <c r="HS130" s="318"/>
      <c r="HT130" s="318"/>
      <c r="HU130" s="318"/>
      <c r="HV130" s="318"/>
      <c r="HW130" s="318"/>
      <c r="HX130" s="318"/>
      <c r="HY130" s="318"/>
      <c r="HZ130" s="318"/>
      <c r="IA130" s="318"/>
      <c r="IB130" s="318"/>
      <c r="IC130" s="318"/>
      <c r="ID130" s="318"/>
      <c r="IE130" s="318"/>
      <c r="IF130" s="318"/>
      <c r="IG130" s="318"/>
      <c r="IH130" s="318"/>
      <c r="II130" s="318"/>
      <c r="IJ130" s="318"/>
      <c r="IK130" s="318"/>
      <c r="IL130" s="318"/>
      <c r="IM130" s="318"/>
      <c r="IN130" s="318"/>
      <c r="IO130" s="318"/>
      <c r="IP130" s="318"/>
      <c r="IQ130" s="318"/>
      <c r="IR130" s="318"/>
      <c r="IS130" s="318"/>
      <c r="IT130" s="318"/>
      <c r="IU130" s="318"/>
      <c r="IV130" s="318"/>
      <c r="IW130" s="318"/>
      <c r="IX130" s="318"/>
      <c r="IY130" s="318"/>
      <c r="IZ130" s="318"/>
      <c r="JA130" s="318"/>
      <c r="JB130" s="318"/>
      <c r="JC130" s="318"/>
      <c r="JD130" s="318"/>
      <c r="JE130" s="318"/>
      <c r="JF130" s="318"/>
      <c r="JG130" s="318"/>
      <c r="JH130" s="318"/>
      <c r="JI130" s="318"/>
      <c r="JJ130" s="318"/>
      <c r="JK130" s="318"/>
      <c r="JL130" s="318"/>
      <c r="JM130" s="318"/>
      <c r="JN130" s="318"/>
      <c r="JO130" s="318"/>
      <c r="JP130" s="318"/>
      <c r="JQ130" s="318"/>
      <c r="JR130" s="318"/>
      <c r="JS130" s="318"/>
      <c r="JT130" s="318"/>
      <c r="JU130" s="318"/>
      <c r="JV130" s="318"/>
      <c r="JW130" s="318"/>
      <c r="JX130" s="318"/>
      <c r="JY130" s="318"/>
      <c r="JZ130" s="318"/>
      <c r="KA130" s="318"/>
      <c r="KB130" s="318"/>
      <c r="KC130" s="318"/>
      <c r="KD130" s="318"/>
      <c r="KE130" s="318"/>
      <c r="KF130" s="318"/>
      <c r="KG130" s="318"/>
      <c r="KH130" s="318"/>
      <c r="KI130" s="318"/>
      <c r="KJ130" s="318"/>
      <c r="KK130" s="318"/>
      <c r="KL130" s="318"/>
      <c r="KM130" s="318"/>
      <c r="KN130" s="318"/>
      <c r="KO130" s="318"/>
      <c r="KP130" s="318"/>
      <c r="KQ130" s="318"/>
      <c r="KR130" s="318"/>
      <c r="KS130" s="318"/>
      <c r="KT130" s="318"/>
      <c r="KU130" s="318"/>
      <c r="KV130" s="318"/>
      <c r="KW130" s="318"/>
      <c r="KX130" s="318"/>
      <c r="KY130" s="318"/>
      <c r="KZ130" s="318"/>
      <c r="LA130" s="318"/>
      <c r="LB130" s="318"/>
      <c r="LC130" s="318"/>
      <c r="LD130" s="318"/>
      <c r="LE130" s="318"/>
      <c r="LF130" s="318"/>
      <c r="LG130" s="318"/>
      <c r="LH130" s="318"/>
      <c r="LI130" s="318"/>
      <c r="LJ130" s="318"/>
      <c r="LK130" s="318"/>
      <c r="LL130" s="318"/>
      <c r="LM130" s="318"/>
      <c r="LN130" s="318"/>
      <c r="LO130" s="318"/>
      <c r="LP130" s="318"/>
      <c r="LQ130" s="318"/>
      <c r="LR130" s="318"/>
      <c r="LS130" s="318"/>
      <c r="LT130" s="318"/>
      <c r="LU130" s="318"/>
      <c r="LV130" s="318"/>
      <c r="LW130" s="318"/>
      <c r="LX130" s="318"/>
      <c r="LY130" s="318"/>
      <c r="LZ130" s="318"/>
      <c r="MA130" s="318"/>
      <c r="MB130" s="318"/>
      <c r="MC130" s="318"/>
      <c r="MD130" s="318"/>
      <c r="ME130" s="318"/>
      <c r="MF130" s="318"/>
      <c r="MG130" s="318"/>
      <c r="MH130" s="318"/>
      <c r="MI130" s="318"/>
      <c r="MJ130" s="318"/>
      <c r="MK130" s="318"/>
      <c r="ML130" s="318"/>
      <c r="MM130" s="318"/>
      <c r="MN130" s="318"/>
      <c r="MO130" s="318"/>
      <c r="MP130" s="318"/>
      <c r="MQ130" s="318"/>
      <c r="MR130" s="318"/>
      <c r="MS130" s="318"/>
      <c r="MT130" s="318"/>
      <c r="MU130" s="318"/>
      <c r="MV130" s="318"/>
      <c r="MW130" s="318"/>
      <c r="MX130" s="318"/>
      <c r="MY130" s="318"/>
      <c r="MZ130" s="318"/>
      <c r="NA130" s="318"/>
      <c r="NB130" s="318"/>
      <c r="NC130" s="318"/>
      <c r="ND130" s="318"/>
      <c r="NE130" s="318"/>
      <c r="NF130" s="318"/>
      <c r="NG130" s="318"/>
      <c r="NH130" s="318"/>
      <c r="NI130" s="318"/>
      <c r="NJ130" s="318"/>
      <c r="NK130" s="318"/>
      <c r="NL130" s="318"/>
      <c r="NM130" s="318"/>
      <c r="NN130" s="318"/>
      <c r="NO130" s="318"/>
      <c r="NP130" s="318"/>
      <c r="NQ130" s="318"/>
      <c r="NR130" s="318"/>
      <c r="NS130" s="318"/>
      <c r="NT130" s="318"/>
      <c r="NU130" s="318"/>
      <c r="NV130" s="318"/>
      <c r="NW130" s="318"/>
      <c r="NX130" s="318"/>
      <c r="NY130" s="318"/>
      <c r="NZ130" s="318"/>
      <c r="OA130" s="318"/>
      <c r="OB130" s="318"/>
      <c r="OC130" s="318"/>
      <c r="OD130" s="318"/>
      <c r="OE130" s="318"/>
      <c r="OF130" s="318"/>
      <c r="OG130" s="318"/>
      <c r="OH130" s="318"/>
      <c r="OI130" s="318"/>
      <c r="OJ130" s="318"/>
      <c r="OK130" s="318"/>
      <c r="OL130" s="318"/>
      <c r="OM130" s="318"/>
      <c r="ON130" s="318"/>
      <c r="OO130" s="318"/>
      <c r="OP130" s="318"/>
      <c r="OQ130" s="318"/>
      <c r="OR130" s="318"/>
      <c r="OS130" s="318"/>
      <c r="OT130" s="318"/>
      <c r="OU130" s="318"/>
      <c r="OV130" s="318"/>
      <c r="OW130" s="318"/>
      <c r="OX130" s="318"/>
      <c r="OY130" s="318"/>
      <c r="OZ130" s="318"/>
      <c r="PA130" s="318"/>
      <c r="PB130" s="318"/>
      <c r="PC130" s="318"/>
      <c r="PD130" s="318"/>
      <c r="PE130" s="318"/>
      <c r="PF130" s="318"/>
      <c r="PG130" s="318"/>
      <c r="PH130" s="318"/>
      <c r="PI130" s="318"/>
      <c r="PJ130" s="318"/>
      <c r="PK130" s="318"/>
      <c r="PL130" s="318"/>
      <c r="PM130" s="318"/>
      <c r="PN130" s="318"/>
      <c r="PO130" s="318"/>
      <c r="PP130" s="318"/>
      <c r="PQ130" s="318"/>
      <c r="PR130" s="318"/>
      <c r="PS130" s="318"/>
      <c r="PT130" s="318"/>
      <c r="PU130" s="318"/>
      <c r="PV130" s="318"/>
      <c r="PW130" s="318"/>
      <c r="PX130" s="318"/>
      <c r="PY130" s="318"/>
      <c r="PZ130" s="318"/>
      <c r="QA130" s="318"/>
      <c r="QB130" s="318"/>
      <c r="QC130" s="318"/>
      <c r="QD130" s="318"/>
      <c r="QE130" s="318"/>
      <c r="QF130" s="318"/>
      <c r="QG130" s="318"/>
      <c r="QH130" s="318"/>
      <c r="QI130" s="318"/>
      <c r="QJ130" s="318"/>
      <c r="QK130" s="318"/>
      <c r="QL130" s="318"/>
      <c r="QM130" s="318"/>
      <c r="QN130" s="318"/>
      <c r="QO130" s="318"/>
      <c r="QP130" s="318"/>
      <c r="QQ130" s="318"/>
      <c r="QR130" s="318"/>
      <c r="QS130" s="318"/>
      <c r="QT130" s="318"/>
      <c r="QU130" s="318"/>
      <c r="QV130" s="318"/>
      <c r="QW130" s="318"/>
      <c r="QX130" s="318"/>
      <c r="QY130" s="318"/>
      <c r="QZ130" s="318"/>
      <c r="RA130" s="318"/>
      <c r="RB130" s="318"/>
      <c r="RC130" s="318"/>
      <c r="RD130" s="318"/>
      <c r="RE130" s="318"/>
      <c r="RF130" s="318"/>
      <c r="RG130" s="318"/>
      <c r="RH130" s="318"/>
      <c r="RI130" s="318"/>
      <c r="RJ130" s="318"/>
      <c r="RK130" s="318"/>
      <c r="RL130" s="318"/>
      <c r="RM130" s="318"/>
      <c r="RN130" s="318"/>
      <c r="RO130" s="318"/>
      <c r="RP130" s="318"/>
      <c r="RQ130" s="318"/>
      <c r="RR130" s="318"/>
      <c r="RS130" s="318"/>
      <c r="RT130" s="318"/>
      <c r="RU130" s="318"/>
      <c r="RV130" s="318"/>
      <c r="RW130" s="318"/>
      <c r="RX130" s="318"/>
      <c r="RY130" s="318"/>
      <c r="RZ130" s="318"/>
      <c r="SA130" s="318"/>
      <c r="SB130" s="318"/>
      <c r="SC130" s="318"/>
      <c r="SD130" s="318"/>
      <c r="SE130" s="318"/>
      <c r="SF130" s="318"/>
      <c r="SG130" s="318"/>
      <c r="SH130" s="318"/>
      <c r="SI130" s="318"/>
      <c r="SJ130" s="318"/>
      <c r="SK130" s="318"/>
      <c r="SL130" s="318"/>
      <c r="SM130" s="318"/>
      <c r="SN130" s="318"/>
      <c r="SO130" s="318"/>
      <c r="SP130" s="318"/>
      <c r="SQ130" s="318"/>
      <c r="SR130" s="318"/>
      <c r="SS130" s="318"/>
      <c r="ST130" s="318"/>
      <c r="SU130" s="318"/>
      <c r="SV130" s="318"/>
      <c r="SW130" s="318"/>
      <c r="SX130" s="318"/>
      <c r="SY130" s="318"/>
      <c r="SZ130" s="318"/>
      <c r="TA130" s="318"/>
      <c r="TB130" s="318"/>
      <c r="TC130" s="318"/>
      <c r="TD130" s="318"/>
      <c r="TE130" s="318"/>
      <c r="TF130" s="318"/>
      <c r="TG130" s="318"/>
      <c r="TH130" s="318"/>
      <c r="TI130" s="318"/>
      <c r="TJ130" s="318"/>
      <c r="TK130" s="318"/>
      <c r="TL130" s="318"/>
      <c r="TM130" s="318"/>
      <c r="TN130" s="318"/>
      <c r="TO130" s="318"/>
      <c r="TP130" s="318"/>
      <c r="TQ130" s="318"/>
      <c r="TR130" s="318"/>
      <c r="TS130" s="318"/>
      <c r="TT130" s="318"/>
      <c r="TU130" s="318"/>
      <c r="TV130" s="318"/>
      <c r="TW130" s="318"/>
      <c r="TX130" s="318"/>
      <c r="TY130" s="318"/>
      <c r="TZ130" s="318"/>
      <c r="UA130" s="318"/>
      <c r="UB130" s="318"/>
      <c r="UC130" s="318"/>
      <c r="UD130" s="318"/>
      <c r="UE130" s="318"/>
      <c r="UF130" s="318"/>
      <c r="UG130" s="318"/>
      <c r="UH130" s="318"/>
      <c r="UI130" s="318"/>
      <c r="UJ130" s="318"/>
      <c r="UK130" s="318"/>
      <c r="UL130" s="318"/>
      <c r="UM130" s="318"/>
      <c r="UN130" s="318"/>
      <c r="UO130" s="318"/>
      <c r="UP130" s="318"/>
      <c r="UQ130" s="318"/>
      <c r="UR130" s="318"/>
      <c r="US130" s="318"/>
      <c r="UT130" s="318"/>
      <c r="UU130" s="318"/>
      <c r="UV130" s="318"/>
      <c r="UW130" s="318"/>
      <c r="UX130" s="318"/>
      <c r="UY130" s="318"/>
      <c r="UZ130" s="318"/>
      <c r="VA130" s="318"/>
      <c r="VB130" s="318"/>
      <c r="VC130" s="318"/>
      <c r="VD130" s="318"/>
      <c r="VE130" s="318"/>
      <c r="VF130" s="318"/>
      <c r="VG130" s="318"/>
      <c r="VH130" s="318"/>
      <c r="VI130" s="318"/>
      <c r="VJ130" s="318"/>
      <c r="VK130" s="318"/>
      <c r="VL130" s="318"/>
      <c r="VM130" s="318"/>
      <c r="VN130" s="318"/>
      <c r="VO130" s="318"/>
      <c r="VP130" s="318"/>
      <c r="VQ130" s="318"/>
      <c r="VR130" s="318"/>
      <c r="VS130" s="318"/>
      <c r="VT130" s="318"/>
      <c r="VU130" s="318"/>
      <c r="VV130" s="318"/>
      <c r="VW130" s="318"/>
      <c r="VX130" s="318"/>
      <c r="VY130" s="318"/>
      <c r="VZ130" s="318"/>
      <c r="WA130" s="318"/>
      <c r="WB130" s="318"/>
      <c r="WC130" s="318"/>
      <c r="WD130" s="318"/>
      <c r="WE130" s="318"/>
      <c r="WF130" s="318"/>
      <c r="WG130" s="318"/>
      <c r="WH130" s="318"/>
      <c r="WI130" s="318"/>
      <c r="WJ130" s="318"/>
      <c r="WK130" s="318"/>
      <c r="WL130" s="318"/>
      <c r="WM130" s="318"/>
      <c r="WN130" s="318"/>
      <c r="WO130" s="318"/>
      <c r="WP130" s="318"/>
      <c r="WQ130" s="318"/>
      <c r="WR130" s="318"/>
      <c r="WS130" s="318"/>
      <c r="WT130" s="318"/>
      <c r="WU130" s="318"/>
      <c r="WV130" s="318"/>
      <c r="WW130" s="318"/>
      <c r="WX130" s="318"/>
      <c r="WY130" s="318"/>
      <c r="WZ130" s="318"/>
      <c r="XA130" s="318"/>
      <c r="XB130" s="318"/>
      <c r="XC130" s="318"/>
      <c r="XD130" s="318"/>
      <c r="XE130" s="318"/>
      <c r="XF130" s="318"/>
      <c r="XG130" s="318"/>
      <c r="XH130" s="318"/>
      <c r="XI130" s="318"/>
      <c r="XJ130" s="318"/>
      <c r="XK130" s="318"/>
      <c r="XL130" s="318"/>
      <c r="XM130" s="318"/>
      <c r="XN130" s="318"/>
      <c r="XO130" s="318"/>
      <c r="XP130" s="318"/>
      <c r="XQ130" s="318"/>
      <c r="XR130" s="318"/>
      <c r="XS130" s="318"/>
      <c r="XT130" s="318"/>
      <c r="XU130" s="318"/>
      <c r="XV130" s="318"/>
      <c r="XW130" s="318"/>
      <c r="XX130" s="318"/>
      <c r="XY130" s="318"/>
      <c r="XZ130" s="318"/>
      <c r="YA130" s="318"/>
      <c r="YB130" s="318"/>
      <c r="YC130" s="318"/>
      <c r="YD130" s="318"/>
      <c r="YE130" s="318"/>
      <c r="YF130" s="318"/>
      <c r="YG130" s="318"/>
      <c r="YH130" s="318"/>
      <c r="YI130" s="318"/>
      <c r="YJ130" s="318"/>
      <c r="YK130" s="318"/>
      <c r="YL130" s="318"/>
      <c r="YM130" s="318"/>
      <c r="YN130" s="318"/>
      <c r="YO130" s="318"/>
      <c r="YP130" s="318"/>
      <c r="YQ130" s="318"/>
      <c r="YR130" s="318"/>
      <c r="YS130" s="318"/>
      <c r="YT130" s="318"/>
      <c r="YU130" s="318"/>
      <c r="YV130" s="318"/>
      <c r="YW130" s="318"/>
      <c r="YX130" s="318"/>
      <c r="YY130" s="318"/>
      <c r="YZ130" s="318"/>
      <c r="ZA130" s="318"/>
      <c r="ZB130" s="318"/>
      <c r="ZC130" s="318"/>
      <c r="ZD130" s="318"/>
      <c r="ZE130" s="318"/>
      <c r="ZF130" s="318"/>
      <c r="ZG130" s="318"/>
      <c r="ZH130" s="318"/>
      <c r="ZI130" s="318"/>
      <c r="ZJ130" s="318"/>
      <c r="ZK130" s="318"/>
      <c r="ZL130" s="318"/>
      <c r="ZM130" s="318"/>
      <c r="ZN130" s="318"/>
      <c r="ZO130" s="318"/>
      <c r="ZP130" s="318"/>
      <c r="ZQ130" s="318"/>
      <c r="ZR130" s="318"/>
      <c r="ZS130" s="318"/>
      <c r="ZT130" s="318"/>
      <c r="ZU130" s="318"/>
      <c r="ZV130" s="318"/>
      <c r="ZW130" s="318"/>
      <c r="ZX130" s="318"/>
      <c r="ZY130" s="318"/>
      <c r="ZZ130" s="318"/>
      <c r="AAA130" s="318"/>
      <c r="AAB130" s="318"/>
      <c r="AAC130" s="318"/>
      <c r="AAD130" s="318"/>
      <c r="AAE130" s="318"/>
      <c r="AAF130" s="318"/>
      <c r="AAG130" s="318"/>
      <c r="AAH130" s="318"/>
      <c r="AAI130" s="318"/>
      <c r="AAJ130" s="318"/>
      <c r="AAK130" s="318"/>
      <c r="AAL130" s="318"/>
      <c r="AAM130" s="318"/>
      <c r="AAN130" s="318"/>
      <c r="AAO130" s="318"/>
      <c r="AAP130" s="318"/>
      <c r="AAQ130" s="318"/>
      <c r="AAR130" s="318"/>
      <c r="AAS130" s="318"/>
      <c r="AAT130" s="318"/>
      <c r="AAU130" s="318"/>
      <c r="AAV130" s="318"/>
      <c r="AAW130" s="318"/>
      <c r="AAX130" s="318"/>
      <c r="AAY130" s="318"/>
      <c r="AAZ130" s="318"/>
      <c r="ABA130" s="318"/>
      <c r="ABB130" s="318"/>
      <c r="ABC130" s="318"/>
      <c r="ABD130" s="318"/>
      <c r="ABE130" s="318"/>
      <c r="ABF130" s="318"/>
      <c r="ABG130" s="318"/>
      <c r="ABH130" s="318"/>
      <c r="ABI130" s="318"/>
      <c r="ABJ130" s="318"/>
      <c r="ABK130" s="318"/>
      <c r="ABL130" s="318"/>
      <c r="ABM130" s="318"/>
      <c r="ABN130" s="318"/>
      <c r="ABO130" s="318"/>
      <c r="ABP130" s="318"/>
      <c r="ABQ130" s="318"/>
      <c r="ABR130" s="318"/>
      <c r="ABS130" s="318"/>
      <c r="ABT130" s="318"/>
      <c r="ABU130" s="318"/>
      <c r="ABV130" s="318"/>
      <c r="ABW130" s="318"/>
      <c r="ABX130" s="318"/>
      <c r="ABY130" s="318"/>
      <c r="ABZ130" s="318"/>
      <c r="ACA130" s="318"/>
      <c r="ACB130" s="318"/>
      <c r="ACC130" s="318"/>
      <c r="ACD130" s="318"/>
      <c r="ACE130" s="318"/>
      <c r="ACF130" s="318"/>
      <c r="ACG130" s="318"/>
      <c r="ACH130" s="318"/>
      <c r="ACI130" s="318"/>
      <c r="ACJ130" s="318"/>
      <c r="ACK130" s="318"/>
      <c r="ACL130" s="318"/>
      <c r="ACM130" s="318"/>
      <c r="ACN130" s="318"/>
      <c r="ACO130" s="318"/>
      <c r="ACP130" s="318"/>
      <c r="ACQ130" s="318"/>
      <c r="ACR130" s="318"/>
      <c r="ACS130" s="318"/>
      <c r="ACT130" s="318"/>
      <c r="ACU130" s="318"/>
      <c r="ACV130" s="318"/>
      <c r="ACW130" s="318"/>
      <c r="ACX130" s="318"/>
      <c r="ACY130" s="318"/>
      <c r="ACZ130" s="318"/>
      <c r="ADA130" s="318"/>
      <c r="ADB130" s="318"/>
      <c r="ADC130" s="318"/>
      <c r="ADD130" s="318"/>
      <c r="ADE130" s="318"/>
      <c r="ADF130" s="318"/>
      <c r="ADG130" s="318"/>
      <c r="ADH130" s="318"/>
      <c r="ADI130" s="318"/>
      <c r="ADJ130" s="318"/>
      <c r="ADK130" s="318"/>
      <c r="ADL130" s="318"/>
      <c r="ADM130" s="318"/>
      <c r="ADN130" s="318"/>
      <c r="ADO130" s="318"/>
      <c r="ADP130" s="318"/>
      <c r="ADQ130" s="318"/>
      <c r="ADR130" s="318"/>
      <c r="ADS130" s="318"/>
      <c r="ADT130" s="318"/>
      <c r="ADU130" s="318"/>
      <c r="ADV130" s="318"/>
      <c r="ADW130" s="318"/>
      <c r="ADX130" s="318"/>
      <c r="ADY130" s="318"/>
      <c r="ADZ130" s="318"/>
      <c r="AEA130" s="318"/>
      <c r="AEB130" s="318"/>
      <c r="AEC130" s="318"/>
      <c r="AED130" s="318"/>
      <c r="AEE130" s="318"/>
      <c r="AEF130" s="318"/>
      <c r="AEG130" s="318"/>
      <c r="AEH130" s="318"/>
      <c r="AEI130" s="318"/>
      <c r="AEJ130" s="318"/>
      <c r="AEK130" s="318"/>
      <c r="AEL130" s="318"/>
      <c r="AEM130" s="318"/>
      <c r="AEN130" s="318"/>
      <c r="AEO130" s="318"/>
      <c r="AEP130" s="318"/>
      <c r="AEQ130" s="318"/>
      <c r="AER130" s="318"/>
      <c r="AES130" s="318"/>
      <c r="AET130" s="318"/>
      <c r="AEU130" s="318"/>
      <c r="AEV130" s="318"/>
      <c r="AEW130" s="318"/>
      <c r="AEX130" s="318"/>
      <c r="AEY130" s="318"/>
      <c r="AEZ130" s="318"/>
      <c r="AFA130" s="318"/>
      <c r="AFB130" s="318"/>
      <c r="AFC130" s="318"/>
      <c r="AFD130" s="318"/>
      <c r="AFE130" s="318"/>
      <c r="AFF130" s="318"/>
      <c r="AFG130" s="318"/>
      <c r="AFH130" s="318"/>
      <c r="AFI130" s="318"/>
      <c r="AFJ130" s="318"/>
      <c r="AFK130" s="318"/>
      <c r="AFL130" s="318"/>
      <c r="AFM130" s="318"/>
      <c r="AFN130" s="318"/>
      <c r="AFO130" s="318"/>
      <c r="AFP130" s="318"/>
      <c r="AFQ130" s="318"/>
      <c r="AFR130" s="318"/>
      <c r="AFS130" s="318"/>
      <c r="AFT130" s="318"/>
      <c r="AFU130" s="318"/>
      <c r="AFV130" s="318"/>
      <c r="AFW130" s="318"/>
      <c r="AFX130" s="318"/>
      <c r="AFY130" s="318"/>
      <c r="AFZ130" s="318"/>
      <c r="AGA130" s="318"/>
      <c r="AGB130" s="318"/>
      <c r="AGC130" s="318"/>
      <c r="AGD130" s="318"/>
      <c r="AGE130" s="318"/>
      <c r="AGF130" s="318"/>
      <c r="AGG130" s="318"/>
      <c r="AGH130" s="318"/>
      <c r="AGI130" s="318"/>
      <c r="AGJ130" s="318"/>
      <c r="AGK130" s="318"/>
      <c r="AGL130" s="318"/>
      <c r="AGM130" s="318"/>
      <c r="AGN130" s="318"/>
      <c r="AGO130" s="318"/>
      <c r="AGP130" s="318"/>
      <c r="AGQ130" s="318"/>
      <c r="AGR130" s="318"/>
      <c r="AGS130" s="318"/>
      <c r="AGT130" s="318"/>
      <c r="AGU130" s="318"/>
      <c r="AGV130" s="318"/>
      <c r="AGW130" s="318"/>
      <c r="AGX130" s="318"/>
      <c r="AGY130" s="318"/>
      <c r="AGZ130" s="318"/>
      <c r="AHA130" s="318"/>
      <c r="AHB130" s="318"/>
      <c r="AHC130" s="318"/>
      <c r="AHD130" s="318"/>
      <c r="AHE130" s="318"/>
      <c r="AHF130" s="318"/>
      <c r="AHG130" s="318"/>
      <c r="AHH130" s="318"/>
      <c r="AHI130" s="318"/>
      <c r="AHJ130" s="318"/>
      <c r="AHK130" s="318"/>
      <c r="AHL130" s="318"/>
      <c r="AHM130" s="318"/>
      <c r="AHN130" s="318"/>
      <c r="AHO130" s="318"/>
      <c r="AHP130" s="318"/>
      <c r="AHQ130" s="318"/>
      <c r="AHR130" s="318"/>
      <c r="AHS130" s="318"/>
      <c r="AHT130" s="318"/>
      <c r="AHU130" s="318"/>
      <c r="AHV130" s="318"/>
      <c r="AHW130" s="318"/>
      <c r="AHX130" s="318"/>
      <c r="AHY130" s="318"/>
      <c r="AHZ130" s="318"/>
      <c r="AIA130" s="318"/>
      <c r="AIB130" s="318"/>
      <c r="AIC130" s="318"/>
      <c r="AID130" s="318"/>
      <c r="AIE130" s="318"/>
      <c r="AIF130" s="318"/>
      <c r="AIG130" s="318"/>
      <c r="AIH130" s="318"/>
      <c r="AII130" s="318"/>
      <c r="AIJ130" s="318"/>
      <c r="AIK130" s="318"/>
      <c r="AIL130" s="318"/>
      <c r="AIM130" s="318"/>
      <c r="AIN130" s="318"/>
      <c r="AIO130" s="318"/>
      <c r="AIP130" s="318"/>
      <c r="AIQ130" s="318"/>
      <c r="AIR130" s="318"/>
      <c r="AIS130" s="318"/>
      <c r="AIT130" s="318"/>
      <c r="AIU130" s="318"/>
      <c r="AIV130" s="318"/>
      <c r="AIW130" s="318"/>
      <c r="AIX130" s="318"/>
      <c r="AIY130" s="318"/>
      <c r="AIZ130" s="318"/>
      <c r="AJA130" s="318"/>
      <c r="AJB130" s="318"/>
      <c r="AJC130" s="318"/>
      <c r="AJD130" s="318"/>
      <c r="AJE130" s="318"/>
      <c r="AJF130" s="318"/>
      <c r="AJG130" s="318"/>
      <c r="AJH130" s="318"/>
      <c r="AJI130" s="318"/>
      <c r="AJJ130" s="318"/>
      <c r="AJK130" s="318"/>
      <c r="AJL130" s="318"/>
      <c r="AJM130" s="318"/>
      <c r="AJN130" s="318"/>
      <c r="AJO130" s="318"/>
      <c r="AJP130" s="318"/>
      <c r="AJQ130" s="318"/>
      <c r="AJR130" s="318"/>
      <c r="AJS130" s="318"/>
      <c r="AJT130" s="318"/>
      <c r="AJU130" s="318"/>
      <c r="AJV130" s="318"/>
      <c r="AJW130" s="318"/>
      <c r="AJX130" s="318"/>
      <c r="AJY130" s="318"/>
      <c r="AJZ130" s="318"/>
      <c r="AKA130" s="318"/>
      <c r="AKB130" s="318"/>
      <c r="AKC130" s="318"/>
      <c r="AKD130" s="318"/>
      <c r="AKE130" s="318"/>
      <c r="AKF130" s="318"/>
      <c r="AKG130" s="318"/>
      <c r="AKH130" s="318"/>
      <c r="AKI130" s="318"/>
      <c r="AKJ130" s="318"/>
      <c r="AKK130" s="318"/>
      <c r="AKL130" s="318"/>
      <c r="AKM130" s="318"/>
      <c r="AKN130" s="318"/>
      <c r="AKO130" s="318"/>
      <c r="AKP130" s="318"/>
      <c r="AKQ130" s="318"/>
      <c r="AKR130" s="318"/>
      <c r="AKS130" s="318"/>
      <c r="AKT130" s="318"/>
      <c r="AKU130" s="318"/>
      <c r="AKV130" s="318"/>
      <c r="AKW130" s="318"/>
      <c r="AKX130" s="318"/>
      <c r="AKY130" s="318"/>
      <c r="AKZ130" s="318"/>
      <c r="ALA130" s="318"/>
      <c r="ALB130" s="318"/>
      <c r="ALC130" s="318"/>
      <c r="ALD130" s="318"/>
      <c r="ALE130" s="318"/>
      <c r="ALF130" s="318"/>
      <c r="ALG130" s="318"/>
      <c r="ALH130" s="318"/>
      <c r="ALI130" s="318"/>
      <c r="ALJ130" s="318"/>
      <c r="ALK130" s="318"/>
      <c r="ALL130" s="318"/>
      <c r="ALM130" s="318"/>
      <c r="ALN130" s="318"/>
      <c r="ALO130" s="318"/>
      <c r="ALP130" s="318"/>
      <c r="ALQ130" s="318"/>
      <c r="ALR130" s="318"/>
      <c r="ALS130" s="318"/>
      <c r="ALT130" s="318"/>
      <c r="ALU130" s="318"/>
      <c r="ALV130" s="318"/>
      <c r="ALW130" s="318"/>
      <c r="ALX130" s="318"/>
      <c r="ALY130" s="318"/>
      <c r="ALZ130" s="318"/>
      <c r="AMA130" s="318"/>
      <c r="AMB130" s="324"/>
      <c r="AMC130" s="324"/>
      <c r="AMD130" s="324"/>
      <c r="AME130" s="324"/>
      <c r="AMF130" s="324"/>
      <c r="AMG130" s="324"/>
      <c r="AMH130" s="324"/>
      <c r="AMI130" s="324"/>
      <c r="AMJ130" s="324"/>
    </row>
    <row r="131" spans="1:1024" hidden="1">
      <c r="A131" s="317" t="s">
        <v>1407</v>
      </c>
      <c r="B131" s="318"/>
      <c r="C131" s="318"/>
      <c r="D131" s="318"/>
      <c r="E131" s="318"/>
      <c r="F131" s="318" t="s">
        <v>1387</v>
      </c>
      <c r="G131" s="318">
        <v>2</v>
      </c>
      <c r="H131" s="318"/>
      <c r="I131" s="318"/>
      <c r="J131" s="318"/>
      <c r="K131" s="318"/>
      <c r="L131" s="319"/>
      <c r="M131" s="318" t="s">
        <v>323</v>
      </c>
      <c r="N131" s="320"/>
      <c r="O131" s="318"/>
      <c r="P131" s="318"/>
      <c r="Q131" s="321"/>
      <c r="R131" s="322" t="s">
        <v>493</v>
      </c>
      <c r="S131" s="323"/>
      <c r="T131" s="323"/>
      <c r="U131" s="318"/>
      <c r="V131" s="318"/>
      <c r="W131" s="318"/>
      <c r="X131" s="318"/>
      <c r="Y131" s="318"/>
      <c r="Z131" s="318"/>
      <c r="AA131" s="318"/>
      <c r="AB131" s="318"/>
      <c r="AC131" s="318"/>
      <c r="AD131" s="318"/>
      <c r="AE131" s="318"/>
      <c r="AF131" s="318"/>
      <c r="AG131" s="318"/>
      <c r="AH131" s="318"/>
      <c r="AI131" s="318"/>
      <c r="AJ131" s="318"/>
      <c r="AK131" s="318"/>
      <c r="AL131" s="318"/>
      <c r="AM131" s="318"/>
      <c r="AN131" s="318"/>
      <c r="AO131" s="318"/>
      <c r="AP131" s="318"/>
      <c r="AQ131" s="318"/>
      <c r="AR131" s="318"/>
      <c r="AS131" s="318"/>
      <c r="AT131" s="318"/>
      <c r="AU131" s="318"/>
      <c r="AV131" s="318"/>
      <c r="AW131" s="318"/>
      <c r="AX131" s="318"/>
      <c r="AY131" s="318"/>
      <c r="AZ131" s="318"/>
      <c r="BA131" s="318"/>
      <c r="BB131" s="318"/>
      <c r="BC131" s="318"/>
      <c r="BD131" s="318"/>
      <c r="BE131" s="318"/>
      <c r="BF131" s="318"/>
      <c r="BG131" s="318"/>
      <c r="BH131" s="318"/>
      <c r="BI131" s="318"/>
      <c r="BJ131" s="318"/>
      <c r="BK131" s="318"/>
      <c r="BL131" s="318"/>
      <c r="BM131" s="318"/>
      <c r="BN131" s="318"/>
      <c r="BO131" s="318"/>
      <c r="BP131" s="318"/>
      <c r="BQ131" s="318"/>
      <c r="BR131" s="318"/>
      <c r="BS131" s="318"/>
      <c r="BT131" s="318"/>
      <c r="BU131" s="318"/>
      <c r="BV131" s="318"/>
      <c r="BW131" s="318"/>
      <c r="BX131" s="318"/>
      <c r="BY131" s="318"/>
      <c r="BZ131" s="318"/>
      <c r="CA131" s="318"/>
      <c r="CB131" s="318"/>
      <c r="CC131" s="318"/>
      <c r="CD131" s="318"/>
      <c r="CE131" s="318"/>
      <c r="CF131" s="318"/>
      <c r="CG131" s="318"/>
      <c r="CH131" s="318"/>
      <c r="CI131" s="318"/>
      <c r="CJ131" s="318"/>
      <c r="CK131" s="318"/>
      <c r="CL131" s="318"/>
      <c r="CM131" s="318"/>
      <c r="CN131" s="318"/>
      <c r="CO131" s="318"/>
      <c r="CP131" s="318"/>
      <c r="CQ131" s="318"/>
      <c r="CR131" s="318"/>
      <c r="CS131" s="318"/>
      <c r="CT131" s="318"/>
      <c r="CU131" s="318"/>
      <c r="CV131" s="318"/>
      <c r="CW131" s="318"/>
      <c r="CX131" s="318"/>
      <c r="CY131" s="318"/>
      <c r="CZ131" s="318"/>
      <c r="DA131" s="318"/>
      <c r="DB131" s="318"/>
      <c r="DC131" s="318"/>
      <c r="DD131" s="318"/>
      <c r="DE131" s="318"/>
      <c r="DF131" s="318"/>
      <c r="DG131" s="318"/>
      <c r="DH131" s="318"/>
      <c r="DI131" s="318"/>
      <c r="DJ131" s="318"/>
      <c r="DK131" s="318"/>
      <c r="DL131" s="318"/>
      <c r="DM131" s="318"/>
      <c r="DN131" s="318"/>
      <c r="DO131" s="318"/>
      <c r="DP131" s="318"/>
      <c r="DQ131" s="318"/>
      <c r="DR131" s="318"/>
      <c r="DS131" s="318"/>
      <c r="DT131" s="318"/>
      <c r="DU131" s="318"/>
      <c r="DV131" s="318"/>
      <c r="DW131" s="318"/>
      <c r="DX131" s="318"/>
      <c r="DY131" s="318"/>
      <c r="DZ131" s="318"/>
      <c r="EA131" s="318"/>
      <c r="EB131" s="318"/>
      <c r="EC131" s="318"/>
      <c r="ED131" s="318"/>
      <c r="EE131" s="318"/>
      <c r="EF131" s="318"/>
      <c r="EG131" s="318"/>
      <c r="EH131" s="318"/>
      <c r="EI131" s="318"/>
      <c r="EJ131" s="318"/>
      <c r="EK131" s="318"/>
      <c r="EL131" s="318"/>
      <c r="EM131" s="318"/>
      <c r="EN131" s="318"/>
      <c r="EO131" s="318"/>
      <c r="EP131" s="318"/>
      <c r="EQ131" s="318"/>
      <c r="ER131" s="318"/>
      <c r="ES131" s="318"/>
      <c r="ET131" s="318"/>
      <c r="EU131" s="318"/>
      <c r="EV131" s="318"/>
      <c r="EW131" s="318"/>
      <c r="EX131" s="318"/>
      <c r="EY131" s="318"/>
      <c r="EZ131" s="318"/>
      <c r="FA131" s="318"/>
      <c r="FB131" s="318"/>
      <c r="FC131" s="318"/>
      <c r="FD131" s="318"/>
      <c r="FE131" s="318"/>
      <c r="FF131" s="318"/>
      <c r="FG131" s="318"/>
      <c r="FH131" s="318"/>
      <c r="FI131" s="318"/>
      <c r="FJ131" s="318"/>
      <c r="FK131" s="318"/>
      <c r="FL131" s="318"/>
      <c r="FM131" s="318"/>
      <c r="FN131" s="318"/>
      <c r="FO131" s="318"/>
      <c r="FP131" s="318"/>
      <c r="FQ131" s="318"/>
      <c r="FR131" s="318"/>
      <c r="FS131" s="318"/>
      <c r="FT131" s="318"/>
      <c r="FU131" s="318"/>
      <c r="FV131" s="318"/>
      <c r="FW131" s="318"/>
      <c r="FX131" s="318"/>
      <c r="FY131" s="318"/>
      <c r="FZ131" s="318"/>
      <c r="GA131" s="318"/>
      <c r="GB131" s="318"/>
      <c r="GC131" s="318"/>
      <c r="GD131" s="318"/>
      <c r="GE131" s="318"/>
      <c r="GF131" s="318"/>
      <c r="GG131" s="318"/>
      <c r="GH131" s="318"/>
      <c r="GI131" s="318"/>
      <c r="GJ131" s="318"/>
      <c r="GK131" s="318"/>
      <c r="GL131" s="318"/>
      <c r="GM131" s="318"/>
      <c r="GN131" s="318"/>
      <c r="GO131" s="318"/>
      <c r="GP131" s="318"/>
      <c r="GQ131" s="318"/>
      <c r="GR131" s="318"/>
      <c r="GS131" s="318"/>
      <c r="GT131" s="318"/>
      <c r="GU131" s="318"/>
      <c r="GV131" s="318"/>
      <c r="GW131" s="318"/>
      <c r="GX131" s="318"/>
      <c r="GY131" s="318"/>
      <c r="GZ131" s="318"/>
      <c r="HA131" s="318"/>
      <c r="HB131" s="318"/>
      <c r="HC131" s="318"/>
      <c r="HD131" s="318"/>
      <c r="HE131" s="318"/>
      <c r="HF131" s="318"/>
      <c r="HG131" s="318"/>
      <c r="HH131" s="318"/>
      <c r="HI131" s="318"/>
      <c r="HJ131" s="318"/>
      <c r="HK131" s="318"/>
      <c r="HL131" s="318"/>
      <c r="HM131" s="318"/>
      <c r="HN131" s="318"/>
      <c r="HO131" s="318"/>
      <c r="HP131" s="318"/>
      <c r="HQ131" s="318"/>
      <c r="HR131" s="318"/>
      <c r="HS131" s="318"/>
      <c r="HT131" s="318"/>
      <c r="HU131" s="318"/>
      <c r="HV131" s="318"/>
      <c r="HW131" s="318"/>
      <c r="HX131" s="318"/>
      <c r="HY131" s="318"/>
      <c r="HZ131" s="318"/>
      <c r="IA131" s="318"/>
      <c r="IB131" s="318"/>
      <c r="IC131" s="318"/>
      <c r="ID131" s="318"/>
      <c r="IE131" s="318"/>
      <c r="IF131" s="318"/>
      <c r="IG131" s="318"/>
      <c r="IH131" s="318"/>
      <c r="II131" s="318"/>
      <c r="IJ131" s="318"/>
      <c r="IK131" s="318"/>
      <c r="IL131" s="318"/>
      <c r="IM131" s="318"/>
      <c r="IN131" s="318"/>
      <c r="IO131" s="318"/>
      <c r="IP131" s="318"/>
      <c r="IQ131" s="318"/>
      <c r="IR131" s="318"/>
      <c r="IS131" s="318"/>
      <c r="IT131" s="318"/>
      <c r="IU131" s="318"/>
      <c r="IV131" s="318"/>
      <c r="IW131" s="318"/>
      <c r="IX131" s="318"/>
      <c r="IY131" s="318"/>
      <c r="IZ131" s="318"/>
      <c r="JA131" s="318"/>
      <c r="JB131" s="318"/>
      <c r="JC131" s="318"/>
      <c r="JD131" s="318"/>
      <c r="JE131" s="318"/>
      <c r="JF131" s="318"/>
      <c r="JG131" s="318"/>
      <c r="JH131" s="318"/>
      <c r="JI131" s="318"/>
      <c r="JJ131" s="318"/>
      <c r="JK131" s="318"/>
      <c r="JL131" s="318"/>
      <c r="JM131" s="318"/>
      <c r="JN131" s="318"/>
      <c r="JO131" s="318"/>
      <c r="JP131" s="318"/>
      <c r="JQ131" s="318"/>
      <c r="JR131" s="318"/>
      <c r="JS131" s="318"/>
      <c r="JT131" s="318"/>
      <c r="JU131" s="318"/>
      <c r="JV131" s="318"/>
      <c r="JW131" s="318"/>
      <c r="JX131" s="318"/>
      <c r="JY131" s="318"/>
      <c r="JZ131" s="318"/>
      <c r="KA131" s="318"/>
      <c r="KB131" s="318"/>
      <c r="KC131" s="318"/>
      <c r="KD131" s="318"/>
      <c r="KE131" s="318"/>
      <c r="KF131" s="318"/>
      <c r="KG131" s="318"/>
      <c r="KH131" s="318"/>
      <c r="KI131" s="318"/>
      <c r="KJ131" s="318"/>
      <c r="KK131" s="318"/>
      <c r="KL131" s="318"/>
      <c r="KM131" s="318"/>
      <c r="KN131" s="318"/>
      <c r="KO131" s="318"/>
      <c r="KP131" s="318"/>
      <c r="KQ131" s="318"/>
      <c r="KR131" s="318"/>
      <c r="KS131" s="318"/>
      <c r="KT131" s="318"/>
      <c r="KU131" s="318"/>
      <c r="KV131" s="318"/>
      <c r="KW131" s="318"/>
      <c r="KX131" s="318"/>
      <c r="KY131" s="318"/>
      <c r="KZ131" s="318"/>
      <c r="LA131" s="318"/>
      <c r="LB131" s="318"/>
      <c r="LC131" s="318"/>
      <c r="LD131" s="318"/>
      <c r="LE131" s="318"/>
      <c r="LF131" s="318"/>
      <c r="LG131" s="318"/>
      <c r="LH131" s="318"/>
      <c r="LI131" s="318"/>
      <c r="LJ131" s="318"/>
      <c r="LK131" s="318"/>
      <c r="LL131" s="318"/>
      <c r="LM131" s="318"/>
      <c r="LN131" s="318"/>
      <c r="LO131" s="318"/>
      <c r="LP131" s="318"/>
      <c r="LQ131" s="318"/>
      <c r="LR131" s="318"/>
      <c r="LS131" s="318"/>
      <c r="LT131" s="318"/>
      <c r="LU131" s="318"/>
      <c r="LV131" s="318"/>
      <c r="LW131" s="318"/>
      <c r="LX131" s="318"/>
      <c r="LY131" s="318"/>
      <c r="LZ131" s="318"/>
      <c r="MA131" s="318"/>
      <c r="MB131" s="318"/>
      <c r="MC131" s="318"/>
      <c r="MD131" s="318"/>
      <c r="ME131" s="318"/>
      <c r="MF131" s="318"/>
      <c r="MG131" s="318"/>
      <c r="MH131" s="318"/>
      <c r="MI131" s="318"/>
      <c r="MJ131" s="318"/>
      <c r="MK131" s="318"/>
      <c r="ML131" s="318"/>
      <c r="MM131" s="318"/>
      <c r="MN131" s="318"/>
      <c r="MO131" s="318"/>
      <c r="MP131" s="318"/>
      <c r="MQ131" s="318"/>
      <c r="MR131" s="318"/>
      <c r="MS131" s="318"/>
      <c r="MT131" s="318"/>
      <c r="MU131" s="318"/>
      <c r="MV131" s="318"/>
      <c r="MW131" s="318"/>
      <c r="MX131" s="318"/>
      <c r="MY131" s="318"/>
      <c r="MZ131" s="318"/>
      <c r="NA131" s="318"/>
      <c r="NB131" s="318"/>
      <c r="NC131" s="318"/>
      <c r="ND131" s="318"/>
      <c r="NE131" s="318"/>
      <c r="NF131" s="318"/>
      <c r="NG131" s="318"/>
      <c r="NH131" s="318"/>
      <c r="NI131" s="318"/>
      <c r="NJ131" s="318"/>
      <c r="NK131" s="318"/>
      <c r="NL131" s="318"/>
      <c r="NM131" s="318"/>
      <c r="NN131" s="318"/>
      <c r="NO131" s="318"/>
      <c r="NP131" s="318"/>
      <c r="NQ131" s="318"/>
      <c r="NR131" s="318"/>
      <c r="NS131" s="318"/>
      <c r="NT131" s="318"/>
      <c r="NU131" s="318"/>
      <c r="NV131" s="318"/>
      <c r="NW131" s="318"/>
      <c r="NX131" s="318"/>
      <c r="NY131" s="318"/>
      <c r="NZ131" s="318"/>
      <c r="OA131" s="318"/>
      <c r="OB131" s="318"/>
      <c r="OC131" s="318"/>
      <c r="OD131" s="318"/>
      <c r="OE131" s="318"/>
      <c r="OF131" s="318"/>
      <c r="OG131" s="318"/>
      <c r="OH131" s="318"/>
      <c r="OI131" s="318"/>
      <c r="OJ131" s="318"/>
      <c r="OK131" s="318"/>
      <c r="OL131" s="318"/>
      <c r="OM131" s="318"/>
      <c r="ON131" s="318"/>
      <c r="OO131" s="318"/>
      <c r="OP131" s="318"/>
      <c r="OQ131" s="318"/>
      <c r="OR131" s="318"/>
      <c r="OS131" s="318"/>
      <c r="OT131" s="318"/>
      <c r="OU131" s="318"/>
      <c r="OV131" s="318"/>
      <c r="OW131" s="318"/>
      <c r="OX131" s="318"/>
      <c r="OY131" s="318"/>
      <c r="OZ131" s="318"/>
      <c r="PA131" s="318"/>
      <c r="PB131" s="318"/>
      <c r="PC131" s="318"/>
      <c r="PD131" s="318"/>
      <c r="PE131" s="318"/>
      <c r="PF131" s="318"/>
      <c r="PG131" s="318"/>
      <c r="PH131" s="318"/>
      <c r="PI131" s="318"/>
      <c r="PJ131" s="318"/>
      <c r="PK131" s="318"/>
      <c r="PL131" s="318"/>
      <c r="PM131" s="318"/>
      <c r="PN131" s="318"/>
      <c r="PO131" s="318"/>
      <c r="PP131" s="318"/>
      <c r="PQ131" s="318"/>
      <c r="PR131" s="318"/>
      <c r="PS131" s="318"/>
      <c r="PT131" s="318"/>
      <c r="PU131" s="318"/>
      <c r="PV131" s="318"/>
      <c r="PW131" s="318"/>
      <c r="PX131" s="318"/>
      <c r="PY131" s="318"/>
      <c r="PZ131" s="318"/>
      <c r="QA131" s="318"/>
      <c r="QB131" s="318"/>
      <c r="QC131" s="318"/>
      <c r="QD131" s="318"/>
      <c r="QE131" s="318"/>
      <c r="QF131" s="318"/>
      <c r="QG131" s="318"/>
      <c r="QH131" s="318"/>
      <c r="QI131" s="318"/>
      <c r="QJ131" s="318"/>
      <c r="QK131" s="318"/>
      <c r="QL131" s="318"/>
      <c r="QM131" s="318"/>
      <c r="QN131" s="318"/>
      <c r="QO131" s="318"/>
      <c r="QP131" s="318"/>
      <c r="QQ131" s="318"/>
      <c r="QR131" s="318"/>
      <c r="QS131" s="318"/>
      <c r="QT131" s="318"/>
      <c r="QU131" s="318"/>
      <c r="QV131" s="318"/>
      <c r="QW131" s="318"/>
      <c r="QX131" s="318"/>
      <c r="QY131" s="318"/>
      <c r="QZ131" s="318"/>
      <c r="RA131" s="318"/>
      <c r="RB131" s="318"/>
      <c r="RC131" s="318"/>
      <c r="RD131" s="318"/>
      <c r="RE131" s="318"/>
      <c r="RF131" s="318"/>
      <c r="RG131" s="318"/>
      <c r="RH131" s="318"/>
      <c r="RI131" s="318"/>
      <c r="RJ131" s="318"/>
      <c r="RK131" s="318"/>
      <c r="RL131" s="318"/>
      <c r="RM131" s="318"/>
      <c r="RN131" s="318"/>
      <c r="RO131" s="318"/>
      <c r="RP131" s="318"/>
      <c r="RQ131" s="318"/>
      <c r="RR131" s="318"/>
      <c r="RS131" s="318"/>
      <c r="RT131" s="318"/>
      <c r="RU131" s="318"/>
      <c r="RV131" s="318"/>
      <c r="RW131" s="318"/>
      <c r="RX131" s="318"/>
      <c r="RY131" s="318"/>
      <c r="RZ131" s="318"/>
      <c r="SA131" s="318"/>
      <c r="SB131" s="318"/>
      <c r="SC131" s="318"/>
      <c r="SD131" s="318"/>
      <c r="SE131" s="318"/>
      <c r="SF131" s="318"/>
      <c r="SG131" s="318"/>
      <c r="SH131" s="318"/>
      <c r="SI131" s="318"/>
      <c r="SJ131" s="318"/>
      <c r="SK131" s="318"/>
      <c r="SL131" s="318"/>
      <c r="SM131" s="318"/>
      <c r="SN131" s="318"/>
      <c r="SO131" s="318"/>
      <c r="SP131" s="318"/>
      <c r="SQ131" s="318"/>
      <c r="SR131" s="318"/>
      <c r="SS131" s="318"/>
      <c r="ST131" s="318"/>
      <c r="SU131" s="318"/>
      <c r="SV131" s="318"/>
      <c r="SW131" s="318"/>
      <c r="SX131" s="318"/>
      <c r="SY131" s="318"/>
      <c r="SZ131" s="318"/>
      <c r="TA131" s="318"/>
      <c r="TB131" s="318"/>
      <c r="TC131" s="318"/>
      <c r="TD131" s="318"/>
      <c r="TE131" s="318"/>
      <c r="TF131" s="318"/>
      <c r="TG131" s="318"/>
      <c r="TH131" s="318"/>
      <c r="TI131" s="318"/>
      <c r="TJ131" s="318"/>
      <c r="TK131" s="318"/>
      <c r="TL131" s="318"/>
      <c r="TM131" s="318"/>
      <c r="TN131" s="318"/>
      <c r="TO131" s="318"/>
      <c r="TP131" s="318"/>
      <c r="TQ131" s="318"/>
      <c r="TR131" s="318"/>
      <c r="TS131" s="318"/>
      <c r="TT131" s="318"/>
      <c r="TU131" s="318"/>
      <c r="TV131" s="318"/>
      <c r="TW131" s="318"/>
      <c r="TX131" s="318"/>
      <c r="TY131" s="318"/>
      <c r="TZ131" s="318"/>
      <c r="UA131" s="318"/>
      <c r="UB131" s="318"/>
      <c r="UC131" s="318"/>
      <c r="UD131" s="318"/>
      <c r="UE131" s="318"/>
      <c r="UF131" s="318"/>
      <c r="UG131" s="318"/>
      <c r="UH131" s="318"/>
      <c r="UI131" s="318"/>
      <c r="UJ131" s="318"/>
      <c r="UK131" s="318"/>
      <c r="UL131" s="318"/>
      <c r="UM131" s="318"/>
      <c r="UN131" s="318"/>
      <c r="UO131" s="318"/>
      <c r="UP131" s="318"/>
      <c r="UQ131" s="318"/>
      <c r="UR131" s="318"/>
      <c r="US131" s="318"/>
      <c r="UT131" s="318"/>
      <c r="UU131" s="318"/>
      <c r="UV131" s="318"/>
      <c r="UW131" s="318"/>
      <c r="UX131" s="318"/>
      <c r="UY131" s="318"/>
      <c r="UZ131" s="318"/>
      <c r="VA131" s="318"/>
      <c r="VB131" s="318"/>
      <c r="VC131" s="318"/>
      <c r="VD131" s="318"/>
      <c r="VE131" s="318"/>
      <c r="VF131" s="318"/>
      <c r="VG131" s="318"/>
      <c r="VH131" s="318"/>
      <c r="VI131" s="318"/>
      <c r="VJ131" s="318"/>
      <c r="VK131" s="318"/>
      <c r="VL131" s="318"/>
      <c r="VM131" s="318"/>
      <c r="VN131" s="318"/>
      <c r="VO131" s="318"/>
      <c r="VP131" s="318"/>
      <c r="VQ131" s="318"/>
      <c r="VR131" s="318"/>
      <c r="VS131" s="318"/>
      <c r="VT131" s="318"/>
      <c r="VU131" s="318"/>
      <c r="VV131" s="318"/>
      <c r="VW131" s="318"/>
      <c r="VX131" s="318"/>
      <c r="VY131" s="318"/>
      <c r="VZ131" s="318"/>
      <c r="WA131" s="318"/>
      <c r="WB131" s="318"/>
      <c r="WC131" s="318"/>
      <c r="WD131" s="318"/>
      <c r="WE131" s="318"/>
      <c r="WF131" s="318"/>
      <c r="WG131" s="318"/>
      <c r="WH131" s="318"/>
      <c r="WI131" s="318"/>
      <c r="WJ131" s="318"/>
      <c r="WK131" s="318"/>
      <c r="WL131" s="318"/>
      <c r="WM131" s="318"/>
      <c r="WN131" s="318"/>
      <c r="WO131" s="318"/>
      <c r="WP131" s="318"/>
      <c r="WQ131" s="318"/>
      <c r="WR131" s="318"/>
      <c r="WS131" s="318"/>
      <c r="WT131" s="318"/>
      <c r="WU131" s="318"/>
      <c r="WV131" s="318"/>
      <c r="WW131" s="318"/>
      <c r="WX131" s="318"/>
      <c r="WY131" s="318"/>
      <c r="WZ131" s="318"/>
      <c r="XA131" s="318"/>
      <c r="XB131" s="318"/>
      <c r="XC131" s="318"/>
      <c r="XD131" s="318"/>
      <c r="XE131" s="318"/>
      <c r="XF131" s="318"/>
      <c r="XG131" s="318"/>
      <c r="XH131" s="318"/>
      <c r="XI131" s="318"/>
      <c r="XJ131" s="318"/>
      <c r="XK131" s="318"/>
      <c r="XL131" s="318"/>
      <c r="XM131" s="318"/>
      <c r="XN131" s="318"/>
      <c r="XO131" s="318"/>
      <c r="XP131" s="318"/>
      <c r="XQ131" s="318"/>
      <c r="XR131" s="318"/>
      <c r="XS131" s="318"/>
      <c r="XT131" s="318"/>
      <c r="XU131" s="318"/>
      <c r="XV131" s="318"/>
      <c r="XW131" s="318"/>
      <c r="XX131" s="318"/>
      <c r="XY131" s="318"/>
      <c r="XZ131" s="318"/>
      <c r="YA131" s="318"/>
      <c r="YB131" s="318"/>
      <c r="YC131" s="318"/>
      <c r="YD131" s="318"/>
      <c r="YE131" s="318"/>
      <c r="YF131" s="318"/>
      <c r="YG131" s="318"/>
      <c r="YH131" s="318"/>
      <c r="YI131" s="318"/>
      <c r="YJ131" s="318"/>
      <c r="YK131" s="318"/>
      <c r="YL131" s="318"/>
      <c r="YM131" s="318"/>
      <c r="YN131" s="318"/>
      <c r="YO131" s="318"/>
      <c r="YP131" s="318"/>
      <c r="YQ131" s="318"/>
      <c r="YR131" s="318"/>
      <c r="YS131" s="318"/>
      <c r="YT131" s="318"/>
      <c r="YU131" s="318"/>
      <c r="YV131" s="318"/>
      <c r="YW131" s="318"/>
      <c r="YX131" s="318"/>
      <c r="YY131" s="318"/>
      <c r="YZ131" s="318"/>
      <c r="ZA131" s="318"/>
      <c r="ZB131" s="318"/>
      <c r="ZC131" s="318"/>
      <c r="ZD131" s="318"/>
      <c r="ZE131" s="318"/>
      <c r="ZF131" s="318"/>
      <c r="ZG131" s="318"/>
      <c r="ZH131" s="318"/>
      <c r="ZI131" s="318"/>
      <c r="ZJ131" s="318"/>
      <c r="ZK131" s="318"/>
      <c r="ZL131" s="318"/>
      <c r="ZM131" s="318"/>
      <c r="ZN131" s="318"/>
      <c r="ZO131" s="318"/>
      <c r="ZP131" s="318"/>
      <c r="ZQ131" s="318"/>
      <c r="ZR131" s="318"/>
      <c r="ZS131" s="318"/>
      <c r="ZT131" s="318"/>
      <c r="ZU131" s="318"/>
      <c r="ZV131" s="318"/>
      <c r="ZW131" s="318"/>
      <c r="ZX131" s="318"/>
      <c r="ZY131" s="318"/>
      <c r="ZZ131" s="318"/>
      <c r="AAA131" s="318"/>
      <c r="AAB131" s="318"/>
      <c r="AAC131" s="318"/>
      <c r="AAD131" s="318"/>
      <c r="AAE131" s="318"/>
      <c r="AAF131" s="318"/>
      <c r="AAG131" s="318"/>
      <c r="AAH131" s="318"/>
      <c r="AAI131" s="318"/>
      <c r="AAJ131" s="318"/>
      <c r="AAK131" s="318"/>
      <c r="AAL131" s="318"/>
      <c r="AAM131" s="318"/>
      <c r="AAN131" s="318"/>
      <c r="AAO131" s="318"/>
      <c r="AAP131" s="318"/>
      <c r="AAQ131" s="318"/>
      <c r="AAR131" s="318"/>
      <c r="AAS131" s="318"/>
      <c r="AAT131" s="318"/>
      <c r="AAU131" s="318"/>
      <c r="AAV131" s="318"/>
      <c r="AAW131" s="318"/>
      <c r="AAX131" s="318"/>
      <c r="AAY131" s="318"/>
      <c r="AAZ131" s="318"/>
      <c r="ABA131" s="318"/>
      <c r="ABB131" s="318"/>
      <c r="ABC131" s="318"/>
      <c r="ABD131" s="318"/>
      <c r="ABE131" s="318"/>
      <c r="ABF131" s="318"/>
      <c r="ABG131" s="318"/>
      <c r="ABH131" s="318"/>
      <c r="ABI131" s="318"/>
      <c r="ABJ131" s="318"/>
      <c r="ABK131" s="318"/>
      <c r="ABL131" s="318"/>
      <c r="ABM131" s="318"/>
      <c r="ABN131" s="318"/>
      <c r="ABO131" s="318"/>
      <c r="ABP131" s="318"/>
      <c r="ABQ131" s="318"/>
      <c r="ABR131" s="318"/>
      <c r="ABS131" s="318"/>
      <c r="ABT131" s="318"/>
      <c r="ABU131" s="318"/>
      <c r="ABV131" s="318"/>
      <c r="ABW131" s="318"/>
      <c r="ABX131" s="318"/>
      <c r="ABY131" s="318"/>
      <c r="ABZ131" s="318"/>
      <c r="ACA131" s="318"/>
      <c r="ACB131" s="318"/>
      <c r="ACC131" s="318"/>
      <c r="ACD131" s="318"/>
      <c r="ACE131" s="318"/>
      <c r="ACF131" s="318"/>
      <c r="ACG131" s="318"/>
      <c r="ACH131" s="318"/>
      <c r="ACI131" s="318"/>
      <c r="ACJ131" s="318"/>
      <c r="ACK131" s="318"/>
      <c r="ACL131" s="318"/>
      <c r="ACM131" s="318"/>
      <c r="ACN131" s="318"/>
      <c r="ACO131" s="318"/>
      <c r="ACP131" s="318"/>
      <c r="ACQ131" s="318"/>
      <c r="ACR131" s="318"/>
      <c r="ACS131" s="318"/>
      <c r="ACT131" s="318"/>
      <c r="ACU131" s="318"/>
      <c r="ACV131" s="318"/>
      <c r="ACW131" s="318"/>
      <c r="ACX131" s="318"/>
      <c r="ACY131" s="318"/>
      <c r="ACZ131" s="318"/>
      <c r="ADA131" s="318"/>
      <c r="ADB131" s="318"/>
      <c r="ADC131" s="318"/>
      <c r="ADD131" s="318"/>
      <c r="ADE131" s="318"/>
      <c r="ADF131" s="318"/>
      <c r="ADG131" s="318"/>
      <c r="ADH131" s="318"/>
      <c r="ADI131" s="318"/>
      <c r="ADJ131" s="318"/>
      <c r="ADK131" s="318"/>
      <c r="ADL131" s="318"/>
      <c r="ADM131" s="318"/>
      <c r="ADN131" s="318"/>
      <c r="ADO131" s="318"/>
      <c r="ADP131" s="318"/>
      <c r="ADQ131" s="318"/>
      <c r="ADR131" s="318"/>
      <c r="ADS131" s="318"/>
      <c r="ADT131" s="318"/>
      <c r="ADU131" s="318"/>
      <c r="ADV131" s="318"/>
      <c r="ADW131" s="318"/>
      <c r="ADX131" s="318"/>
      <c r="ADY131" s="318"/>
      <c r="ADZ131" s="318"/>
      <c r="AEA131" s="318"/>
      <c r="AEB131" s="318"/>
      <c r="AEC131" s="318"/>
      <c r="AED131" s="318"/>
      <c r="AEE131" s="318"/>
      <c r="AEF131" s="318"/>
      <c r="AEG131" s="318"/>
      <c r="AEH131" s="318"/>
      <c r="AEI131" s="318"/>
      <c r="AEJ131" s="318"/>
      <c r="AEK131" s="318"/>
      <c r="AEL131" s="318"/>
      <c r="AEM131" s="318"/>
      <c r="AEN131" s="318"/>
      <c r="AEO131" s="318"/>
      <c r="AEP131" s="318"/>
      <c r="AEQ131" s="318"/>
      <c r="AER131" s="318"/>
      <c r="AES131" s="318"/>
      <c r="AET131" s="318"/>
      <c r="AEU131" s="318"/>
      <c r="AEV131" s="318"/>
      <c r="AEW131" s="318"/>
      <c r="AEX131" s="318"/>
      <c r="AEY131" s="318"/>
      <c r="AEZ131" s="318"/>
      <c r="AFA131" s="318"/>
      <c r="AFB131" s="318"/>
      <c r="AFC131" s="318"/>
      <c r="AFD131" s="318"/>
      <c r="AFE131" s="318"/>
      <c r="AFF131" s="318"/>
      <c r="AFG131" s="318"/>
      <c r="AFH131" s="318"/>
      <c r="AFI131" s="318"/>
      <c r="AFJ131" s="318"/>
      <c r="AFK131" s="318"/>
      <c r="AFL131" s="318"/>
      <c r="AFM131" s="318"/>
      <c r="AFN131" s="318"/>
      <c r="AFO131" s="318"/>
      <c r="AFP131" s="318"/>
      <c r="AFQ131" s="318"/>
      <c r="AFR131" s="318"/>
      <c r="AFS131" s="318"/>
      <c r="AFT131" s="318"/>
      <c r="AFU131" s="318"/>
      <c r="AFV131" s="318"/>
      <c r="AFW131" s="318"/>
      <c r="AFX131" s="318"/>
      <c r="AFY131" s="318"/>
      <c r="AFZ131" s="318"/>
      <c r="AGA131" s="318"/>
      <c r="AGB131" s="318"/>
      <c r="AGC131" s="318"/>
      <c r="AGD131" s="318"/>
      <c r="AGE131" s="318"/>
      <c r="AGF131" s="318"/>
      <c r="AGG131" s="318"/>
      <c r="AGH131" s="318"/>
      <c r="AGI131" s="318"/>
      <c r="AGJ131" s="318"/>
      <c r="AGK131" s="318"/>
      <c r="AGL131" s="318"/>
      <c r="AGM131" s="318"/>
      <c r="AGN131" s="318"/>
      <c r="AGO131" s="318"/>
      <c r="AGP131" s="318"/>
      <c r="AGQ131" s="318"/>
      <c r="AGR131" s="318"/>
      <c r="AGS131" s="318"/>
      <c r="AGT131" s="318"/>
      <c r="AGU131" s="318"/>
      <c r="AGV131" s="318"/>
      <c r="AGW131" s="318"/>
      <c r="AGX131" s="318"/>
      <c r="AGY131" s="318"/>
      <c r="AGZ131" s="318"/>
      <c r="AHA131" s="318"/>
      <c r="AHB131" s="318"/>
      <c r="AHC131" s="318"/>
      <c r="AHD131" s="318"/>
      <c r="AHE131" s="318"/>
      <c r="AHF131" s="318"/>
      <c r="AHG131" s="318"/>
      <c r="AHH131" s="318"/>
      <c r="AHI131" s="318"/>
      <c r="AHJ131" s="318"/>
      <c r="AHK131" s="318"/>
      <c r="AHL131" s="318"/>
      <c r="AHM131" s="318"/>
      <c r="AHN131" s="318"/>
      <c r="AHO131" s="318"/>
      <c r="AHP131" s="318"/>
      <c r="AHQ131" s="318"/>
      <c r="AHR131" s="318"/>
      <c r="AHS131" s="318"/>
      <c r="AHT131" s="318"/>
      <c r="AHU131" s="318"/>
      <c r="AHV131" s="318"/>
      <c r="AHW131" s="318"/>
      <c r="AHX131" s="318"/>
      <c r="AHY131" s="318"/>
      <c r="AHZ131" s="318"/>
      <c r="AIA131" s="318"/>
      <c r="AIB131" s="318"/>
      <c r="AIC131" s="318"/>
      <c r="AID131" s="318"/>
      <c r="AIE131" s="318"/>
      <c r="AIF131" s="318"/>
      <c r="AIG131" s="318"/>
      <c r="AIH131" s="318"/>
      <c r="AII131" s="318"/>
      <c r="AIJ131" s="318"/>
      <c r="AIK131" s="318"/>
      <c r="AIL131" s="318"/>
      <c r="AIM131" s="318"/>
      <c r="AIN131" s="318"/>
      <c r="AIO131" s="318"/>
      <c r="AIP131" s="318"/>
      <c r="AIQ131" s="318"/>
      <c r="AIR131" s="318"/>
      <c r="AIS131" s="318"/>
      <c r="AIT131" s="318"/>
      <c r="AIU131" s="318"/>
      <c r="AIV131" s="318"/>
      <c r="AIW131" s="318"/>
      <c r="AIX131" s="318"/>
      <c r="AIY131" s="318"/>
      <c r="AIZ131" s="318"/>
      <c r="AJA131" s="318"/>
      <c r="AJB131" s="318"/>
      <c r="AJC131" s="318"/>
      <c r="AJD131" s="318"/>
      <c r="AJE131" s="318"/>
      <c r="AJF131" s="318"/>
      <c r="AJG131" s="318"/>
      <c r="AJH131" s="318"/>
      <c r="AJI131" s="318"/>
      <c r="AJJ131" s="318"/>
      <c r="AJK131" s="318"/>
      <c r="AJL131" s="318"/>
      <c r="AJM131" s="318"/>
      <c r="AJN131" s="318"/>
      <c r="AJO131" s="318"/>
      <c r="AJP131" s="318"/>
      <c r="AJQ131" s="318"/>
      <c r="AJR131" s="318"/>
      <c r="AJS131" s="318"/>
      <c r="AJT131" s="318"/>
      <c r="AJU131" s="318"/>
      <c r="AJV131" s="318"/>
      <c r="AJW131" s="318"/>
      <c r="AJX131" s="318"/>
      <c r="AJY131" s="318"/>
      <c r="AJZ131" s="318"/>
      <c r="AKA131" s="318"/>
      <c r="AKB131" s="318"/>
      <c r="AKC131" s="318"/>
      <c r="AKD131" s="318"/>
      <c r="AKE131" s="318"/>
      <c r="AKF131" s="318"/>
      <c r="AKG131" s="318"/>
      <c r="AKH131" s="318"/>
      <c r="AKI131" s="318"/>
      <c r="AKJ131" s="318"/>
      <c r="AKK131" s="318"/>
      <c r="AKL131" s="318"/>
      <c r="AKM131" s="318"/>
      <c r="AKN131" s="318"/>
      <c r="AKO131" s="318"/>
      <c r="AKP131" s="318"/>
      <c r="AKQ131" s="318"/>
      <c r="AKR131" s="318"/>
      <c r="AKS131" s="318"/>
      <c r="AKT131" s="318"/>
      <c r="AKU131" s="318"/>
      <c r="AKV131" s="318"/>
      <c r="AKW131" s="318"/>
      <c r="AKX131" s="318"/>
      <c r="AKY131" s="318"/>
      <c r="AKZ131" s="318"/>
      <c r="ALA131" s="318"/>
      <c r="ALB131" s="318"/>
      <c r="ALC131" s="318"/>
      <c r="ALD131" s="318"/>
      <c r="ALE131" s="318"/>
      <c r="ALF131" s="318"/>
      <c r="ALG131" s="318"/>
      <c r="ALH131" s="318"/>
      <c r="ALI131" s="318"/>
      <c r="ALJ131" s="318"/>
      <c r="ALK131" s="318"/>
      <c r="ALL131" s="318"/>
      <c r="ALM131" s="318"/>
      <c r="ALN131" s="318"/>
      <c r="ALO131" s="318"/>
      <c r="ALP131" s="318"/>
      <c r="ALQ131" s="318"/>
      <c r="ALR131" s="318"/>
      <c r="ALS131" s="318"/>
      <c r="ALT131" s="318"/>
      <c r="ALU131" s="318"/>
      <c r="ALV131" s="318"/>
      <c r="ALW131" s="318"/>
      <c r="ALX131" s="318"/>
      <c r="ALY131" s="318"/>
      <c r="ALZ131" s="318"/>
      <c r="AMA131" s="318"/>
      <c r="AMB131" s="324"/>
      <c r="AMC131" s="324"/>
      <c r="AMD131" s="324"/>
      <c r="AME131" s="324"/>
      <c r="AMF131" s="324"/>
      <c r="AMG131" s="324"/>
      <c r="AMH131" s="324"/>
      <c r="AMI131" s="324"/>
      <c r="AMJ131" s="324"/>
    </row>
    <row r="132" spans="1:1024" hidden="1">
      <c r="A132" s="317" t="s">
        <v>1407</v>
      </c>
      <c r="B132" s="318"/>
      <c r="C132" s="318"/>
      <c r="D132" s="318"/>
      <c r="E132" s="318"/>
      <c r="F132" s="318" t="s">
        <v>1394</v>
      </c>
      <c r="G132" s="318">
        <v>1</v>
      </c>
      <c r="H132" s="318"/>
      <c r="I132" s="318"/>
      <c r="J132" s="318"/>
      <c r="K132" s="318"/>
      <c r="L132" s="319"/>
      <c r="M132" s="318" t="s">
        <v>323</v>
      </c>
      <c r="N132" s="320"/>
      <c r="O132" s="318"/>
      <c r="P132" s="318"/>
      <c r="Q132" s="321"/>
      <c r="R132" s="322" t="s">
        <v>493</v>
      </c>
      <c r="S132" s="323"/>
      <c r="T132" s="323"/>
      <c r="U132" s="318"/>
      <c r="V132" s="318"/>
      <c r="W132" s="318"/>
      <c r="X132" s="318"/>
      <c r="Y132" s="318"/>
      <c r="Z132" s="318"/>
      <c r="AA132" s="318"/>
      <c r="AB132" s="318"/>
      <c r="AC132" s="318"/>
      <c r="AD132" s="318"/>
      <c r="AE132" s="318"/>
      <c r="AF132" s="318"/>
      <c r="AG132" s="318"/>
      <c r="AH132" s="318"/>
      <c r="AI132" s="318"/>
      <c r="AJ132" s="318"/>
      <c r="AK132" s="318"/>
      <c r="AL132" s="318"/>
      <c r="AM132" s="318"/>
      <c r="AN132" s="318"/>
      <c r="AO132" s="318"/>
      <c r="AP132" s="318"/>
      <c r="AQ132" s="318"/>
      <c r="AR132" s="318"/>
      <c r="AS132" s="318"/>
      <c r="AT132" s="318"/>
      <c r="AU132" s="318"/>
      <c r="AV132" s="318"/>
      <c r="AW132" s="318"/>
      <c r="AX132" s="318"/>
      <c r="AY132" s="318"/>
      <c r="AZ132" s="318"/>
      <c r="BA132" s="318"/>
      <c r="BB132" s="318"/>
      <c r="BC132" s="318"/>
      <c r="BD132" s="318"/>
      <c r="BE132" s="318"/>
      <c r="BF132" s="318"/>
      <c r="BG132" s="318"/>
      <c r="BH132" s="318"/>
      <c r="BI132" s="318"/>
      <c r="BJ132" s="318"/>
      <c r="BK132" s="318"/>
      <c r="BL132" s="318"/>
      <c r="BM132" s="318"/>
      <c r="BN132" s="318"/>
      <c r="BO132" s="318"/>
      <c r="BP132" s="318"/>
      <c r="BQ132" s="318"/>
      <c r="BR132" s="318"/>
      <c r="BS132" s="318"/>
      <c r="BT132" s="318"/>
      <c r="BU132" s="318"/>
      <c r="BV132" s="318"/>
      <c r="BW132" s="318"/>
      <c r="BX132" s="318"/>
      <c r="BY132" s="318"/>
      <c r="BZ132" s="318"/>
      <c r="CA132" s="318"/>
      <c r="CB132" s="318"/>
      <c r="CC132" s="318"/>
      <c r="CD132" s="318"/>
      <c r="CE132" s="318"/>
      <c r="CF132" s="318"/>
      <c r="CG132" s="318"/>
      <c r="CH132" s="318"/>
      <c r="CI132" s="318"/>
      <c r="CJ132" s="318"/>
      <c r="CK132" s="318"/>
      <c r="CL132" s="318"/>
      <c r="CM132" s="318"/>
      <c r="CN132" s="318"/>
      <c r="CO132" s="318"/>
      <c r="CP132" s="318"/>
      <c r="CQ132" s="318"/>
      <c r="CR132" s="318"/>
      <c r="CS132" s="318"/>
      <c r="CT132" s="318"/>
      <c r="CU132" s="318"/>
      <c r="CV132" s="318"/>
      <c r="CW132" s="318"/>
      <c r="CX132" s="318"/>
      <c r="CY132" s="318"/>
      <c r="CZ132" s="318"/>
      <c r="DA132" s="318"/>
      <c r="DB132" s="318"/>
      <c r="DC132" s="318"/>
      <c r="DD132" s="318"/>
      <c r="DE132" s="318"/>
      <c r="DF132" s="318"/>
      <c r="DG132" s="318"/>
      <c r="DH132" s="318"/>
      <c r="DI132" s="318"/>
      <c r="DJ132" s="318"/>
      <c r="DK132" s="318"/>
      <c r="DL132" s="318"/>
      <c r="DM132" s="318"/>
      <c r="DN132" s="318"/>
      <c r="DO132" s="318"/>
      <c r="DP132" s="318"/>
      <c r="DQ132" s="318"/>
      <c r="DR132" s="318"/>
      <c r="DS132" s="318"/>
      <c r="DT132" s="318"/>
      <c r="DU132" s="318"/>
      <c r="DV132" s="318"/>
      <c r="DW132" s="318"/>
      <c r="DX132" s="318"/>
      <c r="DY132" s="318"/>
      <c r="DZ132" s="318"/>
      <c r="EA132" s="318"/>
      <c r="EB132" s="318"/>
      <c r="EC132" s="318"/>
      <c r="ED132" s="318"/>
      <c r="EE132" s="318"/>
      <c r="EF132" s="318"/>
      <c r="EG132" s="318"/>
      <c r="EH132" s="318"/>
      <c r="EI132" s="318"/>
      <c r="EJ132" s="318"/>
      <c r="EK132" s="318"/>
      <c r="EL132" s="318"/>
      <c r="EM132" s="318"/>
      <c r="EN132" s="318"/>
      <c r="EO132" s="318"/>
      <c r="EP132" s="318"/>
      <c r="EQ132" s="318"/>
      <c r="ER132" s="318"/>
      <c r="ES132" s="318"/>
      <c r="ET132" s="318"/>
      <c r="EU132" s="318"/>
      <c r="EV132" s="318"/>
      <c r="EW132" s="318"/>
      <c r="EX132" s="318"/>
      <c r="EY132" s="318"/>
      <c r="EZ132" s="318"/>
      <c r="FA132" s="318"/>
      <c r="FB132" s="318"/>
      <c r="FC132" s="318"/>
      <c r="FD132" s="318"/>
      <c r="FE132" s="318"/>
      <c r="FF132" s="318"/>
      <c r="FG132" s="318"/>
      <c r="FH132" s="318"/>
      <c r="FI132" s="318"/>
      <c r="FJ132" s="318"/>
      <c r="FK132" s="318"/>
      <c r="FL132" s="318"/>
      <c r="FM132" s="318"/>
      <c r="FN132" s="318"/>
      <c r="FO132" s="318"/>
      <c r="FP132" s="318"/>
      <c r="FQ132" s="318"/>
      <c r="FR132" s="318"/>
      <c r="FS132" s="318"/>
      <c r="FT132" s="318"/>
      <c r="FU132" s="318"/>
      <c r="FV132" s="318"/>
      <c r="FW132" s="318"/>
      <c r="FX132" s="318"/>
      <c r="FY132" s="318"/>
      <c r="FZ132" s="318"/>
      <c r="GA132" s="318"/>
      <c r="GB132" s="318"/>
      <c r="GC132" s="318"/>
      <c r="GD132" s="318"/>
      <c r="GE132" s="318"/>
      <c r="GF132" s="318"/>
      <c r="GG132" s="318"/>
      <c r="GH132" s="318"/>
      <c r="GI132" s="318"/>
      <c r="GJ132" s="318"/>
      <c r="GK132" s="318"/>
      <c r="GL132" s="318"/>
      <c r="GM132" s="318"/>
      <c r="GN132" s="318"/>
      <c r="GO132" s="318"/>
      <c r="GP132" s="318"/>
      <c r="GQ132" s="318"/>
      <c r="GR132" s="318"/>
      <c r="GS132" s="318"/>
      <c r="GT132" s="318"/>
      <c r="GU132" s="318"/>
      <c r="GV132" s="318"/>
      <c r="GW132" s="318"/>
      <c r="GX132" s="318"/>
      <c r="GY132" s="318"/>
      <c r="GZ132" s="318"/>
      <c r="HA132" s="318"/>
      <c r="HB132" s="318"/>
      <c r="HC132" s="318"/>
      <c r="HD132" s="318"/>
      <c r="HE132" s="318"/>
      <c r="HF132" s="318"/>
      <c r="HG132" s="318"/>
      <c r="HH132" s="318"/>
      <c r="HI132" s="318"/>
      <c r="HJ132" s="318"/>
      <c r="HK132" s="318"/>
      <c r="HL132" s="318"/>
      <c r="HM132" s="318"/>
      <c r="HN132" s="318"/>
      <c r="HO132" s="318"/>
      <c r="HP132" s="318"/>
      <c r="HQ132" s="318"/>
      <c r="HR132" s="318"/>
      <c r="HS132" s="318"/>
      <c r="HT132" s="318"/>
      <c r="HU132" s="318"/>
      <c r="HV132" s="318"/>
      <c r="HW132" s="318"/>
      <c r="HX132" s="318"/>
      <c r="HY132" s="318"/>
      <c r="HZ132" s="318"/>
      <c r="IA132" s="318"/>
      <c r="IB132" s="318"/>
      <c r="IC132" s="318"/>
      <c r="ID132" s="318"/>
      <c r="IE132" s="318"/>
      <c r="IF132" s="318"/>
      <c r="IG132" s="318"/>
      <c r="IH132" s="318"/>
      <c r="II132" s="318"/>
      <c r="IJ132" s="318"/>
      <c r="IK132" s="318"/>
      <c r="IL132" s="318"/>
      <c r="IM132" s="318"/>
      <c r="IN132" s="318"/>
      <c r="IO132" s="318"/>
      <c r="IP132" s="318"/>
      <c r="IQ132" s="318"/>
      <c r="IR132" s="318"/>
      <c r="IS132" s="318"/>
      <c r="IT132" s="318"/>
      <c r="IU132" s="318"/>
      <c r="IV132" s="318"/>
      <c r="IW132" s="318"/>
      <c r="IX132" s="318"/>
      <c r="IY132" s="318"/>
      <c r="IZ132" s="318"/>
      <c r="JA132" s="318"/>
      <c r="JB132" s="318"/>
      <c r="JC132" s="318"/>
      <c r="JD132" s="318"/>
      <c r="JE132" s="318"/>
      <c r="JF132" s="318"/>
      <c r="JG132" s="318"/>
      <c r="JH132" s="318"/>
      <c r="JI132" s="318"/>
      <c r="JJ132" s="318"/>
      <c r="JK132" s="318"/>
      <c r="JL132" s="318"/>
      <c r="JM132" s="318"/>
      <c r="JN132" s="318"/>
      <c r="JO132" s="318"/>
      <c r="JP132" s="318"/>
      <c r="JQ132" s="318"/>
      <c r="JR132" s="318"/>
      <c r="JS132" s="318"/>
      <c r="JT132" s="318"/>
      <c r="JU132" s="318"/>
      <c r="JV132" s="318"/>
      <c r="JW132" s="318"/>
      <c r="JX132" s="318"/>
      <c r="JY132" s="318"/>
      <c r="JZ132" s="318"/>
      <c r="KA132" s="318"/>
      <c r="KB132" s="318"/>
      <c r="KC132" s="318"/>
      <c r="KD132" s="318"/>
      <c r="KE132" s="318"/>
      <c r="KF132" s="318"/>
      <c r="KG132" s="318"/>
      <c r="KH132" s="318"/>
      <c r="KI132" s="318"/>
      <c r="KJ132" s="318"/>
      <c r="KK132" s="318"/>
      <c r="KL132" s="318"/>
      <c r="KM132" s="318"/>
      <c r="KN132" s="318"/>
      <c r="KO132" s="318"/>
      <c r="KP132" s="318"/>
      <c r="KQ132" s="318"/>
      <c r="KR132" s="318"/>
      <c r="KS132" s="318"/>
      <c r="KT132" s="318"/>
      <c r="KU132" s="318"/>
      <c r="KV132" s="318"/>
      <c r="KW132" s="318"/>
      <c r="KX132" s="318"/>
      <c r="KY132" s="318"/>
      <c r="KZ132" s="318"/>
      <c r="LA132" s="318"/>
      <c r="LB132" s="318"/>
      <c r="LC132" s="318"/>
      <c r="LD132" s="318"/>
      <c r="LE132" s="318"/>
      <c r="LF132" s="318"/>
      <c r="LG132" s="318"/>
      <c r="LH132" s="318"/>
      <c r="LI132" s="318"/>
      <c r="LJ132" s="318"/>
      <c r="LK132" s="318"/>
      <c r="LL132" s="318"/>
      <c r="LM132" s="318"/>
      <c r="LN132" s="318"/>
      <c r="LO132" s="318"/>
      <c r="LP132" s="318"/>
      <c r="LQ132" s="318"/>
      <c r="LR132" s="318"/>
      <c r="LS132" s="318"/>
      <c r="LT132" s="318"/>
      <c r="LU132" s="318"/>
      <c r="LV132" s="318"/>
      <c r="LW132" s="318"/>
      <c r="LX132" s="318"/>
      <c r="LY132" s="318"/>
      <c r="LZ132" s="318"/>
      <c r="MA132" s="318"/>
      <c r="MB132" s="318"/>
      <c r="MC132" s="318"/>
      <c r="MD132" s="318"/>
      <c r="ME132" s="318"/>
      <c r="MF132" s="318"/>
      <c r="MG132" s="318"/>
      <c r="MH132" s="318"/>
      <c r="MI132" s="318"/>
      <c r="MJ132" s="318"/>
      <c r="MK132" s="318"/>
      <c r="ML132" s="318"/>
      <c r="MM132" s="318"/>
      <c r="MN132" s="318"/>
      <c r="MO132" s="318"/>
      <c r="MP132" s="318"/>
      <c r="MQ132" s="318"/>
      <c r="MR132" s="318"/>
      <c r="MS132" s="318"/>
      <c r="MT132" s="318"/>
      <c r="MU132" s="318"/>
      <c r="MV132" s="318"/>
      <c r="MW132" s="318"/>
      <c r="MX132" s="318"/>
      <c r="MY132" s="318"/>
      <c r="MZ132" s="318"/>
      <c r="NA132" s="318"/>
      <c r="NB132" s="318"/>
      <c r="NC132" s="318"/>
      <c r="ND132" s="318"/>
      <c r="NE132" s="318"/>
      <c r="NF132" s="318"/>
      <c r="NG132" s="318"/>
      <c r="NH132" s="318"/>
      <c r="NI132" s="318"/>
      <c r="NJ132" s="318"/>
      <c r="NK132" s="318"/>
      <c r="NL132" s="318"/>
      <c r="NM132" s="318"/>
      <c r="NN132" s="318"/>
      <c r="NO132" s="318"/>
      <c r="NP132" s="318"/>
      <c r="NQ132" s="318"/>
      <c r="NR132" s="318"/>
      <c r="NS132" s="318"/>
      <c r="NT132" s="318"/>
      <c r="NU132" s="318"/>
      <c r="NV132" s="318"/>
      <c r="NW132" s="318"/>
      <c r="NX132" s="318"/>
      <c r="NY132" s="318"/>
      <c r="NZ132" s="318"/>
      <c r="OA132" s="318"/>
      <c r="OB132" s="318"/>
      <c r="OC132" s="318"/>
      <c r="OD132" s="318"/>
      <c r="OE132" s="318"/>
      <c r="OF132" s="318"/>
      <c r="OG132" s="318"/>
      <c r="OH132" s="318"/>
      <c r="OI132" s="318"/>
      <c r="OJ132" s="318"/>
      <c r="OK132" s="318"/>
      <c r="OL132" s="318"/>
      <c r="OM132" s="318"/>
      <c r="ON132" s="318"/>
      <c r="OO132" s="318"/>
      <c r="OP132" s="318"/>
      <c r="OQ132" s="318"/>
      <c r="OR132" s="318"/>
      <c r="OS132" s="318"/>
      <c r="OT132" s="318"/>
      <c r="OU132" s="318"/>
      <c r="OV132" s="318"/>
      <c r="OW132" s="318"/>
      <c r="OX132" s="318"/>
      <c r="OY132" s="318"/>
      <c r="OZ132" s="318"/>
      <c r="PA132" s="318"/>
      <c r="PB132" s="318"/>
      <c r="PC132" s="318"/>
      <c r="PD132" s="318"/>
      <c r="PE132" s="318"/>
      <c r="PF132" s="318"/>
      <c r="PG132" s="318"/>
      <c r="PH132" s="318"/>
      <c r="PI132" s="318"/>
      <c r="PJ132" s="318"/>
      <c r="PK132" s="318"/>
      <c r="PL132" s="318"/>
      <c r="PM132" s="318"/>
      <c r="PN132" s="318"/>
      <c r="PO132" s="318"/>
      <c r="PP132" s="318"/>
      <c r="PQ132" s="318"/>
      <c r="PR132" s="318"/>
      <c r="PS132" s="318"/>
      <c r="PT132" s="318"/>
      <c r="PU132" s="318"/>
      <c r="PV132" s="318"/>
      <c r="PW132" s="318"/>
      <c r="PX132" s="318"/>
      <c r="PY132" s="318"/>
      <c r="PZ132" s="318"/>
      <c r="QA132" s="318"/>
      <c r="QB132" s="318"/>
      <c r="QC132" s="318"/>
      <c r="QD132" s="318"/>
      <c r="QE132" s="318"/>
      <c r="QF132" s="318"/>
      <c r="QG132" s="318"/>
      <c r="QH132" s="318"/>
      <c r="QI132" s="318"/>
      <c r="QJ132" s="318"/>
      <c r="QK132" s="318"/>
      <c r="QL132" s="318"/>
      <c r="QM132" s="318"/>
      <c r="QN132" s="318"/>
      <c r="QO132" s="318"/>
      <c r="QP132" s="318"/>
      <c r="QQ132" s="318"/>
      <c r="QR132" s="318"/>
      <c r="QS132" s="318"/>
      <c r="QT132" s="318"/>
      <c r="QU132" s="318"/>
      <c r="QV132" s="318"/>
      <c r="QW132" s="318"/>
      <c r="QX132" s="318"/>
      <c r="QY132" s="318"/>
      <c r="QZ132" s="318"/>
      <c r="RA132" s="318"/>
      <c r="RB132" s="318"/>
      <c r="RC132" s="318"/>
      <c r="RD132" s="318"/>
      <c r="RE132" s="318"/>
      <c r="RF132" s="318"/>
      <c r="RG132" s="318"/>
      <c r="RH132" s="318"/>
      <c r="RI132" s="318"/>
      <c r="RJ132" s="318"/>
      <c r="RK132" s="318"/>
      <c r="RL132" s="318"/>
      <c r="RM132" s="318"/>
      <c r="RN132" s="318"/>
      <c r="RO132" s="318"/>
      <c r="RP132" s="318"/>
      <c r="RQ132" s="318"/>
      <c r="RR132" s="318"/>
      <c r="RS132" s="318"/>
      <c r="RT132" s="318"/>
      <c r="RU132" s="318"/>
      <c r="RV132" s="318"/>
      <c r="RW132" s="318"/>
      <c r="RX132" s="318"/>
      <c r="RY132" s="318"/>
      <c r="RZ132" s="318"/>
      <c r="SA132" s="318"/>
      <c r="SB132" s="318"/>
      <c r="SC132" s="318"/>
      <c r="SD132" s="318"/>
      <c r="SE132" s="318"/>
      <c r="SF132" s="318"/>
      <c r="SG132" s="318"/>
      <c r="SH132" s="318"/>
      <c r="SI132" s="318"/>
      <c r="SJ132" s="318"/>
      <c r="SK132" s="318"/>
      <c r="SL132" s="318"/>
      <c r="SM132" s="318"/>
      <c r="SN132" s="318"/>
      <c r="SO132" s="318"/>
      <c r="SP132" s="318"/>
      <c r="SQ132" s="318"/>
      <c r="SR132" s="318"/>
      <c r="SS132" s="318"/>
      <c r="ST132" s="318"/>
      <c r="SU132" s="318"/>
      <c r="SV132" s="318"/>
      <c r="SW132" s="318"/>
      <c r="SX132" s="318"/>
      <c r="SY132" s="318"/>
      <c r="SZ132" s="318"/>
      <c r="TA132" s="318"/>
      <c r="TB132" s="318"/>
      <c r="TC132" s="318"/>
      <c r="TD132" s="318"/>
      <c r="TE132" s="318"/>
      <c r="TF132" s="318"/>
      <c r="TG132" s="318"/>
      <c r="TH132" s="318"/>
      <c r="TI132" s="318"/>
      <c r="TJ132" s="318"/>
      <c r="TK132" s="318"/>
      <c r="TL132" s="318"/>
      <c r="TM132" s="318"/>
      <c r="TN132" s="318"/>
      <c r="TO132" s="318"/>
      <c r="TP132" s="318"/>
      <c r="TQ132" s="318"/>
      <c r="TR132" s="318"/>
      <c r="TS132" s="318"/>
      <c r="TT132" s="318"/>
      <c r="TU132" s="318"/>
      <c r="TV132" s="318"/>
      <c r="TW132" s="318"/>
      <c r="TX132" s="318"/>
      <c r="TY132" s="318"/>
      <c r="TZ132" s="318"/>
      <c r="UA132" s="318"/>
      <c r="UB132" s="318"/>
      <c r="UC132" s="318"/>
      <c r="UD132" s="318"/>
      <c r="UE132" s="318"/>
      <c r="UF132" s="318"/>
      <c r="UG132" s="318"/>
      <c r="UH132" s="318"/>
      <c r="UI132" s="318"/>
      <c r="UJ132" s="318"/>
      <c r="UK132" s="318"/>
      <c r="UL132" s="318"/>
      <c r="UM132" s="318"/>
      <c r="UN132" s="318"/>
      <c r="UO132" s="318"/>
      <c r="UP132" s="318"/>
      <c r="UQ132" s="318"/>
      <c r="UR132" s="318"/>
      <c r="US132" s="318"/>
      <c r="UT132" s="318"/>
      <c r="UU132" s="318"/>
      <c r="UV132" s="318"/>
      <c r="UW132" s="318"/>
      <c r="UX132" s="318"/>
      <c r="UY132" s="318"/>
      <c r="UZ132" s="318"/>
      <c r="VA132" s="318"/>
      <c r="VB132" s="318"/>
      <c r="VC132" s="318"/>
      <c r="VD132" s="318"/>
      <c r="VE132" s="318"/>
      <c r="VF132" s="318"/>
      <c r="VG132" s="318"/>
      <c r="VH132" s="318"/>
      <c r="VI132" s="318"/>
      <c r="VJ132" s="318"/>
      <c r="VK132" s="318"/>
      <c r="VL132" s="318"/>
      <c r="VM132" s="318"/>
      <c r="VN132" s="318"/>
      <c r="VO132" s="318"/>
      <c r="VP132" s="318"/>
      <c r="VQ132" s="318"/>
      <c r="VR132" s="318"/>
      <c r="VS132" s="318"/>
      <c r="VT132" s="318"/>
      <c r="VU132" s="318"/>
      <c r="VV132" s="318"/>
      <c r="VW132" s="318"/>
      <c r="VX132" s="318"/>
      <c r="VY132" s="318"/>
      <c r="VZ132" s="318"/>
      <c r="WA132" s="318"/>
      <c r="WB132" s="318"/>
      <c r="WC132" s="318"/>
      <c r="WD132" s="318"/>
      <c r="WE132" s="318"/>
      <c r="WF132" s="318"/>
      <c r="WG132" s="318"/>
      <c r="WH132" s="318"/>
      <c r="WI132" s="318"/>
      <c r="WJ132" s="318"/>
      <c r="WK132" s="318"/>
      <c r="WL132" s="318"/>
      <c r="WM132" s="318"/>
      <c r="WN132" s="318"/>
      <c r="WO132" s="318"/>
      <c r="WP132" s="318"/>
      <c r="WQ132" s="318"/>
      <c r="WR132" s="318"/>
      <c r="WS132" s="318"/>
      <c r="WT132" s="318"/>
      <c r="WU132" s="318"/>
      <c r="WV132" s="318"/>
      <c r="WW132" s="318"/>
      <c r="WX132" s="318"/>
      <c r="WY132" s="318"/>
      <c r="WZ132" s="318"/>
      <c r="XA132" s="318"/>
      <c r="XB132" s="318"/>
      <c r="XC132" s="318"/>
      <c r="XD132" s="318"/>
      <c r="XE132" s="318"/>
      <c r="XF132" s="318"/>
      <c r="XG132" s="318"/>
      <c r="XH132" s="318"/>
      <c r="XI132" s="318"/>
      <c r="XJ132" s="318"/>
      <c r="XK132" s="318"/>
      <c r="XL132" s="318"/>
      <c r="XM132" s="318"/>
      <c r="XN132" s="318"/>
      <c r="XO132" s="318"/>
      <c r="XP132" s="318"/>
      <c r="XQ132" s="318"/>
      <c r="XR132" s="318"/>
      <c r="XS132" s="318"/>
      <c r="XT132" s="318"/>
      <c r="XU132" s="318"/>
      <c r="XV132" s="318"/>
      <c r="XW132" s="318"/>
      <c r="XX132" s="318"/>
      <c r="XY132" s="318"/>
      <c r="XZ132" s="318"/>
      <c r="YA132" s="318"/>
      <c r="YB132" s="318"/>
      <c r="YC132" s="318"/>
      <c r="YD132" s="318"/>
      <c r="YE132" s="318"/>
      <c r="YF132" s="318"/>
      <c r="YG132" s="318"/>
      <c r="YH132" s="318"/>
      <c r="YI132" s="318"/>
      <c r="YJ132" s="318"/>
      <c r="YK132" s="318"/>
      <c r="YL132" s="318"/>
      <c r="YM132" s="318"/>
      <c r="YN132" s="318"/>
      <c r="YO132" s="318"/>
      <c r="YP132" s="318"/>
      <c r="YQ132" s="318"/>
      <c r="YR132" s="318"/>
      <c r="YS132" s="318"/>
      <c r="YT132" s="318"/>
      <c r="YU132" s="318"/>
      <c r="YV132" s="318"/>
      <c r="YW132" s="318"/>
      <c r="YX132" s="318"/>
      <c r="YY132" s="318"/>
      <c r="YZ132" s="318"/>
      <c r="ZA132" s="318"/>
      <c r="ZB132" s="318"/>
      <c r="ZC132" s="318"/>
      <c r="ZD132" s="318"/>
      <c r="ZE132" s="318"/>
      <c r="ZF132" s="318"/>
      <c r="ZG132" s="318"/>
      <c r="ZH132" s="318"/>
      <c r="ZI132" s="318"/>
      <c r="ZJ132" s="318"/>
      <c r="ZK132" s="318"/>
      <c r="ZL132" s="318"/>
      <c r="ZM132" s="318"/>
      <c r="ZN132" s="318"/>
      <c r="ZO132" s="318"/>
      <c r="ZP132" s="318"/>
      <c r="ZQ132" s="318"/>
      <c r="ZR132" s="318"/>
      <c r="ZS132" s="318"/>
      <c r="ZT132" s="318"/>
      <c r="ZU132" s="318"/>
      <c r="ZV132" s="318"/>
      <c r="ZW132" s="318"/>
      <c r="ZX132" s="318"/>
      <c r="ZY132" s="318"/>
      <c r="ZZ132" s="318"/>
      <c r="AAA132" s="318"/>
      <c r="AAB132" s="318"/>
      <c r="AAC132" s="318"/>
      <c r="AAD132" s="318"/>
      <c r="AAE132" s="318"/>
      <c r="AAF132" s="318"/>
      <c r="AAG132" s="318"/>
      <c r="AAH132" s="318"/>
      <c r="AAI132" s="318"/>
      <c r="AAJ132" s="318"/>
      <c r="AAK132" s="318"/>
      <c r="AAL132" s="318"/>
      <c r="AAM132" s="318"/>
      <c r="AAN132" s="318"/>
      <c r="AAO132" s="318"/>
      <c r="AAP132" s="318"/>
      <c r="AAQ132" s="318"/>
      <c r="AAR132" s="318"/>
      <c r="AAS132" s="318"/>
      <c r="AAT132" s="318"/>
      <c r="AAU132" s="318"/>
      <c r="AAV132" s="318"/>
      <c r="AAW132" s="318"/>
      <c r="AAX132" s="318"/>
      <c r="AAY132" s="318"/>
      <c r="AAZ132" s="318"/>
      <c r="ABA132" s="318"/>
      <c r="ABB132" s="318"/>
      <c r="ABC132" s="318"/>
      <c r="ABD132" s="318"/>
      <c r="ABE132" s="318"/>
      <c r="ABF132" s="318"/>
      <c r="ABG132" s="318"/>
      <c r="ABH132" s="318"/>
      <c r="ABI132" s="318"/>
      <c r="ABJ132" s="318"/>
      <c r="ABK132" s="318"/>
      <c r="ABL132" s="318"/>
      <c r="ABM132" s="318"/>
      <c r="ABN132" s="318"/>
      <c r="ABO132" s="318"/>
      <c r="ABP132" s="318"/>
      <c r="ABQ132" s="318"/>
      <c r="ABR132" s="318"/>
      <c r="ABS132" s="318"/>
      <c r="ABT132" s="318"/>
      <c r="ABU132" s="318"/>
      <c r="ABV132" s="318"/>
      <c r="ABW132" s="318"/>
      <c r="ABX132" s="318"/>
      <c r="ABY132" s="318"/>
      <c r="ABZ132" s="318"/>
      <c r="ACA132" s="318"/>
      <c r="ACB132" s="318"/>
      <c r="ACC132" s="318"/>
      <c r="ACD132" s="318"/>
      <c r="ACE132" s="318"/>
      <c r="ACF132" s="318"/>
      <c r="ACG132" s="318"/>
      <c r="ACH132" s="318"/>
      <c r="ACI132" s="318"/>
      <c r="ACJ132" s="318"/>
      <c r="ACK132" s="318"/>
      <c r="ACL132" s="318"/>
      <c r="ACM132" s="318"/>
      <c r="ACN132" s="318"/>
      <c r="ACO132" s="318"/>
      <c r="ACP132" s="318"/>
      <c r="ACQ132" s="318"/>
      <c r="ACR132" s="318"/>
      <c r="ACS132" s="318"/>
      <c r="ACT132" s="318"/>
      <c r="ACU132" s="318"/>
      <c r="ACV132" s="318"/>
      <c r="ACW132" s="318"/>
      <c r="ACX132" s="318"/>
      <c r="ACY132" s="318"/>
      <c r="ACZ132" s="318"/>
      <c r="ADA132" s="318"/>
      <c r="ADB132" s="318"/>
      <c r="ADC132" s="318"/>
      <c r="ADD132" s="318"/>
      <c r="ADE132" s="318"/>
      <c r="ADF132" s="318"/>
      <c r="ADG132" s="318"/>
      <c r="ADH132" s="318"/>
      <c r="ADI132" s="318"/>
      <c r="ADJ132" s="318"/>
      <c r="ADK132" s="318"/>
      <c r="ADL132" s="318"/>
      <c r="ADM132" s="318"/>
      <c r="ADN132" s="318"/>
      <c r="ADO132" s="318"/>
      <c r="ADP132" s="318"/>
      <c r="ADQ132" s="318"/>
      <c r="ADR132" s="318"/>
      <c r="ADS132" s="318"/>
      <c r="ADT132" s="318"/>
      <c r="ADU132" s="318"/>
      <c r="ADV132" s="318"/>
      <c r="ADW132" s="318"/>
      <c r="ADX132" s="318"/>
      <c r="ADY132" s="318"/>
      <c r="ADZ132" s="318"/>
      <c r="AEA132" s="318"/>
      <c r="AEB132" s="318"/>
      <c r="AEC132" s="318"/>
      <c r="AED132" s="318"/>
      <c r="AEE132" s="318"/>
      <c r="AEF132" s="318"/>
      <c r="AEG132" s="318"/>
      <c r="AEH132" s="318"/>
      <c r="AEI132" s="318"/>
      <c r="AEJ132" s="318"/>
      <c r="AEK132" s="318"/>
      <c r="AEL132" s="318"/>
      <c r="AEM132" s="318"/>
      <c r="AEN132" s="318"/>
      <c r="AEO132" s="318"/>
      <c r="AEP132" s="318"/>
      <c r="AEQ132" s="318"/>
      <c r="AER132" s="318"/>
      <c r="AES132" s="318"/>
      <c r="AET132" s="318"/>
      <c r="AEU132" s="318"/>
      <c r="AEV132" s="318"/>
      <c r="AEW132" s="318"/>
      <c r="AEX132" s="318"/>
      <c r="AEY132" s="318"/>
      <c r="AEZ132" s="318"/>
      <c r="AFA132" s="318"/>
      <c r="AFB132" s="318"/>
      <c r="AFC132" s="318"/>
      <c r="AFD132" s="318"/>
      <c r="AFE132" s="318"/>
      <c r="AFF132" s="318"/>
      <c r="AFG132" s="318"/>
      <c r="AFH132" s="318"/>
      <c r="AFI132" s="318"/>
      <c r="AFJ132" s="318"/>
      <c r="AFK132" s="318"/>
      <c r="AFL132" s="318"/>
      <c r="AFM132" s="318"/>
      <c r="AFN132" s="318"/>
      <c r="AFO132" s="318"/>
      <c r="AFP132" s="318"/>
      <c r="AFQ132" s="318"/>
      <c r="AFR132" s="318"/>
      <c r="AFS132" s="318"/>
      <c r="AFT132" s="318"/>
      <c r="AFU132" s="318"/>
      <c r="AFV132" s="318"/>
      <c r="AFW132" s="318"/>
      <c r="AFX132" s="318"/>
      <c r="AFY132" s="318"/>
      <c r="AFZ132" s="318"/>
      <c r="AGA132" s="318"/>
      <c r="AGB132" s="318"/>
      <c r="AGC132" s="318"/>
      <c r="AGD132" s="318"/>
      <c r="AGE132" s="318"/>
      <c r="AGF132" s="318"/>
      <c r="AGG132" s="318"/>
      <c r="AGH132" s="318"/>
      <c r="AGI132" s="318"/>
      <c r="AGJ132" s="318"/>
      <c r="AGK132" s="318"/>
      <c r="AGL132" s="318"/>
      <c r="AGM132" s="318"/>
      <c r="AGN132" s="318"/>
      <c r="AGO132" s="318"/>
      <c r="AGP132" s="318"/>
      <c r="AGQ132" s="318"/>
      <c r="AGR132" s="318"/>
      <c r="AGS132" s="318"/>
      <c r="AGT132" s="318"/>
      <c r="AGU132" s="318"/>
      <c r="AGV132" s="318"/>
      <c r="AGW132" s="318"/>
      <c r="AGX132" s="318"/>
      <c r="AGY132" s="318"/>
      <c r="AGZ132" s="318"/>
      <c r="AHA132" s="318"/>
      <c r="AHB132" s="318"/>
      <c r="AHC132" s="318"/>
      <c r="AHD132" s="318"/>
      <c r="AHE132" s="318"/>
      <c r="AHF132" s="318"/>
      <c r="AHG132" s="318"/>
      <c r="AHH132" s="318"/>
      <c r="AHI132" s="318"/>
      <c r="AHJ132" s="318"/>
      <c r="AHK132" s="318"/>
      <c r="AHL132" s="318"/>
      <c r="AHM132" s="318"/>
      <c r="AHN132" s="318"/>
      <c r="AHO132" s="318"/>
      <c r="AHP132" s="318"/>
      <c r="AHQ132" s="318"/>
      <c r="AHR132" s="318"/>
      <c r="AHS132" s="318"/>
      <c r="AHT132" s="318"/>
      <c r="AHU132" s="318"/>
      <c r="AHV132" s="318"/>
      <c r="AHW132" s="318"/>
      <c r="AHX132" s="318"/>
      <c r="AHY132" s="318"/>
      <c r="AHZ132" s="318"/>
      <c r="AIA132" s="318"/>
      <c r="AIB132" s="318"/>
      <c r="AIC132" s="318"/>
      <c r="AID132" s="318"/>
      <c r="AIE132" s="318"/>
      <c r="AIF132" s="318"/>
      <c r="AIG132" s="318"/>
      <c r="AIH132" s="318"/>
      <c r="AII132" s="318"/>
      <c r="AIJ132" s="318"/>
      <c r="AIK132" s="318"/>
      <c r="AIL132" s="318"/>
      <c r="AIM132" s="318"/>
      <c r="AIN132" s="318"/>
      <c r="AIO132" s="318"/>
      <c r="AIP132" s="318"/>
      <c r="AIQ132" s="318"/>
      <c r="AIR132" s="318"/>
      <c r="AIS132" s="318"/>
      <c r="AIT132" s="318"/>
      <c r="AIU132" s="318"/>
      <c r="AIV132" s="318"/>
      <c r="AIW132" s="318"/>
      <c r="AIX132" s="318"/>
      <c r="AIY132" s="318"/>
      <c r="AIZ132" s="318"/>
      <c r="AJA132" s="318"/>
      <c r="AJB132" s="318"/>
      <c r="AJC132" s="318"/>
      <c r="AJD132" s="318"/>
      <c r="AJE132" s="318"/>
      <c r="AJF132" s="318"/>
      <c r="AJG132" s="318"/>
      <c r="AJH132" s="318"/>
      <c r="AJI132" s="318"/>
      <c r="AJJ132" s="318"/>
      <c r="AJK132" s="318"/>
      <c r="AJL132" s="318"/>
      <c r="AJM132" s="318"/>
      <c r="AJN132" s="318"/>
      <c r="AJO132" s="318"/>
      <c r="AJP132" s="318"/>
      <c r="AJQ132" s="318"/>
      <c r="AJR132" s="318"/>
      <c r="AJS132" s="318"/>
      <c r="AJT132" s="318"/>
      <c r="AJU132" s="318"/>
      <c r="AJV132" s="318"/>
      <c r="AJW132" s="318"/>
      <c r="AJX132" s="318"/>
      <c r="AJY132" s="318"/>
      <c r="AJZ132" s="318"/>
      <c r="AKA132" s="318"/>
      <c r="AKB132" s="318"/>
      <c r="AKC132" s="318"/>
      <c r="AKD132" s="318"/>
      <c r="AKE132" s="318"/>
      <c r="AKF132" s="318"/>
      <c r="AKG132" s="318"/>
      <c r="AKH132" s="318"/>
      <c r="AKI132" s="318"/>
      <c r="AKJ132" s="318"/>
      <c r="AKK132" s="318"/>
      <c r="AKL132" s="318"/>
      <c r="AKM132" s="318"/>
      <c r="AKN132" s="318"/>
      <c r="AKO132" s="318"/>
      <c r="AKP132" s="318"/>
      <c r="AKQ132" s="318"/>
      <c r="AKR132" s="318"/>
      <c r="AKS132" s="318"/>
      <c r="AKT132" s="318"/>
      <c r="AKU132" s="318"/>
      <c r="AKV132" s="318"/>
      <c r="AKW132" s="318"/>
      <c r="AKX132" s="318"/>
      <c r="AKY132" s="318"/>
      <c r="AKZ132" s="318"/>
      <c r="ALA132" s="318"/>
      <c r="ALB132" s="318"/>
      <c r="ALC132" s="318"/>
      <c r="ALD132" s="318"/>
      <c r="ALE132" s="318"/>
      <c r="ALF132" s="318"/>
      <c r="ALG132" s="318"/>
      <c r="ALH132" s="318"/>
      <c r="ALI132" s="318"/>
      <c r="ALJ132" s="318"/>
      <c r="ALK132" s="318"/>
      <c r="ALL132" s="318"/>
      <c r="ALM132" s="318"/>
      <c r="ALN132" s="318"/>
      <c r="ALO132" s="318"/>
      <c r="ALP132" s="318"/>
      <c r="ALQ132" s="318"/>
      <c r="ALR132" s="318"/>
      <c r="ALS132" s="318"/>
      <c r="ALT132" s="318"/>
      <c r="ALU132" s="318"/>
      <c r="ALV132" s="318"/>
      <c r="ALW132" s="318"/>
      <c r="ALX132" s="318"/>
      <c r="ALY132" s="318"/>
      <c r="ALZ132" s="318"/>
      <c r="AMA132" s="318"/>
      <c r="AMB132" s="324"/>
      <c r="AMC132" s="324"/>
      <c r="AMD132" s="324"/>
      <c r="AME132" s="324"/>
      <c r="AMF132" s="324"/>
      <c r="AMG132" s="324"/>
      <c r="AMH132" s="324"/>
      <c r="AMI132" s="324"/>
      <c r="AMJ132" s="324"/>
    </row>
    <row r="133" spans="1:1024" hidden="1">
      <c r="A133" s="317" t="s">
        <v>1407</v>
      </c>
      <c r="B133" s="318"/>
      <c r="C133" s="318"/>
      <c r="D133" s="318"/>
      <c r="E133" s="318"/>
      <c r="F133" s="318" t="s">
        <v>1356</v>
      </c>
      <c r="G133" s="318">
        <v>7</v>
      </c>
      <c r="H133" s="318"/>
      <c r="I133" s="318"/>
      <c r="J133" s="318"/>
      <c r="K133" s="318"/>
      <c r="L133" s="319"/>
      <c r="M133" s="318" t="s">
        <v>323</v>
      </c>
      <c r="N133" s="320"/>
      <c r="O133" s="318"/>
      <c r="P133" s="318"/>
      <c r="Q133" s="321"/>
      <c r="R133" s="322" t="s">
        <v>493</v>
      </c>
      <c r="S133" s="323"/>
      <c r="T133" s="323"/>
      <c r="U133" s="318"/>
      <c r="V133" s="318"/>
      <c r="W133" s="318"/>
      <c r="X133" s="318"/>
      <c r="Y133" s="318"/>
      <c r="Z133" s="318"/>
      <c r="AA133" s="318"/>
      <c r="AB133" s="318"/>
      <c r="AC133" s="318"/>
      <c r="AD133" s="318"/>
      <c r="AE133" s="318"/>
      <c r="AF133" s="318"/>
      <c r="AG133" s="318"/>
      <c r="AH133" s="318"/>
      <c r="AI133" s="318"/>
      <c r="AJ133" s="318"/>
      <c r="AK133" s="318"/>
      <c r="AL133" s="318"/>
      <c r="AM133" s="318"/>
      <c r="AN133" s="318"/>
      <c r="AO133" s="318"/>
      <c r="AP133" s="318"/>
      <c r="AQ133" s="318"/>
      <c r="AR133" s="318"/>
      <c r="AS133" s="318"/>
      <c r="AT133" s="318"/>
      <c r="AU133" s="318"/>
      <c r="AV133" s="318"/>
      <c r="AW133" s="318"/>
      <c r="AX133" s="318"/>
      <c r="AY133" s="318"/>
      <c r="AZ133" s="318"/>
      <c r="BA133" s="318"/>
      <c r="BB133" s="318"/>
      <c r="BC133" s="318"/>
      <c r="BD133" s="318"/>
      <c r="BE133" s="318"/>
      <c r="BF133" s="318"/>
      <c r="BG133" s="318"/>
      <c r="BH133" s="318"/>
      <c r="BI133" s="318"/>
      <c r="BJ133" s="318"/>
      <c r="BK133" s="318"/>
      <c r="BL133" s="318"/>
      <c r="BM133" s="318"/>
      <c r="BN133" s="318"/>
      <c r="BO133" s="318"/>
      <c r="BP133" s="318"/>
      <c r="BQ133" s="318"/>
      <c r="BR133" s="318"/>
      <c r="BS133" s="318"/>
      <c r="BT133" s="318"/>
      <c r="BU133" s="318"/>
      <c r="BV133" s="318"/>
      <c r="BW133" s="318"/>
      <c r="BX133" s="318"/>
      <c r="BY133" s="318"/>
      <c r="BZ133" s="318"/>
      <c r="CA133" s="318"/>
      <c r="CB133" s="318"/>
      <c r="CC133" s="318"/>
      <c r="CD133" s="318"/>
      <c r="CE133" s="318"/>
      <c r="CF133" s="318"/>
      <c r="CG133" s="318"/>
      <c r="CH133" s="318"/>
      <c r="CI133" s="318"/>
      <c r="CJ133" s="318"/>
      <c r="CK133" s="318"/>
      <c r="CL133" s="318"/>
      <c r="CM133" s="318"/>
      <c r="CN133" s="318"/>
      <c r="CO133" s="318"/>
      <c r="CP133" s="318"/>
      <c r="CQ133" s="318"/>
      <c r="CR133" s="318"/>
      <c r="CS133" s="318"/>
      <c r="CT133" s="318"/>
      <c r="CU133" s="318"/>
      <c r="CV133" s="318"/>
      <c r="CW133" s="318"/>
      <c r="CX133" s="318"/>
      <c r="CY133" s="318"/>
      <c r="CZ133" s="318"/>
      <c r="DA133" s="318"/>
      <c r="DB133" s="318"/>
      <c r="DC133" s="318"/>
      <c r="DD133" s="318"/>
      <c r="DE133" s="318"/>
      <c r="DF133" s="318"/>
      <c r="DG133" s="318"/>
      <c r="DH133" s="318"/>
      <c r="DI133" s="318"/>
      <c r="DJ133" s="318"/>
      <c r="DK133" s="318"/>
      <c r="DL133" s="318"/>
      <c r="DM133" s="318"/>
      <c r="DN133" s="318"/>
      <c r="DO133" s="318"/>
      <c r="DP133" s="318"/>
      <c r="DQ133" s="318"/>
      <c r="DR133" s="318"/>
      <c r="DS133" s="318"/>
      <c r="DT133" s="318"/>
      <c r="DU133" s="318"/>
      <c r="DV133" s="318"/>
      <c r="DW133" s="318"/>
      <c r="DX133" s="318"/>
      <c r="DY133" s="318"/>
      <c r="DZ133" s="318"/>
      <c r="EA133" s="318"/>
      <c r="EB133" s="318"/>
      <c r="EC133" s="318"/>
      <c r="ED133" s="318"/>
      <c r="EE133" s="318"/>
      <c r="EF133" s="318"/>
      <c r="EG133" s="318"/>
      <c r="EH133" s="318"/>
      <c r="EI133" s="318"/>
      <c r="EJ133" s="318"/>
      <c r="EK133" s="318"/>
      <c r="EL133" s="318"/>
      <c r="EM133" s="318"/>
      <c r="EN133" s="318"/>
      <c r="EO133" s="318"/>
      <c r="EP133" s="318"/>
      <c r="EQ133" s="318"/>
      <c r="ER133" s="318"/>
      <c r="ES133" s="318"/>
      <c r="ET133" s="318"/>
      <c r="EU133" s="318"/>
      <c r="EV133" s="318"/>
      <c r="EW133" s="318"/>
      <c r="EX133" s="318"/>
      <c r="EY133" s="318"/>
      <c r="EZ133" s="318"/>
      <c r="FA133" s="318"/>
      <c r="FB133" s="318"/>
      <c r="FC133" s="318"/>
      <c r="FD133" s="318"/>
      <c r="FE133" s="318"/>
      <c r="FF133" s="318"/>
      <c r="FG133" s="318"/>
      <c r="FH133" s="318"/>
      <c r="FI133" s="318"/>
      <c r="FJ133" s="318"/>
      <c r="FK133" s="318"/>
      <c r="FL133" s="318"/>
      <c r="FM133" s="318"/>
      <c r="FN133" s="318"/>
      <c r="FO133" s="318"/>
      <c r="FP133" s="318"/>
      <c r="FQ133" s="318"/>
      <c r="FR133" s="318"/>
      <c r="FS133" s="318"/>
      <c r="FT133" s="318"/>
      <c r="FU133" s="318"/>
      <c r="FV133" s="318"/>
      <c r="FW133" s="318"/>
      <c r="FX133" s="318"/>
      <c r="FY133" s="318"/>
      <c r="FZ133" s="318"/>
      <c r="GA133" s="318"/>
      <c r="GB133" s="318"/>
      <c r="GC133" s="318"/>
      <c r="GD133" s="318"/>
      <c r="GE133" s="318"/>
      <c r="GF133" s="318"/>
      <c r="GG133" s="318"/>
      <c r="GH133" s="318"/>
      <c r="GI133" s="318"/>
      <c r="GJ133" s="318"/>
      <c r="GK133" s="318"/>
      <c r="GL133" s="318"/>
      <c r="GM133" s="318"/>
      <c r="GN133" s="318"/>
      <c r="GO133" s="318"/>
      <c r="GP133" s="318"/>
      <c r="GQ133" s="318"/>
      <c r="GR133" s="318"/>
      <c r="GS133" s="318"/>
      <c r="GT133" s="318"/>
      <c r="GU133" s="318"/>
      <c r="GV133" s="318"/>
      <c r="GW133" s="318"/>
      <c r="GX133" s="318"/>
      <c r="GY133" s="318"/>
      <c r="GZ133" s="318"/>
      <c r="HA133" s="318"/>
      <c r="HB133" s="318"/>
      <c r="HC133" s="318"/>
      <c r="HD133" s="318"/>
      <c r="HE133" s="318"/>
      <c r="HF133" s="318"/>
      <c r="HG133" s="318"/>
      <c r="HH133" s="318"/>
      <c r="HI133" s="318"/>
      <c r="HJ133" s="318"/>
      <c r="HK133" s="318"/>
      <c r="HL133" s="318"/>
      <c r="HM133" s="318"/>
      <c r="HN133" s="318"/>
      <c r="HO133" s="318"/>
      <c r="HP133" s="318"/>
      <c r="HQ133" s="318"/>
      <c r="HR133" s="318"/>
      <c r="HS133" s="318"/>
      <c r="HT133" s="318"/>
      <c r="HU133" s="318"/>
      <c r="HV133" s="318"/>
      <c r="HW133" s="318"/>
      <c r="HX133" s="318"/>
      <c r="HY133" s="318"/>
      <c r="HZ133" s="318"/>
      <c r="IA133" s="318"/>
      <c r="IB133" s="318"/>
      <c r="IC133" s="318"/>
      <c r="ID133" s="318"/>
      <c r="IE133" s="318"/>
      <c r="IF133" s="318"/>
      <c r="IG133" s="318"/>
      <c r="IH133" s="318"/>
      <c r="II133" s="318"/>
      <c r="IJ133" s="318"/>
      <c r="IK133" s="318"/>
      <c r="IL133" s="318"/>
      <c r="IM133" s="318"/>
      <c r="IN133" s="318"/>
      <c r="IO133" s="318"/>
      <c r="IP133" s="318"/>
      <c r="IQ133" s="318"/>
      <c r="IR133" s="318"/>
      <c r="IS133" s="318"/>
      <c r="IT133" s="318"/>
      <c r="IU133" s="318"/>
      <c r="IV133" s="318"/>
      <c r="IW133" s="318"/>
      <c r="IX133" s="318"/>
      <c r="IY133" s="318"/>
      <c r="IZ133" s="318"/>
      <c r="JA133" s="318"/>
      <c r="JB133" s="318"/>
      <c r="JC133" s="318"/>
      <c r="JD133" s="318"/>
      <c r="JE133" s="318"/>
      <c r="JF133" s="318"/>
      <c r="JG133" s="318"/>
      <c r="JH133" s="318"/>
      <c r="JI133" s="318"/>
      <c r="JJ133" s="318"/>
      <c r="JK133" s="318"/>
      <c r="JL133" s="318"/>
      <c r="JM133" s="318"/>
      <c r="JN133" s="318"/>
      <c r="JO133" s="318"/>
      <c r="JP133" s="318"/>
      <c r="JQ133" s="318"/>
      <c r="JR133" s="318"/>
      <c r="JS133" s="318"/>
      <c r="JT133" s="318"/>
      <c r="JU133" s="318"/>
      <c r="JV133" s="318"/>
      <c r="JW133" s="318"/>
      <c r="JX133" s="318"/>
      <c r="JY133" s="318"/>
      <c r="JZ133" s="318"/>
      <c r="KA133" s="318"/>
      <c r="KB133" s="318"/>
      <c r="KC133" s="318"/>
      <c r="KD133" s="318"/>
      <c r="KE133" s="318"/>
      <c r="KF133" s="318"/>
      <c r="KG133" s="318"/>
      <c r="KH133" s="318"/>
      <c r="KI133" s="318"/>
      <c r="KJ133" s="318"/>
      <c r="KK133" s="318"/>
      <c r="KL133" s="318"/>
      <c r="KM133" s="318"/>
      <c r="KN133" s="318"/>
      <c r="KO133" s="318"/>
      <c r="KP133" s="318"/>
      <c r="KQ133" s="318"/>
      <c r="KR133" s="318"/>
      <c r="KS133" s="318"/>
      <c r="KT133" s="318"/>
      <c r="KU133" s="318"/>
      <c r="KV133" s="318"/>
      <c r="KW133" s="318"/>
      <c r="KX133" s="318"/>
      <c r="KY133" s="318"/>
      <c r="KZ133" s="318"/>
      <c r="LA133" s="318"/>
      <c r="LB133" s="318"/>
      <c r="LC133" s="318"/>
      <c r="LD133" s="318"/>
      <c r="LE133" s="318"/>
      <c r="LF133" s="318"/>
      <c r="LG133" s="318"/>
      <c r="LH133" s="318"/>
      <c r="LI133" s="318"/>
      <c r="LJ133" s="318"/>
      <c r="LK133" s="318"/>
      <c r="LL133" s="318"/>
      <c r="LM133" s="318"/>
      <c r="LN133" s="318"/>
      <c r="LO133" s="318"/>
      <c r="LP133" s="318"/>
      <c r="LQ133" s="318"/>
      <c r="LR133" s="318"/>
      <c r="LS133" s="318"/>
      <c r="LT133" s="318"/>
      <c r="LU133" s="318"/>
      <c r="LV133" s="318"/>
      <c r="LW133" s="318"/>
      <c r="LX133" s="318"/>
      <c r="LY133" s="318"/>
      <c r="LZ133" s="318"/>
      <c r="MA133" s="318"/>
      <c r="MB133" s="318"/>
      <c r="MC133" s="318"/>
      <c r="MD133" s="318"/>
      <c r="ME133" s="318"/>
      <c r="MF133" s="318"/>
      <c r="MG133" s="318"/>
      <c r="MH133" s="318"/>
      <c r="MI133" s="318"/>
      <c r="MJ133" s="318"/>
      <c r="MK133" s="318"/>
      <c r="ML133" s="318"/>
      <c r="MM133" s="318"/>
      <c r="MN133" s="318"/>
      <c r="MO133" s="318"/>
      <c r="MP133" s="318"/>
      <c r="MQ133" s="318"/>
      <c r="MR133" s="318"/>
      <c r="MS133" s="318"/>
      <c r="MT133" s="318"/>
      <c r="MU133" s="318"/>
      <c r="MV133" s="318"/>
      <c r="MW133" s="318"/>
      <c r="MX133" s="318"/>
      <c r="MY133" s="318"/>
      <c r="MZ133" s="318"/>
      <c r="NA133" s="318"/>
      <c r="NB133" s="318"/>
      <c r="NC133" s="318"/>
      <c r="ND133" s="318"/>
      <c r="NE133" s="318"/>
      <c r="NF133" s="318"/>
      <c r="NG133" s="318"/>
      <c r="NH133" s="318"/>
      <c r="NI133" s="318"/>
      <c r="NJ133" s="318"/>
      <c r="NK133" s="318"/>
      <c r="NL133" s="318"/>
      <c r="NM133" s="318"/>
      <c r="NN133" s="318"/>
      <c r="NO133" s="318"/>
      <c r="NP133" s="318"/>
      <c r="NQ133" s="318"/>
      <c r="NR133" s="318"/>
      <c r="NS133" s="318"/>
      <c r="NT133" s="318"/>
      <c r="NU133" s="318"/>
      <c r="NV133" s="318"/>
      <c r="NW133" s="318"/>
      <c r="NX133" s="318"/>
      <c r="NY133" s="318"/>
      <c r="NZ133" s="318"/>
      <c r="OA133" s="318"/>
      <c r="OB133" s="318"/>
      <c r="OC133" s="318"/>
      <c r="OD133" s="318"/>
      <c r="OE133" s="318"/>
      <c r="OF133" s="318"/>
      <c r="OG133" s="318"/>
      <c r="OH133" s="318"/>
      <c r="OI133" s="318"/>
      <c r="OJ133" s="318"/>
      <c r="OK133" s="318"/>
      <c r="OL133" s="318"/>
      <c r="OM133" s="318"/>
      <c r="ON133" s="318"/>
      <c r="OO133" s="318"/>
      <c r="OP133" s="318"/>
      <c r="OQ133" s="318"/>
      <c r="OR133" s="318"/>
      <c r="OS133" s="318"/>
      <c r="OT133" s="318"/>
      <c r="OU133" s="318"/>
      <c r="OV133" s="318"/>
      <c r="OW133" s="318"/>
      <c r="OX133" s="318"/>
      <c r="OY133" s="318"/>
      <c r="OZ133" s="318"/>
      <c r="PA133" s="318"/>
      <c r="PB133" s="318"/>
      <c r="PC133" s="318"/>
      <c r="PD133" s="318"/>
      <c r="PE133" s="318"/>
      <c r="PF133" s="318"/>
      <c r="PG133" s="318"/>
      <c r="PH133" s="318"/>
      <c r="PI133" s="318"/>
      <c r="PJ133" s="318"/>
      <c r="PK133" s="318"/>
      <c r="PL133" s="318"/>
      <c r="PM133" s="318"/>
      <c r="PN133" s="318"/>
      <c r="PO133" s="318"/>
      <c r="PP133" s="318"/>
      <c r="PQ133" s="318"/>
      <c r="PR133" s="318"/>
      <c r="PS133" s="318"/>
      <c r="PT133" s="318"/>
      <c r="PU133" s="318"/>
      <c r="PV133" s="318"/>
      <c r="PW133" s="318"/>
      <c r="PX133" s="318"/>
      <c r="PY133" s="318"/>
      <c r="PZ133" s="318"/>
      <c r="QA133" s="318"/>
      <c r="QB133" s="318"/>
      <c r="QC133" s="318"/>
      <c r="QD133" s="318"/>
      <c r="QE133" s="318"/>
      <c r="QF133" s="318"/>
      <c r="QG133" s="318"/>
      <c r="QH133" s="318"/>
      <c r="QI133" s="318"/>
      <c r="QJ133" s="318"/>
      <c r="QK133" s="318"/>
      <c r="QL133" s="318"/>
      <c r="QM133" s="318"/>
      <c r="QN133" s="318"/>
      <c r="QO133" s="318"/>
      <c r="QP133" s="318"/>
      <c r="QQ133" s="318"/>
      <c r="QR133" s="318"/>
      <c r="QS133" s="318"/>
      <c r="QT133" s="318"/>
      <c r="QU133" s="318"/>
      <c r="QV133" s="318"/>
      <c r="QW133" s="318"/>
      <c r="QX133" s="318"/>
      <c r="QY133" s="318"/>
      <c r="QZ133" s="318"/>
      <c r="RA133" s="318"/>
      <c r="RB133" s="318"/>
      <c r="RC133" s="318"/>
      <c r="RD133" s="318"/>
      <c r="RE133" s="318"/>
      <c r="RF133" s="318"/>
      <c r="RG133" s="318"/>
      <c r="RH133" s="318"/>
      <c r="RI133" s="318"/>
      <c r="RJ133" s="318"/>
      <c r="RK133" s="318"/>
      <c r="RL133" s="318"/>
      <c r="RM133" s="318"/>
      <c r="RN133" s="318"/>
      <c r="RO133" s="318"/>
      <c r="RP133" s="318"/>
      <c r="RQ133" s="318"/>
      <c r="RR133" s="318"/>
      <c r="RS133" s="318"/>
      <c r="RT133" s="318"/>
      <c r="RU133" s="318"/>
      <c r="RV133" s="318"/>
      <c r="RW133" s="318"/>
      <c r="RX133" s="318"/>
      <c r="RY133" s="318"/>
      <c r="RZ133" s="318"/>
      <c r="SA133" s="318"/>
      <c r="SB133" s="318"/>
      <c r="SC133" s="318"/>
      <c r="SD133" s="318"/>
      <c r="SE133" s="318"/>
      <c r="SF133" s="318"/>
      <c r="SG133" s="318"/>
      <c r="SH133" s="318"/>
      <c r="SI133" s="318"/>
      <c r="SJ133" s="318"/>
      <c r="SK133" s="318"/>
      <c r="SL133" s="318"/>
      <c r="SM133" s="318"/>
      <c r="SN133" s="318"/>
      <c r="SO133" s="318"/>
      <c r="SP133" s="318"/>
      <c r="SQ133" s="318"/>
      <c r="SR133" s="318"/>
      <c r="SS133" s="318"/>
      <c r="ST133" s="318"/>
      <c r="SU133" s="318"/>
      <c r="SV133" s="318"/>
      <c r="SW133" s="318"/>
      <c r="SX133" s="318"/>
      <c r="SY133" s="318"/>
      <c r="SZ133" s="318"/>
      <c r="TA133" s="318"/>
      <c r="TB133" s="318"/>
      <c r="TC133" s="318"/>
      <c r="TD133" s="318"/>
      <c r="TE133" s="318"/>
      <c r="TF133" s="318"/>
      <c r="TG133" s="318"/>
      <c r="TH133" s="318"/>
      <c r="TI133" s="318"/>
      <c r="TJ133" s="318"/>
      <c r="TK133" s="318"/>
      <c r="TL133" s="318"/>
      <c r="TM133" s="318"/>
      <c r="TN133" s="318"/>
      <c r="TO133" s="318"/>
      <c r="TP133" s="318"/>
      <c r="TQ133" s="318"/>
      <c r="TR133" s="318"/>
      <c r="TS133" s="318"/>
      <c r="TT133" s="318"/>
      <c r="TU133" s="318"/>
      <c r="TV133" s="318"/>
      <c r="TW133" s="318"/>
      <c r="TX133" s="318"/>
      <c r="TY133" s="318"/>
      <c r="TZ133" s="318"/>
      <c r="UA133" s="318"/>
      <c r="UB133" s="318"/>
      <c r="UC133" s="318"/>
      <c r="UD133" s="318"/>
      <c r="UE133" s="318"/>
      <c r="UF133" s="318"/>
      <c r="UG133" s="318"/>
      <c r="UH133" s="318"/>
      <c r="UI133" s="318"/>
      <c r="UJ133" s="318"/>
      <c r="UK133" s="318"/>
      <c r="UL133" s="318"/>
      <c r="UM133" s="318"/>
      <c r="UN133" s="318"/>
      <c r="UO133" s="318"/>
      <c r="UP133" s="318"/>
      <c r="UQ133" s="318"/>
      <c r="UR133" s="318"/>
      <c r="US133" s="318"/>
      <c r="UT133" s="318"/>
      <c r="UU133" s="318"/>
      <c r="UV133" s="318"/>
      <c r="UW133" s="318"/>
      <c r="UX133" s="318"/>
      <c r="UY133" s="318"/>
      <c r="UZ133" s="318"/>
      <c r="VA133" s="318"/>
      <c r="VB133" s="318"/>
      <c r="VC133" s="318"/>
      <c r="VD133" s="318"/>
      <c r="VE133" s="318"/>
      <c r="VF133" s="318"/>
      <c r="VG133" s="318"/>
      <c r="VH133" s="318"/>
      <c r="VI133" s="318"/>
      <c r="VJ133" s="318"/>
      <c r="VK133" s="318"/>
      <c r="VL133" s="318"/>
      <c r="VM133" s="318"/>
      <c r="VN133" s="318"/>
      <c r="VO133" s="318"/>
      <c r="VP133" s="318"/>
      <c r="VQ133" s="318"/>
      <c r="VR133" s="318"/>
      <c r="VS133" s="318"/>
      <c r="VT133" s="318"/>
      <c r="VU133" s="318"/>
      <c r="VV133" s="318"/>
      <c r="VW133" s="318"/>
      <c r="VX133" s="318"/>
      <c r="VY133" s="318"/>
      <c r="VZ133" s="318"/>
      <c r="WA133" s="318"/>
      <c r="WB133" s="318"/>
      <c r="WC133" s="318"/>
      <c r="WD133" s="318"/>
      <c r="WE133" s="318"/>
      <c r="WF133" s="318"/>
      <c r="WG133" s="318"/>
      <c r="WH133" s="318"/>
      <c r="WI133" s="318"/>
      <c r="WJ133" s="318"/>
      <c r="WK133" s="318"/>
      <c r="WL133" s="318"/>
      <c r="WM133" s="318"/>
      <c r="WN133" s="318"/>
      <c r="WO133" s="318"/>
      <c r="WP133" s="318"/>
      <c r="WQ133" s="318"/>
      <c r="WR133" s="318"/>
      <c r="WS133" s="318"/>
      <c r="WT133" s="318"/>
      <c r="WU133" s="318"/>
      <c r="WV133" s="318"/>
      <c r="WW133" s="318"/>
      <c r="WX133" s="318"/>
      <c r="WY133" s="318"/>
      <c r="WZ133" s="318"/>
      <c r="XA133" s="318"/>
      <c r="XB133" s="318"/>
      <c r="XC133" s="318"/>
      <c r="XD133" s="318"/>
      <c r="XE133" s="318"/>
      <c r="XF133" s="318"/>
      <c r="XG133" s="318"/>
      <c r="XH133" s="318"/>
      <c r="XI133" s="318"/>
      <c r="XJ133" s="318"/>
      <c r="XK133" s="318"/>
      <c r="XL133" s="318"/>
      <c r="XM133" s="318"/>
      <c r="XN133" s="318"/>
      <c r="XO133" s="318"/>
      <c r="XP133" s="318"/>
      <c r="XQ133" s="318"/>
      <c r="XR133" s="318"/>
      <c r="XS133" s="318"/>
      <c r="XT133" s="318"/>
      <c r="XU133" s="318"/>
      <c r="XV133" s="318"/>
      <c r="XW133" s="318"/>
      <c r="XX133" s="318"/>
      <c r="XY133" s="318"/>
      <c r="XZ133" s="318"/>
      <c r="YA133" s="318"/>
      <c r="YB133" s="318"/>
      <c r="YC133" s="318"/>
      <c r="YD133" s="318"/>
      <c r="YE133" s="318"/>
      <c r="YF133" s="318"/>
      <c r="YG133" s="318"/>
      <c r="YH133" s="318"/>
      <c r="YI133" s="318"/>
      <c r="YJ133" s="318"/>
      <c r="YK133" s="318"/>
      <c r="YL133" s="318"/>
      <c r="YM133" s="318"/>
      <c r="YN133" s="318"/>
      <c r="YO133" s="318"/>
      <c r="YP133" s="318"/>
      <c r="YQ133" s="318"/>
      <c r="YR133" s="318"/>
      <c r="YS133" s="318"/>
      <c r="YT133" s="318"/>
      <c r="YU133" s="318"/>
      <c r="YV133" s="318"/>
      <c r="YW133" s="318"/>
      <c r="YX133" s="318"/>
      <c r="YY133" s="318"/>
      <c r="YZ133" s="318"/>
      <c r="ZA133" s="318"/>
      <c r="ZB133" s="318"/>
      <c r="ZC133" s="318"/>
      <c r="ZD133" s="318"/>
      <c r="ZE133" s="318"/>
      <c r="ZF133" s="318"/>
      <c r="ZG133" s="318"/>
      <c r="ZH133" s="318"/>
      <c r="ZI133" s="318"/>
      <c r="ZJ133" s="318"/>
      <c r="ZK133" s="318"/>
      <c r="ZL133" s="318"/>
      <c r="ZM133" s="318"/>
      <c r="ZN133" s="318"/>
      <c r="ZO133" s="318"/>
      <c r="ZP133" s="318"/>
      <c r="ZQ133" s="318"/>
      <c r="ZR133" s="318"/>
      <c r="ZS133" s="318"/>
      <c r="ZT133" s="318"/>
      <c r="ZU133" s="318"/>
      <c r="ZV133" s="318"/>
      <c r="ZW133" s="318"/>
      <c r="ZX133" s="318"/>
      <c r="ZY133" s="318"/>
      <c r="ZZ133" s="318"/>
      <c r="AAA133" s="318"/>
      <c r="AAB133" s="318"/>
      <c r="AAC133" s="318"/>
      <c r="AAD133" s="318"/>
      <c r="AAE133" s="318"/>
      <c r="AAF133" s="318"/>
      <c r="AAG133" s="318"/>
      <c r="AAH133" s="318"/>
      <c r="AAI133" s="318"/>
      <c r="AAJ133" s="318"/>
      <c r="AAK133" s="318"/>
      <c r="AAL133" s="318"/>
      <c r="AAM133" s="318"/>
      <c r="AAN133" s="318"/>
      <c r="AAO133" s="318"/>
      <c r="AAP133" s="318"/>
      <c r="AAQ133" s="318"/>
      <c r="AAR133" s="318"/>
      <c r="AAS133" s="318"/>
      <c r="AAT133" s="318"/>
      <c r="AAU133" s="318"/>
      <c r="AAV133" s="318"/>
      <c r="AAW133" s="318"/>
      <c r="AAX133" s="318"/>
      <c r="AAY133" s="318"/>
      <c r="AAZ133" s="318"/>
      <c r="ABA133" s="318"/>
      <c r="ABB133" s="318"/>
      <c r="ABC133" s="318"/>
      <c r="ABD133" s="318"/>
      <c r="ABE133" s="318"/>
      <c r="ABF133" s="318"/>
      <c r="ABG133" s="318"/>
      <c r="ABH133" s="318"/>
      <c r="ABI133" s="318"/>
      <c r="ABJ133" s="318"/>
      <c r="ABK133" s="318"/>
      <c r="ABL133" s="318"/>
      <c r="ABM133" s="318"/>
      <c r="ABN133" s="318"/>
      <c r="ABO133" s="318"/>
      <c r="ABP133" s="318"/>
      <c r="ABQ133" s="318"/>
      <c r="ABR133" s="318"/>
      <c r="ABS133" s="318"/>
      <c r="ABT133" s="318"/>
      <c r="ABU133" s="318"/>
      <c r="ABV133" s="318"/>
      <c r="ABW133" s="318"/>
      <c r="ABX133" s="318"/>
      <c r="ABY133" s="318"/>
      <c r="ABZ133" s="318"/>
      <c r="ACA133" s="318"/>
      <c r="ACB133" s="318"/>
      <c r="ACC133" s="318"/>
      <c r="ACD133" s="318"/>
      <c r="ACE133" s="318"/>
      <c r="ACF133" s="318"/>
      <c r="ACG133" s="318"/>
      <c r="ACH133" s="318"/>
      <c r="ACI133" s="318"/>
      <c r="ACJ133" s="318"/>
      <c r="ACK133" s="318"/>
      <c r="ACL133" s="318"/>
      <c r="ACM133" s="318"/>
      <c r="ACN133" s="318"/>
      <c r="ACO133" s="318"/>
      <c r="ACP133" s="318"/>
      <c r="ACQ133" s="318"/>
      <c r="ACR133" s="318"/>
      <c r="ACS133" s="318"/>
      <c r="ACT133" s="318"/>
      <c r="ACU133" s="318"/>
      <c r="ACV133" s="318"/>
      <c r="ACW133" s="318"/>
      <c r="ACX133" s="318"/>
      <c r="ACY133" s="318"/>
      <c r="ACZ133" s="318"/>
      <c r="ADA133" s="318"/>
      <c r="ADB133" s="318"/>
      <c r="ADC133" s="318"/>
      <c r="ADD133" s="318"/>
      <c r="ADE133" s="318"/>
      <c r="ADF133" s="318"/>
      <c r="ADG133" s="318"/>
      <c r="ADH133" s="318"/>
      <c r="ADI133" s="318"/>
      <c r="ADJ133" s="318"/>
      <c r="ADK133" s="318"/>
      <c r="ADL133" s="318"/>
      <c r="ADM133" s="318"/>
      <c r="ADN133" s="318"/>
      <c r="ADO133" s="318"/>
      <c r="ADP133" s="318"/>
      <c r="ADQ133" s="318"/>
      <c r="ADR133" s="318"/>
      <c r="ADS133" s="318"/>
      <c r="ADT133" s="318"/>
      <c r="ADU133" s="318"/>
      <c r="ADV133" s="318"/>
      <c r="ADW133" s="318"/>
      <c r="ADX133" s="318"/>
      <c r="ADY133" s="318"/>
      <c r="ADZ133" s="318"/>
      <c r="AEA133" s="318"/>
      <c r="AEB133" s="318"/>
      <c r="AEC133" s="318"/>
      <c r="AED133" s="318"/>
      <c r="AEE133" s="318"/>
      <c r="AEF133" s="318"/>
      <c r="AEG133" s="318"/>
      <c r="AEH133" s="318"/>
      <c r="AEI133" s="318"/>
      <c r="AEJ133" s="318"/>
      <c r="AEK133" s="318"/>
      <c r="AEL133" s="318"/>
      <c r="AEM133" s="318"/>
      <c r="AEN133" s="318"/>
      <c r="AEO133" s="318"/>
      <c r="AEP133" s="318"/>
      <c r="AEQ133" s="318"/>
      <c r="AER133" s="318"/>
      <c r="AES133" s="318"/>
      <c r="AET133" s="318"/>
      <c r="AEU133" s="318"/>
      <c r="AEV133" s="318"/>
      <c r="AEW133" s="318"/>
      <c r="AEX133" s="318"/>
      <c r="AEY133" s="318"/>
      <c r="AEZ133" s="318"/>
      <c r="AFA133" s="318"/>
      <c r="AFB133" s="318"/>
      <c r="AFC133" s="318"/>
      <c r="AFD133" s="318"/>
      <c r="AFE133" s="318"/>
      <c r="AFF133" s="318"/>
      <c r="AFG133" s="318"/>
      <c r="AFH133" s="318"/>
      <c r="AFI133" s="318"/>
      <c r="AFJ133" s="318"/>
      <c r="AFK133" s="318"/>
      <c r="AFL133" s="318"/>
      <c r="AFM133" s="318"/>
      <c r="AFN133" s="318"/>
      <c r="AFO133" s="318"/>
      <c r="AFP133" s="318"/>
      <c r="AFQ133" s="318"/>
      <c r="AFR133" s="318"/>
      <c r="AFS133" s="318"/>
      <c r="AFT133" s="318"/>
      <c r="AFU133" s="318"/>
      <c r="AFV133" s="318"/>
      <c r="AFW133" s="318"/>
      <c r="AFX133" s="318"/>
      <c r="AFY133" s="318"/>
      <c r="AFZ133" s="318"/>
      <c r="AGA133" s="318"/>
      <c r="AGB133" s="318"/>
      <c r="AGC133" s="318"/>
      <c r="AGD133" s="318"/>
      <c r="AGE133" s="318"/>
      <c r="AGF133" s="318"/>
      <c r="AGG133" s="318"/>
      <c r="AGH133" s="318"/>
      <c r="AGI133" s="318"/>
      <c r="AGJ133" s="318"/>
      <c r="AGK133" s="318"/>
      <c r="AGL133" s="318"/>
      <c r="AGM133" s="318"/>
      <c r="AGN133" s="318"/>
      <c r="AGO133" s="318"/>
      <c r="AGP133" s="318"/>
      <c r="AGQ133" s="318"/>
      <c r="AGR133" s="318"/>
      <c r="AGS133" s="318"/>
      <c r="AGT133" s="318"/>
      <c r="AGU133" s="318"/>
      <c r="AGV133" s="318"/>
      <c r="AGW133" s="318"/>
      <c r="AGX133" s="318"/>
      <c r="AGY133" s="318"/>
      <c r="AGZ133" s="318"/>
      <c r="AHA133" s="318"/>
      <c r="AHB133" s="318"/>
      <c r="AHC133" s="318"/>
      <c r="AHD133" s="318"/>
      <c r="AHE133" s="318"/>
      <c r="AHF133" s="318"/>
      <c r="AHG133" s="318"/>
      <c r="AHH133" s="318"/>
      <c r="AHI133" s="318"/>
      <c r="AHJ133" s="318"/>
      <c r="AHK133" s="318"/>
      <c r="AHL133" s="318"/>
      <c r="AHM133" s="318"/>
      <c r="AHN133" s="318"/>
      <c r="AHO133" s="318"/>
      <c r="AHP133" s="318"/>
      <c r="AHQ133" s="318"/>
      <c r="AHR133" s="318"/>
      <c r="AHS133" s="318"/>
      <c r="AHT133" s="318"/>
      <c r="AHU133" s="318"/>
      <c r="AHV133" s="318"/>
      <c r="AHW133" s="318"/>
      <c r="AHX133" s="318"/>
      <c r="AHY133" s="318"/>
      <c r="AHZ133" s="318"/>
      <c r="AIA133" s="318"/>
      <c r="AIB133" s="318"/>
      <c r="AIC133" s="318"/>
      <c r="AID133" s="318"/>
      <c r="AIE133" s="318"/>
      <c r="AIF133" s="318"/>
      <c r="AIG133" s="318"/>
      <c r="AIH133" s="318"/>
      <c r="AII133" s="318"/>
      <c r="AIJ133" s="318"/>
      <c r="AIK133" s="318"/>
      <c r="AIL133" s="318"/>
      <c r="AIM133" s="318"/>
      <c r="AIN133" s="318"/>
      <c r="AIO133" s="318"/>
      <c r="AIP133" s="318"/>
      <c r="AIQ133" s="318"/>
      <c r="AIR133" s="318"/>
      <c r="AIS133" s="318"/>
      <c r="AIT133" s="318"/>
      <c r="AIU133" s="318"/>
      <c r="AIV133" s="318"/>
      <c r="AIW133" s="318"/>
      <c r="AIX133" s="318"/>
      <c r="AIY133" s="318"/>
      <c r="AIZ133" s="318"/>
      <c r="AJA133" s="318"/>
      <c r="AJB133" s="318"/>
      <c r="AJC133" s="318"/>
      <c r="AJD133" s="318"/>
      <c r="AJE133" s="318"/>
      <c r="AJF133" s="318"/>
      <c r="AJG133" s="318"/>
      <c r="AJH133" s="318"/>
      <c r="AJI133" s="318"/>
      <c r="AJJ133" s="318"/>
      <c r="AJK133" s="318"/>
      <c r="AJL133" s="318"/>
      <c r="AJM133" s="318"/>
      <c r="AJN133" s="318"/>
      <c r="AJO133" s="318"/>
      <c r="AJP133" s="318"/>
      <c r="AJQ133" s="318"/>
      <c r="AJR133" s="318"/>
      <c r="AJS133" s="318"/>
      <c r="AJT133" s="318"/>
      <c r="AJU133" s="318"/>
      <c r="AJV133" s="318"/>
      <c r="AJW133" s="318"/>
      <c r="AJX133" s="318"/>
      <c r="AJY133" s="318"/>
      <c r="AJZ133" s="318"/>
      <c r="AKA133" s="318"/>
      <c r="AKB133" s="318"/>
      <c r="AKC133" s="318"/>
      <c r="AKD133" s="318"/>
      <c r="AKE133" s="318"/>
      <c r="AKF133" s="318"/>
      <c r="AKG133" s="318"/>
      <c r="AKH133" s="318"/>
      <c r="AKI133" s="318"/>
      <c r="AKJ133" s="318"/>
      <c r="AKK133" s="318"/>
      <c r="AKL133" s="318"/>
      <c r="AKM133" s="318"/>
      <c r="AKN133" s="318"/>
      <c r="AKO133" s="318"/>
      <c r="AKP133" s="318"/>
      <c r="AKQ133" s="318"/>
      <c r="AKR133" s="318"/>
      <c r="AKS133" s="318"/>
      <c r="AKT133" s="318"/>
      <c r="AKU133" s="318"/>
      <c r="AKV133" s="318"/>
      <c r="AKW133" s="318"/>
      <c r="AKX133" s="318"/>
      <c r="AKY133" s="318"/>
      <c r="AKZ133" s="318"/>
      <c r="ALA133" s="318"/>
      <c r="ALB133" s="318"/>
      <c r="ALC133" s="318"/>
      <c r="ALD133" s="318"/>
      <c r="ALE133" s="318"/>
      <c r="ALF133" s="318"/>
      <c r="ALG133" s="318"/>
      <c r="ALH133" s="318"/>
      <c r="ALI133" s="318"/>
      <c r="ALJ133" s="318"/>
      <c r="ALK133" s="318"/>
      <c r="ALL133" s="318"/>
      <c r="ALM133" s="318"/>
      <c r="ALN133" s="318"/>
      <c r="ALO133" s="318"/>
      <c r="ALP133" s="318"/>
      <c r="ALQ133" s="318"/>
      <c r="ALR133" s="318"/>
      <c r="ALS133" s="318"/>
      <c r="ALT133" s="318"/>
      <c r="ALU133" s="318"/>
      <c r="ALV133" s="318"/>
      <c r="ALW133" s="318"/>
      <c r="ALX133" s="318"/>
      <c r="ALY133" s="318"/>
      <c r="ALZ133" s="318"/>
      <c r="AMA133" s="318"/>
      <c r="AMB133" s="324"/>
      <c r="AMC133" s="324"/>
      <c r="AMD133" s="324"/>
      <c r="AME133" s="324"/>
      <c r="AMF133" s="324"/>
      <c r="AMG133" s="324"/>
      <c r="AMH133" s="324"/>
      <c r="AMI133" s="324"/>
      <c r="AMJ133" s="324"/>
    </row>
    <row r="134" spans="1:1024">
      <c r="D134" s="3">
        <v>1939</v>
      </c>
      <c r="F134" s="3" t="s">
        <v>683</v>
      </c>
      <c r="G134" s="3">
        <v>15</v>
      </c>
      <c r="J134" s="3" t="s">
        <v>684</v>
      </c>
      <c r="L134" s="158">
        <v>110</v>
      </c>
      <c r="M134" s="3" t="s">
        <v>323</v>
      </c>
      <c r="N134" s="159">
        <v>45</v>
      </c>
      <c r="O134" s="3" t="s">
        <v>69</v>
      </c>
      <c r="P134" s="3" t="s">
        <v>635</v>
      </c>
      <c r="Q134" s="160">
        <v>7.9</v>
      </c>
      <c r="R134" s="187">
        <v>5.2666666666666702</v>
      </c>
      <c r="S134" s="162">
        <v>18</v>
      </c>
      <c r="T134" s="166">
        <v>9</v>
      </c>
    </row>
    <row r="135" spans="1:1024" hidden="1">
      <c r="A135" s="317" t="s">
        <v>1407</v>
      </c>
      <c r="B135" s="318"/>
      <c r="C135" s="318"/>
      <c r="D135" s="318"/>
      <c r="E135" s="318"/>
      <c r="F135" s="318" t="s">
        <v>1388</v>
      </c>
      <c r="G135" s="318">
        <v>1</v>
      </c>
      <c r="H135" s="318"/>
      <c r="I135" s="318"/>
      <c r="J135" s="318"/>
      <c r="K135" s="318"/>
      <c r="L135" s="319"/>
      <c r="M135" s="318" t="s">
        <v>323</v>
      </c>
      <c r="N135" s="320"/>
      <c r="O135" s="318"/>
      <c r="P135" s="318"/>
      <c r="Q135" s="321"/>
      <c r="R135" s="322" t="s">
        <v>493</v>
      </c>
      <c r="S135" s="323"/>
      <c r="T135" s="323"/>
      <c r="U135" s="318"/>
      <c r="V135" s="318"/>
      <c r="W135" s="318"/>
      <c r="X135" s="318"/>
      <c r="Y135" s="318"/>
      <c r="Z135" s="318"/>
      <c r="AA135" s="318"/>
      <c r="AB135" s="318"/>
      <c r="AC135" s="318"/>
      <c r="AD135" s="318"/>
      <c r="AE135" s="318"/>
      <c r="AF135" s="318"/>
      <c r="AG135" s="318"/>
      <c r="AH135" s="318"/>
      <c r="AI135" s="318"/>
      <c r="AJ135" s="318"/>
      <c r="AK135" s="318"/>
      <c r="AL135" s="318"/>
      <c r="AM135" s="318"/>
      <c r="AN135" s="318"/>
      <c r="AO135" s="318"/>
      <c r="AP135" s="318"/>
      <c r="AQ135" s="318"/>
      <c r="AR135" s="318"/>
      <c r="AS135" s="318"/>
      <c r="AT135" s="318"/>
      <c r="AU135" s="318"/>
      <c r="AV135" s="318"/>
      <c r="AW135" s="318"/>
      <c r="AX135" s="318"/>
      <c r="AY135" s="318"/>
      <c r="AZ135" s="318"/>
      <c r="BA135" s="318"/>
      <c r="BB135" s="318"/>
      <c r="BC135" s="318"/>
      <c r="BD135" s="318"/>
      <c r="BE135" s="318"/>
      <c r="BF135" s="318"/>
      <c r="BG135" s="318"/>
      <c r="BH135" s="318"/>
      <c r="BI135" s="318"/>
      <c r="BJ135" s="318"/>
      <c r="BK135" s="318"/>
      <c r="BL135" s="318"/>
      <c r="BM135" s="318"/>
      <c r="BN135" s="318"/>
      <c r="BO135" s="318"/>
      <c r="BP135" s="318"/>
      <c r="BQ135" s="318"/>
      <c r="BR135" s="318"/>
      <c r="BS135" s="318"/>
      <c r="BT135" s="318"/>
      <c r="BU135" s="318"/>
      <c r="BV135" s="318"/>
      <c r="BW135" s="318"/>
      <c r="BX135" s="318"/>
      <c r="BY135" s="318"/>
      <c r="BZ135" s="318"/>
      <c r="CA135" s="318"/>
      <c r="CB135" s="318"/>
      <c r="CC135" s="318"/>
      <c r="CD135" s="318"/>
      <c r="CE135" s="318"/>
      <c r="CF135" s="318"/>
      <c r="CG135" s="318"/>
      <c r="CH135" s="318"/>
      <c r="CI135" s="318"/>
      <c r="CJ135" s="318"/>
      <c r="CK135" s="318"/>
      <c r="CL135" s="318"/>
      <c r="CM135" s="318"/>
      <c r="CN135" s="318"/>
      <c r="CO135" s="318"/>
      <c r="CP135" s="318"/>
      <c r="CQ135" s="318"/>
      <c r="CR135" s="318"/>
      <c r="CS135" s="318"/>
      <c r="CT135" s="318"/>
      <c r="CU135" s="318"/>
      <c r="CV135" s="318"/>
      <c r="CW135" s="318"/>
      <c r="CX135" s="318"/>
      <c r="CY135" s="318"/>
      <c r="CZ135" s="318"/>
      <c r="DA135" s="318"/>
      <c r="DB135" s="318"/>
      <c r="DC135" s="318"/>
      <c r="DD135" s="318"/>
      <c r="DE135" s="318"/>
      <c r="DF135" s="318"/>
      <c r="DG135" s="318"/>
      <c r="DH135" s="318"/>
      <c r="DI135" s="318"/>
      <c r="DJ135" s="318"/>
      <c r="DK135" s="318"/>
      <c r="DL135" s="318"/>
      <c r="DM135" s="318"/>
      <c r="DN135" s="318"/>
      <c r="DO135" s="318"/>
      <c r="DP135" s="318"/>
      <c r="DQ135" s="318"/>
      <c r="DR135" s="318"/>
      <c r="DS135" s="318"/>
      <c r="DT135" s="318"/>
      <c r="DU135" s="318"/>
      <c r="DV135" s="318"/>
      <c r="DW135" s="318"/>
      <c r="DX135" s="318"/>
      <c r="DY135" s="318"/>
      <c r="DZ135" s="318"/>
      <c r="EA135" s="318"/>
      <c r="EB135" s="318"/>
      <c r="EC135" s="318"/>
      <c r="ED135" s="318"/>
      <c r="EE135" s="318"/>
      <c r="EF135" s="318"/>
      <c r="EG135" s="318"/>
      <c r="EH135" s="318"/>
      <c r="EI135" s="318"/>
      <c r="EJ135" s="318"/>
      <c r="EK135" s="318"/>
      <c r="EL135" s="318"/>
      <c r="EM135" s="318"/>
      <c r="EN135" s="318"/>
      <c r="EO135" s="318"/>
      <c r="EP135" s="318"/>
      <c r="EQ135" s="318"/>
      <c r="ER135" s="318"/>
      <c r="ES135" s="318"/>
      <c r="ET135" s="318"/>
      <c r="EU135" s="318"/>
      <c r="EV135" s="318"/>
      <c r="EW135" s="318"/>
      <c r="EX135" s="318"/>
      <c r="EY135" s="318"/>
      <c r="EZ135" s="318"/>
      <c r="FA135" s="318"/>
      <c r="FB135" s="318"/>
      <c r="FC135" s="318"/>
      <c r="FD135" s="318"/>
      <c r="FE135" s="318"/>
      <c r="FF135" s="318"/>
      <c r="FG135" s="318"/>
      <c r="FH135" s="318"/>
      <c r="FI135" s="318"/>
      <c r="FJ135" s="318"/>
      <c r="FK135" s="318"/>
      <c r="FL135" s="318"/>
      <c r="FM135" s="318"/>
      <c r="FN135" s="318"/>
      <c r="FO135" s="318"/>
      <c r="FP135" s="318"/>
      <c r="FQ135" s="318"/>
      <c r="FR135" s="318"/>
      <c r="FS135" s="318"/>
      <c r="FT135" s="318"/>
      <c r="FU135" s="318"/>
      <c r="FV135" s="318"/>
      <c r="FW135" s="318"/>
      <c r="FX135" s="318"/>
      <c r="FY135" s="318"/>
      <c r="FZ135" s="318"/>
      <c r="GA135" s="318"/>
      <c r="GB135" s="318"/>
      <c r="GC135" s="318"/>
      <c r="GD135" s="318"/>
      <c r="GE135" s="318"/>
      <c r="GF135" s="318"/>
      <c r="GG135" s="318"/>
      <c r="GH135" s="318"/>
      <c r="GI135" s="318"/>
      <c r="GJ135" s="318"/>
      <c r="GK135" s="318"/>
      <c r="GL135" s="318"/>
      <c r="GM135" s="318"/>
      <c r="GN135" s="318"/>
      <c r="GO135" s="318"/>
      <c r="GP135" s="318"/>
      <c r="GQ135" s="318"/>
      <c r="GR135" s="318"/>
      <c r="GS135" s="318"/>
      <c r="GT135" s="318"/>
      <c r="GU135" s="318"/>
      <c r="GV135" s="318"/>
      <c r="GW135" s="318"/>
      <c r="GX135" s="318"/>
      <c r="GY135" s="318"/>
      <c r="GZ135" s="318"/>
      <c r="HA135" s="318"/>
      <c r="HB135" s="318"/>
      <c r="HC135" s="318"/>
      <c r="HD135" s="318"/>
      <c r="HE135" s="318"/>
      <c r="HF135" s="318"/>
      <c r="HG135" s="318"/>
      <c r="HH135" s="318"/>
      <c r="HI135" s="318"/>
      <c r="HJ135" s="318"/>
      <c r="HK135" s="318"/>
      <c r="HL135" s="318"/>
      <c r="HM135" s="318"/>
      <c r="HN135" s="318"/>
      <c r="HO135" s="318"/>
      <c r="HP135" s="318"/>
      <c r="HQ135" s="318"/>
      <c r="HR135" s="318"/>
      <c r="HS135" s="318"/>
      <c r="HT135" s="318"/>
      <c r="HU135" s="318"/>
      <c r="HV135" s="318"/>
      <c r="HW135" s="318"/>
      <c r="HX135" s="318"/>
      <c r="HY135" s="318"/>
      <c r="HZ135" s="318"/>
      <c r="IA135" s="318"/>
      <c r="IB135" s="318"/>
      <c r="IC135" s="318"/>
      <c r="ID135" s="318"/>
      <c r="IE135" s="318"/>
      <c r="IF135" s="318"/>
      <c r="IG135" s="318"/>
      <c r="IH135" s="318"/>
      <c r="II135" s="318"/>
      <c r="IJ135" s="318"/>
      <c r="IK135" s="318"/>
      <c r="IL135" s="318"/>
      <c r="IM135" s="318"/>
      <c r="IN135" s="318"/>
      <c r="IO135" s="318"/>
      <c r="IP135" s="318"/>
      <c r="IQ135" s="318"/>
      <c r="IR135" s="318"/>
      <c r="IS135" s="318"/>
      <c r="IT135" s="318"/>
      <c r="IU135" s="318"/>
      <c r="IV135" s="318"/>
      <c r="IW135" s="318"/>
      <c r="IX135" s="318"/>
      <c r="IY135" s="318"/>
      <c r="IZ135" s="318"/>
      <c r="JA135" s="318"/>
      <c r="JB135" s="318"/>
      <c r="JC135" s="318"/>
      <c r="JD135" s="318"/>
      <c r="JE135" s="318"/>
      <c r="JF135" s="318"/>
      <c r="JG135" s="318"/>
      <c r="JH135" s="318"/>
      <c r="JI135" s="318"/>
      <c r="JJ135" s="318"/>
      <c r="JK135" s="318"/>
      <c r="JL135" s="318"/>
      <c r="JM135" s="318"/>
      <c r="JN135" s="318"/>
      <c r="JO135" s="318"/>
      <c r="JP135" s="318"/>
      <c r="JQ135" s="318"/>
      <c r="JR135" s="318"/>
      <c r="JS135" s="318"/>
      <c r="JT135" s="318"/>
      <c r="JU135" s="318"/>
      <c r="JV135" s="318"/>
      <c r="JW135" s="318"/>
      <c r="JX135" s="318"/>
      <c r="JY135" s="318"/>
      <c r="JZ135" s="318"/>
      <c r="KA135" s="318"/>
      <c r="KB135" s="318"/>
      <c r="KC135" s="318"/>
      <c r="KD135" s="318"/>
      <c r="KE135" s="318"/>
      <c r="KF135" s="318"/>
      <c r="KG135" s="318"/>
      <c r="KH135" s="318"/>
      <c r="KI135" s="318"/>
      <c r="KJ135" s="318"/>
      <c r="KK135" s="318"/>
      <c r="KL135" s="318"/>
      <c r="KM135" s="318"/>
      <c r="KN135" s="318"/>
      <c r="KO135" s="318"/>
      <c r="KP135" s="318"/>
      <c r="KQ135" s="318"/>
      <c r="KR135" s="318"/>
      <c r="KS135" s="318"/>
      <c r="KT135" s="318"/>
      <c r="KU135" s="318"/>
      <c r="KV135" s="318"/>
      <c r="KW135" s="318"/>
      <c r="KX135" s="318"/>
      <c r="KY135" s="318"/>
      <c r="KZ135" s="318"/>
      <c r="LA135" s="318"/>
      <c r="LB135" s="318"/>
      <c r="LC135" s="318"/>
      <c r="LD135" s="318"/>
      <c r="LE135" s="318"/>
      <c r="LF135" s="318"/>
      <c r="LG135" s="318"/>
      <c r="LH135" s="318"/>
      <c r="LI135" s="318"/>
      <c r="LJ135" s="318"/>
      <c r="LK135" s="318"/>
      <c r="LL135" s="318"/>
      <c r="LM135" s="318"/>
      <c r="LN135" s="318"/>
      <c r="LO135" s="318"/>
      <c r="LP135" s="318"/>
      <c r="LQ135" s="318"/>
      <c r="LR135" s="318"/>
      <c r="LS135" s="318"/>
      <c r="LT135" s="318"/>
      <c r="LU135" s="318"/>
      <c r="LV135" s="318"/>
      <c r="LW135" s="318"/>
      <c r="LX135" s="318"/>
      <c r="LY135" s="318"/>
      <c r="LZ135" s="318"/>
      <c r="MA135" s="318"/>
      <c r="MB135" s="318"/>
      <c r="MC135" s="318"/>
      <c r="MD135" s="318"/>
      <c r="ME135" s="318"/>
      <c r="MF135" s="318"/>
      <c r="MG135" s="318"/>
      <c r="MH135" s="318"/>
      <c r="MI135" s="318"/>
      <c r="MJ135" s="318"/>
      <c r="MK135" s="318"/>
      <c r="ML135" s="318"/>
      <c r="MM135" s="318"/>
      <c r="MN135" s="318"/>
      <c r="MO135" s="318"/>
      <c r="MP135" s="318"/>
      <c r="MQ135" s="318"/>
      <c r="MR135" s="318"/>
      <c r="MS135" s="318"/>
      <c r="MT135" s="318"/>
      <c r="MU135" s="318"/>
      <c r="MV135" s="318"/>
      <c r="MW135" s="318"/>
      <c r="MX135" s="318"/>
      <c r="MY135" s="318"/>
      <c r="MZ135" s="318"/>
      <c r="NA135" s="318"/>
      <c r="NB135" s="318"/>
      <c r="NC135" s="318"/>
      <c r="ND135" s="318"/>
      <c r="NE135" s="318"/>
      <c r="NF135" s="318"/>
      <c r="NG135" s="318"/>
      <c r="NH135" s="318"/>
      <c r="NI135" s="318"/>
      <c r="NJ135" s="318"/>
      <c r="NK135" s="318"/>
      <c r="NL135" s="318"/>
      <c r="NM135" s="318"/>
      <c r="NN135" s="318"/>
      <c r="NO135" s="318"/>
      <c r="NP135" s="318"/>
      <c r="NQ135" s="318"/>
      <c r="NR135" s="318"/>
      <c r="NS135" s="318"/>
      <c r="NT135" s="318"/>
      <c r="NU135" s="318"/>
      <c r="NV135" s="318"/>
      <c r="NW135" s="318"/>
      <c r="NX135" s="318"/>
      <c r="NY135" s="318"/>
      <c r="NZ135" s="318"/>
      <c r="OA135" s="318"/>
      <c r="OB135" s="318"/>
      <c r="OC135" s="318"/>
      <c r="OD135" s="318"/>
      <c r="OE135" s="318"/>
      <c r="OF135" s="318"/>
      <c r="OG135" s="318"/>
      <c r="OH135" s="318"/>
      <c r="OI135" s="318"/>
      <c r="OJ135" s="318"/>
      <c r="OK135" s="318"/>
      <c r="OL135" s="318"/>
      <c r="OM135" s="318"/>
      <c r="ON135" s="318"/>
      <c r="OO135" s="318"/>
      <c r="OP135" s="318"/>
      <c r="OQ135" s="318"/>
      <c r="OR135" s="318"/>
      <c r="OS135" s="318"/>
      <c r="OT135" s="318"/>
      <c r="OU135" s="318"/>
      <c r="OV135" s="318"/>
      <c r="OW135" s="318"/>
      <c r="OX135" s="318"/>
      <c r="OY135" s="318"/>
      <c r="OZ135" s="318"/>
      <c r="PA135" s="318"/>
      <c r="PB135" s="318"/>
      <c r="PC135" s="318"/>
      <c r="PD135" s="318"/>
      <c r="PE135" s="318"/>
      <c r="PF135" s="318"/>
      <c r="PG135" s="318"/>
      <c r="PH135" s="318"/>
      <c r="PI135" s="318"/>
      <c r="PJ135" s="318"/>
      <c r="PK135" s="318"/>
      <c r="PL135" s="318"/>
      <c r="PM135" s="318"/>
      <c r="PN135" s="318"/>
      <c r="PO135" s="318"/>
      <c r="PP135" s="318"/>
      <c r="PQ135" s="318"/>
      <c r="PR135" s="318"/>
      <c r="PS135" s="318"/>
      <c r="PT135" s="318"/>
      <c r="PU135" s="318"/>
      <c r="PV135" s="318"/>
      <c r="PW135" s="318"/>
      <c r="PX135" s="318"/>
      <c r="PY135" s="318"/>
      <c r="PZ135" s="318"/>
      <c r="QA135" s="318"/>
      <c r="QB135" s="318"/>
      <c r="QC135" s="318"/>
      <c r="QD135" s="318"/>
      <c r="QE135" s="318"/>
      <c r="QF135" s="318"/>
      <c r="QG135" s="318"/>
      <c r="QH135" s="318"/>
      <c r="QI135" s="318"/>
      <c r="QJ135" s="318"/>
      <c r="QK135" s="318"/>
      <c r="QL135" s="318"/>
      <c r="QM135" s="318"/>
      <c r="QN135" s="318"/>
      <c r="QO135" s="318"/>
      <c r="QP135" s="318"/>
      <c r="QQ135" s="318"/>
      <c r="QR135" s="318"/>
      <c r="QS135" s="318"/>
      <c r="QT135" s="318"/>
      <c r="QU135" s="318"/>
      <c r="QV135" s="318"/>
      <c r="QW135" s="318"/>
      <c r="QX135" s="318"/>
      <c r="QY135" s="318"/>
      <c r="QZ135" s="318"/>
      <c r="RA135" s="318"/>
      <c r="RB135" s="318"/>
      <c r="RC135" s="318"/>
      <c r="RD135" s="318"/>
      <c r="RE135" s="318"/>
      <c r="RF135" s="318"/>
      <c r="RG135" s="318"/>
      <c r="RH135" s="318"/>
      <c r="RI135" s="318"/>
      <c r="RJ135" s="318"/>
      <c r="RK135" s="318"/>
      <c r="RL135" s="318"/>
      <c r="RM135" s="318"/>
      <c r="RN135" s="318"/>
      <c r="RO135" s="318"/>
      <c r="RP135" s="318"/>
      <c r="RQ135" s="318"/>
      <c r="RR135" s="318"/>
      <c r="RS135" s="318"/>
      <c r="RT135" s="318"/>
      <c r="RU135" s="318"/>
      <c r="RV135" s="318"/>
      <c r="RW135" s="318"/>
      <c r="RX135" s="318"/>
      <c r="RY135" s="318"/>
      <c r="RZ135" s="318"/>
      <c r="SA135" s="318"/>
      <c r="SB135" s="318"/>
      <c r="SC135" s="318"/>
      <c r="SD135" s="318"/>
      <c r="SE135" s="318"/>
      <c r="SF135" s="318"/>
      <c r="SG135" s="318"/>
      <c r="SH135" s="318"/>
      <c r="SI135" s="318"/>
      <c r="SJ135" s="318"/>
      <c r="SK135" s="318"/>
      <c r="SL135" s="318"/>
      <c r="SM135" s="318"/>
      <c r="SN135" s="318"/>
      <c r="SO135" s="318"/>
      <c r="SP135" s="318"/>
      <c r="SQ135" s="318"/>
      <c r="SR135" s="318"/>
      <c r="SS135" s="318"/>
      <c r="ST135" s="318"/>
      <c r="SU135" s="318"/>
      <c r="SV135" s="318"/>
      <c r="SW135" s="318"/>
      <c r="SX135" s="318"/>
      <c r="SY135" s="318"/>
      <c r="SZ135" s="318"/>
      <c r="TA135" s="318"/>
      <c r="TB135" s="318"/>
      <c r="TC135" s="318"/>
      <c r="TD135" s="318"/>
      <c r="TE135" s="318"/>
      <c r="TF135" s="318"/>
      <c r="TG135" s="318"/>
      <c r="TH135" s="318"/>
      <c r="TI135" s="318"/>
      <c r="TJ135" s="318"/>
      <c r="TK135" s="318"/>
      <c r="TL135" s="318"/>
      <c r="TM135" s="318"/>
      <c r="TN135" s="318"/>
      <c r="TO135" s="318"/>
      <c r="TP135" s="318"/>
      <c r="TQ135" s="318"/>
      <c r="TR135" s="318"/>
      <c r="TS135" s="318"/>
      <c r="TT135" s="318"/>
      <c r="TU135" s="318"/>
      <c r="TV135" s="318"/>
      <c r="TW135" s="318"/>
      <c r="TX135" s="318"/>
      <c r="TY135" s="318"/>
      <c r="TZ135" s="318"/>
      <c r="UA135" s="318"/>
      <c r="UB135" s="318"/>
      <c r="UC135" s="318"/>
      <c r="UD135" s="318"/>
      <c r="UE135" s="318"/>
      <c r="UF135" s="318"/>
      <c r="UG135" s="318"/>
      <c r="UH135" s="318"/>
      <c r="UI135" s="318"/>
      <c r="UJ135" s="318"/>
      <c r="UK135" s="318"/>
      <c r="UL135" s="318"/>
      <c r="UM135" s="318"/>
      <c r="UN135" s="318"/>
      <c r="UO135" s="318"/>
      <c r="UP135" s="318"/>
      <c r="UQ135" s="318"/>
      <c r="UR135" s="318"/>
      <c r="US135" s="318"/>
      <c r="UT135" s="318"/>
      <c r="UU135" s="318"/>
      <c r="UV135" s="318"/>
      <c r="UW135" s="318"/>
      <c r="UX135" s="318"/>
      <c r="UY135" s="318"/>
      <c r="UZ135" s="318"/>
      <c r="VA135" s="318"/>
      <c r="VB135" s="318"/>
      <c r="VC135" s="318"/>
      <c r="VD135" s="318"/>
      <c r="VE135" s="318"/>
      <c r="VF135" s="318"/>
      <c r="VG135" s="318"/>
      <c r="VH135" s="318"/>
      <c r="VI135" s="318"/>
      <c r="VJ135" s="318"/>
      <c r="VK135" s="318"/>
      <c r="VL135" s="318"/>
      <c r="VM135" s="318"/>
      <c r="VN135" s="318"/>
      <c r="VO135" s="318"/>
      <c r="VP135" s="318"/>
      <c r="VQ135" s="318"/>
      <c r="VR135" s="318"/>
      <c r="VS135" s="318"/>
      <c r="VT135" s="318"/>
      <c r="VU135" s="318"/>
      <c r="VV135" s="318"/>
      <c r="VW135" s="318"/>
      <c r="VX135" s="318"/>
      <c r="VY135" s="318"/>
      <c r="VZ135" s="318"/>
      <c r="WA135" s="318"/>
      <c r="WB135" s="318"/>
      <c r="WC135" s="318"/>
      <c r="WD135" s="318"/>
      <c r="WE135" s="318"/>
      <c r="WF135" s="318"/>
      <c r="WG135" s="318"/>
      <c r="WH135" s="318"/>
      <c r="WI135" s="318"/>
      <c r="WJ135" s="318"/>
      <c r="WK135" s="318"/>
      <c r="WL135" s="318"/>
      <c r="WM135" s="318"/>
      <c r="WN135" s="318"/>
      <c r="WO135" s="318"/>
      <c r="WP135" s="318"/>
      <c r="WQ135" s="318"/>
      <c r="WR135" s="318"/>
      <c r="WS135" s="318"/>
      <c r="WT135" s="318"/>
      <c r="WU135" s="318"/>
      <c r="WV135" s="318"/>
      <c r="WW135" s="318"/>
      <c r="WX135" s="318"/>
      <c r="WY135" s="318"/>
      <c r="WZ135" s="318"/>
      <c r="XA135" s="318"/>
      <c r="XB135" s="318"/>
      <c r="XC135" s="318"/>
      <c r="XD135" s="318"/>
      <c r="XE135" s="318"/>
      <c r="XF135" s="318"/>
      <c r="XG135" s="318"/>
      <c r="XH135" s="318"/>
      <c r="XI135" s="318"/>
      <c r="XJ135" s="318"/>
      <c r="XK135" s="318"/>
      <c r="XL135" s="318"/>
      <c r="XM135" s="318"/>
      <c r="XN135" s="318"/>
      <c r="XO135" s="318"/>
      <c r="XP135" s="318"/>
      <c r="XQ135" s="318"/>
      <c r="XR135" s="318"/>
      <c r="XS135" s="318"/>
      <c r="XT135" s="318"/>
      <c r="XU135" s="318"/>
      <c r="XV135" s="318"/>
      <c r="XW135" s="318"/>
      <c r="XX135" s="318"/>
      <c r="XY135" s="318"/>
      <c r="XZ135" s="318"/>
      <c r="YA135" s="318"/>
      <c r="YB135" s="318"/>
      <c r="YC135" s="318"/>
      <c r="YD135" s="318"/>
      <c r="YE135" s="318"/>
      <c r="YF135" s="318"/>
      <c r="YG135" s="318"/>
      <c r="YH135" s="318"/>
      <c r="YI135" s="318"/>
      <c r="YJ135" s="318"/>
      <c r="YK135" s="318"/>
      <c r="YL135" s="318"/>
      <c r="YM135" s="318"/>
      <c r="YN135" s="318"/>
      <c r="YO135" s="318"/>
      <c r="YP135" s="318"/>
      <c r="YQ135" s="318"/>
      <c r="YR135" s="318"/>
      <c r="YS135" s="318"/>
      <c r="YT135" s="318"/>
      <c r="YU135" s="318"/>
      <c r="YV135" s="318"/>
      <c r="YW135" s="318"/>
      <c r="YX135" s="318"/>
      <c r="YY135" s="318"/>
      <c r="YZ135" s="318"/>
      <c r="ZA135" s="318"/>
      <c r="ZB135" s="318"/>
      <c r="ZC135" s="318"/>
      <c r="ZD135" s="318"/>
      <c r="ZE135" s="318"/>
      <c r="ZF135" s="318"/>
      <c r="ZG135" s="318"/>
      <c r="ZH135" s="318"/>
      <c r="ZI135" s="318"/>
      <c r="ZJ135" s="318"/>
      <c r="ZK135" s="318"/>
      <c r="ZL135" s="318"/>
      <c r="ZM135" s="318"/>
      <c r="ZN135" s="318"/>
      <c r="ZO135" s="318"/>
      <c r="ZP135" s="318"/>
      <c r="ZQ135" s="318"/>
      <c r="ZR135" s="318"/>
      <c r="ZS135" s="318"/>
      <c r="ZT135" s="318"/>
      <c r="ZU135" s="318"/>
      <c r="ZV135" s="318"/>
      <c r="ZW135" s="318"/>
      <c r="ZX135" s="318"/>
      <c r="ZY135" s="318"/>
      <c r="ZZ135" s="318"/>
      <c r="AAA135" s="318"/>
      <c r="AAB135" s="318"/>
      <c r="AAC135" s="318"/>
      <c r="AAD135" s="318"/>
      <c r="AAE135" s="318"/>
      <c r="AAF135" s="318"/>
      <c r="AAG135" s="318"/>
      <c r="AAH135" s="318"/>
      <c r="AAI135" s="318"/>
      <c r="AAJ135" s="318"/>
      <c r="AAK135" s="318"/>
      <c r="AAL135" s="318"/>
      <c r="AAM135" s="318"/>
      <c r="AAN135" s="318"/>
      <c r="AAO135" s="318"/>
      <c r="AAP135" s="318"/>
      <c r="AAQ135" s="318"/>
      <c r="AAR135" s="318"/>
      <c r="AAS135" s="318"/>
      <c r="AAT135" s="318"/>
      <c r="AAU135" s="318"/>
      <c r="AAV135" s="318"/>
      <c r="AAW135" s="318"/>
      <c r="AAX135" s="318"/>
      <c r="AAY135" s="318"/>
      <c r="AAZ135" s="318"/>
      <c r="ABA135" s="318"/>
      <c r="ABB135" s="318"/>
      <c r="ABC135" s="318"/>
      <c r="ABD135" s="318"/>
      <c r="ABE135" s="318"/>
      <c r="ABF135" s="318"/>
      <c r="ABG135" s="318"/>
      <c r="ABH135" s="318"/>
      <c r="ABI135" s="318"/>
      <c r="ABJ135" s="318"/>
      <c r="ABK135" s="318"/>
      <c r="ABL135" s="318"/>
      <c r="ABM135" s="318"/>
      <c r="ABN135" s="318"/>
      <c r="ABO135" s="318"/>
      <c r="ABP135" s="318"/>
      <c r="ABQ135" s="318"/>
      <c r="ABR135" s="318"/>
      <c r="ABS135" s="318"/>
      <c r="ABT135" s="318"/>
      <c r="ABU135" s="318"/>
      <c r="ABV135" s="318"/>
      <c r="ABW135" s="318"/>
      <c r="ABX135" s="318"/>
      <c r="ABY135" s="318"/>
      <c r="ABZ135" s="318"/>
      <c r="ACA135" s="318"/>
      <c r="ACB135" s="318"/>
      <c r="ACC135" s="318"/>
      <c r="ACD135" s="318"/>
      <c r="ACE135" s="318"/>
      <c r="ACF135" s="318"/>
      <c r="ACG135" s="318"/>
      <c r="ACH135" s="318"/>
      <c r="ACI135" s="318"/>
      <c r="ACJ135" s="318"/>
      <c r="ACK135" s="318"/>
      <c r="ACL135" s="318"/>
      <c r="ACM135" s="318"/>
      <c r="ACN135" s="318"/>
      <c r="ACO135" s="318"/>
      <c r="ACP135" s="318"/>
      <c r="ACQ135" s="318"/>
      <c r="ACR135" s="318"/>
      <c r="ACS135" s="318"/>
      <c r="ACT135" s="318"/>
      <c r="ACU135" s="318"/>
      <c r="ACV135" s="318"/>
      <c r="ACW135" s="318"/>
      <c r="ACX135" s="318"/>
      <c r="ACY135" s="318"/>
      <c r="ACZ135" s="318"/>
      <c r="ADA135" s="318"/>
      <c r="ADB135" s="318"/>
      <c r="ADC135" s="318"/>
      <c r="ADD135" s="318"/>
      <c r="ADE135" s="318"/>
      <c r="ADF135" s="318"/>
      <c r="ADG135" s="318"/>
      <c r="ADH135" s="318"/>
      <c r="ADI135" s="318"/>
      <c r="ADJ135" s="318"/>
      <c r="ADK135" s="318"/>
      <c r="ADL135" s="318"/>
      <c r="ADM135" s="318"/>
      <c r="ADN135" s="318"/>
      <c r="ADO135" s="318"/>
      <c r="ADP135" s="318"/>
      <c r="ADQ135" s="318"/>
      <c r="ADR135" s="318"/>
      <c r="ADS135" s="318"/>
      <c r="ADT135" s="318"/>
      <c r="ADU135" s="318"/>
      <c r="ADV135" s="318"/>
      <c r="ADW135" s="318"/>
      <c r="ADX135" s="318"/>
      <c r="ADY135" s="318"/>
      <c r="ADZ135" s="318"/>
      <c r="AEA135" s="318"/>
      <c r="AEB135" s="318"/>
      <c r="AEC135" s="318"/>
      <c r="AED135" s="318"/>
      <c r="AEE135" s="318"/>
      <c r="AEF135" s="318"/>
      <c r="AEG135" s="318"/>
      <c r="AEH135" s="318"/>
      <c r="AEI135" s="318"/>
      <c r="AEJ135" s="318"/>
      <c r="AEK135" s="318"/>
      <c r="AEL135" s="318"/>
      <c r="AEM135" s="318"/>
      <c r="AEN135" s="318"/>
      <c r="AEO135" s="318"/>
      <c r="AEP135" s="318"/>
      <c r="AEQ135" s="318"/>
      <c r="AER135" s="318"/>
      <c r="AES135" s="318"/>
      <c r="AET135" s="318"/>
      <c r="AEU135" s="318"/>
      <c r="AEV135" s="318"/>
      <c r="AEW135" s="318"/>
      <c r="AEX135" s="318"/>
      <c r="AEY135" s="318"/>
      <c r="AEZ135" s="318"/>
      <c r="AFA135" s="318"/>
      <c r="AFB135" s="318"/>
      <c r="AFC135" s="318"/>
      <c r="AFD135" s="318"/>
      <c r="AFE135" s="318"/>
      <c r="AFF135" s="318"/>
      <c r="AFG135" s="318"/>
      <c r="AFH135" s="318"/>
      <c r="AFI135" s="318"/>
      <c r="AFJ135" s="318"/>
      <c r="AFK135" s="318"/>
      <c r="AFL135" s="318"/>
      <c r="AFM135" s="318"/>
      <c r="AFN135" s="318"/>
      <c r="AFO135" s="318"/>
      <c r="AFP135" s="318"/>
      <c r="AFQ135" s="318"/>
      <c r="AFR135" s="318"/>
      <c r="AFS135" s="318"/>
      <c r="AFT135" s="318"/>
      <c r="AFU135" s="318"/>
      <c r="AFV135" s="318"/>
      <c r="AFW135" s="318"/>
      <c r="AFX135" s="318"/>
      <c r="AFY135" s="318"/>
      <c r="AFZ135" s="318"/>
      <c r="AGA135" s="318"/>
      <c r="AGB135" s="318"/>
      <c r="AGC135" s="318"/>
      <c r="AGD135" s="318"/>
      <c r="AGE135" s="318"/>
      <c r="AGF135" s="318"/>
      <c r="AGG135" s="318"/>
      <c r="AGH135" s="318"/>
      <c r="AGI135" s="318"/>
      <c r="AGJ135" s="318"/>
      <c r="AGK135" s="318"/>
      <c r="AGL135" s="318"/>
      <c r="AGM135" s="318"/>
      <c r="AGN135" s="318"/>
      <c r="AGO135" s="318"/>
      <c r="AGP135" s="318"/>
      <c r="AGQ135" s="318"/>
      <c r="AGR135" s="318"/>
      <c r="AGS135" s="318"/>
      <c r="AGT135" s="318"/>
      <c r="AGU135" s="318"/>
      <c r="AGV135" s="318"/>
      <c r="AGW135" s="318"/>
      <c r="AGX135" s="318"/>
      <c r="AGY135" s="318"/>
      <c r="AGZ135" s="318"/>
      <c r="AHA135" s="318"/>
      <c r="AHB135" s="318"/>
      <c r="AHC135" s="318"/>
      <c r="AHD135" s="318"/>
      <c r="AHE135" s="318"/>
      <c r="AHF135" s="318"/>
      <c r="AHG135" s="318"/>
      <c r="AHH135" s="318"/>
      <c r="AHI135" s="318"/>
      <c r="AHJ135" s="318"/>
      <c r="AHK135" s="318"/>
      <c r="AHL135" s="318"/>
      <c r="AHM135" s="318"/>
      <c r="AHN135" s="318"/>
      <c r="AHO135" s="318"/>
      <c r="AHP135" s="318"/>
      <c r="AHQ135" s="318"/>
      <c r="AHR135" s="318"/>
      <c r="AHS135" s="318"/>
      <c r="AHT135" s="318"/>
      <c r="AHU135" s="318"/>
      <c r="AHV135" s="318"/>
      <c r="AHW135" s="318"/>
      <c r="AHX135" s="318"/>
      <c r="AHY135" s="318"/>
      <c r="AHZ135" s="318"/>
      <c r="AIA135" s="318"/>
      <c r="AIB135" s="318"/>
      <c r="AIC135" s="318"/>
      <c r="AID135" s="318"/>
      <c r="AIE135" s="318"/>
      <c r="AIF135" s="318"/>
      <c r="AIG135" s="318"/>
      <c r="AIH135" s="318"/>
      <c r="AII135" s="318"/>
      <c r="AIJ135" s="318"/>
      <c r="AIK135" s="318"/>
      <c r="AIL135" s="318"/>
      <c r="AIM135" s="318"/>
      <c r="AIN135" s="318"/>
      <c r="AIO135" s="318"/>
      <c r="AIP135" s="318"/>
      <c r="AIQ135" s="318"/>
      <c r="AIR135" s="318"/>
      <c r="AIS135" s="318"/>
      <c r="AIT135" s="318"/>
      <c r="AIU135" s="318"/>
      <c r="AIV135" s="318"/>
      <c r="AIW135" s="318"/>
      <c r="AIX135" s="318"/>
      <c r="AIY135" s="318"/>
      <c r="AIZ135" s="318"/>
      <c r="AJA135" s="318"/>
      <c r="AJB135" s="318"/>
      <c r="AJC135" s="318"/>
      <c r="AJD135" s="318"/>
      <c r="AJE135" s="318"/>
      <c r="AJF135" s="318"/>
      <c r="AJG135" s="318"/>
      <c r="AJH135" s="318"/>
      <c r="AJI135" s="318"/>
      <c r="AJJ135" s="318"/>
      <c r="AJK135" s="318"/>
      <c r="AJL135" s="318"/>
      <c r="AJM135" s="318"/>
      <c r="AJN135" s="318"/>
      <c r="AJO135" s="318"/>
      <c r="AJP135" s="318"/>
      <c r="AJQ135" s="318"/>
      <c r="AJR135" s="318"/>
      <c r="AJS135" s="318"/>
      <c r="AJT135" s="318"/>
      <c r="AJU135" s="318"/>
      <c r="AJV135" s="318"/>
      <c r="AJW135" s="318"/>
      <c r="AJX135" s="318"/>
      <c r="AJY135" s="318"/>
      <c r="AJZ135" s="318"/>
      <c r="AKA135" s="318"/>
      <c r="AKB135" s="318"/>
      <c r="AKC135" s="318"/>
      <c r="AKD135" s="318"/>
      <c r="AKE135" s="318"/>
      <c r="AKF135" s="318"/>
      <c r="AKG135" s="318"/>
      <c r="AKH135" s="318"/>
      <c r="AKI135" s="318"/>
      <c r="AKJ135" s="318"/>
      <c r="AKK135" s="318"/>
      <c r="AKL135" s="318"/>
      <c r="AKM135" s="318"/>
      <c r="AKN135" s="318"/>
      <c r="AKO135" s="318"/>
      <c r="AKP135" s="318"/>
      <c r="AKQ135" s="318"/>
      <c r="AKR135" s="318"/>
      <c r="AKS135" s="318"/>
      <c r="AKT135" s="318"/>
      <c r="AKU135" s="318"/>
      <c r="AKV135" s="318"/>
      <c r="AKW135" s="318"/>
      <c r="AKX135" s="318"/>
      <c r="AKY135" s="318"/>
      <c r="AKZ135" s="318"/>
      <c r="ALA135" s="318"/>
      <c r="ALB135" s="318"/>
      <c r="ALC135" s="318"/>
      <c r="ALD135" s="318"/>
      <c r="ALE135" s="318"/>
      <c r="ALF135" s="318"/>
      <c r="ALG135" s="318"/>
      <c r="ALH135" s="318"/>
      <c r="ALI135" s="318"/>
      <c r="ALJ135" s="318"/>
      <c r="ALK135" s="318"/>
      <c r="ALL135" s="318"/>
      <c r="ALM135" s="318"/>
      <c r="ALN135" s="318"/>
      <c r="ALO135" s="318"/>
      <c r="ALP135" s="318"/>
      <c r="ALQ135" s="318"/>
      <c r="ALR135" s="318"/>
      <c r="ALS135" s="318"/>
      <c r="ALT135" s="318"/>
      <c r="ALU135" s="318"/>
      <c r="ALV135" s="318"/>
      <c r="ALW135" s="318"/>
      <c r="ALX135" s="318"/>
      <c r="ALY135" s="318"/>
      <c r="ALZ135" s="318"/>
      <c r="AMA135" s="318"/>
      <c r="AMB135" s="324"/>
      <c r="AMC135" s="324"/>
      <c r="AMD135" s="324"/>
      <c r="AME135" s="324"/>
      <c r="AMF135" s="324"/>
      <c r="AMG135" s="324"/>
      <c r="AMH135" s="324"/>
      <c r="AMI135" s="324"/>
      <c r="AMJ135" s="324"/>
    </row>
    <row r="136" spans="1:1024" hidden="1">
      <c r="A136" s="317" t="s">
        <v>1407</v>
      </c>
      <c r="B136" s="318"/>
      <c r="C136" s="318"/>
      <c r="D136" s="318"/>
      <c r="E136" s="318"/>
      <c r="F136" s="318" t="s">
        <v>1391</v>
      </c>
      <c r="G136" s="318">
        <v>1</v>
      </c>
      <c r="H136" s="318"/>
      <c r="I136" s="318"/>
      <c r="J136" s="318"/>
      <c r="K136" s="318"/>
      <c r="L136" s="319"/>
      <c r="M136" s="318" t="s">
        <v>323</v>
      </c>
      <c r="N136" s="320"/>
      <c r="O136" s="318"/>
      <c r="P136" s="318"/>
      <c r="Q136" s="321"/>
      <c r="R136" s="322" t="s">
        <v>493</v>
      </c>
      <c r="S136" s="323"/>
      <c r="T136" s="323"/>
      <c r="U136" s="318"/>
      <c r="V136" s="318"/>
      <c r="W136" s="318"/>
      <c r="X136" s="318"/>
      <c r="Y136" s="318"/>
      <c r="Z136" s="318"/>
      <c r="AA136" s="318"/>
      <c r="AB136" s="318"/>
      <c r="AC136" s="318"/>
      <c r="AD136" s="318"/>
      <c r="AE136" s="318"/>
      <c r="AF136" s="318"/>
      <c r="AG136" s="318"/>
      <c r="AH136" s="318"/>
      <c r="AI136" s="318"/>
      <c r="AJ136" s="318"/>
      <c r="AK136" s="318"/>
      <c r="AL136" s="318"/>
      <c r="AM136" s="318"/>
      <c r="AN136" s="318"/>
      <c r="AO136" s="318"/>
      <c r="AP136" s="318"/>
      <c r="AQ136" s="318"/>
      <c r="AR136" s="318"/>
      <c r="AS136" s="318"/>
      <c r="AT136" s="318"/>
      <c r="AU136" s="318"/>
      <c r="AV136" s="318"/>
      <c r="AW136" s="318"/>
      <c r="AX136" s="318"/>
      <c r="AY136" s="318"/>
      <c r="AZ136" s="318"/>
      <c r="BA136" s="318"/>
      <c r="BB136" s="318"/>
      <c r="BC136" s="318"/>
      <c r="BD136" s="318"/>
      <c r="BE136" s="318"/>
      <c r="BF136" s="318"/>
      <c r="BG136" s="318"/>
      <c r="BH136" s="318"/>
      <c r="BI136" s="318"/>
      <c r="BJ136" s="318"/>
      <c r="BK136" s="318"/>
      <c r="BL136" s="318"/>
      <c r="BM136" s="318"/>
      <c r="BN136" s="318"/>
      <c r="BO136" s="318"/>
      <c r="BP136" s="318"/>
      <c r="BQ136" s="318"/>
      <c r="BR136" s="318"/>
      <c r="BS136" s="318"/>
      <c r="BT136" s="318"/>
      <c r="BU136" s="318"/>
      <c r="BV136" s="318"/>
      <c r="BW136" s="318"/>
      <c r="BX136" s="318"/>
      <c r="BY136" s="318"/>
      <c r="BZ136" s="318"/>
      <c r="CA136" s="318"/>
      <c r="CB136" s="318"/>
      <c r="CC136" s="318"/>
      <c r="CD136" s="318"/>
      <c r="CE136" s="318"/>
      <c r="CF136" s="318"/>
      <c r="CG136" s="318"/>
      <c r="CH136" s="318"/>
      <c r="CI136" s="318"/>
      <c r="CJ136" s="318"/>
      <c r="CK136" s="318"/>
      <c r="CL136" s="318"/>
      <c r="CM136" s="318"/>
      <c r="CN136" s="318"/>
      <c r="CO136" s="318"/>
      <c r="CP136" s="318"/>
      <c r="CQ136" s="318"/>
      <c r="CR136" s="318"/>
      <c r="CS136" s="318"/>
      <c r="CT136" s="318"/>
      <c r="CU136" s="318"/>
      <c r="CV136" s="318"/>
      <c r="CW136" s="318"/>
      <c r="CX136" s="318"/>
      <c r="CY136" s="318"/>
      <c r="CZ136" s="318"/>
      <c r="DA136" s="318"/>
      <c r="DB136" s="318"/>
      <c r="DC136" s="318"/>
      <c r="DD136" s="318"/>
      <c r="DE136" s="318"/>
      <c r="DF136" s="318"/>
      <c r="DG136" s="318"/>
      <c r="DH136" s="318"/>
      <c r="DI136" s="318"/>
      <c r="DJ136" s="318"/>
      <c r="DK136" s="318"/>
      <c r="DL136" s="318"/>
      <c r="DM136" s="318"/>
      <c r="DN136" s="318"/>
      <c r="DO136" s="318"/>
      <c r="DP136" s="318"/>
      <c r="DQ136" s="318"/>
      <c r="DR136" s="318"/>
      <c r="DS136" s="318"/>
      <c r="DT136" s="318"/>
      <c r="DU136" s="318"/>
      <c r="DV136" s="318"/>
      <c r="DW136" s="318"/>
      <c r="DX136" s="318"/>
      <c r="DY136" s="318"/>
      <c r="DZ136" s="318"/>
      <c r="EA136" s="318"/>
      <c r="EB136" s="318"/>
      <c r="EC136" s="318"/>
      <c r="ED136" s="318"/>
      <c r="EE136" s="318"/>
      <c r="EF136" s="318"/>
      <c r="EG136" s="318"/>
      <c r="EH136" s="318"/>
      <c r="EI136" s="318"/>
      <c r="EJ136" s="318"/>
      <c r="EK136" s="318"/>
      <c r="EL136" s="318"/>
      <c r="EM136" s="318"/>
      <c r="EN136" s="318"/>
      <c r="EO136" s="318"/>
      <c r="EP136" s="318"/>
      <c r="EQ136" s="318"/>
      <c r="ER136" s="318"/>
      <c r="ES136" s="318"/>
      <c r="ET136" s="318"/>
      <c r="EU136" s="318"/>
      <c r="EV136" s="318"/>
      <c r="EW136" s="318"/>
      <c r="EX136" s="318"/>
      <c r="EY136" s="318"/>
      <c r="EZ136" s="318"/>
      <c r="FA136" s="318"/>
      <c r="FB136" s="318"/>
      <c r="FC136" s="318"/>
      <c r="FD136" s="318"/>
      <c r="FE136" s="318"/>
      <c r="FF136" s="318"/>
      <c r="FG136" s="318"/>
      <c r="FH136" s="318"/>
      <c r="FI136" s="318"/>
      <c r="FJ136" s="318"/>
      <c r="FK136" s="318"/>
      <c r="FL136" s="318"/>
      <c r="FM136" s="318"/>
      <c r="FN136" s="318"/>
      <c r="FO136" s="318"/>
      <c r="FP136" s="318"/>
      <c r="FQ136" s="318"/>
      <c r="FR136" s="318"/>
      <c r="FS136" s="318"/>
      <c r="FT136" s="318"/>
      <c r="FU136" s="318"/>
      <c r="FV136" s="318"/>
      <c r="FW136" s="318"/>
      <c r="FX136" s="318"/>
      <c r="FY136" s="318"/>
      <c r="FZ136" s="318"/>
      <c r="GA136" s="318"/>
      <c r="GB136" s="318"/>
      <c r="GC136" s="318"/>
      <c r="GD136" s="318"/>
      <c r="GE136" s="318"/>
      <c r="GF136" s="318"/>
      <c r="GG136" s="318"/>
      <c r="GH136" s="318"/>
      <c r="GI136" s="318"/>
      <c r="GJ136" s="318"/>
      <c r="GK136" s="318"/>
      <c r="GL136" s="318"/>
      <c r="GM136" s="318"/>
      <c r="GN136" s="318"/>
      <c r="GO136" s="318"/>
      <c r="GP136" s="318"/>
      <c r="GQ136" s="318"/>
      <c r="GR136" s="318"/>
      <c r="GS136" s="318"/>
      <c r="GT136" s="318"/>
      <c r="GU136" s="318"/>
      <c r="GV136" s="318"/>
      <c r="GW136" s="318"/>
      <c r="GX136" s="318"/>
      <c r="GY136" s="318"/>
      <c r="GZ136" s="318"/>
      <c r="HA136" s="318"/>
      <c r="HB136" s="318"/>
      <c r="HC136" s="318"/>
      <c r="HD136" s="318"/>
      <c r="HE136" s="318"/>
      <c r="HF136" s="318"/>
      <c r="HG136" s="318"/>
      <c r="HH136" s="318"/>
      <c r="HI136" s="318"/>
      <c r="HJ136" s="318"/>
      <c r="HK136" s="318"/>
      <c r="HL136" s="318"/>
      <c r="HM136" s="318"/>
      <c r="HN136" s="318"/>
      <c r="HO136" s="318"/>
      <c r="HP136" s="318"/>
      <c r="HQ136" s="318"/>
      <c r="HR136" s="318"/>
      <c r="HS136" s="318"/>
      <c r="HT136" s="318"/>
      <c r="HU136" s="318"/>
      <c r="HV136" s="318"/>
      <c r="HW136" s="318"/>
      <c r="HX136" s="318"/>
      <c r="HY136" s="318"/>
      <c r="HZ136" s="318"/>
      <c r="IA136" s="318"/>
      <c r="IB136" s="318"/>
      <c r="IC136" s="318"/>
      <c r="ID136" s="318"/>
      <c r="IE136" s="318"/>
      <c r="IF136" s="318"/>
      <c r="IG136" s="318"/>
      <c r="IH136" s="318"/>
      <c r="II136" s="318"/>
      <c r="IJ136" s="318"/>
      <c r="IK136" s="318"/>
      <c r="IL136" s="318"/>
      <c r="IM136" s="318"/>
      <c r="IN136" s="318"/>
      <c r="IO136" s="318"/>
      <c r="IP136" s="318"/>
      <c r="IQ136" s="318"/>
      <c r="IR136" s="318"/>
      <c r="IS136" s="318"/>
      <c r="IT136" s="318"/>
      <c r="IU136" s="318"/>
      <c r="IV136" s="318"/>
      <c r="IW136" s="318"/>
      <c r="IX136" s="318"/>
      <c r="IY136" s="318"/>
      <c r="IZ136" s="318"/>
      <c r="JA136" s="318"/>
      <c r="JB136" s="318"/>
      <c r="JC136" s="318"/>
      <c r="JD136" s="318"/>
      <c r="JE136" s="318"/>
      <c r="JF136" s="318"/>
      <c r="JG136" s="318"/>
      <c r="JH136" s="318"/>
      <c r="JI136" s="318"/>
      <c r="JJ136" s="318"/>
      <c r="JK136" s="318"/>
      <c r="JL136" s="318"/>
      <c r="JM136" s="318"/>
      <c r="JN136" s="318"/>
      <c r="JO136" s="318"/>
      <c r="JP136" s="318"/>
      <c r="JQ136" s="318"/>
      <c r="JR136" s="318"/>
      <c r="JS136" s="318"/>
      <c r="JT136" s="318"/>
      <c r="JU136" s="318"/>
      <c r="JV136" s="318"/>
      <c r="JW136" s="318"/>
      <c r="JX136" s="318"/>
      <c r="JY136" s="318"/>
      <c r="JZ136" s="318"/>
      <c r="KA136" s="318"/>
      <c r="KB136" s="318"/>
      <c r="KC136" s="318"/>
      <c r="KD136" s="318"/>
      <c r="KE136" s="318"/>
      <c r="KF136" s="318"/>
      <c r="KG136" s="318"/>
      <c r="KH136" s="318"/>
      <c r="KI136" s="318"/>
      <c r="KJ136" s="318"/>
      <c r="KK136" s="318"/>
      <c r="KL136" s="318"/>
      <c r="KM136" s="318"/>
      <c r="KN136" s="318"/>
      <c r="KO136" s="318"/>
      <c r="KP136" s="318"/>
      <c r="KQ136" s="318"/>
      <c r="KR136" s="318"/>
      <c r="KS136" s="318"/>
      <c r="KT136" s="318"/>
      <c r="KU136" s="318"/>
      <c r="KV136" s="318"/>
      <c r="KW136" s="318"/>
      <c r="KX136" s="318"/>
      <c r="KY136" s="318"/>
      <c r="KZ136" s="318"/>
      <c r="LA136" s="318"/>
      <c r="LB136" s="318"/>
      <c r="LC136" s="318"/>
      <c r="LD136" s="318"/>
      <c r="LE136" s="318"/>
      <c r="LF136" s="318"/>
      <c r="LG136" s="318"/>
      <c r="LH136" s="318"/>
      <c r="LI136" s="318"/>
      <c r="LJ136" s="318"/>
      <c r="LK136" s="318"/>
      <c r="LL136" s="318"/>
      <c r="LM136" s="318"/>
      <c r="LN136" s="318"/>
      <c r="LO136" s="318"/>
      <c r="LP136" s="318"/>
      <c r="LQ136" s="318"/>
      <c r="LR136" s="318"/>
      <c r="LS136" s="318"/>
      <c r="LT136" s="318"/>
      <c r="LU136" s="318"/>
      <c r="LV136" s="318"/>
      <c r="LW136" s="318"/>
      <c r="LX136" s="318"/>
      <c r="LY136" s="318"/>
      <c r="LZ136" s="318"/>
      <c r="MA136" s="318"/>
      <c r="MB136" s="318"/>
      <c r="MC136" s="318"/>
      <c r="MD136" s="318"/>
      <c r="ME136" s="318"/>
      <c r="MF136" s="318"/>
      <c r="MG136" s="318"/>
      <c r="MH136" s="318"/>
      <c r="MI136" s="318"/>
      <c r="MJ136" s="318"/>
      <c r="MK136" s="318"/>
      <c r="ML136" s="318"/>
      <c r="MM136" s="318"/>
      <c r="MN136" s="318"/>
      <c r="MO136" s="318"/>
      <c r="MP136" s="318"/>
      <c r="MQ136" s="318"/>
      <c r="MR136" s="318"/>
      <c r="MS136" s="318"/>
      <c r="MT136" s="318"/>
      <c r="MU136" s="318"/>
      <c r="MV136" s="318"/>
      <c r="MW136" s="318"/>
      <c r="MX136" s="318"/>
      <c r="MY136" s="318"/>
      <c r="MZ136" s="318"/>
      <c r="NA136" s="318"/>
      <c r="NB136" s="318"/>
      <c r="NC136" s="318"/>
      <c r="ND136" s="318"/>
      <c r="NE136" s="318"/>
      <c r="NF136" s="318"/>
      <c r="NG136" s="318"/>
      <c r="NH136" s="318"/>
      <c r="NI136" s="318"/>
      <c r="NJ136" s="318"/>
      <c r="NK136" s="318"/>
      <c r="NL136" s="318"/>
      <c r="NM136" s="318"/>
      <c r="NN136" s="318"/>
      <c r="NO136" s="318"/>
      <c r="NP136" s="318"/>
      <c r="NQ136" s="318"/>
      <c r="NR136" s="318"/>
      <c r="NS136" s="318"/>
      <c r="NT136" s="318"/>
      <c r="NU136" s="318"/>
      <c r="NV136" s="318"/>
      <c r="NW136" s="318"/>
      <c r="NX136" s="318"/>
      <c r="NY136" s="318"/>
      <c r="NZ136" s="318"/>
      <c r="OA136" s="318"/>
      <c r="OB136" s="318"/>
      <c r="OC136" s="318"/>
      <c r="OD136" s="318"/>
      <c r="OE136" s="318"/>
      <c r="OF136" s="318"/>
      <c r="OG136" s="318"/>
      <c r="OH136" s="318"/>
      <c r="OI136" s="318"/>
      <c r="OJ136" s="318"/>
      <c r="OK136" s="318"/>
      <c r="OL136" s="318"/>
      <c r="OM136" s="318"/>
      <c r="ON136" s="318"/>
      <c r="OO136" s="318"/>
      <c r="OP136" s="318"/>
      <c r="OQ136" s="318"/>
      <c r="OR136" s="318"/>
      <c r="OS136" s="318"/>
      <c r="OT136" s="318"/>
      <c r="OU136" s="318"/>
      <c r="OV136" s="318"/>
      <c r="OW136" s="318"/>
      <c r="OX136" s="318"/>
      <c r="OY136" s="318"/>
      <c r="OZ136" s="318"/>
      <c r="PA136" s="318"/>
      <c r="PB136" s="318"/>
      <c r="PC136" s="318"/>
      <c r="PD136" s="318"/>
      <c r="PE136" s="318"/>
      <c r="PF136" s="318"/>
      <c r="PG136" s="318"/>
      <c r="PH136" s="318"/>
      <c r="PI136" s="318"/>
      <c r="PJ136" s="318"/>
      <c r="PK136" s="318"/>
      <c r="PL136" s="318"/>
      <c r="PM136" s="318"/>
      <c r="PN136" s="318"/>
      <c r="PO136" s="318"/>
      <c r="PP136" s="318"/>
      <c r="PQ136" s="318"/>
      <c r="PR136" s="318"/>
      <c r="PS136" s="318"/>
      <c r="PT136" s="318"/>
      <c r="PU136" s="318"/>
      <c r="PV136" s="318"/>
      <c r="PW136" s="318"/>
      <c r="PX136" s="318"/>
      <c r="PY136" s="318"/>
      <c r="PZ136" s="318"/>
      <c r="QA136" s="318"/>
      <c r="QB136" s="318"/>
      <c r="QC136" s="318"/>
      <c r="QD136" s="318"/>
      <c r="QE136" s="318"/>
      <c r="QF136" s="318"/>
      <c r="QG136" s="318"/>
      <c r="QH136" s="318"/>
      <c r="QI136" s="318"/>
      <c r="QJ136" s="318"/>
      <c r="QK136" s="318"/>
      <c r="QL136" s="318"/>
      <c r="QM136" s="318"/>
      <c r="QN136" s="318"/>
      <c r="QO136" s="318"/>
      <c r="QP136" s="318"/>
      <c r="QQ136" s="318"/>
      <c r="QR136" s="318"/>
      <c r="QS136" s="318"/>
      <c r="QT136" s="318"/>
      <c r="QU136" s="318"/>
      <c r="QV136" s="318"/>
      <c r="QW136" s="318"/>
      <c r="QX136" s="318"/>
      <c r="QY136" s="318"/>
      <c r="QZ136" s="318"/>
      <c r="RA136" s="318"/>
      <c r="RB136" s="318"/>
      <c r="RC136" s="318"/>
      <c r="RD136" s="318"/>
      <c r="RE136" s="318"/>
      <c r="RF136" s="318"/>
      <c r="RG136" s="318"/>
      <c r="RH136" s="318"/>
      <c r="RI136" s="318"/>
      <c r="RJ136" s="318"/>
      <c r="RK136" s="318"/>
      <c r="RL136" s="318"/>
      <c r="RM136" s="318"/>
      <c r="RN136" s="318"/>
      <c r="RO136" s="318"/>
      <c r="RP136" s="318"/>
      <c r="RQ136" s="318"/>
      <c r="RR136" s="318"/>
      <c r="RS136" s="318"/>
      <c r="RT136" s="318"/>
      <c r="RU136" s="318"/>
      <c r="RV136" s="318"/>
      <c r="RW136" s="318"/>
      <c r="RX136" s="318"/>
      <c r="RY136" s="318"/>
      <c r="RZ136" s="318"/>
      <c r="SA136" s="318"/>
      <c r="SB136" s="318"/>
      <c r="SC136" s="318"/>
      <c r="SD136" s="318"/>
      <c r="SE136" s="318"/>
      <c r="SF136" s="318"/>
      <c r="SG136" s="318"/>
      <c r="SH136" s="318"/>
      <c r="SI136" s="318"/>
      <c r="SJ136" s="318"/>
      <c r="SK136" s="318"/>
      <c r="SL136" s="318"/>
      <c r="SM136" s="318"/>
      <c r="SN136" s="318"/>
      <c r="SO136" s="318"/>
      <c r="SP136" s="318"/>
      <c r="SQ136" s="318"/>
      <c r="SR136" s="318"/>
      <c r="SS136" s="318"/>
      <c r="ST136" s="318"/>
      <c r="SU136" s="318"/>
      <c r="SV136" s="318"/>
      <c r="SW136" s="318"/>
      <c r="SX136" s="318"/>
      <c r="SY136" s="318"/>
      <c r="SZ136" s="318"/>
      <c r="TA136" s="318"/>
      <c r="TB136" s="318"/>
      <c r="TC136" s="318"/>
      <c r="TD136" s="318"/>
      <c r="TE136" s="318"/>
      <c r="TF136" s="318"/>
      <c r="TG136" s="318"/>
      <c r="TH136" s="318"/>
      <c r="TI136" s="318"/>
      <c r="TJ136" s="318"/>
      <c r="TK136" s="318"/>
      <c r="TL136" s="318"/>
      <c r="TM136" s="318"/>
      <c r="TN136" s="318"/>
      <c r="TO136" s="318"/>
      <c r="TP136" s="318"/>
      <c r="TQ136" s="318"/>
      <c r="TR136" s="318"/>
      <c r="TS136" s="318"/>
      <c r="TT136" s="318"/>
      <c r="TU136" s="318"/>
      <c r="TV136" s="318"/>
      <c r="TW136" s="318"/>
      <c r="TX136" s="318"/>
      <c r="TY136" s="318"/>
      <c r="TZ136" s="318"/>
      <c r="UA136" s="318"/>
      <c r="UB136" s="318"/>
      <c r="UC136" s="318"/>
      <c r="UD136" s="318"/>
      <c r="UE136" s="318"/>
      <c r="UF136" s="318"/>
      <c r="UG136" s="318"/>
      <c r="UH136" s="318"/>
      <c r="UI136" s="318"/>
      <c r="UJ136" s="318"/>
      <c r="UK136" s="318"/>
      <c r="UL136" s="318"/>
      <c r="UM136" s="318"/>
      <c r="UN136" s="318"/>
      <c r="UO136" s="318"/>
      <c r="UP136" s="318"/>
      <c r="UQ136" s="318"/>
      <c r="UR136" s="318"/>
      <c r="US136" s="318"/>
      <c r="UT136" s="318"/>
      <c r="UU136" s="318"/>
      <c r="UV136" s="318"/>
      <c r="UW136" s="318"/>
      <c r="UX136" s="318"/>
      <c r="UY136" s="318"/>
      <c r="UZ136" s="318"/>
      <c r="VA136" s="318"/>
      <c r="VB136" s="318"/>
      <c r="VC136" s="318"/>
      <c r="VD136" s="318"/>
      <c r="VE136" s="318"/>
      <c r="VF136" s="318"/>
      <c r="VG136" s="318"/>
      <c r="VH136" s="318"/>
      <c r="VI136" s="318"/>
      <c r="VJ136" s="318"/>
      <c r="VK136" s="318"/>
      <c r="VL136" s="318"/>
      <c r="VM136" s="318"/>
      <c r="VN136" s="318"/>
      <c r="VO136" s="318"/>
      <c r="VP136" s="318"/>
      <c r="VQ136" s="318"/>
      <c r="VR136" s="318"/>
      <c r="VS136" s="318"/>
      <c r="VT136" s="318"/>
      <c r="VU136" s="318"/>
      <c r="VV136" s="318"/>
      <c r="VW136" s="318"/>
      <c r="VX136" s="318"/>
      <c r="VY136" s="318"/>
      <c r="VZ136" s="318"/>
      <c r="WA136" s="318"/>
      <c r="WB136" s="318"/>
      <c r="WC136" s="318"/>
      <c r="WD136" s="318"/>
      <c r="WE136" s="318"/>
      <c r="WF136" s="318"/>
      <c r="WG136" s="318"/>
      <c r="WH136" s="318"/>
      <c r="WI136" s="318"/>
      <c r="WJ136" s="318"/>
      <c r="WK136" s="318"/>
      <c r="WL136" s="318"/>
      <c r="WM136" s="318"/>
      <c r="WN136" s="318"/>
      <c r="WO136" s="318"/>
      <c r="WP136" s="318"/>
      <c r="WQ136" s="318"/>
      <c r="WR136" s="318"/>
      <c r="WS136" s="318"/>
      <c r="WT136" s="318"/>
      <c r="WU136" s="318"/>
      <c r="WV136" s="318"/>
      <c r="WW136" s="318"/>
      <c r="WX136" s="318"/>
      <c r="WY136" s="318"/>
      <c r="WZ136" s="318"/>
      <c r="XA136" s="318"/>
      <c r="XB136" s="318"/>
      <c r="XC136" s="318"/>
      <c r="XD136" s="318"/>
      <c r="XE136" s="318"/>
      <c r="XF136" s="318"/>
      <c r="XG136" s="318"/>
      <c r="XH136" s="318"/>
      <c r="XI136" s="318"/>
      <c r="XJ136" s="318"/>
      <c r="XK136" s="318"/>
      <c r="XL136" s="318"/>
      <c r="XM136" s="318"/>
      <c r="XN136" s="318"/>
      <c r="XO136" s="318"/>
      <c r="XP136" s="318"/>
      <c r="XQ136" s="318"/>
      <c r="XR136" s="318"/>
      <c r="XS136" s="318"/>
      <c r="XT136" s="318"/>
      <c r="XU136" s="318"/>
      <c r="XV136" s="318"/>
      <c r="XW136" s="318"/>
      <c r="XX136" s="318"/>
      <c r="XY136" s="318"/>
      <c r="XZ136" s="318"/>
      <c r="YA136" s="318"/>
      <c r="YB136" s="318"/>
      <c r="YC136" s="318"/>
      <c r="YD136" s="318"/>
      <c r="YE136" s="318"/>
      <c r="YF136" s="318"/>
      <c r="YG136" s="318"/>
      <c r="YH136" s="318"/>
      <c r="YI136" s="318"/>
      <c r="YJ136" s="318"/>
      <c r="YK136" s="318"/>
      <c r="YL136" s="318"/>
      <c r="YM136" s="318"/>
      <c r="YN136" s="318"/>
      <c r="YO136" s="318"/>
      <c r="YP136" s="318"/>
      <c r="YQ136" s="318"/>
      <c r="YR136" s="318"/>
      <c r="YS136" s="318"/>
      <c r="YT136" s="318"/>
      <c r="YU136" s="318"/>
      <c r="YV136" s="318"/>
      <c r="YW136" s="318"/>
      <c r="YX136" s="318"/>
      <c r="YY136" s="318"/>
      <c r="YZ136" s="318"/>
      <c r="ZA136" s="318"/>
      <c r="ZB136" s="318"/>
      <c r="ZC136" s="318"/>
      <c r="ZD136" s="318"/>
      <c r="ZE136" s="318"/>
      <c r="ZF136" s="318"/>
      <c r="ZG136" s="318"/>
      <c r="ZH136" s="318"/>
      <c r="ZI136" s="318"/>
      <c r="ZJ136" s="318"/>
      <c r="ZK136" s="318"/>
      <c r="ZL136" s="318"/>
      <c r="ZM136" s="318"/>
      <c r="ZN136" s="318"/>
      <c r="ZO136" s="318"/>
      <c r="ZP136" s="318"/>
      <c r="ZQ136" s="318"/>
      <c r="ZR136" s="318"/>
      <c r="ZS136" s="318"/>
      <c r="ZT136" s="318"/>
      <c r="ZU136" s="318"/>
      <c r="ZV136" s="318"/>
      <c r="ZW136" s="318"/>
      <c r="ZX136" s="318"/>
      <c r="ZY136" s="318"/>
      <c r="ZZ136" s="318"/>
      <c r="AAA136" s="318"/>
      <c r="AAB136" s="318"/>
      <c r="AAC136" s="318"/>
      <c r="AAD136" s="318"/>
      <c r="AAE136" s="318"/>
      <c r="AAF136" s="318"/>
      <c r="AAG136" s="318"/>
      <c r="AAH136" s="318"/>
      <c r="AAI136" s="318"/>
      <c r="AAJ136" s="318"/>
      <c r="AAK136" s="318"/>
      <c r="AAL136" s="318"/>
      <c r="AAM136" s="318"/>
      <c r="AAN136" s="318"/>
      <c r="AAO136" s="318"/>
      <c r="AAP136" s="318"/>
      <c r="AAQ136" s="318"/>
      <c r="AAR136" s="318"/>
      <c r="AAS136" s="318"/>
      <c r="AAT136" s="318"/>
      <c r="AAU136" s="318"/>
      <c r="AAV136" s="318"/>
      <c r="AAW136" s="318"/>
      <c r="AAX136" s="318"/>
      <c r="AAY136" s="318"/>
      <c r="AAZ136" s="318"/>
      <c r="ABA136" s="318"/>
      <c r="ABB136" s="318"/>
      <c r="ABC136" s="318"/>
      <c r="ABD136" s="318"/>
      <c r="ABE136" s="318"/>
      <c r="ABF136" s="318"/>
      <c r="ABG136" s="318"/>
      <c r="ABH136" s="318"/>
      <c r="ABI136" s="318"/>
      <c r="ABJ136" s="318"/>
      <c r="ABK136" s="318"/>
      <c r="ABL136" s="318"/>
      <c r="ABM136" s="318"/>
      <c r="ABN136" s="318"/>
      <c r="ABO136" s="318"/>
      <c r="ABP136" s="318"/>
      <c r="ABQ136" s="318"/>
      <c r="ABR136" s="318"/>
      <c r="ABS136" s="318"/>
      <c r="ABT136" s="318"/>
      <c r="ABU136" s="318"/>
      <c r="ABV136" s="318"/>
      <c r="ABW136" s="318"/>
      <c r="ABX136" s="318"/>
      <c r="ABY136" s="318"/>
      <c r="ABZ136" s="318"/>
      <c r="ACA136" s="318"/>
      <c r="ACB136" s="318"/>
      <c r="ACC136" s="318"/>
      <c r="ACD136" s="318"/>
      <c r="ACE136" s="318"/>
      <c r="ACF136" s="318"/>
      <c r="ACG136" s="318"/>
      <c r="ACH136" s="318"/>
      <c r="ACI136" s="318"/>
      <c r="ACJ136" s="318"/>
      <c r="ACK136" s="318"/>
      <c r="ACL136" s="318"/>
      <c r="ACM136" s="318"/>
      <c r="ACN136" s="318"/>
      <c r="ACO136" s="318"/>
      <c r="ACP136" s="318"/>
      <c r="ACQ136" s="318"/>
      <c r="ACR136" s="318"/>
      <c r="ACS136" s="318"/>
      <c r="ACT136" s="318"/>
      <c r="ACU136" s="318"/>
      <c r="ACV136" s="318"/>
      <c r="ACW136" s="318"/>
      <c r="ACX136" s="318"/>
      <c r="ACY136" s="318"/>
      <c r="ACZ136" s="318"/>
      <c r="ADA136" s="318"/>
      <c r="ADB136" s="318"/>
      <c r="ADC136" s="318"/>
      <c r="ADD136" s="318"/>
      <c r="ADE136" s="318"/>
      <c r="ADF136" s="318"/>
      <c r="ADG136" s="318"/>
      <c r="ADH136" s="318"/>
      <c r="ADI136" s="318"/>
      <c r="ADJ136" s="318"/>
      <c r="ADK136" s="318"/>
      <c r="ADL136" s="318"/>
      <c r="ADM136" s="318"/>
      <c r="ADN136" s="318"/>
      <c r="ADO136" s="318"/>
      <c r="ADP136" s="318"/>
      <c r="ADQ136" s="318"/>
      <c r="ADR136" s="318"/>
      <c r="ADS136" s="318"/>
      <c r="ADT136" s="318"/>
      <c r="ADU136" s="318"/>
      <c r="ADV136" s="318"/>
      <c r="ADW136" s="318"/>
      <c r="ADX136" s="318"/>
      <c r="ADY136" s="318"/>
      <c r="ADZ136" s="318"/>
      <c r="AEA136" s="318"/>
      <c r="AEB136" s="318"/>
      <c r="AEC136" s="318"/>
      <c r="AED136" s="318"/>
      <c r="AEE136" s="318"/>
      <c r="AEF136" s="318"/>
      <c r="AEG136" s="318"/>
      <c r="AEH136" s="318"/>
      <c r="AEI136" s="318"/>
      <c r="AEJ136" s="318"/>
      <c r="AEK136" s="318"/>
      <c r="AEL136" s="318"/>
      <c r="AEM136" s="318"/>
      <c r="AEN136" s="318"/>
      <c r="AEO136" s="318"/>
      <c r="AEP136" s="318"/>
      <c r="AEQ136" s="318"/>
      <c r="AER136" s="318"/>
      <c r="AES136" s="318"/>
      <c r="AET136" s="318"/>
      <c r="AEU136" s="318"/>
      <c r="AEV136" s="318"/>
      <c r="AEW136" s="318"/>
      <c r="AEX136" s="318"/>
      <c r="AEY136" s="318"/>
      <c r="AEZ136" s="318"/>
      <c r="AFA136" s="318"/>
      <c r="AFB136" s="318"/>
      <c r="AFC136" s="318"/>
      <c r="AFD136" s="318"/>
      <c r="AFE136" s="318"/>
      <c r="AFF136" s="318"/>
      <c r="AFG136" s="318"/>
      <c r="AFH136" s="318"/>
      <c r="AFI136" s="318"/>
      <c r="AFJ136" s="318"/>
      <c r="AFK136" s="318"/>
      <c r="AFL136" s="318"/>
      <c r="AFM136" s="318"/>
      <c r="AFN136" s="318"/>
      <c r="AFO136" s="318"/>
      <c r="AFP136" s="318"/>
      <c r="AFQ136" s="318"/>
      <c r="AFR136" s="318"/>
      <c r="AFS136" s="318"/>
      <c r="AFT136" s="318"/>
      <c r="AFU136" s="318"/>
      <c r="AFV136" s="318"/>
      <c r="AFW136" s="318"/>
      <c r="AFX136" s="318"/>
      <c r="AFY136" s="318"/>
      <c r="AFZ136" s="318"/>
      <c r="AGA136" s="318"/>
      <c r="AGB136" s="318"/>
      <c r="AGC136" s="318"/>
      <c r="AGD136" s="318"/>
      <c r="AGE136" s="318"/>
      <c r="AGF136" s="318"/>
      <c r="AGG136" s="318"/>
      <c r="AGH136" s="318"/>
      <c r="AGI136" s="318"/>
      <c r="AGJ136" s="318"/>
      <c r="AGK136" s="318"/>
      <c r="AGL136" s="318"/>
      <c r="AGM136" s="318"/>
      <c r="AGN136" s="318"/>
      <c r="AGO136" s="318"/>
      <c r="AGP136" s="318"/>
      <c r="AGQ136" s="318"/>
      <c r="AGR136" s="318"/>
      <c r="AGS136" s="318"/>
      <c r="AGT136" s="318"/>
      <c r="AGU136" s="318"/>
      <c r="AGV136" s="318"/>
      <c r="AGW136" s="318"/>
      <c r="AGX136" s="318"/>
      <c r="AGY136" s="318"/>
      <c r="AGZ136" s="318"/>
      <c r="AHA136" s="318"/>
      <c r="AHB136" s="318"/>
      <c r="AHC136" s="318"/>
      <c r="AHD136" s="318"/>
      <c r="AHE136" s="318"/>
      <c r="AHF136" s="318"/>
      <c r="AHG136" s="318"/>
      <c r="AHH136" s="318"/>
      <c r="AHI136" s="318"/>
      <c r="AHJ136" s="318"/>
      <c r="AHK136" s="318"/>
      <c r="AHL136" s="318"/>
      <c r="AHM136" s="318"/>
      <c r="AHN136" s="318"/>
      <c r="AHO136" s="318"/>
      <c r="AHP136" s="318"/>
      <c r="AHQ136" s="318"/>
      <c r="AHR136" s="318"/>
      <c r="AHS136" s="318"/>
      <c r="AHT136" s="318"/>
      <c r="AHU136" s="318"/>
      <c r="AHV136" s="318"/>
      <c r="AHW136" s="318"/>
      <c r="AHX136" s="318"/>
      <c r="AHY136" s="318"/>
      <c r="AHZ136" s="318"/>
      <c r="AIA136" s="318"/>
      <c r="AIB136" s="318"/>
      <c r="AIC136" s="318"/>
      <c r="AID136" s="318"/>
      <c r="AIE136" s="318"/>
      <c r="AIF136" s="318"/>
      <c r="AIG136" s="318"/>
      <c r="AIH136" s="318"/>
      <c r="AII136" s="318"/>
      <c r="AIJ136" s="318"/>
      <c r="AIK136" s="318"/>
      <c r="AIL136" s="318"/>
      <c r="AIM136" s="318"/>
      <c r="AIN136" s="318"/>
      <c r="AIO136" s="318"/>
      <c r="AIP136" s="318"/>
      <c r="AIQ136" s="318"/>
      <c r="AIR136" s="318"/>
      <c r="AIS136" s="318"/>
      <c r="AIT136" s="318"/>
      <c r="AIU136" s="318"/>
      <c r="AIV136" s="318"/>
      <c r="AIW136" s="318"/>
      <c r="AIX136" s="318"/>
      <c r="AIY136" s="318"/>
      <c r="AIZ136" s="318"/>
      <c r="AJA136" s="318"/>
      <c r="AJB136" s="318"/>
      <c r="AJC136" s="318"/>
      <c r="AJD136" s="318"/>
      <c r="AJE136" s="318"/>
      <c r="AJF136" s="318"/>
      <c r="AJG136" s="318"/>
      <c r="AJH136" s="318"/>
      <c r="AJI136" s="318"/>
      <c r="AJJ136" s="318"/>
      <c r="AJK136" s="318"/>
      <c r="AJL136" s="318"/>
      <c r="AJM136" s="318"/>
      <c r="AJN136" s="318"/>
      <c r="AJO136" s="318"/>
      <c r="AJP136" s="318"/>
      <c r="AJQ136" s="318"/>
      <c r="AJR136" s="318"/>
      <c r="AJS136" s="318"/>
      <c r="AJT136" s="318"/>
      <c r="AJU136" s="318"/>
      <c r="AJV136" s="318"/>
      <c r="AJW136" s="318"/>
      <c r="AJX136" s="318"/>
      <c r="AJY136" s="318"/>
      <c r="AJZ136" s="318"/>
      <c r="AKA136" s="318"/>
      <c r="AKB136" s="318"/>
      <c r="AKC136" s="318"/>
      <c r="AKD136" s="318"/>
      <c r="AKE136" s="318"/>
      <c r="AKF136" s="318"/>
      <c r="AKG136" s="318"/>
      <c r="AKH136" s="318"/>
      <c r="AKI136" s="318"/>
      <c r="AKJ136" s="318"/>
      <c r="AKK136" s="318"/>
      <c r="AKL136" s="318"/>
      <c r="AKM136" s="318"/>
      <c r="AKN136" s="318"/>
      <c r="AKO136" s="318"/>
      <c r="AKP136" s="318"/>
      <c r="AKQ136" s="318"/>
      <c r="AKR136" s="318"/>
      <c r="AKS136" s="318"/>
      <c r="AKT136" s="318"/>
      <c r="AKU136" s="318"/>
      <c r="AKV136" s="318"/>
      <c r="AKW136" s="318"/>
      <c r="AKX136" s="318"/>
      <c r="AKY136" s="318"/>
      <c r="AKZ136" s="318"/>
      <c r="ALA136" s="318"/>
      <c r="ALB136" s="318"/>
      <c r="ALC136" s="318"/>
      <c r="ALD136" s="318"/>
      <c r="ALE136" s="318"/>
      <c r="ALF136" s="318"/>
      <c r="ALG136" s="318"/>
      <c r="ALH136" s="318"/>
      <c r="ALI136" s="318"/>
      <c r="ALJ136" s="318"/>
      <c r="ALK136" s="318"/>
      <c r="ALL136" s="318"/>
      <c r="ALM136" s="318"/>
      <c r="ALN136" s="318"/>
      <c r="ALO136" s="318"/>
      <c r="ALP136" s="318"/>
      <c r="ALQ136" s="318"/>
      <c r="ALR136" s="318"/>
      <c r="ALS136" s="318"/>
      <c r="ALT136" s="318"/>
      <c r="ALU136" s="318"/>
      <c r="ALV136" s="318"/>
      <c r="ALW136" s="318"/>
      <c r="ALX136" s="318"/>
      <c r="ALY136" s="318"/>
      <c r="ALZ136" s="318"/>
      <c r="AMA136" s="318"/>
      <c r="AMB136" s="324"/>
      <c r="AMC136" s="324"/>
      <c r="AMD136" s="324"/>
      <c r="AME136" s="324"/>
      <c r="AMF136" s="324"/>
      <c r="AMG136" s="324"/>
      <c r="AMH136" s="324"/>
      <c r="AMI136" s="324"/>
      <c r="AMJ136" s="324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Lokomtiv-Passagerarvagn-Motorva</vt:lpstr>
      <vt:lpstr>Ånglok</vt:lpstr>
      <vt:lpstr>Diesellok</vt:lpstr>
      <vt:lpstr>Godsvagnar</vt:lpstr>
      <vt:lpstr>Räls</vt:lpstr>
      <vt:lpstr>Prissätning</vt:lpstr>
      <vt:lpstr>Gammal!</vt:lpstr>
      <vt:lpstr>Diesellok - Gallring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Victor</cp:lastModifiedBy>
  <cp:revision>90</cp:revision>
  <dcterms:created xsi:type="dcterms:W3CDTF">2014-10-06T22:25:19Z</dcterms:created>
  <dcterms:modified xsi:type="dcterms:W3CDTF">2017-10-08T22:22:48Z</dcterms:modified>
</cp:coreProperties>
</file>