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6" l="1"/>
  <c r="E11" i="6" s="1"/>
  <c r="C11" i="6"/>
  <c r="F11" i="6" s="1"/>
  <c r="D11" i="6"/>
  <c r="B12" i="6"/>
  <c r="B13" i="6"/>
  <c r="B14" i="6" s="1"/>
  <c r="D10" i="6"/>
  <c r="F10" i="6" s="1"/>
  <c r="E10" i="6"/>
  <c r="H10" i="6"/>
  <c r="C10" i="6"/>
  <c r="B10" i="6"/>
  <c r="J9" i="6"/>
  <c r="I9" i="6"/>
  <c r="H9" i="6"/>
  <c r="G9" i="6"/>
  <c r="F9" i="6"/>
  <c r="E9" i="6"/>
  <c r="D9" i="6"/>
  <c r="B28" i="5"/>
  <c r="D28" i="5" s="1"/>
  <c r="C28" i="5"/>
  <c r="B19" i="5"/>
  <c r="E19" i="5" s="1"/>
  <c r="G19" i="5" s="1"/>
  <c r="C19" i="5"/>
  <c r="F19" i="5" s="1"/>
  <c r="D19" i="5"/>
  <c r="B20" i="5"/>
  <c r="B21" i="5"/>
  <c r="B22" i="5" s="1"/>
  <c r="B11" i="5"/>
  <c r="D11" i="5" s="1"/>
  <c r="C11" i="5"/>
  <c r="D10" i="5"/>
  <c r="F10" i="5" s="1"/>
  <c r="E10" i="5"/>
  <c r="H10" i="5"/>
  <c r="C10" i="5"/>
  <c r="B10" i="5"/>
  <c r="J9" i="5"/>
  <c r="I9" i="5"/>
  <c r="H9" i="5"/>
  <c r="G9" i="5"/>
  <c r="F9" i="5"/>
  <c r="E9" i="5"/>
  <c r="D9" i="5"/>
  <c r="B11" i="4"/>
  <c r="B12" i="4" s="1"/>
  <c r="C11" i="4"/>
  <c r="D10" i="4"/>
  <c r="F10" i="4" s="1"/>
  <c r="G10" i="4" s="1"/>
  <c r="E10" i="4"/>
  <c r="H10" i="4"/>
  <c r="C10" i="4"/>
  <c r="B10" i="4"/>
  <c r="J9" i="4"/>
  <c r="I9" i="4"/>
  <c r="H9" i="4"/>
  <c r="G9" i="4"/>
  <c r="F9" i="4"/>
  <c r="E9" i="4"/>
  <c r="D9" i="4"/>
  <c r="B11" i="3"/>
  <c r="C11" i="3"/>
  <c r="D11" i="3"/>
  <c r="E11" i="3"/>
  <c r="F11" i="3"/>
  <c r="G11" i="3"/>
  <c r="H11" i="3"/>
  <c r="I11" i="3"/>
  <c r="J11" i="3" s="1"/>
  <c r="B12" i="3"/>
  <c r="E12" i="3"/>
  <c r="H12" i="3"/>
  <c r="B13" i="3"/>
  <c r="H13" i="3" s="1"/>
  <c r="E13" i="3"/>
  <c r="B14" i="3"/>
  <c r="H14" i="3" s="1"/>
  <c r="E14" i="3"/>
  <c r="B15" i="3"/>
  <c r="H15" i="3" s="1"/>
  <c r="E15" i="3"/>
  <c r="B16" i="3"/>
  <c r="E16" i="3" s="1"/>
  <c r="B17" i="3"/>
  <c r="E17" i="3" s="1"/>
  <c r="D10" i="3"/>
  <c r="F10" i="3" s="1"/>
  <c r="G10" i="3" s="1"/>
  <c r="E10" i="3"/>
  <c r="H10" i="3"/>
  <c r="C10" i="3"/>
  <c r="B10" i="3"/>
  <c r="J9" i="3"/>
  <c r="I9" i="3"/>
  <c r="H9" i="3"/>
  <c r="G9" i="3"/>
  <c r="F9" i="3"/>
  <c r="F9" i="2"/>
  <c r="E9" i="2"/>
  <c r="E9" i="3"/>
  <c r="D9" i="3"/>
  <c r="B29" i="2"/>
  <c r="C29" i="2"/>
  <c r="D29" i="2"/>
  <c r="B11" i="2"/>
  <c r="D11" i="2" s="1"/>
  <c r="C11" i="2"/>
  <c r="H11" i="2"/>
  <c r="B12" i="2"/>
  <c r="B13" i="2" s="1"/>
  <c r="D10" i="2"/>
  <c r="F10" i="2" s="1"/>
  <c r="E10" i="2"/>
  <c r="G10" i="2" s="1"/>
  <c r="H10" i="2"/>
  <c r="C9" i="1"/>
  <c r="C10" i="2"/>
  <c r="B10" i="2"/>
  <c r="J9" i="2"/>
  <c r="I9" i="2"/>
  <c r="H9" i="2"/>
  <c r="G9" i="2"/>
  <c r="F8" i="1"/>
  <c r="D9" i="2"/>
  <c r="G11" i="6" l="1"/>
  <c r="B15" i="6"/>
  <c r="H14" i="6"/>
  <c r="E14" i="6"/>
  <c r="H13" i="6"/>
  <c r="H11" i="6"/>
  <c r="H12" i="6"/>
  <c r="E13" i="6"/>
  <c r="E12" i="6"/>
  <c r="G10" i="6"/>
  <c r="I10" i="6" s="1"/>
  <c r="J10" i="6" s="1"/>
  <c r="H28" i="5"/>
  <c r="J28" i="5" s="1"/>
  <c r="C29" i="5" s="1"/>
  <c r="B29" i="5"/>
  <c r="F28" i="5"/>
  <c r="E28" i="5"/>
  <c r="G28" i="5" s="1"/>
  <c r="I28" i="5"/>
  <c r="E22" i="5"/>
  <c r="H22" i="5"/>
  <c r="B23" i="5"/>
  <c r="H21" i="5"/>
  <c r="H20" i="5"/>
  <c r="I19" i="5"/>
  <c r="E21" i="5"/>
  <c r="E20" i="5"/>
  <c r="H19" i="5"/>
  <c r="H11" i="5"/>
  <c r="B12" i="5"/>
  <c r="E11" i="5"/>
  <c r="F11" i="5"/>
  <c r="G10" i="5"/>
  <c r="I10" i="5" s="1"/>
  <c r="J10" i="5" s="1"/>
  <c r="H12" i="4"/>
  <c r="B13" i="4"/>
  <c r="E12" i="4"/>
  <c r="H11" i="4"/>
  <c r="E11" i="4"/>
  <c r="D11" i="4"/>
  <c r="I10" i="4"/>
  <c r="J10" i="4" s="1"/>
  <c r="C12" i="3"/>
  <c r="H17" i="3"/>
  <c r="H16" i="3"/>
  <c r="I10" i="3"/>
  <c r="J10" i="3" s="1"/>
  <c r="F29" i="2"/>
  <c r="E29" i="2"/>
  <c r="G29" i="2" s="1"/>
  <c r="H29" i="2"/>
  <c r="B30" i="2"/>
  <c r="B14" i="2"/>
  <c r="E13" i="2"/>
  <c r="H13" i="2"/>
  <c r="H12" i="2"/>
  <c r="E12" i="2"/>
  <c r="F11" i="2"/>
  <c r="E11" i="2"/>
  <c r="I10" i="2"/>
  <c r="J10" i="2" s="1"/>
  <c r="B15" i="1"/>
  <c r="B16" i="1" s="1"/>
  <c r="C15" i="1"/>
  <c r="D10" i="1"/>
  <c r="F10" i="1" s="1"/>
  <c r="E10" i="1"/>
  <c r="G10" i="1" s="1"/>
  <c r="H10" i="1"/>
  <c r="E11" i="1"/>
  <c r="H11" i="1"/>
  <c r="E12" i="1"/>
  <c r="H12" i="1"/>
  <c r="E13" i="1"/>
  <c r="H13" i="1"/>
  <c r="E14" i="1"/>
  <c r="H14" i="1"/>
  <c r="C10" i="1"/>
  <c r="D9" i="1"/>
  <c r="F9" i="1" s="1"/>
  <c r="E9" i="1"/>
  <c r="G9" i="1" s="1"/>
  <c r="H9" i="1"/>
  <c r="B10" i="1"/>
  <c r="B11" i="1"/>
  <c r="B12" i="1" s="1"/>
  <c r="B13" i="1" s="1"/>
  <c r="B14" i="1" s="1"/>
  <c r="B9" i="1"/>
  <c r="J8" i="1"/>
  <c r="I8" i="1"/>
  <c r="H8" i="1"/>
  <c r="G8" i="1"/>
  <c r="E8" i="1"/>
  <c r="D8" i="1"/>
  <c r="C12" i="6" l="1"/>
  <c r="B16" i="6"/>
  <c r="E15" i="6"/>
  <c r="H15" i="6"/>
  <c r="I11" i="6"/>
  <c r="J11" i="6"/>
  <c r="F29" i="5"/>
  <c r="B30" i="5"/>
  <c r="E29" i="5"/>
  <c r="D29" i="5"/>
  <c r="H29" i="5"/>
  <c r="J19" i="5"/>
  <c r="C20" i="5" s="1"/>
  <c r="B24" i="5"/>
  <c r="E23" i="5"/>
  <c r="H23" i="5"/>
  <c r="B13" i="5"/>
  <c r="E12" i="5"/>
  <c r="H12" i="5"/>
  <c r="G11" i="5"/>
  <c r="B14" i="4"/>
  <c r="E13" i="4"/>
  <c r="H13" i="4"/>
  <c r="F11" i="4"/>
  <c r="G11" i="4"/>
  <c r="D12" i="3"/>
  <c r="I12" i="3" s="1"/>
  <c r="J12" i="3" s="1"/>
  <c r="F12" i="3"/>
  <c r="G12" i="3" s="1"/>
  <c r="C13" i="3" s="1"/>
  <c r="E30" i="2"/>
  <c r="H30" i="2"/>
  <c r="I29" i="2"/>
  <c r="J29" i="2" s="1"/>
  <c r="C30" i="2" s="1"/>
  <c r="E14" i="2"/>
  <c r="B15" i="2"/>
  <c r="H14" i="2"/>
  <c r="G11" i="2"/>
  <c r="B17" i="1"/>
  <c r="E16" i="1"/>
  <c r="H16" i="1"/>
  <c r="H15" i="1"/>
  <c r="E15" i="1"/>
  <c r="D15" i="1"/>
  <c r="I10" i="1"/>
  <c r="J10" i="1" s="1"/>
  <c r="C11" i="1"/>
  <c r="I9" i="1"/>
  <c r="J9" i="1" s="1"/>
  <c r="D12" i="6" l="1"/>
  <c r="H16" i="6"/>
  <c r="B17" i="6"/>
  <c r="E16" i="6"/>
  <c r="I29" i="5"/>
  <c r="J29" i="5" s="1"/>
  <c r="G29" i="5"/>
  <c r="E30" i="5"/>
  <c r="H30" i="5"/>
  <c r="H24" i="5"/>
  <c r="B25" i="5"/>
  <c r="E24" i="5"/>
  <c r="D20" i="5"/>
  <c r="E13" i="5"/>
  <c r="H13" i="5"/>
  <c r="B14" i="5"/>
  <c r="I11" i="5"/>
  <c r="J11" i="5" s="1"/>
  <c r="C12" i="5" s="1"/>
  <c r="C12" i="4"/>
  <c r="I11" i="4"/>
  <c r="J11" i="4" s="1"/>
  <c r="H14" i="4"/>
  <c r="B15" i="4"/>
  <c r="E14" i="4"/>
  <c r="D13" i="3"/>
  <c r="I13" i="3" s="1"/>
  <c r="J13" i="3" s="1"/>
  <c r="F13" i="3"/>
  <c r="G13" i="3" s="1"/>
  <c r="C14" i="3" s="1"/>
  <c r="F30" i="2"/>
  <c r="D30" i="2"/>
  <c r="I30" i="2" s="1"/>
  <c r="J30" i="2" s="1"/>
  <c r="G30" i="2"/>
  <c r="H15" i="2"/>
  <c r="B16" i="2"/>
  <c r="E15" i="2"/>
  <c r="I11" i="2"/>
  <c r="J11" i="2" s="1"/>
  <c r="C12" i="2" s="1"/>
  <c r="B18" i="1"/>
  <c r="E17" i="1"/>
  <c r="H17" i="1"/>
  <c r="F15" i="1"/>
  <c r="G15" i="1"/>
  <c r="I11" i="1"/>
  <c r="J11" i="1" s="1"/>
  <c r="C12" i="1" s="1"/>
  <c r="D11" i="1"/>
  <c r="F11" i="1"/>
  <c r="G11" i="1" s="1"/>
  <c r="H17" i="6" l="1"/>
  <c r="E17" i="6"/>
  <c r="B18" i="6"/>
  <c r="F12" i="6"/>
  <c r="G12" i="6" s="1"/>
  <c r="I12" i="6" s="1"/>
  <c r="J12" i="6" s="1"/>
  <c r="C30" i="5"/>
  <c r="F20" i="5"/>
  <c r="G20" i="5" s="1"/>
  <c r="I20" i="5" s="1"/>
  <c r="J20" i="5" s="1"/>
  <c r="C21" i="5" s="1"/>
  <c r="E25" i="5"/>
  <c r="H25" i="5"/>
  <c r="B26" i="5"/>
  <c r="D12" i="5"/>
  <c r="F12" i="5" s="1"/>
  <c r="G12" i="5" s="1"/>
  <c r="B15" i="5"/>
  <c r="H14" i="5"/>
  <c r="E14" i="5"/>
  <c r="H15" i="4"/>
  <c r="B16" i="4"/>
  <c r="E15" i="4"/>
  <c r="D12" i="4"/>
  <c r="D14" i="3"/>
  <c r="F12" i="2"/>
  <c r="G12" i="2" s="1"/>
  <c r="D12" i="2"/>
  <c r="I12" i="2" s="1"/>
  <c r="J12" i="2" s="1"/>
  <c r="H16" i="2"/>
  <c r="B17" i="2"/>
  <c r="E16" i="2"/>
  <c r="C16" i="1"/>
  <c r="I15" i="1"/>
  <c r="J15" i="1" s="1"/>
  <c r="H18" i="1"/>
  <c r="E18" i="1"/>
  <c r="B19" i="1"/>
  <c r="I12" i="1"/>
  <c r="J12" i="1" s="1"/>
  <c r="D12" i="1"/>
  <c r="F12" i="1"/>
  <c r="G12" i="1" s="1"/>
  <c r="C13" i="1" s="1"/>
  <c r="C13" i="6" l="1"/>
  <c r="H18" i="6"/>
  <c r="E18" i="6"/>
  <c r="B19" i="6"/>
  <c r="D30" i="5"/>
  <c r="D21" i="5"/>
  <c r="H26" i="5"/>
  <c r="B27" i="5"/>
  <c r="E26" i="5"/>
  <c r="I12" i="5"/>
  <c r="J12" i="5" s="1"/>
  <c r="C13" i="5" s="1"/>
  <c r="H15" i="5"/>
  <c r="B16" i="5"/>
  <c r="E15" i="5"/>
  <c r="F12" i="4"/>
  <c r="G12" i="4" s="1"/>
  <c r="I12" i="4" s="1"/>
  <c r="J12" i="4" s="1"/>
  <c r="C13" i="4" s="1"/>
  <c r="E16" i="4"/>
  <c r="H16" i="4"/>
  <c r="F14" i="3"/>
  <c r="G14" i="3" s="1"/>
  <c r="C13" i="2"/>
  <c r="H17" i="2"/>
  <c r="B18" i="2"/>
  <c r="E17" i="2"/>
  <c r="H19" i="1"/>
  <c r="B20" i="1"/>
  <c r="E19" i="1"/>
  <c r="F16" i="1"/>
  <c r="G16" i="1" s="1"/>
  <c r="C17" i="1" s="1"/>
  <c r="I16" i="1"/>
  <c r="J16" i="1" s="1"/>
  <c r="D16" i="1"/>
  <c r="D13" i="1"/>
  <c r="F13" i="1"/>
  <c r="G13" i="1" s="1"/>
  <c r="D13" i="6" l="1"/>
  <c r="E19" i="6"/>
  <c r="H19" i="6"/>
  <c r="I30" i="5"/>
  <c r="J30" i="5" s="1"/>
  <c r="F30" i="5"/>
  <c r="G30" i="5" s="1"/>
  <c r="C22" i="5"/>
  <c r="F21" i="5"/>
  <c r="G21" i="5" s="1"/>
  <c r="I21" i="5" s="1"/>
  <c r="J21" i="5" s="1"/>
  <c r="E27" i="5"/>
  <c r="H27" i="5"/>
  <c r="D13" i="5"/>
  <c r="H16" i="5"/>
  <c r="E16" i="5"/>
  <c r="B17" i="5"/>
  <c r="D13" i="4"/>
  <c r="I14" i="3"/>
  <c r="J14" i="3" s="1"/>
  <c r="C15" i="3" s="1"/>
  <c r="F13" i="2"/>
  <c r="G13" i="2" s="1"/>
  <c r="D13" i="2"/>
  <c r="E18" i="2"/>
  <c r="H18" i="2"/>
  <c r="B19" i="2"/>
  <c r="D17" i="1"/>
  <c r="H20" i="1"/>
  <c r="E20" i="1"/>
  <c r="B21" i="1"/>
  <c r="I13" i="1"/>
  <c r="J13" i="1" s="1"/>
  <c r="C14" i="1" s="1"/>
  <c r="I13" i="6" l="1"/>
  <c r="J13" i="6" s="1"/>
  <c r="F13" i="6"/>
  <c r="G13" i="6" s="1"/>
  <c r="D22" i="5"/>
  <c r="H17" i="5"/>
  <c r="B18" i="5"/>
  <c r="E17" i="5"/>
  <c r="F13" i="5"/>
  <c r="G13" i="5" s="1"/>
  <c r="F13" i="4"/>
  <c r="G13" i="4" s="1"/>
  <c r="I13" i="4" s="1"/>
  <c r="J13" i="4" s="1"/>
  <c r="C14" i="4" s="1"/>
  <c r="F15" i="3"/>
  <c r="G15" i="3" s="1"/>
  <c r="D15" i="3"/>
  <c r="I15" i="3" s="1"/>
  <c r="J15" i="3" s="1"/>
  <c r="E19" i="2"/>
  <c r="H19" i="2"/>
  <c r="B20" i="2"/>
  <c r="I13" i="2"/>
  <c r="J13" i="2" s="1"/>
  <c r="C14" i="2" s="1"/>
  <c r="E21" i="1"/>
  <c r="B22" i="1"/>
  <c r="H21" i="1"/>
  <c r="F17" i="1"/>
  <c r="G17" i="1" s="1"/>
  <c r="I17" i="1" s="1"/>
  <c r="J17" i="1" s="1"/>
  <c r="D14" i="1"/>
  <c r="C14" i="6" l="1"/>
  <c r="F22" i="5"/>
  <c r="G22" i="5" s="1"/>
  <c r="E18" i="5"/>
  <c r="H18" i="5"/>
  <c r="I13" i="5"/>
  <c r="J13" i="5" s="1"/>
  <c r="C14" i="5" s="1"/>
  <c r="D14" i="4"/>
  <c r="C16" i="3"/>
  <c r="D14" i="2"/>
  <c r="B21" i="2"/>
  <c r="E20" i="2"/>
  <c r="H20" i="2"/>
  <c r="C18" i="1"/>
  <c r="E22" i="1"/>
  <c r="H22" i="1"/>
  <c r="B23" i="1"/>
  <c r="F14" i="1"/>
  <c r="G14" i="1" s="1"/>
  <c r="I14" i="1" s="1"/>
  <c r="J14" i="1" s="1"/>
  <c r="D14" i="6" l="1"/>
  <c r="I22" i="5"/>
  <c r="J22" i="5" s="1"/>
  <c r="C23" i="5" s="1"/>
  <c r="D14" i="5"/>
  <c r="F14" i="4"/>
  <c r="G14" i="4" s="1"/>
  <c r="I14" i="4" s="1"/>
  <c r="J14" i="4" s="1"/>
  <c r="F16" i="3"/>
  <c r="G16" i="3" s="1"/>
  <c r="D16" i="3"/>
  <c r="I16" i="3" s="1"/>
  <c r="J16" i="3" s="1"/>
  <c r="B22" i="2"/>
  <c r="E21" i="2"/>
  <c r="H21" i="2"/>
  <c r="F14" i="2"/>
  <c r="G14" i="2" s="1"/>
  <c r="I14" i="2" s="1"/>
  <c r="J14" i="2" s="1"/>
  <c r="C15" i="2" s="1"/>
  <c r="D18" i="1"/>
  <c r="B24" i="1"/>
  <c r="E23" i="1"/>
  <c r="H23" i="1"/>
  <c r="F14" i="6" l="1"/>
  <c r="G14" i="6" s="1"/>
  <c r="I14" i="6" s="1"/>
  <c r="J14" i="6" s="1"/>
  <c r="D23" i="5"/>
  <c r="F14" i="5"/>
  <c r="G14" i="5" s="1"/>
  <c r="I14" i="5" s="1"/>
  <c r="J14" i="5" s="1"/>
  <c r="C15" i="4"/>
  <c r="C17" i="3"/>
  <c r="D15" i="2"/>
  <c r="B23" i="2"/>
  <c r="E22" i="2"/>
  <c r="H22" i="2"/>
  <c r="B25" i="1"/>
  <c r="E24" i="1"/>
  <c r="H24" i="1"/>
  <c r="F18" i="1"/>
  <c r="G18" i="1" s="1"/>
  <c r="I18" i="1" s="1"/>
  <c r="J18" i="1" s="1"/>
  <c r="C15" i="6" l="1"/>
  <c r="F23" i="5"/>
  <c r="G23" i="5" s="1"/>
  <c r="I23" i="5" s="1"/>
  <c r="J23" i="5" s="1"/>
  <c r="C24" i="5" s="1"/>
  <c r="C15" i="5"/>
  <c r="D15" i="4"/>
  <c r="D17" i="3"/>
  <c r="H23" i="2"/>
  <c r="B24" i="2"/>
  <c r="E23" i="2"/>
  <c r="F15" i="2"/>
  <c r="G15" i="2" s="1"/>
  <c r="I15" i="2" s="1"/>
  <c r="J15" i="2" s="1"/>
  <c r="B26" i="1"/>
  <c r="E25" i="1"/>
  <c r="H25" i="1"/>
  <c r="C19" i="1"/>
  <c r="D15" i="6" l="1"/>
  <c r="D24" i="5"/>
  <c r="F15" i="5"/>
  <c r="G15" i="5" s="1"/>
  <c r="D15" i="5"/>
  <c r="I15" i="5" s="1"/>
  <c r="J15" i="5" s="1"/>
  <c r="F15" i="4"/>
  <c r="G15" i="4" s="1"/>
  <c r="I15" i="4" s="1"/>
  <c r="J15" i="4" s="1"/>
  <c r="C16" i="4" s="1"/>
  <c r="I17" i="3"/>
  <c r="J17" i="3" s="1"/>
  <c r="F17" i="3"/>
  <c r="G17" i="3" s="1"/>
  <c r="H24" i="2"/>
  <c r="B25" i="2"/>
  <c r="E24" i="2"/>
  <c r="C16" i="2"/>
  <c r="D19" i="1"/>
  <c r="H26" i="1"/>
  <c r="B27" i="1"/>
  <c r="E26" i="1"/>
  <c r="F15" i="6" l="1"/>
  <c r="G15" i="6" s="1"/>
  <c r="I15" i="6" s="1"/>
  <c r="J15" i="6" s="1"/>
  <c r="C16" i="6" s="1"/>
  <c r="F24" i="5"/>
  <c r="G24" i="5" s="1"/>
  <c r="I24" i="5" s="1"/>
  <c r="J24" i="5" s="1"/>
  <c r="C16" i="5"/>
  <c r="D16" i="4"/>
  <c r="F16" i="4" s="1"/>
  <c r="G16" i="4" s="1"/>
  <c r="D16" i="2"/>
  <c r="F16" i="2" s="1"/>
  <c r="G16" i="2" s="1"/>
  <c r="I16" i="2" s="1"/>
  <c r="J16" i="2" s="1"/>
  <c r="H25" i="2"/>
  <c r="E25" i="2"/>
  <c r="B26" i="2"/>
  <c r="H27" i="1"/>
  <c r="E27" i="1"/>
  <c r="F19" i="1"/>
  <c r="G19" i="1" s="1"/>
  <c r="I19" i="1" s="1"/>
  <c r="J19" i="1" s="1"/>
  <c r="D16" i="6" l="1"/>
  <c r="C25" i="5"/>
  <c r="F16" i="5"/>
  <c r="G16" i="5" s="1"/>
  <c r="I16" i="5" s="1"/>
  <c r="J16" i="5" s="1"/>
  <c r="D16" i="5"/>
  <c r="I16" i="4"/>
  <c r="J16" i="4" s="1"/>
  <c r="E26" i="2"/>
  <c r="H26" i="2"/>
  <c r="B27" i="2"/>
  <c r="C17" i="2"/>
  <c r="C20" i="1"/>
  <c r="F16" i="6" l="1"/>
  <c r="G16" i="6" s="1"/>
  <c r="I16" i="6" s="1"/>
  <c r="J16" i="6" s="1"/>
  <c r="C17" i="6" s="1"/>
  <c r="D25" i="5"/>
  <c r="C17" i="5"/>
  <c r="D17" i="2"/>
  <c r="F17" i="2" s="1"/>
  <c r="G17" i="2" s="1"/>
  <c r="E27" i="2"/>
  <c r="H27" i="2"/>
  <c r="B28" i="2"/>
  <c r="D20" i="1"/>
  <c r="F20" i="1" s="1"/>
  <c r="G20" i="1" s="1"/>
  <c r="D17" i="6" l="1"/>
  <c r="F25" i="5"/>
  <c r="G25" i="5" s="1"/>
  <c r="F17" i="5"/>
  <c r="G17" i="5" s="1"/>
  <c r="I17" i="5"/>
  <c r="J17" i="5" s="1"/>
  <c r="D17" i="5"/>
  <c r="C18" i="5" s="1"/>
  <c r="I17" i="2"/>
  <c r="J17" i="2" s="1"/>
  <c r="C18" i="2" s="1"/>
  <c r="E28" i="2"/>
  <c r="H28" i="2"/>
  <c r="I20" i="1"/>
  <c r="J20" i="1" s="1"/>
  <c r="C21" i="1" s="1"/>
  <c r="F17" i="6" l="1"/>
  <c r="G17" i="6" s="1"/>
  <c r="I17" i="6" s="1"/>
  <c r="J17" i="6" s="1"/>
  <c r="I25" i="5"/>
  <c r="J25" i="5" s="1"/>
  <c r="C26" i="5" s="1"/>
  <c r="F18" i="5"/>
  <c r="G18" i="5" s="1"/>
  <c r="I18" i="5"/>
  <c r="J18" i="5" s="1"/>
  <c r="D18" i="5"/>
  <c r="F18" i="2"/>
  <c r="G18" i="2" s="1"/>
  <c r="D18" i="2"/>
  <c r="I18" i="2" s="1"/>
  <c r="J18" i="2" s="1"/>
  <c r="D21" i="1"/>
  <c r="F21" i="1" s="1"/>
  <c r="G21" i="1" s="1"/>
  <c r="C18" i="6" l="1"/>
  <c r="F26" i="5"/>
  <c r="G26" i="5" s="1"/>
  <c r="I26" i="5"/>
  <c r="J26" i="5" s="1"/>
  <c r="D26" i="5"/>
  <c r="C27" i="5" s="1"/>
  <c r="C19" i="2"/>
  <c r="I21" i="1"/>
  <c r="J21" i="1" s="1"/>
  <c r="C22" i="1" s="1"/>
  <c r="D18" i="6" l="1"/>
  <c r="F18" i="6" s="1"/>
  <c r="G18" i="6" s="1"/>
  <c r="F27" i="5"/>
  <c r="G27" i="5" s="1"/>
  <c r="D27" i="5"/>
  <c r="I27" i="5" s="1"/>
  <c r="J27" i="5" s="1"/>
  <c r="D19" i="2"/>
  <c r="F19" i="2" s="1"/>
  <c r="G19" i="2" s="1"/>
  <c r="D22" i="1"/>
  <c r="I18" i="6" l="1"/>
  <c r="J18" i="6" s="1"/>
  <c r="C19" i="6"/>
  <c r="C20" i="2"/>
  <c r="I19" i="2"/>
  <c r="J19" i="2" s="1"/>
  <c r="F22" i="1"/>
  <c r="G22" i="1" s="1"/>
  <c r="D19" i="6" l="1"/>
  <c r="F19" i="6" s="1"/>
  <c r="G19" i="6" s="1"/>
  <c r="D20" i="2"/>
  <c r="I22" i="1"/>
  <c r="J22" i="1" s="1"/>
  <c r="C23" i="1" s="1"/>
  <c r="I19" i="6" l="1"/>
  <c r="J19" i="6" s="1"/>
  <c r="F20" i="2"/>
  <c r="G20" i="2" s="1"/>
  <c r="D23" i="1"/>
  <c r="I20" i="2" l="1"/>
  <c r="J20" i="2" s="1"/>
  <c r="C21" i="2" s="1"/>
  <c r="F23" i="1"/>
  <c r="G23" i="1" s="1"/>
  <c r="D21" i="2" l="1"/>
  <c r="F21" i="2" s="1"/>
  <c r="G21" i="2" s="1"/>
  <c r="I23" i="1"/>
  <c r="J23" i="1" s="1"/>
  <c r="C24" i="1" s="1"/>
  <c r="I21" i="2" l="1"/>
  <c r="J21" i="2" s="1"/>
  <c r="C22" i="2"/>
  <c r="D24" i="1"/>
  <c r="D22" i="2" l="1"/>
  <c r="F24" i="1"/>
  <c r="G24" i="1" s="1"/>
  <c r="F22" i="2" l="1"/>
  <c r="G22" i="2" s="1"/>
  <c r="I22" i="2" s="1"/>
  <c r="J22" i="2" s="1"/>
  <c r="C23" i="2" s="1"/>
  <c r="I24" i="1"/>
  <c r="J24" i="1" s="1"/>
  <c r="C25" i="1" s="1"/>
  <c r="D23" i="2" l="1"/>
  <c r="D25" i="1"/>
  <c r="F23" i="2" l="1"/>
  <c r="G23" i="2" s="1"/>
  <c r="I23" i="2" s="1"/>
  <c r="J23" i="2" s="1"/>
  <c r="C24" i="2" s="1"/>
  <c r="F25" i="1"/>
  <c r="G25" i="1" s="1"/>
  <c r="I25" i="1" s="1"/>
  <c r="J25" i="1" s="1"/>
  <c r="C26" i="1" s="1"/>
  <c r="D24" i="2" l="1"/>
  <c r="D26" i="1"/>
  <c r="F24" i="2" l="1"/>
  <c r="G24" i="2" s="1"/>
  <c r="I24" i="2" s="1"/>
  <c r="J24" i="2" s="1"/>
  <c r="C25" i="2" s="1"/>
  <c r="F26" i="1"/>
  <c r="G26" i="1" s="1"/>
  <c r="I26" i="1" s="1"/>
  <c r="J26" i="1" s="1"/>
  <c r="C27" i="1" s="1"/>
  <c r="D25" i="2" l="1"/>
  <c r="F25" i="2" s="1"/>
  <c r="G25" i="2" s="1"/>
  <c r="D27" i="1"/>
  <c r="I25" i="2" l="1"/>
  <c r="J25" i="2" s="1"/>
  <c r="C26" i="2" s="1"/>
  <c r="F27" i="1"/>
  <c r="G27" i="1" s="1"/>
  <c r="I27" i="1" s="1"/>
  <c r="J27" i="1" s="1"/>
  <c r="D26" i="2" l="1"/>
  <c r="F26" i="2" s="1"/>
  <c r="G26" i="2" s="1"/>
  <c r="I26" i="2" l="1"/>
  <c r="J26" i="2" s="1"/>
  <c r="C27" i="2" s="1"/>
  <c r="D27" i="2" l="1"/>
  <c r="F27" i="2" l="1"/>
  <c r="G27" i="2" s="1"/>
  <c r="I27" i="2" l="1"/>
  <c r="J27" i="2" s="1"/>
  <c r="C28" i="2" s="1"/>
  <c r="F28" i="2" l="1"/>
  <c r="G28" i="2" s="1"/>
  <c r="D28" i="2"/>
  <c r="I28" i="2" s="1"/>
  <c r="J28" i="2" s="1"/>
</calcChain>
</file>

<file path=xl/sharedStrings.xml><?xml version="1.0" encoding="utf-8"?>
<sst xmlns="http://schemas.openxmlformats.org/spreadsheetml/2006/main" count="61" uniqueCount="11">
  <si>
    <t>h</t>
  </si>
  <si>
    <t>x</t>
  </si>
  <si>
    <t>y</t>
  </si>
  <si>
    <t>k1</t>
  </si>
  <si>
    <t>k2</t>
  </si>
  <si>
    <t>xk2</t>
  </si>
  <si>
    <t>yk2</t>
  </si>
  <si>
    <t>xk3</t>
  </si>
  <si>
    <t>yk3</t>
  </si>
  <si>
    <t>k3</t>
  </si>
  <si>
    <t>y' = (x*x)+(y*y)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</si>
</sst>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Ejemplo Clase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Hoja1!$B$9:$B$27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</c:numCache>
            </c:numRef>
          </c:cat>
          <c:val>
            <c:numRef>
              <c:f>Hoja1!$C$9:$C$27</c:f>
              <c:numCache>
                <c:formatCode>General</c:formatCode>
                <c:ptCount val="19"/>
                <c:pt idx="0">
                  <c:v>0.99006666666666665</c:v>
                </c:pt>
                <c:pt idx="1">
                  <c:v>0.96082273751111114</c:v>
                </c:pt>
                <c:pt idx="2">
                  <c:v>0.91397942631498608</c:v>
                </c:pt>
                <c:pt idx="3">
                  <c:v>0.85220416620997375</c:v>
                </c:pt>
                <c:pt idx="4">
                  <c:v>0.77886915702705151</c:v>
                </c:pt>
                <c:pt idx="5">
                  <c:v>0.69774733809216061</c:v>
                </c:pt>
                <c:pt idx="6">
                  <c:v>0.61269379823829451</c:v>
                </c:pt>
                <c:pt idx="7">
                  <c:v>0.52734963676902169</c:v>
                </c:pt>
                <c:pt idx="8">
                  <c:v>0.44489887262660965</c:v>
                </c:pt>
                <c:pt idx="9">
                  <c:v>0.36789874174488024</c:v>
                </c:pt>
                <c:pt idx="10">
                  <c:v>0.29819174081733862</c:v>
                </c:pt>
                <c:pt idx="11">
                  <c:v>0.23689624175290203</c:v>
                </c:pt>
                <c:pt idx="12">
                  <c:v>0.18446320691159307</c:v>
                </c:pt>
                <c:pt idx="13">
                  <c:v>0.14078059785833</c:v>
                </c:pt>
                <c:pt idx="14">
                  <c:v>0.10530482573534988</c:v>
                </c:pt>
                <c:pt idx="15">
                  <c:v>7.7199669778756572E-2</c:v>
                </c:pt>
                <c:pt idx="16">
                  <c:v>5.5466624608427093E-2</c:v>
                </c:pt>
                <c:pt idx="17">
                  <c:v>3.9055529496783072E-2</c:v>
                </c:pt>
                <c:pt idx="18">
                  <c:v>2.6949513055684882E-2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6-4517-AC9B-2DFC2BC9A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390176"/>
        <c:axId val="1009391840"/>
      </c:lineChart>
      <c:catAx>
        <c:axId val="10093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9391840"/>
        <c:crosses val="autoZero"/>
        <c:auto val="1"/>
        <c:lblAlgn val="ctr"/>
        <c:lblOffset val="100"/>
        <c:noMultiLvlLbl val="0"/>
      </c:catAx>
      <c:valAx>
        <c:axId val="10093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93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Hoja2!$C$9:$C$30</c:f>
              <c:numCache>
                <c:formatCode>General</c:formatCode>
                <c:ptCount val="22"/>
                <c:pt idx="0">
                  <c:v>5</c:v>
                </c:pt>
                <c:pt idx="1">
                  <c:v>3.9710000000000001</c:v>
                </c:pt>
                <c:pt idx="2">
                  <c:v>3.2263255000000002</c:v>
                </c:pt>
                <c:pt idx="3">
                  <c:v>2.6921940327500002</c:v>
                </c:pt>
                <c:pt idx="4">
                  <c:v>2.3139696812513755</c:v>
                </c:pt>
                <c:pt idx="5">
                  <c:v>2.0511945489666434</c:v>
                </c:pt>
                <c:pt idx="6">
                  <c:v>1.8739095635097995</c:v>
                </c:pt>
                <c:pt idx="7">
                  <c:v>1.7599300317790068</c:v>
                </c:pt>
                <c:pt idx="8">
                  <c:v>1.6928281885323546</c:v>
                </c:pt>
                <c:pt idx="9">
                  <c:v>1.6604392736082088</c:v>
                </c:pt>
                <c:pt idx="10">
                  <c:v>1.6537552821068788</c:v>
                </c:pt>
                <c:pt idx="11">
                  <c:v>1.6661057864001438</c:v>
                </c:pt>
                <c:pt idx="12">
                  <c:v>1.6925513348293066</c:v>
                </c:pt>
                <c:pt idx="13">
                  <c:v>1.7294342634411017</c:v>
                </c:pt>
                <c:pt idx="14">
                  <c:v>1.7740460720781359</c:v>
                </c:pt>
                <c:pt idx="15">
                  <c:v>1.8243811163738599</c:v>
                </c:pt>
                <c:pt idx="16">
                  <c:v>1.8789542166748434</c:v>
                </c:pt>
                <c:pt idx="17">
                  <c:v>1.9366655974477218</c:v>
                </c:pt>
                <c:pt idx="18">
                  <c:v>1.9967008749100383</c:v>
                </c:pt>
                <c:pt idx="19">
                  <c:v>2.0584569978708838</c:v>
                </c:pt>
                <c:pt idx="20">
                  <c:v>2.1214874069233898</c:v>
                </c:pt>
                <c:pt idx="21">
                  <c:v>2.1854614248267703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4-4AC4-ADD4-7B2EAF20C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019248"/>
        <c:axId val="1717021744"/>
      </c:lineChart>
      <c:catAx>
        <c:axId val="17170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7021744"/>
        <c:crosses val="autoZero"/>
        <c:auto val="1"/>
        <c:lblAlgn val="ctr"/>
        <c:lblOffset val="100"/>
        <c:noMultiLvlLbl val="0"/>
      </c:catAx>
      <c:valAx>
        <c:axId val="17170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701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Hoja3!$C$9:$C$17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0.20272053333333334</c:v>
                </c:pt>
                <c:pt idx="2">
                  <c:v>0.42286840325523101</c:v>
                </c:pt>
                <c:pt idx="3">
                  <c:v>0.68434087224470441</c:v>
                </c:pt>
                <c:pt idx="4">
                  <c:v>1.0300155495312926</c:v>
                </c:pt>
                <c:pt idx="5">
                  <c:v>1.5575649350643377</c:v>
                </c:pt>
                <c:pt idx="6">
                  <c:v>2.5658491671473689</c:v>
                </c:pt>
                <c:pt idx="7">
                  <c:v>5.6069619924191638</c:v>
                </c:pt>
                <c:pt idx="8">
                  <c:v>49.031534622944442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B-4C6C-A9BC-2317AE8B5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181712"/>
        <c:axId val="1883184208"/>
      </c:lineChart>
      <c:catAx>
        <c:axId val="18831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84208"/>
        <c:crosses val="autoZero"/>
        <c:auto val="1"/>
        <c:lblAlgn val="ctr"/>
        <c:lblOffset val="100"/>
        <c:noMultiLvlLbl val="0"/>
      </c:catAx>
      <c:valAx>
        <c:axId val="18831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8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Hoja4!$C$9:$C$16</c:f>
              <c:numCache>
                <c:formatCode>General</c:formatCode>
                <c:ptCount val="8"/>
                <c:pt idx="0">
                  <c:v>1</c:v>
                </c:pt>
                <c:pt idx="1">
                  <c:v>1.1775900660156249</c:v>
                </c:pt>
                <c:pt idx="2">
                  <c:v>1.439237097706368</c:v>
                </c:pt>
                <c:pt idx="3">
                  <c:v>1.8616122895942371</c:v>
                </c:pt>
                <c:pt idx="4">
                  <c:v>2.6373931633411782</c:v>
                </c:pt>
                <c:pt idx="5">
                  <c:v>4.4524668910022536</c:v>
                </c:pt>
                <c:pt idx="6">
                  <c:v>12.430275326091699</c:v>
                </c:pt>
                <c:pt idx="7">
                  <c:v>741.60072472196634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4-46D2-BA5E-9F448E8D7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660432"/>
        <c:axId val="1897664176"/>
      </c:lineChart>
      <c:catAx>
        <c:axId val="18976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7664176"/>
        <c:crosses val="autoZero"/>
        <c:auto val="1"/>
        <c:lblAlgn val="ctr"/>
        <c:lblOffset val="100"/>
        <c:noMultiLvlLbl val="0"/>
      </c:catAx>
      <c:valAx>
        <c:axId val="18976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766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Hoja5!$C$9:$C$30</c:f>
              <c:numCache>
                <c:formatCode>General</c:formatCode>
                <c:ptCount val="22"/>
                <c:pt idx="0">
                  <c:v>0.5</c:v>
                </c:pt>
                <c:pt idx="1">
                  <c:v>0.52133610288085941</c:v>
                </c:pt>
                <c:pt idx="2">
                  <c:v>0.53577482422678147</c:v>
                </c:pt>
                <c:pt idx="3">
                  <c:v>0.54428721550591919</c:v>
                </c:pt>
                <c:pt idx="4">
                  <c:v>0.54823197707963556</c:v>
                </c:pt>
                <c:pt idx="5">
                  <c:v>0.54929437327443376</c:v>
                </c:pt>
                <c:pt idx="6">
                  <c:v>0.54937815752475794</c:v>
                </c:pt>
                <c:pt idx="7">
                  <c:v>0.5504634460454938</c:v>
                </c:pt>
                <c:pt idx="8">
                  <c:v>0.55445223520419218</c:v>
                </c:pt>
                <c:pt idx="9">
                  <c:v>0.56302658444825759</c:v>
                </c:pt>
                <c:pt idx="10">
                  <c:v>0.57754106447330078</c:v>
                </c:pt>
                <c:pt idx="11">
                  <c:v>0.5989622621722257</c:v>
                </c:pt>
                <c:pt idx="12">
                  <c:v>0.62785724615602034</c:v>
                </c:pt>
                <c:pt idx="13">
                  <c:v>0.66442350558189744</c:v>
                </c:pt>
                <c:pt idx="14">
                  <c:v>0.70854729738445366</c:v>
                </c:pt>
                <c:pt idx="15">
                  <c:v>0.75987603935787384</c:v>
                </c:pt>
                <c:pt idx="16">
                  <c:v>0.81789237474827969</c:v>
                </c:pt>
                <c:pt idx="17">
                  <c:v>0.88198120869236407</c:v>
                </c:pt>
                <c:pt idx="18">
                  <c:v>0.95148493070599804</c:v>
                </c:pt>
                <c:pt idx="19">
                  <c:v>1.0257452758255474</c:v>
                </c:pt>
                <c:pt idx="20">
                  <c:v>1.104132483759853</c:v>
                </c:pt>
                <c:pt idx="21">
                  <c:v>1.186063627801877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A-4655-8A55-2348551D5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008416"/>
        <c:axId val="1893535104"/>
      </c:lineChart>
      <c:catAx>
        <c:axId val="17900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3535104"/>
        <c:crosses val="autoZero"/>
        <c:auto val="1"/>
        <c:lblAlgn val="ctr"/>
        <c:lblOffset val="100"/>
        <c:noMultiLvlLbl val="0"/>
      </c:catAx>
      <c:valAx>
        <c:axId val="18935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000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Hoja6!$C$9:$C$19</c:f>
              <c:numCache>
                <c:formatCode>General</c:formatCode>
                <c:ptCount val="11"/>
                <c:pt idx="0">
                  <c:v>1</c:v>
                </c:pt>
                <c:pt idx="1">
                  <c:v>1.1079411278555518</c:v>
                </c:pt>
                <c:pt idx="2">
                  <c:v>1.2337032076500887</c:v>
                </c:pt>
                <c:pt idx="3">
                  <c:v>1.3806925880760659</c:v>
                </c:pt>
                <c:pt idx="4">
                  <c:v>1.5531000682054732</c:v>
                </c:pt>
                <c:pt idx="5">
                  <c:v>1.7561027506776274</c:v>
                </c:pt>
                <c:pt idx="6">
                  <c:v>1.9961243610470247</c:v>
                </c:pt>
                <c:pt idx="7">
                  <c:v>2.2811725445221818</c:v>
                </c:pt>
                <c:pt idx="8">
                  <c:v>2.6212780477546032</c:v>
                </c:pt>
                <c:pt idx="9">
                  <c:v>3.0290694689327249</c:v>
                </c:pt>
                <c:pt idx="10">
                  <c:v>3.5205293633168382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C-4FC6-A935-43F4947C7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62591"/>
        <c:axId val="281960927"/>
      </c:lineChart>
      <c:catAx>
        <c:axId val="28196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1960927"/>
        <c:crosses val="autoZero"/>
        <c:auto val="1"/>
        <c:lblAlgn val="ctr"/>
        <c:lblOffset val="100"/>
        <c:noMultiLvlLbl val="0"/>
      </c:catAx>
      <c:valAx>
        <c:axId val="28196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196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5</xdr:row>
      <xdr:rowOff>57150</xdr:rowOff>
    </xdr:from>
    <xdr:to>
      <xdr:col>18</xdr:col>
      <xdr:colOff>83820</xdr:colOff>
      <xdr:row>20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22860</xdr:rowOff>
    </xdr:from>
    <xdr:to>
      <xdr:col>7</xdr:col>
      <xdr:colOff>178463</xdr:colOff>
      <xdr:row>5</xdr:row>
      <xdr:rowOff>45649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" y="388620"/>
          <a:ext cx="4857143" cy="571429"/>
        </a:xfrm>
        <a:prstGeom prst="rect">
          <a:avLst/>
        </a:prstGeom>
      </xdr:spPr>
    </xdr:pic>
    <xdr:clientData/>
  </xdr:twoCellAnchor>
  <xdr:twoCellAnchor>
    <xdr:from>
      <xdr:col>10</xdr:col>
      <xdr:colOff>190500</xdr:colOff>
      <xdr:row>6</xdr:row>
      <xdr:rowOff>26670</xdr:rowOff>
    </xdr:from>
    <xdr:to>
      <xdr:col>16</xdr:col>
      <xdr:colOff>7620</xdr:colOff>
      <xdr:row>21</xdr:row>
      <xdr:rowOff>26670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640080</xdr:colOff>
      <xdr:row>1</xdr:row>
      <xdr:rowOff>137160</xdr:rowOff>
    </xdr:from>
    <xdr:to>
      <xdr:col>4</xdr:col>
      <xdr:colOff>677670</xdr:colOff>
      <xdr:row>4</xdr:row>
      <xdr:rowOff>131377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" y="320040"/>
          <a:ext cx="4076190" cy="542857"/>
        </a:xfrm>
        <a:prstGeom prst="rect">
          <a:avLst/>
        </a:prstGeom>
      </xdr:spPr>
    </xdr:pic>
    <xdr:clientData/>
  </xdr:twoCellAnchor>
  <xdr:twoCellAnchor>
    <xdr:from>
      <xdr:col>10</xdr:col>
      <xdr:colOff>175260</xdr:colOff>
      <xdr:row>1</xdr:row>
      <xdr:rowOff>140970</xdr:rowOff>
    </xdr:from>
    <xdr:to>
      <xdr:col>15</xdr:col>
      <xdr:colOff>784860</xdr:colOff>
      <xdr:row>16</xdr:row>
      <xdr:rowOff>140970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68580</xdr:rowOff>
    </xdr:from>
    <xdr:to>
      <xdr:col>6</xdr:col>
      <xdr:colOff>582366</xdr:colOff>
      <xdr:row>3</xdr:row>
      <xdr:rowOff>53273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" y="68580"/>
          <a:ext cx="4514286" cy="533333"/>
        </a:xfrm>
        <a:prstGeom prst="rect">
          <a:avLst/>
        </a:prstGeom>
      </xdr:spPr>
    </xdr:pic>
    <xdr:clientData/>
  </xdr:twoCellAnchor>
  <xdr:twoCellAnchor>
    <xdr:from>
      <xdr:col>10</xdr:col>
      <xdr:colOff>381000</xdr:colOff>
      <xdr:row>1</xdr:row>
      <xdr:rowOff>140970</xdr:rowOff>
    </xdr:from>
    <xdr:to>
      <xdr:col>16</xdr:col>
      <xdr:colOff>198120</xdr:colOff>
      <xdr:row>16</xdr:row>
      <xdr:rowOff>140970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754380</xdr:colOff>
      <xdr:row>1</xdr:row>
      <xdr:rowOff>38100</xdr:rowOff>
    </xdr:from>
    <xdr:to>
      <xdr:col>6</xdr:col>
      <xdr:colOff>475690</xdr:colOff>
      <xdr:row>4</xdr:row>
      <xdr:rowOff>51365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" y="220980"/>
          <a:ext cx="4476190" cy="561905"/>
        </a:xfrm>
        <a:prstGeom prst="rect">
          <a:avLst/>
        </a:prstGeom>
      </xdr:spPr>
    </xdr:pic>
    <xdr:clientData/>
  </xdr:twoCellAnchor>
  <xdr:twoCellAnchor>
    <xdr:from>
      <xdr:col>10</xdr:col>
      <xdr:colOff>358140</xdr:colOff>
      <xdr:row>3</xdr:row>
      <xdr:rowOff>34290</xdr:rowOff>
    </xdr:from>
    <xdr:to>
      <xdr:col>16</xdr:col>
      <xdr:colOff>175260</xdr:colOff>
      <xdr:row>18</xdr:row>
      <xdr:rowOff>34290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313790</xdr:colOff>
      <xdr:row>5</xdr:row>
      <xdr:rowOff>70408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" y="365760"/>
          <a:ext cx="4276190" cy="619048"/>
        </a:xfrm>
        <a:prstGeom prst="rect">
          <a:avLst/>
        </a:prstGeom>
      </xdr:spPr>
    </xdr:pic>
    <xdr:clientData/>
  </xdr:twoCellAnchor>
  <xdr:twoCellAnchor>
    <xdr:from>
      <xdr:col>10</xdr:col>
      <xdr:colOff>388620</xdr:colOff>
      <xdr:row>4</xdr:row>
      <xdr:rowOff>19050</xdr:rowOff>
    </xdr:from>
    <xdr:to>
      <xdr:col>16</xdr:col>
      <xdr:colOff>205740</xdr:colOff>
      <xdr:row>19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335280</xdr:colOff>
      <xdr:row>0</xdr:row>
      <xdr:rowOff>137160</xdr:rowOff>
    </xdr:from>
    <xdr:to>
      <xdr:col>5</xdr:col>
      <xdr:colOff>351776</xdr:colOff>
      <xdr:row>19</xdr:row>
      <xdr:rowOff>130285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" y="137160"/>
          <a:ext cx="3978896" cy="3467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7"/>
  <sheetViews>
    <sheetView workbookViewId="0">
      <selection activeCell="C9" sqref="C9"/>
    </sheetView>
  </sheetViews>
  <sheetFormatPr baseColWidth="10" defaultColWidth="8.88671875" defaultRowHeight="14.4" x14ac:dyDescent="0.3"/>
  <cols>
    <col min="1" max="2" width="8.88671875" style="1"/>
    <col min="3" max="4" width="12.88671875" style="1" bestFit="1" customWidth="1"/>
    <col min="5" max="5" width="6" style="1" bestFit="1" customWidth="1"/>
    <col min="6" max="7" width="12.88671875" style="1" bestFit="1" customWidth="1"/>
    <col min="8" max="8" width="5" style="1" bestFit="1" customWidth="1"/>
    <col min="9" max="10" width="12.88671875" style="1" bestFit="1" customWidth="1"/>
    <col min="11" max="16384" width="8.88671875" style="1"/>
  </cols>
  <sheetData>
    <row r="4" spans="2:10" x14ac:dyDescent="0.3">
      <c r="I4" s="2" t="s">
        <v>0</v>
      </c>
      <c r="J4" s="2">
        <v>0.1</v>
      </c>
    </row>
    <row r="7" spans="2:10" x14ac:dyDescent="0.3">
      <c r="B7" s="3" t="s">
        <v>1</v>
      </c>
      <c r="C7" s="3" t="s">
        <v>2</v>
      </c>
      <c r="D7" s="3" t="s">
        <v>3</v>
      </c>
      <c r="E7" s="3" t="s">
        <v>5</v>
      </c>
      <c r="F7" s="3" t="s">
        <v>6</v>
      </c>
      <c r="G7" s="3" t="s">
        <v>4</v>
      </c>
      <c r="H7" s="3" t="s">
        <v>7</v>
      </c>
      <c r="I7" s="3" t="s">
        <v>8</v>
      </c>
      <c r="J7" s="3" t="s">
        <v>9</v>
      </c>
    </row>
    <row r="8" spans="2:10" x14ac:dyDescent="0.3">
      <c r="B8" s="2">
        <v>0</v>
      </c>
      <c r="C8" s="2">
        <v>1</v>
      </c>
      <c r="D8" s="1">
        <f>-2*B8*C8</f>
        <v>0</v>
      </c>
      <c r="E8" s="1">
        <f>B8+(1/2)*$J$4</f>
        <v>0.05</v>
      </c>
      <c r="F8" s="1">
        <f>C8+(1/2)*D8*$J$4</f>
        <v>1</v>
      </c>
      <c r="G8" s="1">
        <f>-2*E8*F8</f>
        <v>-0.1</v>
      </c>
      <c r="H8" s="1">
        <f>B8+$J$4</f>
        <v>0.1</v>
      </c>
      <c r="I8" s="1">
        <f>C8-(D8*$J$4)+(2*G8*$J$4)</f>
        <v>0.98</v>
      </c>
      <c r="J8" s="1">
        <f>-2*H8*I8</f>
        <v>-0.19600000000000001</v>
      </c>
    </row>
    <row r="9" spans="2:10" x14ac:dyDescent="0.3">
      <c r="B9" s="1">
        <f>B8+$J$4</f>
        <v>0.1</v>
      </c>
      <c r="C9" s="1">
        <f>C8+(1/6)*(D8+4*G8+J8)*$J$4</f>
        <v>0.99006666666666665</v>
      </c>
      <c r="D9" s="1">
        <f>-2*B9*C9</f>
        <v>-0.19801333333333335</v>
      </c>
      <c r="E9" s="1">
        <f>B9+(1/2)*$J$4</f>
        <v>0.15000000000000002</v>
      </c>
      <c r="F9" s="1">
        <f>C9+(1/2)*D9*$J$4</f>
        <v>0.98016599999999998</v>
      </c>
      <c r="G9" s="1">
        <f>-2*E9*F9</f>
        <v>-0.29404980000000003</v>
      </c>
      <c r="H9" s="1">
        <f>B9+$J$4</f>
        <v>0.2</v>
      </c>
      <c r="I9" s="1">
        <f>C9-(D9*$J$4)+(2*G9*$J$4)</f>
        <v>0.95105803999999994</v>
      </c>
      <c r="J9" s="1">
        <f>-2*H9*I9</f>
        <v>-0.38042321600000001</v>
      </c>
    </row>
    <row r="10" spans="2:10" x14ac:dyDescent="0.3">
      <c r="B10" s="1">
        <f t="shared" ref="B10:B14" si="0">B9+$J$4</f>
        <v>0.2</v>
      </c>
      <c r="C10" s="1">
        <f t="shared" ref="C10:C14" si="1">C9+(1/6)*(D9+4*G9+J9)*$J$4</f>
        <v>0.96082273751111114</v>
      </c>
      <c r="D10" s="1">
        <f t="shared" ref="D10:D14" si="2">-2*B10*C10</f>
        <v>-0.38432909500444445</v>
      </c>
      <c r="E10" s="1">
        <f t="shared" ref="E10:E14" si="3">B10+(1/2)*$J$4</f>
        <v>0.25</v>
      </c>
      <c r="F10" s="1">
        <f t="shared" ref="F10:F14" si="4">C10+(1/2)*D10*$J$4</f>
        <v>0.94160628276088887</v>
      </c>
      <c r="G10" s="1">
        <f t="shared" ref="G10:G14" si="5">-2*E10*F10</f>
        <v>-0.47080314138044443</v>
      </c>
      <c r="H10" s="1">
        <f t="shared" ref="H10:H14" si="6">B10+$J$4</f>
        <v>0.30000000000000004</v>
      </c>
      <c r="I10" s="1">
        <f t="shared" ref="I10:I14" si="7">C10-(D10*$J$4)+(2*G10*$J$4)</f>
        <v>0.90509501873546672</v>
      </c>
      <c r="J10" s="1">
        <f t="shared" ref="J10:J14" si="8">-2*H10*I10</f>
        <v>-0.54305701124128014</v>
      </c>
    </row>
    <row r="11" spans="2:10" x14ac:dyDescent="0.3">
      <c r="B11" s="1">
        <f t="shared" si="0"/>
        <v>0.30000000000000004</v>
      </c>
      <c r="C11" s="1">
        <f t="shared" si="1"/>
        <v>0.91397942631498608</v>
      </c>
      <c r="D11" s="1">
        <f t="shared" si="2"/>
        <v>-0.54838765578899173</v>
      </c>
      <c r="E11" s="1">
        <f t="shared" si="3"/>
        <v>0.35000000000000003</v>
      </c>
      <c r="F11" s="1">
        <f t="shared" si="4"/>
        <v>0.88656004352553652</v>
      </c>
      <c r="G11" s="1">
        <f t="shared" si="5"/>
        <v>-0.62059203046787559</v>
      </c>
      <c r="H11" s="1">
        <f t="shared" si="6"/>
        <v>0.4</v>
      </c>
      <c r="I11" s="1">
        <f t="shared" si="7"/>
        <v>0.84469978580031013</v>
      </c>
      <c r="J11" s="1">
        <f t="shared" si="8"/>
        <v>-0.67575982864024819</v>
      </c>
    </row>
    <row r="12" spans="2:10" x14ac:dyDescent="0.3">
      <c r="B12" s="1">
        <f t="shared" si="0"/>
        <v>0.4</v>
      </c>
      <c r="C12" s="1">
        <f t="shared" si="1"/>
        <v>0.85220416620997375</v>
      </c>
      <c r="D12" s="1">
        <f t="shared" si="2"/>
        <v>-0.68176333296797909</v>
      </c>
      <c r="E12" s="1">
        <f t="shared" si="3"/>
        <v>0.45</v>
      </c>
      <c r="F12" s="1">
        <f t="shared" si="4"/>
        <v>0.81811599956157477</v>
      </c>
      <c r="G12" s="1">
        <f t="shared" si="5"/>
        <v>-0.73630439960541727</v>
      </c>
      <c r="H12" s="1">
        <f t="shared" si="6"/>
        <v>0.5</v>
      </c>
      <c r="I12" s="1">
        <f t="shared" si="7"/>
        <v>0.7731196195856882</v>
      </c>
      <c r="J12" s="1">
        <f t="shared" si="8"/>
        <v>-0.7731196195856882</v>
      </c>
    </row>
    <row r="13" spans="2:10" x14ac:dyDescent="0.3">
      <c r="B13" s="1">
        <f t="shared" si="0"/>
        <v>0.5</v>
      </c>
      <c r="C13" s="1">
        <f t="shared" si="1"/>
        <v>0.77886915702705151</v>
      </c>
      <c r="D13" s="1">
        <f t="shared" si="2"/>
        <v>-0.77886915702705151</v>
      </c>
      <c r="E13" s="1">
        <f t="shared" si="3"/>
        <v>0.55000000000000004</v>
      </c>
      <c r="F13" s="1">
        <f t="shared" si="4"/>
        <v>0.73992569917569895</v>
      </c>
      <c r="G13" s="1">
        <f t="shared" si="5"/>
        <v>-0.81391826909326892</v>
      </c>
      <c r="H13" s="1">
        <f t="shared" si="6"/>
        <v>0.6</v>
      </c>
      <c r="I13" s="1">
        <f t="shared" si="7"/>
        <v>0.69397241891110284</v>
      </c>
      <c r="J13" s="1">
        <f t="shared" si="8"/>
        <v>-0.83276690269332343</v>
      </c>
    </row>
    <row r="14" spans="2:10" x14ac:dyDescent="0.3">
      <c r="B14" s="1">
        <f t="shared" si="0"/>
        <v>0.6</v>
      </c>
      <c r="C14" s="1">
        <f t="shared" si="1"/>
        <v>0.69774733809216061</v>
      </c>
      <c r="D14" s="1">
        <f t="shared" si="2"/>
        <v>-0.83729680571059273</v>
      </c>
      <c r="E14" s="1">
        <f t="shared" si="3"/>
        <v>0.65</v>
      </c>
      <c r="F14" s="1">
        <f t="shared" si="4"/>
        <v>0.65588249780663099</v>
      </c>
      <c r="G14" s="1">
        <f t="shared" si="5"/>
        <v>-0.85264724714862028</v>
      </c>
      <c r="H14" s="1">
        <f t="shared" si="6"/>
        <v>0.7</v>
      </c>
      <c r="I14" s="1">
        <f t="shared" si="7"/>
        <v>0.6109475692334958</v>
      </c>
      <c r="J14" s="1">
        <f t="shared" si="8"/>
        <v>-0.85532659692689406</v>
      </c>
    </row>
    <row r="15" spans="2:10" x14ac:dyDescent="0.3">
      <c r="B15" s="1">
        <f t="shared" ref="B15:B27" si="9">B14+$J$4</f>
        <v>0.7</v>
      </c>
      <c r="C15" s="1">
        <f t="shared" ref="C15:C27" si="10">C14+(1/6)*(D14+4*G14+J14)*$J$4</f>
        <v>0.61269379823829451</v>
      </c>
      <c r="D15" s="1">
        <f t="shared" ref="D15:D27" si="11">-2*B15*C15</f>
        <v>-0.85777131753361224</v>
      </c>
      <c r="E15" s="1">
        <f t="shared" ref="E15:E27" si="12">B15+(1/2)*$J$4</f>
        <v>0.75</v>
      </c>
      <c r="F15" s="1">
        <f t="shared" ref="F15:F27" si="13">C15+(1/2)*D15*$J$4</f>
        <v>0.56980523236161384</v>
      </c>
      <c r="G15" s="1">
        <f t="shared" ref="G15:G27" si="14">-2*E15*F15</f>
        <v>-0.85470784854242077</v>
      </c>
      <c r="H15" s="1">
        <f t="shared" ref="H15:H27" si="15">B15+$J$4</f>
        <v>0.79999999999999993</v>
      </c>
      <c r="I15" s="1">
        <f t="shared" ref="I15:I27" si="16">C15-(D15*$J$4)+(2*G15*$J$4)</f>
        <v>0.52752936028317154</v>
      </c>
      <c r="J15" s="1">
        <f t="shared" ref="J15:J27" si="17">-2*H15*I15</f>
        <v>-0.84404697645307436</v>
      </c>
    </row>
    <row r="16" spans="2:10" x14ac:dyDescent="0.3">
      <c r="B16" s="1">
        <f t="shared" si="9"/>
        <v>0.79999999999999993</v>
      </c>
      <c r="C16" s="1">
        <f t="shared" si="10"/>
        <v>0.52734963676902169</v>
      </c>
      <c r="D16" s="1">
        <f t="shared" si="11"/>
        <v>-0.84375941883043459</v>
      </c>
      <c r="E16" s="1">
        <f t="shared" si="12"/>
        <v>0.85</v>
      </c>
      <c r="F16" s="1">
        <f t="shared" si="13"/>
        <v>0.48516166582749998</v>
      </c>
      <c r="G16" s="1">
        <f t="shared" si="14"/>
        <v>-0.82477483190674994</v>
      </c>
      <c r="H16" s="1">
        <f t="shared" si="15"/>
        <v>0.89999999999999991</v>
      </c>
      <c r="I16" s="1">
        <f t="shared" si="16"/>
        <v>0.44677061227071513</v>
      </c>
      <c r="J16" s="1">
        <f t="shared" si="17"/>
        <v>-0.80418710208728716</v>
      </c>
    </row>
    <row r="17" spans="2:10" x14ac:dyDescent="0.3">
      <c r="B17" s="1">
        <f t="shared" si="9"/>
        <v>0.89999999999999991</v>
      </c>
      <c r="C17" s="1">
        <f t="shared" si="10"/>
        <v>0.44489887262660965</v>
      </c>
      <c r="D17" s="1">
        <f t="shared" si="11"/>
        <v>-0.80081797072789729</v>
      </c>
      <c r="E17" s="1">
        <f t="shared" si="12"/>
        <v>0.95</v>
      </c>
      <c r="F17" s="1">
        <f t="shared" si="13"/>
        <v>0.40485797409021479</v>
      </c>
      <c r="G17" s="1">
        <f t="shared" si="14"/>
        <v>-0.76923015077140811</v>
      </c>
      <c r="H17" s="1">
        <f t="shared" si="15"/>
        <v>0.99999999999999989</v>
      </c>
      <c r="I17" s="1">
        <f t="shared" si="16"/>
        <v>0.37113463954511772</v>
      </c>
      <c r="J17" s="1">
        <f t="shared" si="17"/>
        <v>-0.74226927909023532</v>
      </c>
    </row>
    <row r="18" spans="2:10" x14ac:dyDescent="0.3">
      <c r="B18" s="1">
        <f t="shared" si="9"/>
        <v>0.99999999999999989</v>
      </c>
      <c r="C18" s="1">
        <f t="shared" si="10"/>
        <v>0.36789874174488024</v>
      </c>
      <c r="D18" s="1">
        <f t="shared" si="11"/>
        <v>-0.73579748348976037</v>
      </c>
      <c r="E18" s="1">
        <f t="shared" si="12"/>
        <v>1.0499999999999998</v>
      </c>
      <c r="F18" s="1">
        <f t="shared" si="13"/>
        <v>0.33110886757039221</v>
      </c>
      <c r="G18" s="1">
        <f t="shared" si="14"/>
        <v>-0.69532862189782352</v>
      </c>
      <c r="H18" s="1">
        <f t="shared" si="15"/>
        <v>1.0999999999999999</v>
      </c>
      <c r="I18" s="1">
        <f t="shared" si="16"/>
        <v>0.3024127657142916</v>
      </c>
      <c r="J18" s="1">
        <f t="shared" si="17"/>
        <v>-0.66530808457144142</v>
      </c>
    </row>
    <row r="19" spans="2:10" x14ac:dyDescent="0.3">
      <c r="B19" s="1">
        <f t="shared" si="9"/>
        <v>1.0999999999999999</v>
      </c>
      <c r="C19" s="1">
        <f t="shared" si="10"/>
        <v>0.29819174081733862</v>
      </c>
      <c r="D19" s="1">
        <f t="shared" si="11"/>
        <v>-0.65602182979814494</v>
      </c>
      <c r="E19" s="1">
        <f t="shared" si="12"/>
        <v>1.1499999999999999</v>
      </c>
      <c r="F19" s="1">
        <f t="shared" si="13"/>
        <v>0.26539064932743139</v>
      </c>
      <c r="G19" s="1">
        <f t="shared" si="14"/>
        <v>-0.61039849345309216</v>
      </c>
      <c r="H19" s="1">
        <f t="shared" si="15"/>
        <v>1.2</v>
      </c>
      <c r="I19" s="1">
        <f t="shared" si="16"/>
        <v>0.2417142251065347</v>
      </c>
      <c r="J19" s="1">
        <f t="shared" si="17"/>
        <v>-0.58011414025568331</v>
      </c>
    </row>
    <row r="20" spans="2:10" x14ac:dyDescent="0.3">
      <c r="B20" s="1">
        <f t="shared" si="9"/>
        <v>1.2</v>
      </c>
      <c r="C20" s="1">
        <f t="shared" si="10"/>
        <v>0.23689624175290203</v>
      </c>
      <c r="D20" s="1">
        <f t="shared" si="11"/>
        <v>-0.56855098020696482</v>
      </c>
      <c r="E20" s="1">
        <f t="shared" si="12"/>
        <v>1.25</v>
      </c>
      <c r="F20" s="1">
        <f t="shared" si="13"/>
        <v>0.20846869274255378</v>
      </c>
      <c r="G20" s="1">
        <f t="shared" si="14"/>
        <v>-0.52117173185638443</v>
      </c>
      <c r="H20" s="1">
        <f t="shared" si="15"/>
        <v>1.3</v>
      </c>
      <c r="I20" s="1">
        <f t="shared" si="16"/>
        <v>0.18951699340232164</v>
      </c>
      <c r="J20" s="1">
        <f t="shared" si="17"/>
        <v>-0.49274418284603627</v>
      </c>
    </row>
    <row r="21" spans="2:10" x14ac:dyDescent="0.3">
      <c r="B21" s="1">
        <f t="shared" si="9"/>
        <v>1.3</v>
      </c>
      <c r="C21" s="1">
        <f t="shared" si="10"/>
        <v>0.18446320691159307</v>
      </c>
      <c r="D21" s="1">
        <f t="shared" si="11"/>
        <v>-0.47960433797014201</v>
      </c>
      <c r="E21" s="1">
        <f t="shared" si="12"/>
        <v>1.35</v>
      </c>
      <c r="F21" s="1">
        <f t="shared" si="13"/>
        <v>0.16048299001308597</v>
      </c>
      <c r="G21" s="1">
        <f t="shared" si="14"/>
        <v>-0.43330407303533214</v>
      </c>
      <c r="H21" s="1">
        <f t="shared" si="15"/>
        <v>1.4000000000000001</v>
      </c>
      <c r="I21" s="1">
        <f t="shared" si="16"/>
        <v>0.14576282610154084</v>
      </c>
      <c r="J21" s="1">
        <f t="shared" si="17"/>
        <v>-0.40813591308431441</v>
      </c>
    </row>
    <row r="22" spans="2:10" x14ac:dyDescent="0.3">
      <c r="B22" s="1">
        <f t="shared" si="9"/>
        <v>1.4000000000000001</v>
      </c>
      <c r="C22" s="1">
        <f t="shared" si="10"/>
        <v>0.14078059785833</v>
      </c>
      <c r="D22" s="1">
        <f t="shared" si="11"/>
        <v>-0.39418567400332405</v>
      </c>
      <c r="E22" s="1">
        <f t="shared" si="12"/>
        <v>1.4500000000000002</v>
      </c>
      <c r="F22" s="1">
        <f t="shared" si="13"/>
        <v>0.1210713141581638</v>
      </c>
      <c r="G22" s="1">
        <f t="shared" si="14"/>
        <v>-0.35110681105867508</v>
      </c>
      <c r="H22" s="1">
        <f t="shared" si="15"/>
        <v>1.5000000000000002</v>
      </c>
      <c r="I22" s="1">
        <f t="shared" si="16"/>
        <v>0.10997780304692741</v>
      </c>
      <c r="J22" s="1">
        <f t="shared" si="17"/>
        <v>-0.32993340914078229</v>
      </c>
    </row>
    <row r="23" spans="2:10" x14ac:dyDescent="0.3">
      <c r="B23" s="1">
        <f t="shared" si="9"/>
        <v>1.5000000000000002</v>
      </c>
      <c r="C23" s="1">
        <f t="shared" si="10"/>
        <v>0.10530482573534988</v>
      </c>
      <c r="D23" s="1">
        <f t="shared" si="11"/>
        <v>-0.3159144772060497</v>
      </c>
      <c r="E23" s="1">
        <f t="shared" si="12"/>
        <v>1.5500000000000003</v>
      </c>
      <c r="F23" s="1">
        <f t="shared" si="13"/>
        <v>8.9509101875047403E-2</v>
      </c>
      <c r="G23" s="1">
        <f t="shared" si="14"/>
        <v>-0.27747821581264698</v>
      </c>
      <c r="H23" s="1">
        <f t="shared" si="15"/>
        <v>1.6000000000000003</v>
      </c>
      <c r="I23" s="1">
        <f t="shared" si="16"/>
        <v>8.1400630293425452E-2</v>
      </c>
      <c r="J23" s="1">
        <f t="shared" si="17"/>
        <v>-0.2604820169389615</v>
      </c>
    </row>
    <row r="24" spans="2:10" x14ac:dyDescent="0.3">
      <c r="B24" s="1">
        <f t="shared" si="9"/>
        <v>1.6000000000000003</v>
      </c>
      <c r="C24" s="1">
        <f t="shared" si="10"/>
        <v>7.7199669778756572E-2</v>
      </c>
      <c r="D24" s="1">
        <f t="shared" si="11"/>
        <v>-0.24703894329202108</v>
      </c>
      <c r="E24" s="1">
        <f t="shared" si="12"/>
        <v>1.6500000000000004</v>
      </c>
      <c r="F24" s="1">
        <f t="shared" si="13"/>
        <v>6.4847722614155515E-2</v>
      </c>
      <c r="G24" s="1">
        <f t="shared" si="14"/>
        <v>-0.21399748462671325</v>
      </c>
      <c r="H24" s="1">
        <f t="shared" si="15"/>
        <v>1.7000000000000004</v>
      </c>
      <c r="I24" s="1">
        <f t="shared" si="16"/>
        <v>5.910406718261603E-2</v>
      </c>
      <c r="J24" s="1">
        <f t="shared" si="17"/>
        <v>-0.20095382842089454</v>
      </c>
    </row>
    <row r="25" spans="2:10" x14ac:dyDescent="0.3">
      <c r="B25" s="1">
        <f t="shared" si="9"/>
        <v>1.7000000000000004</v>
      </c>
      <c r="C25" s="1">
        <f t="shared" si="10"/>
        <v>5.5466624608427093E-2</v>
      </c>
      <c r="D25" s="1">
        <f t="shared" si="11"/>
        <v>-0.18858652366865217</v>
      </c>
      <c r="E25" s="1">
        <f t="shared" si="12"/>
        <v>1.7500000000000004</v>
      </c>
      <c r="F25" s="1">
        <f t="shared" si="13"/>
        <v>4.6037298424994481E-2</v>
      </c>
      <c r="G25" s="1">
        <f t="shared" si="14"/>
        <v>-0.16113054448748074</v>
      </c>
      <c r="H25" s="1">
        <f t="shared" si="15"/>
        <v>1.8000000000000005</v>
      </c>
      <c r="I25" s="1">
        <f t="shared" si="16"/>
        <v>4.2099168077796165E-2</v>
      </c>
      <c r="J25" s="1">
        <f t="shared" si="17"/>
        <v>-0.15155700508006623</v>
      </c>
    </row>
    <row r="26" spans="2:10" x14ac:dyDescent="0.3">
      <c r="B26" s="1">
        <f t="shared" si="9"/>
        <v>1.8000000000000005</v>
      </c>
      <c r="C26" s="1">
        <f t="shared" si="10"/>
        <v>3.9055529496783072E-2</v>
      </c>
      <c r="D26" s="1">
        <f t="shared" si="11"/>
        <v>-0.14059990618841908</v>
      </c>
      <c r="E26" s="1">
        <f t="shared" si="12"/>
        <v>1.8500000000000005</v>
      </c>
      <c r="F26" s="1">
        <f t="shared" si="13"/>
        <v>3.202553418736212E-2</v>
      </c>
      <c r="G26" s="1">
        <f t="shared" si="14"/>
        <v>-0.11849447649323988</v>
      </c>
      <c r="H26" s="1">
        <f t="shared" si="15"/>
        <v>1.9000000000000006</v>
      </c>
      <c r="I26" s="1">
        <f t="shared" si="16"/>
        <v>2.9416624816977002E-2</v>
      </c>
      <c r="J26" s="1">
        <f t="shared" si="17"/>
        <v>-0.11178317430451264</v>
      </c>
    </row>
    <row r="27" spans="2:10" x14ac:dyDescent="0.3">
      <c r="B27" s="1">
        <f t="shared" si="9"/>
        <v>1.9000000000000006</v>
      </c>
      <c r="C27" s="1">
        <f t="shared" si="10"/>
        <v>2.6949513055684882E-2</v>
      </c>
      <c r="D27" s="1">
        <f t="shared" si="11"/>
        <v>-0.10240814961160258</v>
      </c>
      <c r="E27" s="1">
        <f t="shared" si="12"/>
        <v>1.9500000000000006</v>
      </c>
      <c r="F27" s="1">
        <f t="shared" si="13"/>
        <v>2.1829105575104753E-2</v>
      </c>
      <c r="G27" s="1">
        <f t="shared" si="14"/>
        <v>-8.5133511742908563E-2</v>
      </c>
      <c r="H27" s="1">
        <f t="shared" si="15"/>
        <v>2.0000000000000004</v>
      </c>
      <c r="I27" s="1">
        <f t="shared" si="16"/>
        <v>2.0163625668263425E-2</v>
      </c>
      <c r="J27" s="1">
        <f t="shared" si="17"/>
        <v>-8.0654502673053713E-2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30"/>
  <sheetViews>
    <sheetView topLeftCell="A3" workbookViewId="0">
      <selection activeCell="C10" sqref="C10"/>
    </sheetView>
  </sheetViews>
  <sheetFormatPr baseColWidth="10" defaultRowHeight="14.4" x14ac:dyDescent="0.3"/>
  <sheetData>
    <row r="5" spans="2:10" x14ac:dyDescent="0.3">
      <c r="B5" s="1"/>
      <c r="C5" s="1"/>
      <c r="D5" s="1"/>
      <c r="E5" s="1"/>
      <c r="F5" s="1"/>
      <c r="G5" s="1"/>
      <c r="H5" s="1"/>
      <c r="I5" s="2" t="s">
        <v>0</v>
      </c>
      <c r="J5" s="2">
        <v>0.1</v>
      </c>
    </row>
    <row r="6" spans="2:10" x14ac:dyDescent="0.3">
      <c r="B6" s="1"/>
      <c r="C6" s="1"/>
      <c r="D6" s="1"/>
      <c r="E6" s="1"/>
      <c r="F6" s="1"/>
      <c r="G6" s="1"/>
      <c r="H6" s="1"/>
      <c r="I6" s="1"/>
      <c r="J6" s="1"/>
    </row>
    <row r="7" spans="2:10" x14ac:dyDescent="0.3">
      <c r="B7" s="1"/>
      <c r="C7" s="1"/>
      <c r="D7" s="1"/>
      <c r="E7" s="1"/>
      <c r="F7" s="1"/>
      <c r="G7" s="1"/>
      <c r="H7" s="1"/>
      <c r="I7" s="1"/>
      <c r="J7" s="1"/>
    </row>
    <row r="8" spans="2:10" x14ac:dyDescent="0.3">
      <c r="B8" s="3" t="s">
        <v>1</v>
      </c>
      <c r="C8" s="3" t="s">
        <v>2</v>
      </c>
      <c r="D8" s="3" t="s">
        <v>3</v>
      </c>
      <c r="E8" s="3" t="s">
        <v>5</v>
      </c>
      <c r="F8" s="3" t="s">
        <v>6</v>
      </c>
      <c r="G8" s="3" t="s">
        <v>4</v>
      </c>
      <c r="H8" s="3" t="s">
        <v>7</v>
      </c>
      <c r="I8" s="3" t="s">
        <v>8</v>
      </c>
      <c r="J8" s="3" t="s">
        <v>9</v>
      </c>
    </row>
    <row r="9" spans="2:10" x14ac:dyDescent="0.3">
      <c r="B9">
        <v>1</v>
      </c>
      <c r="C9">
        <v>5</v>
      </c>
      <c r="D9">
        <f>2*B9-3*C9+1</f>
        <v>-12</v>
      </c>
      <c r="E9">
        <f>B9+(1/2)*$J$5</f>
        <v>1.05</v>
      </c>
      <c r="F9">
        <f>C9+(1/2)*D9*$J$5</f>
        <v>4.4000000000000004</v>
      </c>
      <c r="G9">
        <f>2*E9-3*F9+1</f>
        <v>-10.100000000000001</v>
      </c>
      <c r="H9">
        <f>B9+$J$5</f>
        <v>1.1000000000000001</v>
      </c>
      <c r="I9">
        <f>C9-D9*$J$5+2*G9*$J$5</f>
        <v>4.18</v>
      </c>
      <c r="J9">
        <f>2*H9-3*I9+1</f>
        <v>-9.34</v>
      </c>
    </row>
    <row r="10" spans="2:10" x14ac:dyDescent="0.3">
      <c r="B10">
        <f>B9+$J$5</f>
        <v>1.1000000000000001</v>
      </c>
      <c r="C10">
        <f>C9+(1/6)*(D9+4*G9+J9)*$J$5</f>
        <v>3.9710000000000001</v>
      </c>
      <c r="D10">
        <f>2*B10-3*C10+1</f>
        <v>-8.713000000000001</v>
      </c>
      <c r="E10">
        <f>B10+(1/2)*$J$5</f>
        <v>1.1500000000000001</v>
      </c>
      <c r="F10">
        <f>C10+(1/2)*D10*$J$5</f>
        <v>3.5353500000000002</v>
      </c>
      <c r="G10">
        <f>2*E10-3*F10+1</f>
        <v>-7.306049999999999</v>
      </c>
      <c r="H10">
        <f>B10+$J$5</f>
        <v>1.2000000000000002</v>
      </c>
      <c r="I10">
        <f>C10-D10*$J$5+2*G10*$J$5</f>
        <v>3.3810899999999999</v>
      </c>
      <c r="J10">
        <f>2*H10-3*I10+1</f>
        <v>-6.743269999999999</v>
      </c>
    </row>
    <row r="11" spans="2:10" x14ac:dyDescent="0.3">
      <c r="B11">
        <f t="shared" ref="B11:B28" si="0">B10+$J$5</f>
        <v>1.2000000000000002</v>
      </c>
      <c r="C11">
        <f t="shared" ref="C11:C28" si="1">C10+(1/6)*(D10+4*G10+J10)*$J$5</f>
        <v>3.2263255000000002</v>
      </c>
      <c r="D11">
        <f t="shared" ref="D11:D28" si="2">2*B11-3*C11+1</f>
        <v>-6.2789765000000006</v>
      </c>
      <c r="E11">
        <f t="shared" ref="E11:E28" si="3">B11+(1/2)*$J$5</f>
        <v>1.2500000000000002</v>
      </c>
      <c r="F11">
        <f t="shared" ref="F11:F28" si="4">C11+(1/2)*D11*$J$5</f>
        <v>2.912376675</v>
      </c>
      <c r="G11">
        <f t="shared" ref="G11:G28" si="5">2*E11-3*F11+1</f>
        <v>-5.237130024999999</v>
      </c>
      <c r="H11">
        <f t="shared" ref="H11:H28" si="6">B11+$J$5</f>
        <v>1.3000000000000003</v>
      </c>
      <c r="I11">
        <f t="shared" ref="I11:I28" si="7">C11-D11*$J$5+2*G11*$J$5</f>
        <v>2.806797145</v>
      </c>
      <c r="J11">
        <f t="shared" ref="J11:J28" si="8">2*H11-3*I11+1</f>
        <v>-4.8203914349999986</v>
      </c>
    </row>
    <row r="12" spans="2:10" x14ac:dyDescent="0.3">
      <c r="B12">
        <f t="shared" si="0"/>
        <v>1.3000000000000003</v>
      </c>
      <c r="C12">
        <f t="shared" si="1"/>
        <v>2.6921940327500002</v>
      </c>
      <c r="D12">
        <f t="shared" si="2"/>
        <v>-4.4765820982499998</v>
      </c>
      <c r="E12">
        <f t="shared" si="3"/>
        <v>1.3500000000000003</v>
      </c>
      <c r="F12">
        <f t="shared" si="4"/>
        <v>2.4683649278375004</v>
      </c>
      <c r="G12">
        <f t="shared" si="5"/>
        <v>-3.7050947835125001</v>
      </c>
      <c r="H12">
        <f t="shared" si="6"/>
        <v>1.4000000000000004</v>
      </c>
      <c r="I12">
        <f t="shared" si="7"/>
        <v>2.3988332858725006</v>
      </c>
      <c r="J12">
        <f t="shared" si="8"/>
        <v>-3.396499857617501</v>
      </c>
    </row>
    <row r="13" spans="2:10" x14ac:dyDescent="0.3">
      <c r="B13">
        <f t="shared" si="0"/>
        <v>1.4000000000000004</v>
      </c>
      <c r="C13">
        <f t="shared" si="1"/>
        <v>2.3139696812513755</v>
      </c>
      <c r="D13">
        <f t="shared" si="2"/>
        <v>-3.1419090437541257</v>
      </c>
      <c r="E13">
        <f t="shared" si="3"/>
        <v>1.4500000000000004</v>
      </c>
      <c r="F13">
        <f t="shared" si="4"/>
        <v>2.1568742290636691</v>
      </c>
      <c r="G13">
        <f t="shared" si="5"/>
        <v>-2.5706226871910061</v>
      </c>
      <c r="H13">
        <f t="shared" si="6"/>
        <v>1.5000000000000004</v>
      </c>
      <c r="I13">
        <f t="shared" si="7"/>
        <v>2.1140360481885869</v>
      </c>
      <c r="J13">
        <f t="shared" si="8"/>
        <v>-2.3421081445657599</v>
      </c>
    </row>
    <row r="14" spans="2:10" x14ac:dyDescent="0.3">
      <c r="B14">
        <f t="shared" si="0"/>
        <v>1.5000000000000004</v>
      </c>
      <c r="C14">
        <f t="shared" si="1"/>
        <v>2.0511945489666434</v>
      </c>
      <c r="D14">
        <f t="shared" si="2"/>
        <v>-2.1535836468999294</v>
      </c>
      <c r="E14">
        <f t="shared" si="3"/>
        <v>1.5500000000000005</v>
      </c>
      <c r="F14">
        <f t="shared" si="4"/>
        <v>1.9435153666216469</v>
      </c>
      <c r="G14">
        <f t="shared" si="5"/>
        <v>-1.7305460998649402</v>
      </c>
      <c r="H14">
        <f t="shared" si="6"/>
        <v>1.6000000000000005</v>
      </c>
      <c r="I14">
        <f t="shared" si="7"/>
        <v>1.9204436936836484</v>
      </c>
      <c r="J14">
        <f t="shared" si="8"/>
        <v>-1.5613310810509446</v>
      </c>
    </row>
    <row r="15" spans="2:10" x14ac:dyDescent="0.3">
      <c r="B15">
        <f t="shared" si="0"/>
        <v>1.6000000000000005</v>
      </c>
      <c r="C15">
        <f t="shared" si="1"/>
        <v>1.8739095635097995</v>
      </c>
      <c r="D15">
        <f t="shared" si="2"/>
        <v>-1.4217286905293971</v>
      </c>
      <c r="E15">
        <f t="shared" si="3"/>
        <v>1.6500000000000006</v>
      </c>
      <c r="F15">
        <f t="shared" si="4"/>
        <v>1.8028231289833296</v>
      </c>
      <c r="G15">
        <f t="shared" si="5"/>
        <v>-1.1084693869499875</v>
      </c>
      <c r="H15">
        <f t="shared" si="6"/>
        <v>1.7000000000000006</v>
      </c>
      <c r="I15">
        <f t="shared" si="7"/>
        <v>1.7943885551727419</v>
      </c>
      <c r="J15">
        <f t="shared" si="8"/>
        <v>-0.98316566551822415</v>
      </c>
    </row>
    <row r="16" spans="2:10" x14ac:dyDescent="0.3">
      <c r="B16">
        <f t="shared" si="0"/>
        <v>1.7000000000000006</v>
      </c>
      <c r="C16">
        <f t="shared" si="1"/>
        <v>1.7599300317790068</v>
      </c>
      <c r="D16">
        <f t="shared" si="2"/>
        <v>-0.87979009533701902</v>
      </c>
      <c r="E16">
        <f t="shared" si="3"/>
        <v>1.7500000000000007</v>
      </c>
      <c r="F16">
        <f t="shared" si="4"/>
        <v>1.7159405270121557</v>
      </c>
      <c r="G16">
        <f t="shared" si="5"/>
        <v>-0.64782158103646603</v>
      </c>
      <c r="H16">
        <f t="shared" si="6"/>
        <v>1.8000000000000007</v>
      </c>
      <c r="I16">
        <f t="shared" si="7"/>
        <v>1.7183447251054154</v>
      </c>
      <c r="J16">
        <f t="shared" si="8"/>
        <v>-0.55503417531624422</v>
      </c>
    </row>
    <row r="17" spans="2:10" x14ac:dyDescent="0.3">
      <c r="B17">
        <f t="shared" si="0"/>
        <v>1.8000000000000007</v>
      </c>
      <c r="C17">
        <f t="shared" si="1"/>
        <v>1.6928281885323546</v>
      </c>
      <c r="D17">
        <f t="shared" si="2"/>
        <v>-0.47848456559706243</v>
      </c>
      <c r="E17">
        <f t="shared" si="3"/>
        <v>1.8500000000000008</v>
      </c>
      <c r="F17">
        <f t="shared" si="4"/>
        <v>1.6689039602525015</v>
      </c>
      <c r="G17">
        <f t="shared" si="5"/>
        <v>-0.30671188075750289</v>
      </c>
      <c r="H17">
        <f t="shared" si="6"/>
        <v>1.9000000000000008</v>
      </c>
      <c r="I17">
        <f t="shared" si="7"/>
        <v>1.6793342689405601</v>
      </c>
      <c r="J17">
        <f t="shared" si="8"/>
        <v>-0.23800280682167863</v>
      </c>
    </row>
    <row r="18" spans="2:10" x14ac:dyDescent="0.3">
      <c r="B18">
        <f t="shared" si="0"/>
        <v>1.9000000000000008</v>
      </c>
      <c r="C18">
        <f t="shared" si="1"/>
        <v>1.6604392736082088</v>
      </c>
      <c r="D18">
        <f t="shared" si="2"/>
        <v>-0.18131782082462511</v>
      </c>
      <c r="E18">
        <f t="shared" si="3"/>
        <v>1.9500000000000008</v>
      </c>
      <c r="F18">
        <f t="shared" si="4"/>
        <v>1.6513733825669774</v>
      </c>
      <c r="G18">
        <f t="shared" si="5"/>
        <v>-5.4120147700930321E-2</v>
      </c>
      <c r="H18">
        <f t="shared" si="6"/>
        <v>2.0000000000000009</v>
      </c>
      <c r="I18">
        <f t="shared" si="7"/>
        <v>1.6677470261504852</v>
      </c>
      <c r="J18">
        <f t="shared" si="8"/>
        <v>-3.2410784514542712E-3</v>
      </c>
    </row>
    <row r="19" spans="2:10" x14ac:dyDescent="0.3">
      <c r="B19">
        <f t="shared" si="0"/>
        <v>2.0000000000000009</v>
      </c>
      <c r="C19">
        <f t="shared" si="1"/>
        <v>1.6537552821068788</v>
      </c>
      <c r="D19">
        <f t="shared" si="2"/>
        <v>3.8734153679365058E-2</v>
      </c>
      <c r="E19">
        <f t="shared" si="3"/>
        <v>2.0500000000000007</v>
      </c>
      <c r="F19">
        <f t="shared" si="4"/>
        <v>1.6556919897908471</v>
      </c>
      <c r="G19">
        <f t="shared" si="5"/>
        <v>0.13292403062746061</v>
      </c>
      <c r="H19">
        <f t="shared" si="6"/>
        <v>2.100000000000001</v>
      </c>
      <c r="I19">
        <f t="shared" si="7"/>
        <v>1.6764666728644344</v>
      </c>
      <c r="J19">
        <f t="shared" si="8"/>
        <v>0.1705999814066983</v>
      </c>
    </row>
    <row r="20" spans="2:10" x14ac:dyDescent="0.3">
      <c r="B20">
        <f t="shared" si="0"/>
        <v>2.100000000000001</v>
      </c>
      <c r="C20">
        <f t="shared" si="1"/>
        <v>1.6661057864001438</v>
      </c>
      <c r="D20">
        <f t="shared" si="2"/>
        <v>0.20168264079957066</v>
      </c>
      <c r="E20">
        <f t="shared" si="3"/>
        <v>2.1500000000000008</v>
      </c>
      <c r="F20">
        <f t="shared" si="4"/>
        <v>1.6761899184401223</v>
      </c>
      <c r="G20">
        <f t="shared" si="5"/>
        <v>0.27143024467963439</v>
      </c>
      <c r="H20">
        <f t="shared" si="6"/>
        <v>2.2000000000000011</v>
      </c>
      <c r="I20">
        <f t="shared" si="7"/>
        <v>1.7002235712561138</v>
      </c>
      <c r="J20">
        <f t="shared" si="8"/>
        <v>0.29932928623166077</v>
      </c>
    </row>
    <row r="21" spans="2:10" x14ac:dyDescent="0.3">
      <c r="B21">
        <f t="shared" si="0"/>
        <v>2.2000000000000011</v>
      </c>
      <c r="C21">
        <f t="shared" si="1"/>
        <v>1.6925513348293066</v>
      </c>
      <c r="D21">
        <f t="shared" si="2"/>
        <v>0.32234599551208198</v>
      </c>
      <c r="E21">
        <f t="shared" si="3"/>
        <v>2.2500000000000009</v>
      </c>
      <c r="F21">
        <f t="shared" si="4"/>
        <v>1.7086686346049107</v>
      </c>
      <c r="G21">
        <f t="shared" si="5"/>
        <v>0.37399409618526924</v>
      </c>
      <c r="H21">
        <f t="shared" si="6"/>
        <v>2.3000000000000012</v>
      </c>
      <c r="I21">
        <f t="shared" si="7"/>
        <v>1.7351155545151524</v>
      </c>
      <c r="J21">
        <f t="shared" si="8"/>
        <v>0.39465333645454503</v>
      </c>
    </row>
    <row r="22" spans="2:10" x14ac:dyDescent="0.3">
      <c r="B22">
        <f t="shared" si="0"/>
        <v>2.3000000000000012</v>
      </c>
      <c r="C22">
        <f t="shared" si="1"/>
        <v>1.7294342634411017</v>
      </c>
      <c r="D22">
        <f t="shared" si="2"/>
        <v>0.41169720967669665</v>
      </c>
      <c r="E22">
        <f t="shared" si="3"/>
        <v>2.350000000000001</v>
      </c>
      <c r="F22">
        <f t="shared" si="4"/>
        <v>1.7500191239249365</v>
      </c>
      <c r="G22">
        <f t="shared" si="5"/>
        <v>0.44994262822519193</v>
      </c>
      <c r="H22">
        <f t="shared" si="6"/>
        <v>2.4000000000000012</v>
      </c>
      <c r="I22">
        <f t="shared" si="7"/>
        <v>1.7782530681184705</v>
      </c>
      <c r="J22">
        <f t="shared" si="8"/>
        <v>0.46524079564459075</v>
      </c>
    </row>
    <row r="23" spans="2:10" x14ac:dyDescent="0.3">
      <c r="B23">
        <f t="shared" si="0"/>
        <v>2.4000000000000012</v>
      </c>
      <c r="C23">
        <f t="shared" si="1"/>
        <v>1.7740460720781359</v>
      </c>
      <c r="D23">
        <f t="shared" si="2"/>
        <v>0.47786178376559452</v>
      </c>
      <c r="E23">
        <f t="shared" si="3"/>
        <v>2.4500000000000011</v>
      </c>
      <c r="F23">
        <f t="shared" si="4"/>
        <v>1.7979391612664157</v>
      </c>
      <c r="G23">
        <f t="shared" si="5"/>
        <v>0.50618251620075494</v>
      </c>
      <c r="H23">
        <f t="shared" si="6"/>
        <v>2.5000000000000013</v>
      </c>
      <c r="I23">
        <f t="shared" si="7"/>
        <v>1.8274963969417275</v>
      </c>
      <c r="J23">
        <f t="shared" si="8"/>
        <v>0.51751080917482017</v>
      </c>
    </row>
    <row r="24" spans="2:10" x14ac:dyDescent="0.3">
      <c r="B24">
        <f t="shared" si="0"/>
        <v>2.5000000000000013</v>
      </c>
      <c r="C24">
        <f t="shared" si="1"/>
        <v>1.8243811163738599</v>
      </c>
      <c r="D24">
        <f t="shared" si="2"/>
        <v>0.52685665087842271</v>
      </c>
      <c r="E24">
        <f t="shared" si="3"/>
        <v>2.5500000000000012</v>
      </c>
      <c r="F24">
        <f t="shared" si="4"/>
        <v>1.8507239489177811</v>
      </c>
      <c r="G24">
        <f t="shared" si="5"/>
        <v>0.5478281532466589</v>
      </c>
      <c r="H24">
        <f t="shared" si="6"/>
        <v>2.6000000000000014</v>
      </c>
      <c r="I24">
        <f t="shared" si="7"/>
        <v>1.8812610819353495</v>
      </c>
      <c r="J24">
        <f t="shared" si="8"/>
        <v>0.55621675419395444</v>
      </c>
    </row>
    <row r="25" spans="2:10" x14ac:dyDescent="0.3">
      <c r="B25">
        <f t="shared" si="0"/>
        <v>2.6000000000000014</v>
      </c>
      <c r="C25">
        <f t="shared" si="1"/>
        <v>1.8789542166748434</v>
      </c>
      <c r="D25">
        <f t="shared" si="2"/>
        <v>0.56313734997547282</v>
      </c>
      <c r="E25">
        <f t="shared" si="3"/>
        <v>2.6500000000000012</v>
      </c>
      <c r="F25">
        <f t="shared" si="4"/>
        <v>1.907111084173617</v>
      </c>
      <c r="G25">
        <f t="shared" si="5"/>
        <v>0.57866674747915159</v>
      </c>
      <c r="H25">
        <f t="shared" si="6"/>
        <v>2.7000000000000015</v>
      </c>
      <c r="I25">
        <f t="shared" si="7"/>
        <v>1.9383738311731264</v>
      </c>
      <c r="J25">
        <f t="shared" si="8"/>
        <v>0.58487850648062345</v>
      </c>
    </row>
    <row r="26" spans="2:10" x14ac:dyDescent="0.3">
      <c r="B26">
        <f t="shared" si="0"/>
        <v>2.7000000000000015</v>
      </c>
      <c r="C26">
        <f t="shared" si="1"/>
        <v>1.9366655974477218</v>
      </c>
      <c r="D26">
        <f t="shared" si="2"/>
        <v>0.59000320765683778</v>
      </c>
      <c r="E26">
        <f t="shared" si="3"/>
        <v>2.7500000000000013</v>
      </c>
      <c r="F26">
        <f t="shared" si="4"/>
        <v>1.9661657578305638</v>
      </c>
      <c r="G26">
        <f t="shared" si="5"/>
        <v>0.60150272650831127</v>
      </c>
      <c r="H26">
        <f t="shared" si="6"/>
        <v>2.8000000000000016</v>
      </c>
      <c r="I26">
        <f t="shared" si="7"/>
        <v>1.9979658219837004</v>
      </c>
      <c r="J26">
        <f t="shared" si="8"/>
        <v>0.60610253404890191</v>
      </c>
    </row>
    <row r="27" spans="2:10" x14ac:dyDescent="0.3">
      <c r="B27">
        <f t="shared" si="0"/>
        <v>2.8000000000000016</v>
      </c>
      <c r="C27">
        <f t="shared" si="1"/>
        <v>1.9967008749100383</v>
      </c>
      <c r="D27">
        <f t="shared" si="2"/>
        <v>0.60989737526988819</v>
      </c>
      <c r="E27">
        <f t="shared" si="3"/>
        <v>2.8500000000000014</v>
      </c>
      <c r="F27">
        <f t="shared" si="4"/>
        <v>2.0271957436735328</v>
      </c>
      <c r="G27">
        <f t="shared" si="5"/>
        <v>0.61841276897940389</v>
      </c>
      <c r="H27">
        <f t="shared" si="6"/>
        <v>2.9000000000000017</v>
      </c>
      <c r="I27">
        <f t="shared" si="7"/>
        <v>2.0593936911789301</v>
      </c>
      <c r="J27">
        <f t="shared" si="8"/>
        <v>0.62181892646321302</v>
      </c>
    </row>
    <row r="28" spans="2:10" x14ac:dyDescent="0.3">
      <c r="B28">
        <f t="shared" si="0"/>
        <v>2.9000000000000017</v>
      </c>
      <c r="C28">
        <f t="shared" si="1"/>
        <v>2.0584569978708838</v>
      </c>
      <c r="D28">
        <f t="shared" si="2"/>
        <v>0.62462900638735253</v>
      </c>
      <c r="E28">
        <f t="shared" si="3"/>
        <v>2.9500000000000015</v>
      </c>
      <c r="F28">
        <f t="shared" si="4"/>
        <v>2.0896884481902513</v>
      </c>
      <c r="G28">
        <f t="shared" si="5"/>
        <v>0.63093465542924942</v>
      </c>
      <c r="H28">
        <f t="shared" si="6"/>
        <v>3.0000000000000018</v>
      </c>
      <c r="I28">
        <f t="shared" si="7"/>
        <v>2.1221810283179985</v>
      </c>
      <c r="J28">
        <f t="shared" si="8"/>
        <v>0.63345691504600765</v>
      </c>
    </row>
    <row r="29" spans="2:10" x14ac:dyDescent="0.3">
      <c r="B29">
        <f t="shared" ref="B29:B30" si="9">B28+$J$5</f>
        <v>3.0000000000000018</v>
      </c>
      <c r="C29">
        <f t="shared" ref="C29:C30" si="10">C28+(1/6)*(D28+4*G28+J28)*$J$5</f>
        <v>2.1214874069233898</v>
      </c>
      <c r="D29">
        <f t="shared" ref="D29:D30" si="11">2*B29-3*C29+1</f>
        <v>0.63553777922983379</v>
      </c>
      <c r="E29">
        <f t="shared" ref="E29:E30" si="12">B29+(1/2)*$J$5</f>
        <v>3.0500000000000016</v>
      </c>
      <c r="F29">
        <f t="shared" ref="F29:F30" si="13">C29+(1/2)*D29*$J$5</f>
        <v>2.1532642958848816</v>
      </c>
      <c r="G29">
        <f t="shared" ref="G29:G30" si="14">2*E29-3*F29+1</f>
        <v>0.6402071123453581</v>
      </c>
      <c r="H29">
        <f t="shared" ref="H29:H30" si="15">B29+$J$5</f>
        <v>3.1000000000000019</v>
      </c>
      <c r="I29">
        <f t="shared" ref="I29:I30" si="16">C29-D29*$J$5+2*G29*$J$5</f>
        <v>2.185975051469478</v>
      </c>
      <c r="J29">
        <f t="shared" ref="J29:J30" si="17">2*H29-3*I29+1</f>
        <v>0.64207484559157013</v>
      </c>
    </row>
    <row r="30" spans="2:10" x14ac:dyDescent="0.3">
      <c r="B30">
        <f t="shared" si="9"/>
        <v>3.1000000000000019</v>
      </c>
      <c r="C30">
        <f t="shared" si="10"/>
        <v>2.1854614248267703</v>
      </c>
      <c r="D30">
        <f t="shared" si="11"/>
        <v>0.64361572551969282</v>
      </c>
      <c r="E30">
        <f t="shared" si="12"/>
        <v>3.1500000000000017</v>
      </c>
      <c r="F30">
        <f t="shared" si="13"/>
        <v>2.2176422111027549</v>
      </c>
      <c r="G30">
        <f t="shared" si="14"/>
        <v>0.64707336669173809</v>
      </c>
      <c r="H30">
        <f t="shared" si="15"/>
        <v>3.200000000000002</v>
      </c>
      <c r="I30">
        <f t="shared" si="16"/>
        <v>2.2505145256131485</v>
      </c>
      <c r="J30">
        <f t="shared" si="17"/>
        <v>0.64845642316055851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8"/>
  <sheetViews>
    <sheetView workbookViewId="0">
      <selection activeCell="D26" sqref="D26"/>
    </sheetView>
  </sheetViews>
  <sheetFormatPr baseColWidth="10" defaultRowHeight="14.4" x14ac:dyDescent="0.3"/>
  <cols>
    <col min="2" max="10" width="15.77734375" customWidth="1"/>
  </cols>
  <sheetData>
    <row r="5" spans="2:10" x14ac:dyDescent="0.3">
      <c r="B5" s="1"/>
      <c r="C5" s="1"/>
      <c r="D5" s="1"/>
      <c r="E5" s="1"/>
      <c r="F5" s="1"/>
      <c r="G5" s="1"/>
      <c r="H5" s="1"/>
      <c r="I5" s="2" t="s">
        <v>0</v>
      </c>
      <c r="J5" s="2">
        <v>0.2</v>
      </c>
    </row>
    <row r="6" spans="2:10" x14ac:dyDescent="0.3">
      <c r="B6" s="1"/>
      <c r="C6" s="1"/>
      <c r="D6" s="1"/>
      <c r="E6" s="1"/>
      <c r="F6" s="1"/>
      <c r="G6" s="1"/>
      <c r="H6" s="1"/>
      <c r="I6" s="1"/>
      <c r="J6" s="1"/>
    </row>
    <row r="7" spans="2:10" x14ac:dyDescent="0.3">
      <c r="B7" s="1"/>
      <c r="C7" s="1"/>
      <c r="D7" s="1"/>
      <c r="E7" s="1"/>
      <c r="F7" s="1"/>
      <c r="G7" s="1"/>
      <c r="H7" s="1"/>
      <c r="I7" s="1"/>
      <c r="J7" s="1"/>
    </row>
    <row r="8" spans="2:10" x14ac:dyDescent="0.3">
      <c r="B8" s="3" t="s">
        <v>1</v>
      </c>
      <c r="C8" s="3" t="s">
        <v>2</v>
      </c>
      <c r="D8" s="3" t="s">
        <v>3</v>
      </c>
      <c r="E8" s="3" t="s">
        <v>5</v>
      </c>
      <c r="F8" s="3" t="s">
        <v>6</v>
      </c>
      <c r="G8" s="3" t="s">
        <v>4</v>
      </c>
      <c r="H8" s="3" t="s">
        <v>7</v>
      </c>
      <c r="I8" s="3" t="s">
        <v>8</v>
      </c>
      <c r="J8" s="3" t="s">
        <v>9</v>
      </c>
    </row>
    <row r="9" spans="2:10" x14ac:dyDescent="0.3">
      <c r="B9">
        <v>0</v>
      </c>
      <c r="C9">
        <v>0</v>
      </c>
      <c r="D9">
        <f>(C9*C9)+1</f>
        <v>1</v>
      </c>
      <c r="E9">
        <f>B9+(1/2)*$J$5</f>
        <v>0.1</v>
      </c>
      <c r="F9">
        <f>C9+(1/2)*D9*$J$5</f>
        <v>0.1</v>
      </c>
      <c r="G9">
        <f>(F9*F9)+1</f>
        <v>1.01</v>
      </c>
      <c r="H9">
        <f>B9+$J$5</f>
        <v>0.2</v>
      </c>
      <c r="I9">
        <f>C9-D9*$J$5+2*G9*$J$5</f>
        <v>0.20400000000000001</v>
      </c>
      <c r="J9">
        <f>(I9*I9)+1</f>
        <v>1.0416160000000001</v>
      </c>
    </row>
    <row r="10" spans="2:10" x14ac:dyDescent="0.3">
      <c r="B10" s="4">
        <f>B9+$J$5</f>
        <v>0.2</v>
      </c>
      <c r="C10" s="4">
        <f>C9+(1/6)*(D9+4*G9+J9)*$J$5</f>
        <v>0.20272053333333334</v>
      </c>
      <c r="D10" s="4">
        <f>(C10*C10)+1</f>
        <v>1.041095614634951</v>
      </c>
      <c r="E10" s="4">
        <f>B10+(1/2)*$J$5</f>
        <v>0.30000000000000004</v>
      </c>
      <c r="F10" s="4">
        <f>C10+(1/2)*D10*$J$5</f>
        <v>0.30683009479682843</v>
      </c>
      <c r="G10" s="4">
        <f>(F10*F10)+1</f>
        <v>1.0941447070730308</v>
      </c>
      <c r="H10" s="4">
        <f>B10+$J$5</f>
        <v>0.4</v>
      </c>
      <c r="I10" s="4">
        <f>C10-D10*$J$5+2*G10*$J$5</f>
        <v>0.43215929323555546</v>
      </c>
      <c r="J10" s="4">
        <f>(I10*I10)+1</f>
        <v>1.1867616547298547</v>
      </c>
    </row>
    <row r="11" spans="2:10" x14ac:dyDescent="0.3">
      <c r="B11" s="4">
        <f t="shared" ref="B11:B17" si="0">B10+$J$5</f>
        <v>0.4</v>
      </c>
      <c r="C11" s="4">
        <f t="shared" ref="C11:C17" si="1">C10+(1/6)*(D10+4*G10+J10)*$J$5</f>
        <v>0.42286840325523101</v>
      </c>
      <c r="D11" s="4">
        <f t="shared" ref="D11:D17" si="2">(C11*C11)+1</f>
        <v>1.1788176864716287</v>
      </c>
      <c r="E11" s="4">
        <f t="shared" ref="E11:E17" si="3">B11+(1/2)*$J$5</f>
        <v>0.5</v>
      </c>
      <c r="F11" s="4">
        <f t="shared" ref="F11:F17" si="4">C11+(1/2)*D11*$J$5</f>
        <v>0.54075017190239394</v>
      </c>
      <c r="G11" s="4">
        <f t="shared" ref="G11:G17" si="5">(F11*F11)+1</f>
        <v>1.2924107484124687</v>
      </c>
      <c r="H11" s="4">
        <f t="shared" ref="H11:H17" si="6">B11+$J$5</f>
        <v>0.60000000000000009</v>
      </c>
      <c r="I11" s="4">
        <f t="shared" ref="I11:I17" si="7">C11-D11*$J$5+2*G11*$J$5</f>
        <v>0.70406916532589281</v>
      </c>
      <c r="J11" s="4">
        <f t="shared" ref="J11:J17" si="8">(I11*I11)+1</f>
        <v>1.4957133895626993</v>
      </c>
    </row>
    <row r="12" spans="2:10" x14ac:dyDescent="0.3">
      <c r="B12" s="4">
        <f t="shared" si="0"/>
        <v>0.60000000000000009</v>
      </c>
      <c r="C12" s="4">
        <f t="shared" si="1"/>
        <v>0.68434087224470441</v>
      </c>
      <c r="D12" s="4">
        <f t="shared" si="2"/>
        <v>1.4683224294246429</v>
      </c>
      <c r="E12" s="4">
        <f t="shared" si="3"/>
        <v>0.70000000000000007</v>
      </c>
      <c r="F12" s="4">
        <f t="shared" si="4"/>
        <v>0.83117311518716874</v>
      </c>
      <c r="G12" s="4">
        <f t="shared" si="5"/>
        <v>1.6908487474099425</v>
      </c>
      <c r="H12" s="4">
        <f t="shared" si="6"/>
        <v>0.8</v>
      </c>
      <c r="I12" s="4">
        <f t="shared" si="7"/>
        <v>1.0670158853237528</v>
      </c>
      <c r="J12" s="4">
        <f t="shared" si="8"/>
        <v>2.1385228995332319</v>
      </c>
    </row>
    <row r="13" spans="2:10" x14ac:dyDescent="0.3">
      <c r="B13" s="4">
        <f t="shared" si="0"/>
        <v>0.8</v>
      </c>
      <c r="C13" s="4">
        <f t="shared" si="1"/>
        <v>1.0300155495312926</v>
      </c>
      <c r="D13" s="4">
        <f t="shared" si="2"/>
        <v>2.0609320322762508</v>
      </c>
      <c r="E13" s="4">
        <f t="shared" si="3"/>
        <v>0.9</v>
      </c>
      <c r="F13" s="4">
        <f t="shared" si="4"/>
        <v>1.2361087527589176</v>
      </c>
      <c r="G13" s="4">
        <f t="shared" si="5"/>
        <v>2.5279648486472071</v>
      </c>
      <c r="H13" s="4">
        <f t="shared" si="6"/>
        <v>1</v>
      </c>
      <c r="I13" s="4">
        <f t="shared" si="7"/>
        <v>1.6290150825349254</v>
      </c>
      <c r="J13" s="4">
        <f t="shared" si="8"/>
        <v>3.6536901391262702</v>
      </c>
    </row>
    <row r="14" spans="2:10" x14ac:dyDescent="0.3">
      <c r="B14" s="4">
        <f t="shared" si="0"/>
        <v>1</v>
      </c>
      <c r="C14" s="4">
        <f t="shared" si="1"/>
        <v>1.5575649350643377</v>
      </c>
      <c r="D14" s="4">
        <f t="shared" si="2"/>
        <v>3.4260085269419744</v>
      </c>
      <c r="E14" s="4">
        <f t="shared" si="3"/>
        <v>1.1000000000000001</v>
      </c>
      <c r="F14" s="4">
        <f t="shared" si="4"/>
        <v>1.9001657877585352</v>
      </c>
      <c r="G14" s="4">
        <f t="shared" si="5"/>
        <v>4.6106300209680144</v>
      </c>
      <c r="H14" s="4">
        <f t="shared" si="6"/>
        <v>1.2</v>
      </c>
      <c r="I14" s="4">
        <f t="shared" si="7"/>
        <v>2.7166152380631488</v>
      </c>
      <c r="J14" s="4">
        <f t="shared" si="8"/>
        <v>8.3799983516768997</v>
      </c>
    </row>
    <row r="15" spans="2:10" x14ac:dyDescent="0.3">
      <c r="B15" s="4">
        <f t="shared" si="0"/>
        <v>1.2</v>
      </c>
      <c r="C15" s="4">
        <f t="shared" si="1"/>
        <v>2.5658491671473689</v>
      </c>
      <c r="D15" s="4">
        <f t="shared" si="2"/>
        <v>7.5835819485508464</v>
      </c>
      <c r="E15" s="4">
        <f t="shared" si="3"/>
        <v>1.3</v>
      </c>
      <c r="F15" s="4">
        <f t="shared" si="4"/>
        <v>3.3242073620024537</v>
      </c>
      <c r="G15" s="4">
        <f t="shared" si="5"/>
        <v>12.050354585591313</v>
      </c>
      <c r="H15" s="4">
        <f t="shared" si="6"/>
        <v>1.4</v>
      </c>
      <c r="I15" s="4">
        <f t="shared" si="7"/>
        <v>5.8692746116737249</v>
      </c>
      <c r="J15" s="4">
        <f t="shared" si="8"/>
        <v>35.448384467237751</v>
      </c>
    </row>
    <row r="16" spans="2:10" x14ac:dyDescent="0.3">
      <c r="B16" s="4">
        <f t="shared" si="0"/>
        <v>1.4</v>
      </c>
      <c r="C16" s="4">
        <f t="shared" si="1"/>
        <v>5.6069619924191638</v>
      </c>
      <c r="D16" s="4">
        <f t="shared" si="2"/>
        <v>32.43802278443308</v>
      </c>
      <c r="E16" s="4">
        <f t="shared" si="3"/>
        <v>1.5</v>
      </c>
      <c r="F16" s="4">
        <f t="shared" si="4"/>
        <v>8.8507642708624719</v>
      </c>
      <c r="G16" s="4">
        <f t="shared" si="5"/>
        <v>79.336028178375699</v>
      </c>
      <c r="H16" s="4">
        <f t="shared" si="6"/>
        <v>1.5999999999999999</v>
      </c>
      <c r="I16" s="4">
        <f t="shared" si="7"/>
        <v>30.853768706882832</v>
      </c>
      <c r="J16" s="4">
        <f t="shared" si="8"/>
        <v>952.95504341782225</v>
      </c>
    </row>
    <row r="17" spans="2:10" x14ac:dyDescent="0.3">
      <c r="B17" s="4">
        <f t="shared" si="0"/>
        <v>1.5999999999999999</v>
      </c>
      <c r="C17" s="4">
        <f t="shared" si="1"/>
        <v>49.031534622944442</v>
      </c>
      <c r="D17" s="4">
        <f t="shared" si="2"/>
        <v>2405.0913874809994</v>
      </c>
      <c r="E17" s="4">
        <f t="shared" si="3"/>
        <v>1.7</v>
      </c>
      <c r="F17" s="4">
        <f t="shared" si="4"/>
        <v>289.54067337104442</v>
      </c>
      <c r="G17" s="4">
        <f t="shared" si="5"/>
        <v>83834.801536157829</v>
      </c>
      <c r="H17" s="4">
        <f t="shared" si="6"/>
        <v>1.7999999999999998</v>
      </c>
      <c r="I17" s="4">
        <f t="shared" si="7"/>
        <v>33101.933871589878</v>
      </c>
      <c r="J17" s="4">
        <f t="shared" si="8"/>
        <v>1095738027.0391092</v>
      </c>
    </row>
    <row r="18" spans="2:10" x14ac:dyDescent="0.3">
      <c r="B18" s="4"/>
      <c r="C18" s="4"/>
      <c r="D18" s="4"/>
      <c r="E18" s="4"/>
      <c r="F18" s="4"/>
      <c r="G18" s="4"/>
      <c r="H18" s="4"/>
      <c r="I18" s="4"/>
      <c r="J18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6"/>
  <sheetViews>
    <sheetView workbookViewId="0">
      <selection activeCell="C10" sqref="C10"/>
    </sheetView>
  </sheetViews>
  <sheetFormatPr baseColWidth="10" defaultRowHeight="14.4" x14ac:dyDescent="0.3"/>
  <sheetData>
    <row r="5" spans="2:10" x14ac:dyDescent="0.3">
      <c r="B5" s="1" t="s">
        <v>10</v>
      </c>
      <c r="C5" s="1"/>
      <c r="D5" s="1"/>
      <c r="E5" s="1"/>
      <c r="F5" s="1"/>
      <c r="G5" s="1"/>
      <c r="H5" s="1"/>
      <c r="I5" s="2" t="s">
        <v>0</v>
      </c>
      <c r="J5" s="2">
        <v>0.15</v>
      </c>
    </row>
    <row r="6" spans="2:10" x14ac:dyDescent="0.3">
      <c r="B6" s="1"/>
      <c r="C6" s="1"/>
      <c r="D6" s="1"/>
      <c r="E6" s="1"/>
      <c r="F6" s="1"/>
      <c r="G6" s="1"/>
      <c r="H6" s="1"/>
      <c r="I6" s="1"/>
      <c r="J6" s="1"/>
    </row>
    <row r="7" spans="2:10" x14ac:dyDescent="0.3">
      <c r="B7" s="1"/>
      <c r="C7" s="1"/>
      <c r="D7" s="1"/>
      <c r="E7" s="1"/>
      <c r="F7" s="1"/>
      <c r="G7" s="1"/>
      <c r="H7" s="1"/>
      <c r="I7" s="1"/>
      <c r="J7" s="1"/>
    </row>
    <row r="8" spans="2:10" x14ac:dyDescent="0.3">
      <c r="B8" s="3" t="s">
        <v>1</v>
      </c>
      <c r="C8" s="3" t="s">
        <v>2</v>
      </c>
      <c r="D8" s="3" t="s">
        <v>3</v>
      </c>
      <c r="E8" s="3" t="s">
        <v>5</v>
      </c>
      <c r="F8" s="3" t="s">
        <v>6</v>
      </c>
      <c r="G8" s="3" t="s">
        <v>4</v>
      </c>
      <c r="H8" s="3" t="s">
        <v>7</v>
      </c>
      <c r="I8" s="3" t="s">
        <v>8</v>
      </c>
      <c r="J8" s="3" t="s">
        <v>9</v>
      </c>
    </row>
    <row r="9" spans="2:10" x14ac:dyDescent="0.3">
      <c r="B9">
        <v>0</v>
      </c>
      <c r="C9">
        <v>1</v>
      </c>
      <c r="D9">
        <f>(B9*B9)+(C9*C9)</f>
        <v>1</v>
      </c>
      <c r="E9">
        <f>B9+(1/2)*$J$5</f>
        <v>7.4999999999999997E-2</v>
      </c>
      <c r="F9">
        <f>C9+(1/2)*D9*$J$5</f>
        <v>1.075</v>
      </c>
      <c r="G9">
        <f>(E9*E9)+(F9*F9)</f>
        <v>1.1612499999999999</v>
      </c>
      <c r="H9">
        <f>B9+$J$5</f>
        <v>0.15</v>
      </c>
      <c r="I9">
        <f>C9-D9*$J$5+2*G9*$J$5</f>
        <v>1.198375</v>
      </c>
      <c r="J9">
        <f>(H9*H9)+(I9*I9)</f>
        <v>1.4586026406249999</v>
      </c>
    </row>
    <row r="10" spans="2:10" x14ac:dyDescent="0.3">
      <c r="B10">
        <f>B9+$J$5</f>
        <v>0.15</v>
      </c>
      <c r="C10">
        <f>C9+(1/6)*(D9+4*G9+J9)*$J$5</f>
        <v>1.1775900660156249</v>
      </c>
      <c r="D10">
        <f>(B10*B10)+(C10*C10)</f>
        <v>1.4092183635786837</v>
      </c>
      <c r="E10">
        <f>B10+(1/2)*$J$5</f>
        <v>0.22499999999999998</v>
      </c>
      <c r="F10">
        <f>C10+(1/2)*D10*$J$5</f>
        <v>1.283281443284026</v>
      </c>
      <c r="G10">
        <f>(E10*E10)+(F10*F10)</f>
        <v>1.6974362626771329</v>
      </c>
      <c r="H10">
        <f>B10+$J$5</f>
        <v>0.3</v>
      </c>
      <c r="I10">
        <f>C10-D10*$J$5+2*G10*$J$5</f>
        <v>1.4754381902819622</v>
      </c>
      <c r="J10">
        <f>(H10*H10)+(I10*I10)</f>
        <v>2.2669178533425116</v>
      </c>
    </row>
    <row r="11" spans="2:10" x14ac:dyDescent="0.3">
      <c r="B11">
        <f t="shared" ref="B11:B16" si="0">B10+$J$5</f>
        <v>0.3</v>
      </c>
      <c r="C11">
        <f t="shared" ref="C11:C16" si="1">C10+(1/6)*(D10+4*G10+J10)*$J$5</f>
        <v>1.439237097706368</v>
      </c>
      <c r="D11">
        <f t="shared" ref="D11:D16" si="2">(B11*B11)+(C11*C11)</f>
        <v>2.1614034234142494</v>
      </c>
      <c r="E11">
        <f t="shared" ref="E11:E16" si="3">B11+(1/2)*$J$5</f>
        <v>0.375</v>
      </c>
      <c r="F11">
        <f t="shared" ref="F11:F16" si="4">C11+(1/2)*D11*$J$5</f>
        <v>1.6013423544624368</v>
      </c>
      <c r="G11">
        <f t="shared" ref="G11:G16" si="5">(E11*E11)+(F11*F11)</f>
        <v>2.7049223361953003</v>
      </c>
      <c r="H11">
        <f t="shared" ref="H11:H16" si="6">B11+$J$5</f>
        <v>0.44999999999999996</v>
      </c>
      <c r="I11">
        <f t="shared" ref="I11:I16" si="7">C11-D11*$J$5+2*G11*$J$5</f>
        <v>1.9265032850528208</v>
      </c>
      <c r="J11">
        <f t="shared" ref="J11:J16" si="8">(H11*H11)+(I11*I11)</f>
        <v>3.91391490731931</v>
      </c>
    </row>
    <row r="12" spans="2:10" x14ac:dyDescent="0.3">
      <c r="B12">
        <f t="shared" si="0"/>
        <v>0.44999999999999996</v>
      </c>
      <c r="C12">
        <f t="shared" si="1"/>
        <v>1.8616122895942371</v>
      </c>
      <c r="D12">
        <f t="shared" si="2"/>
        <v>3.6681003167682977</v>
      </c>
      <c r="E12">
        <f t="shared" si="3"/>
        <v>0.52499999999999991</v>
      </c>
      <c r="F12">
        <f t="shared" si="4"/>
        <v>2.1367198133518595</v>
      </c>
      <c r="G12">
        <f t="shared" si="5"/>
        <v>4.8411965607704053</v>
      </c>
      <c r="H12">
        <f t="shared" si="6"/>
        <v>0.6</v>
      </c>
      <c r="I12">
        <f t="shared" si="7"/>
        <v>2.7637562103101141</v>
      </c>
      <c r="J12">
        <f t="shared" si="8"/>
        <v>7.9983483900277239</v>
      </c>
    </row>
    <row r="13" spans="2:10" x14ac:dyDescent="0.3">
      <c r="B13">
        <f t="shared" si="0"/>
        <v>0.6</v>
      </c>
      <c r="C13">
        <f t="shared" si="1"/>
        <v>2.6373931633411782</v>
      </c>
      <c r="D13">
        <f t="shared" si="2"/>
        <v>7.3158426980387876</v>
      </c>
      <c r="E13">
        <f t="shared" si="3"/>
        <v>0.67499999999999993</v>
      </c>
      <c r="F13">
        <f t="shared" si="4"/>
        <v>3.1860813656940872</v>
      </c>
      <c r="G13">
        <f t="shared" si="5"/>
        <v>10.606739468823099</v>
      </c>
      <c r="H13">
        <f t="shared" si="6"/>
        <v>0.75</v>
      </c>
      <c r="I13">
        <f t="shared" si="7"/>
        <v>4.72203859928229</v>
      </c>
      <c r="J13">
        <f t="shared" si="8"/>
        <v>22.86014853311185</v>
      </c>
    </row>
    <row r="14" spans="2:10" x14ac:dyDescent="0.3">
      <c r="B14">
        <f t="shared" si="0"/>
        <v>0.75</v>
      </c>
      <c r="C14">
        <f t="shared" si="1"/>
        <v>4.4524668910022536</v>
      </c>
      <c r="D14">
        <f t="shared" si="2"/>
        <v>20.386961415471273</v>
      </c>
      <c r="E14">
        <f t="shared" si="3"/>
        <v>0.82499999999999996</v>
      </c>
      <c r="F14">
        <f t="shared" si="4"/>
        <v>5.9814889971625993</v>
      </c>
      <c r="G14">
        <f t="shared" si="5"/>
        <v>36.458835623177237</v>
      </c>
      <c r="H14">
        <f t="shared" si="6"/>
        <v>0.9</v>
      </c>
      <c r="I14">
        <f t="shared" si="7"/>
        <v>12.332073365634734</v>
      </c>
      <c r="J14">
        <f t="shared" si="8"/>
        <v>152.8900334953976</v>
      </c>
    </row>
    <row r="15" spans="2:10" x14ac:dyDescent="0.3">
      <c r="B15">
        <f t="shared" si="0"/>
        <v>0.9</v>
      </c>
      <c r="C15">
        <f t="shared" si="1"/>
        <v>12.430275326091699</v>
      </c>
      <c r="D15">
        <f t="shared" si="2"/>
        <v>155.32174468244412</v>
      </c>
      <c r="E15">
        <f t="shared" si="3"/>
        <v>0.97499999999999998</v>
      </c>
      <c r="F15">
        <f t="shared" si="4"/>
        <v>24.079406177275008</v>
      </c>
      <c r="G15">
        <f t="shared" si="5"/>
        <v>580.76842685018971</v>
      </c>
      <c r="H15">
        <f t="shared" si="6"/>
        <v>1.05</v>
      </c>
      <c r="I15">
        <f t="shared" si="7"/>
        <v>163.36254167878198</v>
      </c>
      <c r="J15">
        <f t="shared" si="8"/>
        <v>26688.422523751782</v>
      </c>
    </row>
    <row r="16" spans="2:10" x14ac:dyDescent="0.3">
      <c r="B16">
        <f t="shared" si="0"/>
        <v>1.05</v>
      </c>
      <c r="C16">
        <f t="shared" si="1"/>
        <v>741.60072472196634</v>
      </c>
      <c r="D16">
        <f t="shared" si="2"/>
        <v>549972.7374081458</v>
      </c>
      <c r="E16">
        <f t="shared" si="3"/>
        <v>1.125</v>
      </c>
      <c r="F16">
        <f t="shared" si="4"/>
        <v>41989.556030332904</v>
      </c>
      <c r="G16">
        <f t="shared" si="5"/>
        <v>1763122816.8900914</v>
      </c>
      <c r="H16">
        <f t="shared" si="6"/>
        <v>1.2</v>
      </c>
      <c r="I16">
        <f t="shared" si="7"/>
        <v>528855090.75714087</v>
      </c>
      <c r="J16">
        <f t="shared" si="8"/>
        <v>2.7968770701974371E+17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30"/>
  <sheetViews>
    <sheetView topLeftCell="A4" workbookViewId="0">
      <selection activeCell="C10" sqref="C10"/>
    </sheetView>
  </sheetViews>
  <sheetFormatPr baseColWidth="10" defaultRowHeight="14.4" x14ac:dyDescent="0.3"/>
  <sheetData>
    <row r="5" spans="2:10" x14ac:dyDescent="0.3">
      <c r="B5" s="1"/>
      <c r="C5" s="1"/>
      <c r="D5" s="1"/>
      <c r="E5" s="1"/>
      <c r="F5" s="1"/>
      <c r="G5" s="1"/>
      <c r="H5" s="1"/>
      <c r="I5" s="2" t="s">
        <v>0</v>
      </c>
      <c r="J5" s="2">
        <v>0.1</v>
      </c>
    </row>
    <row r="6" spans="2:10" x14ac:dyDescent="0.3">
      <c r="B6" s="1"/>
      <c r="C6" s="1"/>
      <c r="D6" s="1"/>
      <c r="E6" s="1"/>
      <c r="F6" s="1"/>
      <c r="G6" s="1"/>
      <c r="H6" s="1"/>
      <c r="I6" s="1"/>
      <c r="J6" s="1"/>
    </row>
    <row r="7" spans="2:10" x14ac:dyDescent="0.3">
      <c r="B7" s="1"/>
      <c r="C7" s="1"/>
      <c r="D7" s="1"/>
      <c r="E7" s="1"/>
      <c r="F7" s="1"/>
      <c r="G7" s="1"/>
      <c r="H7" s="1"/>
      <c r="I7" s="1"/>
      <c r="J7" s="1"/>
    </row>
    <row r="8" spans="2:10" x14ac:dyDescent="0.3">
      <c r="B8" s="3" t="s">
        <v>1</v>
      </c>
      <c r="C8" s="3" t="s">
        <v>2</v>
      </c>
      <c r="D8" s="3" t="s">
        <v>3</v>
      </c>
      <c r="E8" s="3" t="s">
        <v>5</v>
      </c>
      <c r="F8" s="3" t="s">
        <v>6</v>
      </c>
      <c r="G8" s="3" t="s">
        <v>4</v>
      </c>
      <c r="H8" s="3" t="s">
        <v>7</v>
      </c>
      <c r="I8" s="3" t="s">
        <v>8</v>
      </c>
      <c r="J8" s="3" t="s">
        <v>9</v>
      </c>
    </row>
    <row r="9" spans="2:10" x14ac:dyDescent="0.3">
      <c r="B9">
        <v>0</v>
      </c>
      <c r="C9">
        <v>0.5</v>
      </c>
      <c r="D9">
        <f>((B9-C9)*(B9-C9))</f>
        <v>0.25</v>
      </c>
      <c r="E9">
        <f>B9+(1/2)*$J$5</f>
        <v>0.05</v>
      </c>
      <c r="F9">
        <f>C9+(1/2)*D9*$J$5</f>
        <v>0.51249999999999996</v>
      </c>
      <c r="G9">
        <f>((E9-F9)*(E9-F9))</f>
        <v>0.21390624999999996</v>
      </c>
      <c r="H9">
        <f>B9+$J$5</f>
        <v>0.1</v>
      </c>
      <c r="I9">
        <f>C9-D9*$J$5+2*G9*$J$5</f>
        <v>0.51778124999999997</v>
      </c>
      <c r="J9">
        <f>((H9-I9)*(H9-I9))</f>
        <v>0.17454117285156248</v>
      </c>
    </row>
    <row r="10" spans="2:10" x14ac:dyDescent="0.3">
      <c r="B10">
        <f>B9+$J$5</f>
        <v>0.1</v>
      </c>
      <c r="C10">
        <f>C9+(1/6)*(D9+4*G9+J9)*$J$5</f>
        <v>0.52133610288085941</v>
      </c>
      <c r="D10">
        <f>((B10-C10)*(B10-C10))</f>
        <v>0.17752411159083017</v>
      </c>
      <c r="E10">
        <f>B10+(1/2)*$J$5</f>
        <v>0.15000000000000002</v>
      </c>
      <c r="F10">
        <f>C10+(1/2)*D10*$J$5</f>
        <v>0.53021230846040091</v>
      </c>
      <c r="G10">
        <f>((E10-F10)*(E10-F10))</f>
        <v>0.14456139950478702</v>
      </c>
      <c r="H10">
        <f>B10+$J$5</f>
        <v>0.2</v>
      </c>
      <c r="I10">
        <f>C10-D10*$J$5+2*G10*$J$5</f>
        <v>0.53249597162273377</v>
      </c>
      <c r="J10">
        <f>((H10-I10)*(H10-I10))</f>
        <v>0.11055357114534577</v>
      </c>
    </row>
    <row r="11" spans="2:10" x14ac:dyDescent="0.3">
      <c r="B11">
        <f t="shared" ref="B11:B18" si="0">B10+$J$5</f>
        <v>0.2</v>
      </c>
      <c r="C11">
        <f t="shared" ref="C11:C18" si="1">C10+(1/6)*(D10+4*G10+J10)*$J$5</f>
        <v>0.53577482422678147</v>
      </c>
      <c r="D11">
        <f t="shared" ref="D11:D18" si="2">((B11-C11)*(B11-C11))</f>
        <v>0.11274473258452598</v>
      </c>
      <c r="E11">
        <f t="shared" ref="E11:E18" si="3">B11+(1/2)*$J$5</f>
        <v>0.25</v>
      </c>
      <c r="F11">
        <f t="shared" ref="F11:F18" si="4">C11+(1/2)*D11*$J$5</f>
        <v>0.54141206085600779</v>
      </c>
      <c r="G11">
        <f t="shared" ref="G11:G18" si="5">((E11-F11)*(E11-F11))</f>
        <v>8.4920989212345588E-2</v>
      </c>
      <c r="H11">
        <f t="shared" ref="H11:H18" si="6">B11+$J$5</f>
        <v>0.30000000000000004</v>
      </c>
      <c r="I11">
        <f t="shared" ref="I11:I18" si="7">C11-D11*$J$5+2*G11*$J$5</f>
        <v>0.54148454881079788</v>
      </c>
      <c r="J11">
        <f t="shared" ref="J11:J18" si="8">((H11-I11)*(H11-I11))</f>
        <v>5.8314787314354605E-2</v>
      </c>
    </row>
    <row r="12" spans="2:10" x14ac:dyDescent="0.3">
      <c r="B12">
        <f t="shared" si="0"/>
        <v>0.30000000000000004</v>
      </c>
      <c r="C12">
        <f t="shared" si="1"/>
        <v>0.54428721550591919</v>
      </c>
      <c r="D12">
        <f t="shared" si="2"/>
        <v>5.9676243659635385E-2</v>
      </c>
      <c r="E12">
        <f t="shared" si="3"/>
        <v>0.35000000000000003</v>
      </c>
      <c r="F12">
        <f t="shared" si="4"/>
        <v>0.5472710276889009</v>
      </c>
      <c r="G12">
        <f t="shared" si="5"/>
        <v>3.8915858365435096E-2</v>
      </c>
      <c r="H12">
        <f t="shared" si="6"/>
        <v>0.4</v>
      </c>
      <c r="I12">
        <f t="shared" si="7"/>
        <v>0.54610276281304271</v>
      </c>
      <c r="J12">
        <f t="shared" si="8"/>
        <v>2.1346017301604209E-2</v>
      </c>
    </row>
    <row r="13" spans="2:10" x14ac:dyDescent="0.3">
      <c r="B13">
        <f t="shared" si="0"/>
        <v>0.4</v>
      </c>
      <c r="C13">
        <f t="shared" si="1"/>
        <v>0.54823197707963556</v>
      </c>
      <c r="D13">
        <f t="shared" si="2"/>
        <v>2.1972719028937594E-2</v>
      </c>
      <c r="E13">
        <f t="shared" si="3"/>
        <v>0.45</v>
      </c>
      <c r="F13">
        <f t="shared" si="4"/>
        <v>0.54933061303108244</v>
      </c>
      <c r="G13">
        <f t="shared" si="5"/>
        <v>9.8665706851306413E-3</v>
      </c>
      <c r="H13">
        <f t="shared" si="6"/>
        <v>0.5</v>
      </c>
      <c r="I13">
        <f t="shared" si="7"/>
        <v>0.54800801931376797</v>
      </c>
      <c r="J13">
        <f t="shared" si="8"/>
        <v>2.3047699184311184E-3</v>
      </c>
    </row>
    <row r="14" spans="2:10" x14ac:dyDescent="0.3">
      <c r="B14">
        <f t="shared" si="0"/>
        <v>0.5</v>
      </c>
      <c r="C14">
        <f t="shared" si="1"/>
        <v>0.54929437327443376</v>
      </c>
      <c r="D14">
        <f t="shared" si="2"/>
        <v>2.429935236519209E-3</v>
      </c>
      <c r="E14">
        <f t="shared" si="3"/>
        <v>0.55000000000000004</v>
      </c>
      <c r="F14">
        <f t="shared" si="4"/>
        <v>0.54941587003625969</v>
      </c>
      <c r="G14">
        <f t="shared" si="5"/>
        <v>3.4120781453930739E-7</v>
      </c>
      <c r="H14">
        <f t="shared" si="6"/>
        <v>0.6</v>
      </c>
      <c r="I14">
        <f t="shared" si="7"/>
        <v>0.54905144799234484</v>
      </c>
      <c r="J14">
        <f t="shared" si="8"/>
        <v>2.59575495167674E-3</v>
      </c>
    </row>
    <row r="15" spans="2:10" x14ac:dyDescent="0.3">
      <c r="B15">
        <f t="shared" si="0"/>
        <v>0.6</v>
      </c>
      <c r="C15">
        <f t="shared" si="1"/>
        <v>0.54937815752475794</v>
      </c>
      <c r="D15">
        <f t="shared" si="2"/>
        <v>2.562570935588219E-3</v>
      </c>
      <c r="E15">
        <f t="shared" si="3"/>
        <v>0.65</v>
      </c>
      <c r="F15">
        <f t="shared" si="4"/>
        <v>0.5495062860715374</v>
      </c>
      <c r="G15">
        <f t="shared" si="5"/>
        <v>1.0098986539135683E-2</v>
      </c>
      <c r="H15">
        <f t="shared" si="6"/>
        <v>0.7</v>
      </c>
      <c r="I15">
        <f t="shared" si="7"/>
        <v>0.55114169773902622</v>
      </c>
      <c r="J15">
        <f t="shared" si="8"/>
        <v>2.215879415201942E-2</v>
      </c>
    </row>
    <row r="16" spans="2:10" x14ac:dyDescent="0.3">
      <c r="B16">
        <f t="shared" si="0"/>
        <v>0.7</v>
      </c>
      <c r="C16">
        <f t="shared" si="1"/>
        <v>0.5504634460454938</v>
      </c>
      <c r="D16">
        <f t="shared" si="2"/>
        <v>2.2361180968588933E-2</v>
      </c>
      <c r="E16">
        <f t="shared" si="3"/>
        <v>0.75</v>
      </c>
      <c r="F16">
        <f t="shared" si="4"/>
        <v>0.55158150509392323</v>
      </c>
      <c r="G16">
        <f t="shared" si="5"/>
        <v>3.9369899120792813E-2</v>
      </c>
      <c r="H16">
        <f t="shared" si="6"/>
        <v>0.79999999999999993</v>
      </c>
      <c r="I16">
        <f t="shared" si="7"/>
        <v>0.55610130777279354</v>
      </c>
      <c r="J16">
        <f t="shared" si="8"/>
        <v>5.9486572070141547E-2</v>
      </c>
    </row>
    <row r="17" spans="2:10" x14ac:dyDescent="0.3">
      <c r="B17">
        <f t="shared" si="0"/>
        <v>0.79999999999999993</v>
      </c>
      <c r="C17">
        <f t="shared" si="1"/>
        <v>0.55445223520419218</v>
      </c>
      <c r="D17">
        <f t="shared" si="2"/>
        <v>6.0293704796217325E-2</v>
      </c>
      <c r="E17">
        <f t="shared" si="3"/>
        <v>0.85</v>
      </c>
      <c r="F17">
        <f t="shared" si="4"/>
        <v>0.55746692044400303</v>
      </c>
      <c r="G17">
        <f t="shared" si="5"/>
        <v>8.5575602634515233E-2</v>
      </c>
      <c r="H17">
        <f t="shared" si="6"/>
        <v>0.89999999999999991</v>
      </c>
      <c r="I17">
        <f t="shared" si="7"/>
        <v>0.56553798525147347</v>
      </c>
      <c r="J17">
        <f t="shared" si="8"/>
        <v>0.11186483930964351</v>
      </c>
    </row>
    <row r="18" spans="2:10" x14ac:dyDescent="0.3">
      <c r="B18">
        <f t="shared" si="0"/>
        <v>0.89999999999999991</v>
      </c>
      <c r="C18">
        <f t="shared" si="1"/>
        <v>0.56302658444825759</v>
      </c>
      <c r="D18">
        <f t="shared" si="2"/>
        <v>0.1135510827886072</v>
      </c>
      <c r="E18">
        <f t="shared" si="3"/>
        <v>0.95</v>
      </c>
      <c r="F18">
        <f t="shared" si="4"/>
        <v>0.56870413858768798</v>
      </c>
      <c r="G18">
        <f t="shared" si="5"/>
        <v>0.14538653393015702</v>
      </c>
      <c r="H18">
        <f t="shared" si="6"/>
        <v>0.99999999999999989</v>
      </c>
      <c r="I18">
        <f t="shared" si="7"/>
        <v>0.5807487829554282</v>
      </c>
      <c r="J18">
        <f t="shared" si="8"/>
        <v>0.17577158299335455</v>
      </c>
    </row>
    <row r="19" spans="2:10" x14ac:dyDescent="0.3">
      <c r="B19">
        <f>B18+$J$5</f>
        <v>0.99999999999999989</v>
      </c>
      <c r="C19">
        <f>C18+(1/6)*(D18+4*G18+J18)*$J$5</f>
        <v>0.57754106447330078</v>
      </c>
      <c r="D19">
        <f>((B19-C19)*(B19-C19))</f>
        <v>0.17847155220635172</v>
      </c>
      <c r="E19">
        <f>B19+(1/2)*$J$5</f>
        <v>1.0499999999999998</v>
      </c>
      <c r="F19">
        <f>C19+(1/2)*D19*$J$5</f>
        <v>0.58646464208361837</v>
      </c>
      <c r="G19">
        <f>((E19-F19)*(E19-F19))</f>
        <v>0.21486502803866786</v>
      </c>
      <c r="H19">
        <f>B19+$J$5</f>
        <v>1.0999999999999999</v>
      </c>
      <c r="I19">
        <f>C19-D19*$J$5+2*G19*$J$5</f>
        <v>0.60266691486039914</v>
      </c>
      <c r="J19">
        <f>((H19-I19)*(H19-I19))</f>
        <v>0.24734019757447334</v>
      </c>
    </row>
    <row r="20" spans="2:10" x14ac:dyDescent="0.3">
      <c r="B20">
        <f t="shared" ref="B20:B27" si="9">B19+$J$5</f>
        <v>1.0999999999999999</v>
      </c>
      <c r="C20">
        <f t="shared" ref="C20:C27" si="10">C19+(1/6)*(D19+4*G19+J19)*$J$5</f>
        <v>0.5989622621722257</v>
      </c>
      <c r="D20">
        <f t="shared" ref="D20:D27" si="11">((B20-C20)*(B20-C20))</f>
        <v>0.25103881472757333</v>
      </c>
      <c r="E20">
        <f t="shared" ref="E20:E27" si="12">B20+(1/2)*$J$5</f>
        <v>1.1499999999999999</v>
      </c>
      <c r="F20">
        <f t="shared" ref="F20:F27" si="13">C20+(1/2)*D20*$J$5</f>
        <v>0.61151420290860437</v>
      </c>
      <c r="G20">
        <f t="shared" ref="G20:G27" si="14">((E20-F20)*(E20-F20))</f>
        <v>0.28996695366915559</v>
      </c>
      <c r="H20">
        <f t="shared" ref="H20:H27" si="15">B20+$J$5</f>
        <v>1.2</v>
      </c>
      <c r="I20">
        <f t="shared" ref="I20:I27" si="16">C20-D20*$J$5+2*G20*$J$5</f>
        <v>0.63185177143329951</v>
      </c>
      <c r="J20">
        <f t="shared" ref="J20:J27" si="17">((H20-I20)*(H20-I20))</f>
        <v>0.32279240962347971</v>
      </c>
    </row>
    <row r="21" spans="2:10" x14ac:dyDescent="0.3">
      <c r="B21">
        <f t="shared" si="9"/>
        <v>1.2</v>
      </c>
      <c r="C21">
        <f t="shared" si="10"/>
        <v>0.62785724615602034</v>
      </c>
      <c r="D21">
        <f t="shared" si="11"/>
        <v>0.32734733077617267</v>
      </c>
      <c r="E21">
        <f t="shared" si="12"/>
        <v>1.25</v>
      </c>
      <c r="F21">
        <f t="shared" si="13"/>
        <v>0.644224612694829</v>
      </c>
      <c r="G21">
        <f t="shared" si="14"/>
        <v>0.36696381986472992</v>
      </c>
      <c r="H21">
        <f t="shared" si="15"/>
        <v>1.3</v>
      </c>
      <c r="I21">
        <f t="shared" si="16"/>
        <v>0.66851527705134905</v>
      </c>
      <c r="J21">
        <f t="shared" si="17"/>
        <v>0.39877295531753448</v>
      </c>
    </row>
    <row r="22" spans="2:10" x14ac:dyDescent="0.3">
      <c r="B22">
        <f t="shared" si="9"/>
        <v>1.3</v>
      </c>
      <c r="C22">
        <f t="shared" si="10"/>
        <v>0.66442350558189744</v>
      </c>
      <c r="D22">
        <f t="shared" si="11"/>
        <v>0.40395748025680439</v>
      </c>
      <c r="E22">
        <f t="shared" si="12"/>
        <v>1.35</v>
      </c>
      <c r="F22">
        <f t="shared" si="13"/>
        <v>0.68462137959473768</v>
      </c>
      <c r="G22">
        <f t="shared" si="14"/>
        <v>0.44272870849241031</v>
      </c>
      <c r="H22">
        <f t="shared" si="15"/>
        <v>1.4000000000000001</v>
      </c>
      <c r="I22">
        <f t="shared" si="16"/>
        <v>0.71257349925469904</v>
      </c>
      <c r="J22">
        <f t="shared" si="17"/>
        <v>0.47255519392692946</v>
      </c>
    </row>
    <row r="23" spans="2:10" x14ac:dyDescent="0.3">
      <c r="B23">
        <f t="shared" si="9"/>
        <v>1.4000000000000001</v>
      </c>
      <c r="C23">
        <f t="shared" si="10"/>
        <v>0.70854729738445366</v>
      </c>
      <c r="D23">
        <f t="shared" si="11"/>
        <v>0.47810683995434333</v>
      </c>
      <c r="E23">
        <f t="shared" si="12"/>
        <v>1.4500000000000002</v>
      </c>
      <c r="F23">
        <f t="shared" si="13"/>
        <v>0.73245263938217087</v>
      </c>
      <c r="G23">
        <f t="shared" si="14"/>
        <v>0.51487421472961314</v>
      </c>
      <c r="H23">
        <f t="shared" si="15"/>
        <v>1.5000000000000002</v>
      </c>
      <c r="I23">
        <f t="shared" si="16"/>
        <v>0.76371145633494197</v>
      </c>
      <c r="J23">
        <f t="shared" si="17"/>
        <v>0.54212081953241242</v>
      </c>
    </row>
    <row r="24" spans="2:10" x14ac:dyDescent="0.3">
      <c r="B24">
        <f t="shared" si="9"/>
        <v>1.5000000000000002</v>
      </c>
      <c r="C24">
        <f t="shared" si="10"/>
        <v>0.75987603935787384</v>
      </c>
      <c r="D24">
        <f t="shared" si="11"/>
        <v>0.54778347711658781</v>
      </c>
      <c r="E24">
        <f t="shared" si="12"/>
        <v>1.5500000000000003</v>
      </c>
      <c r="F24">
        <f t="shared" si="13"/>
        <v>0.78726521321370324</v>
      </c>
      <c r="G24">
        <f t="shared" si="14"/>
        <v>0.58176435497393797</v>
      </c>
      <c r="H24">
        <f t="shared" si="15"/>
        <v>1.6000000000000003</v>
      </c>
      <c r="I24">
        <f t="shared" si="16"/>
        <v>0.82145056264100269</v>
      </c>
      <c r="J24">
        <f t="shared" si="17"/>
        <v>0.60613922641201179</v>
      </c>
    </row>
    <row r="25" spans="2:10" x14ac:dyDescent="0.3">
      <c r="B25">
        <f t="shared" si="9"/>
        <v>1.6000000000000003</v>
      </c>
      <c r="C25">
        <f t="shared" si="10"/>
        <v>0.81789237474827969</v>
      </c>
      <c r="D25">
        <f t="shared" si="11"/>
        <v>0.61169233747688589</v>
      </c>
      <c r="E25">
        <f t="shared" si="12"/>
        <v>1.6500000000000004</v>
      </c>
      <c r="F25">
        <f t="shared" si="13"/>
        <v>0.84847699162212398</v>
      </c>
      <c r="G25">
        <f t="shared" si="14"/>
        <v>0.64243913295912125</v>
      </c>
      <c r="H25">
        <f t="shared" si="15"/>
        <v>1.7000000000000004</v>
      </c>
      <c r="I25">
        <f t="shared" si="16"/>
        <v>0.88521096759241535</v>
      </c>
      <c r="J25">
        <f t="shared" si="17"/>
        <v>0.66388116733168867</v>
      </c>
    </row>
    <row r="26" spans="2:10" x14ac:dyDescent="0.3">
      <c r="B26">
        <f t="shared" si="9"/>
        <v>1.7000000000000004</v>
      </c>
      <c r="C26">
        <f t="shared" si="10"/>
        <v>0.88198120869236407</v>
      </c>
      <c r="D26">
        <f t="shared" si="11"/>
        <v>0.66915474293240629</v>
      </c>
      <c r="E26">
        <f t="shared" si="12"/>
        <v>1.7500000000000004</v>
      </c>
      <c r="F26">
        <f t="shared" si="13"/>
        <v>0.91543894583898444</v>
      </c>
      <c r="G26">
        <f t="shared" si="14"/>
        <v>0.69649215312234625</v>
      </c>
      <c r="H26">
        <f t="shared" si="15"/>
        <v>1.8000000000000005</v>
      </c>
      <c r="I26">
        <f t="shared" si="16"/>
        <v>0.95436416502359267</v>
      </c>
      <c r="J26">
        <f t="shared" si="17"/>
        <v>0.71509996539624643</v>
      </c>
    </row>
    <row r="27" spans="2:10" x14ac:dyDescent="0.3">
      <c r="B27">
        <f t="shared" si="9"/>
        <v>1.8000000000000005</v>
      </c>
      <c r="C27">
        <f t="shared" si="10"/>
        <v>0.95148493070599804</v>
      </c>
      <c r="D27">
        <f t="shared" si="11"/>
        <v>0.7199778228190058</v>
      </c>
      <c r="E27">
        <f t="shared" si="12"/>
        <v>1.8500000000000005</v>
      </c>
      <c r="F27">
        <f t="shared" si="13"/>
        <v>0.98748382184694838</v>
      </c>
      <c r="G27">
        <f t="shared" si="14"/>
        <v>0.74393415757574755</v>
      </c>
      <c r="H27">
        <f t="shared" si="15"/>
        <v>1.9000000000000006</v>
      </c>
      <c r="I27">
        <f t="shared" si="16"/>
        <v>1.0282739799392471</v>
      </c>
      <c r="J27">
        <f t="shared" si="17"/>
        <v>0.75990625405096124</v>
      </c>
    </row>
    <row r="28" spans="2:10" x14ac:dyDescent="0.3">
      <c r="B28">
        <f>B27+$J$5</f>
        <v>1.9000000000000006</v>
      </c>
      <c r="C28">
        <f>C27+(1/6)*(D27+4*G27+J27)*$J$5</f>
        <v>1.0257452758255474</v>
      </c>
      <c r="D28">
        <f>((B28-C28)*(B28-C28))</f>
        <v>0.76432132274134912</v>
      </c>
      <c r="E28">
        <f>B28+(1/2)*$J$5</f>
        <v>1.9500000000000006</v>
      </c>
      <c r="F28">
        <f>C28+(1/2)*D28*$J$5</f>
        <v>1.0639613419626148</v>
      </c>
      <c r="G28">
        <f>((E28-F28)*(E28-F28))</f>
        <v>0.78506450353669144</v>
      </c>
      <c r="H28">
        <f>B28+$J$5</f>
        <v>2.0000000000000004</v>
      </c>
      <c r="I28">
        <f>C28-D28*$J$5+2*G28*$J$5</f>
        <v>1.1063260442587508</v>
      </c>
      <c r="J28">
        <f>((H28-I28)*(H28-I28))</f>
        <v>0.79865313917021297</v>
      </c>
    </row>
    <row r="29" spans="2:10" x14ac:dyDescent="0.3">
      <c r="B29">
        <f t="shared" ref="B29:B30" si="18">B28+$J$5</f>
        <v>2.0000000000000004</v>
      </c>
      <c r="C29">
        <f t="shared" ref="C29:C30" si="19">C28+(1/6)*(D28+4*G28+J28)*$J$5</f>
        <v>1.104132483759853</v>
      </c>
      <c r="D29">
        <f t="shared" ref="D29:D30" si="20">((B29-C29)*(B29-C29))</f>
        <v>0.80257860665429093</v>
      </c>
      <c r="E29">
        <f t="shared" ref="E29:E30" si="21">B29+(1/2)*$J$5</f>
        <v>2.0500000000000003</v>
      </c>
      <c r="F29">
        <f t="shared" ref="F29:F30" si="22">C29+(1/2)*D29*$J$5</f>
        <v>1.1442614140925675</v>
      </c>
      <c r="G29">
        <f t="shared" ref="G29:G30" si="23">((E29-F29)*(E29-F29))</f>
        <v>0.82036238600159594</v>
      </c>
      <c r="H29">
        <f t="shared" ref="H29:H30" si="24">B29+$J$5</f>
        <v>2.1000000000000005</v>
      </c>
      <c r="I29">
        <f t="shared" ref="I29:I30" si="25">C29-D29*$J$5+2*G29*$J$5</f>
        <v>1.187947100294743</v>
      </c>
      <c r="J29">
        <f t="shared" ref="J29:J30" si="26">((H29-I29)*(H29-I29))</f>
        <v>0.83184049186076847</v>
      </c>
    </row>
    <row r="30" spans="2:10" x14ac:dyDescent="0.3">
      <c r="B30">
        <f t="shared" si="18"/>
        <v>2.1000000000000005</v>
      </c>
      <c r="C30">
        <f t="shared" si="19"/>
        <v>1.186063627801877</v>
      </c>
      <c r="D30">
        <f t="shared" si="20"/>
        <v>0.835279692426667</v>
      </c>
      <c r="E30">
        <f t="shared" si="21"/>
        <v>2.1500000000000004</v>
      </c>
      <c r="F30">
        <f t="shared" si="22"/>
        <v>1.2278276124232104</v>
      </c>
      <c r="G30">
        <f t="shared" si="23"/>
        <v>0.85040191240907737</v>
      </c>
      <c r="H30">
        <f t="shared" si="24"/>
        <v>2.2000000000000006</v>
      </c>
      <c r="I30">
        <f t="shared" si="25"/>
        <v>1.2726160410410259</v>
      </c>
      <c r="J30">
        <f t="shared" si="26"/>
        <v>0.86004100733442135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9"/>
  <sheetViews>
    <sheetView tabSelected="1" workbookViewId="0">
      <selection activeCell="H23" sqref="H23"/>
    </sheetView>
  </sheetViews>
  <sheetFormatPr baseColWidth="10" defaultRowHeight="14.4" x14ac:dyDescent="0.3"/>
  <sheetData>
    <row r="5" spans="2:10" x14ac:dyDescent="0.3">
      <c r="B5" s="1"/>
      <c r="C5" s="1"/>
      <c r="D5" s="1"/>
      <c r="E5" s="1"/>
      <c r="F5" s="1"/>
      <c r="G5" s="1"/>
      <c r="H5" s="1"/>
      <c r="I5" s="2" t="s">
        <v>0</v>
      </c>
      <c r="J5" s="2">
        <v>0.1</v>
      </c>
    </row>
    <row r="6" spans="2:10" x14ac:dyDescent="0.3">
      <c r="B6" s="1"/>
      <c r="C6" s="1"/>
      <c r="D6" s="1"/>
      <c r="E6" s="1"/>
      <c r="F6" s="1"/>
      <c r="G6" s="1"/>
      <c r="H6" s="1"/>
      <c r="I6" s="1"/>
      <c r="J6" s="1"/>
    </row>
    <row r="7" spans="2:10" x14ac:dyDescent="0.3">
      <c r="B7" s="1"/>
      <c r="C7" s="1"/>
      <c r="D7" s="1"/>
      <c r="E7" s="1"/>
      <c r="F7" s="1"/>
      <c r="G7" s="1"/>
      <c r="H7" s="1"/>
      <c r="I7" s="1"/>
      <c r="J7" s="1"/>
    </row>
    <row r="8" spans="2:10" x14ac:dyDescent="0.3">
      <c r="B8" s="3" t="s">
        <v>1</v>
      </c>
      <c r="C8" s="3" t="s">
        <v>2</v>
      </c>
      <c r="D8" s="3" t="s">
        <v>3</v>
      </c>
      <c r="E8" s="3" t="s">
        <v>5</v>
      </c>
      <c r="F8" s="3" t="s">
        <v>6</v>
      </c>
      <c r="G8" s="3" t="s">
        <v>4</v>
      </c>
      <c r="H8" s="3" t="s">
        <v>7</v>
      </c>
      <c r="I8" s="3" t="s">
        <v>8</v>
      </c>
      <c r="J8" s="3" t="s">
        <v>9</v>
      </c>
    </row>
    <row r="9" spans="2:10" x14ac:dyDescent="0.3">
      <c r="B9">
        <v>0</v>
      </c>
      <c r="C9">
        <v>1</v>
      </c>
      <c r="D9">
        <f>B9*C9+SQRT(C9)</f>
        <v>1</v>
      </c>
      <c r="E9">
        <f>B9+(1/2)*$J$5</f>
        <v>0.05</v>
      </c>
      <c r="F9">
        <f>C9+(1/2)*D9*$J$5</f>
        <v>1.05</v>
      </c>
      <c r="G9">
        <f>E9*F9+SQRT(F9)</f>
        <v>1.0771950765959599</v>
      </c>
      <c r="H9">
        <f>B9+$J$5</f>
        <v>0.1</v>
      </c>
      <c r="I9">
        <f>C9-D9*$J$5+2*G9*$J$5</f>
        <v>1.115439015319192</v>
      </c>
      <c r="J9">
        <f>H9*I9+SQRT(I9)</f>
        <v>1.1676873649492676</v>
      </c>
    </row>
    <row r="10" spans="2:10" x14ac:dyDescent="0.3">
      <c r="B10">
        <f>B9+$J$5</f>
        <v>0.1</v>
      </c>
      <c r="C10">
        <f>C9+(1/6)*(D9+4*G9+J9)*$J$5</f>
        <v>1.1079411278555518</v>
      </c>
      <c r="D10">
        <f>B10*C10+SQRT(C10)</f>
        <v>1.1633819370812535</v>
      </c>
      <c r="E10">
        <f>B10+(1/2)*$J$5</f>
        <v>0.15000000000000002</v>
      </c>
      <c r="F10">
        <f>C10+(1/2)*D10*$J$5</f>
        <v>1.1661102247096145</v>
      </c>
      <c r="G10">
        <f>E10*F10+SQRT(F10)</f>
        <v>1.2547823701461429</v>
      </c>
      <c r="H10">
        <f>B10+$J$5</f>
        <v>0.2</v>
      </c>
      <c r="I10">
        <f>C10-D10*$J$5+2*G10*$J$5</f>
        <v>1.2425594081766551</v>
      </c>
      <c r="J10">
        <f>H10*I10+SQRT(I10)</f>
        <v>1.3632133700063904</v>
      </c>
    </row>
    <row r="11" spans="2:10" x14ac:dyDescent="0.3">
      <c r="B11">
        <f t="shared" ref="B11:B22" si="0">B10+$J$5</f>
        <v>0.2</v>
      </c>
      <c r="C11">
        <f t="shared" ref="C11:C22" si="1">C10+(1/6)*(D10+4*G10+J10)*$J$5</f>
        <v>1.2337032076500887</v>
      </c>
      <c r="D11">
        <f t="shared" ref="D11:D22" si="2">B11*C11+SQRT(C11)</f>
        <v>1.3574625723705358</v>
      </c>
      <c r="E11">
        <f t="shared" ref="E11:E22" si="3">B11+(1/2)*$J$5</f>
        <v>0.25</v>
      </c>
      <c r="F11">
        <f t="shared" ref="F11:F22" si="4">C11+(1/2)*D11*$J$5</f>
        <v>1.3015763362686155</v>
      </c>
      <c r="G11">
        <f t="shared" ref="G11:G22" si="5">E11*F11+SQRT(F11)</f>
        <v>1.4662605689235613</v>
      </c>
      <c r="H11">
        <f t="shared" ref="H11:H22" si="6">B11+$J$5</f>
        <v>0.30000000000000004</v>
      </c>
      <c r="I11">
        <f t="shared" ref="I11:I22" si="7">C11-D11*$J$5+2*G11*$J$5</f>
        <v>1.3912090641977475</v>
      </c>
      <c r="J11">
        <f t="shared" ref="J11:J22" si="8">H11*I11+SQRT(I11)</f>
        <v>1.5968579774938572</v>
      </c>
    </row>
    <row r="12" spans="2:10" x14ac:dyDescent="0.3">
      <c r="B12">
        <f t="shared" si="0"/>
        <v>0.30000000000000004</v>
      </c>
      <c r="C12">
        <f t="shared" si="1"/>
        <v>1.3806925880760659</v>
      </c>
      <c r="D12">
        <f t="shared" si="2"/>
        <v>1.5892365369542656</v>
      </c>
      <c r="E12">
        <f t="shared" si="3"/>
        <v>0.35000000000000003</v>
      </c>
      <c r="F12">
        <f t="shared" si="4"/>
        <v>1.4601544149237791</v>
      </c>
      <c r="G12">
        <f t="shared" si="5"/>
        <v>1.7194225382434689</v>
      </c>
      <c r="H12">
        <f t="shared" si="6"/>
        <v>0.4</v>
      </c>
      <c r="I12">
        <f t="shared" si="7"/>
        <v>1.5656534420293331</v>
      </c>
      <c r="J12">
        <f t="shared" si="8"/>
        <v>1.8775221178362942</v>
      </c>
    </row>
    <row r="13" spans="2:10" x14ac:dyDescent="0.3">
      <c r="B13">
        <f t="shared" si="0"/>
        <v>0.4</v>
      </c>
      <c r="C13">
        <f t="shared" si="1"/>
        <v>1.5531000682054732</v>
      </c>
      <c r="D13">
        <f t="shared" si="2"/>
        <v>1.8674743825322255</v>
      </c>
      <c r="E13">
        <f t="shared" si="3"/>
        <v>0.45</v>
      </c>
      <c r="F13">
        <f t="shared" si="4"/>
        <v>1.6464737873320845</v>
      </c>
      <c r="G13">
        <f t="shared" si="5"/>
        <v>2.0240631516290883</v>
      </c>
      <c r="H13">
        <f t="shared" si="6"/>
        <v>0.5</v>
      </c>
      <c r="I13">
        <f t="shared" si="7"/>
        <v>1.7711652602780683</v>
      </c>
      <c r="J13">
        <f t="shared" si="8"/>
        <v>2.2164339592806739</v>
      </c>
    </row>
    <row r="14" spans="2:10" x14ac:dyDescent="0.3">
      <c r="B14">
        <f t="shared" si="0"/>
        <v>0.5</v>
      </c>
      <c r="C14">
        <f t="shared" si="1"/>
        <v>1.7561027506776274</v>
      </c>
      <c r="D14">
        <f t="shared" si="2"/>
        <v>2.2032316463501305</v>
      </c>
      <c r="E14">
        <f t="shared" si="3"/>
        <v>0.55000000000000004</v>
      </c>
      <c r="F14">
        <f t="shared" si="4"/>
        <v>1.8662643329951341</v>
      </c>
      <c r="G14">
        <f t="shared" si="5"/>
        <v>2.3925582382933159</v>
      </c>
      <c r="H14">
        <f t="shared" si="6"/>
        <v>0.6</v>
      </c>
      <c r="I14">
        <f t="shared" si="7"/>
        <v>2.0142912337012775</v>
      </c>
      <c r="J14">
        <f t="shared" si="8"/>
        <v>2.6278320226404404</v>
      </c>
    </row>
    <row r="15" spans="2:10" x14ac:dyDescent="0.3">
      <c r="B15">
        <f t="shared" si="0"/>
        <v>0.6</v>
      </c>
      <c r="C15">
        <f t="shared" si="1"/>
        <v>1.9961243610470247</v>
      </c>
      <c r="D15">
        <f t="shared" si="2"/>
        <v>2.6105172692428029</v>
      </c>
      <c r="E15">
        <f t="shared" si="3"/>
        <v>0.65</v>
      </c>
      <c r="F15">
        <f t="shared" si="4"/>
        <v>2.1266502245091647</v>
      </c>
      <c r="G15">
        <f t="shared" si="5"/>
        <v>2.8406265321320348</v>
      </c>
      <c r="H15">
        <f t="shared" si="6"/>
        <v>0.7</v>
      </c>
      <c r="I15">
        <f t="shared" si="7"/>
        <v>2.3031979405491514</v>
      </c>
      <c r="J15">
        <f t="shared" si="8"/>
        <v>3.1298676107384886</v>
      </c>
    </row>
    <row r="16" spans="2:10" x14ac:dyDescent="0.3">
      <c r="B16">
        <f t="shared" si="0"/>
        <v>0.7</v>
      </c>
      <c r="C16">
        <f t="shared" si="1"/>
        <v>2.2811725445221818</v>
      </c>
      <c r="D16">
        <f t="shared" si="2"/>
        <v>3.1071758866033781</v>
      </c>
      <c r="E16">
        <f t="shared" si="3"/>
        <v>0.75</v>
      </c>
      <c r="F16">
        <f t="shared" si="4"/>
        <v>2.4365313388523506</v>
      </c>
      <c r="G16">
        <f t="shared" si="5"/>
        <v>3.3883377530699672</v>
      </c>
      <c r="H16">
        <f t="shared" si="6"/>
        <v>0.79999999999999993</v>
      </c>
      <c r="I16">
        <f t="shared" si="7"/>
        <v>2.6481225064758376</v>
      </c>
      <c r="J16">
        <f t="shared" si="8"/>
        <v>3.7458032950620241</v>
      </c>
    </row>
    <row r="17" spans="2:10" x14ac:dyDescent="0.3">
      <c r="B17">
        <f t="shared" si="0"/>
        <v>0.79999999999999993</v>
      </c>
      <c r="C17">
        <f t="shared" si="1"/>
        <v>2.6212780477546032</v>
      </c>
      <c r="D17">
        <f t="shared" si="2"/>
        <v>3.7160585859640101</v>
      </c>
      <c r="E17">
        <f t="shared" si="3"/>
        <v>0.85</v>
      </c>
      <c r="F17">
        <f t="shared" si="4"/>
        <v>2.8070809770528036</v>
      </c>
      <c r="G17">
        <f t="shared" si="5"/>
        <v>4.0614533941388364</v>
      </c>
      <c r="H17">
        <f t="shared" si="6"/>
        <v>0.89999999999999991</v>
      </c>
      <c r="I17">
        <f t="shared" si="7"/>
        <v>3.0619628679859696</v>
      </c>
      <c r="J17">
        <f t="shared" si="8"/>
        <v>4.5056131081679442</v>
      </c>
    </row>
    <row r="18" spans="2:10" x14ac:dyDescent="0.3">
      <c r="B18">
        <f t="shared" si="0"/>
        <v>0.89999999999999991</v>
      </c>
      <c r="C18">
        <f t="shared" si="1"/>
        <v>3.0290694689327249</v>
      </c>
      <c r="D18">
        <f t="shared" si="2"/>
        <v>4.4665847320025183</v>
      </c>
      <c r="E18">
        <f t="shared" si="3"/>
        <v>0.95</v>
      </c>
      <c r="F18">
        <f t="shared" si="4"/>
        <v>3.2523987055328507</v>
      </c>
      <c r="G18">
        <f t="shared" si="5"/>
        <v>4.8932195664934595</v>
      </c>
      <c r="H18">
        <f t="shared" si="6"/>
        <v>0.99999999999999989</v>
      </c>
      <c r="I18">
        <f t="shared" si="7"/>
        <v>3.5610549090311645</v>
      </c>
      <c r="J18">
        <f t="shared" si="8"/>
        <v>5.4481306650704298</v>
      </c>
    </row>
    <row r="19" spans="2:10" x14ac:dyDescent="0.3">
      <c r="B19">
        <f t="shared" si="0"/>
        <v>0.99999999999999989</v>
      </c>
      <c r="C19">
        <f t="shared" si="1"/>
        <v>3.5205293633168382</v>
      </c>
      <c r="D19">
        <f t="shared" si="2"/>
        <v>5.3968367377405588</v>
      </c>
      <c r="E19">
        <f t="shared" si="3"/>
        <v>1.0499999999999998</v>
      </c>
      <c r="F19">
        <f t="shared" si="4"/>
        <v>3.7903712002038663</v>
      </c>
      <c r="G19">
        <f t="shared" si="5"/>
        <v>5.9267773276415845</v>
      </c>
      <c r="H19">
        <f t="shared" si="6"/>
        <v>1.0999999999999999</v>
      </c>
      <c r="I19">
        <f t="shared" si="7"/>
        <v>4.1662011550710991</v>
      </c>
      <c r="J19">
        <f t="shared" si="8"/>
        <v>6.623948693124655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4" sqref="I2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Hoja4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2022-08-24T03:32:49Z</dcterms:modified>
</cp:coreProperties>
</file>