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nque A" sheetId="1" r:id="rId1"/>
    <sheet name="Tanque 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</calcChain>
</file>

<file path=xl/sharedStrings.xml><?xml version="1.0" encoding="utf-8"?>
<sst xmlns="http://schemas.openxmlformats.org/spreadsheetml/2006/main" count="8" uniqueCount="3">
  <si>
    <t>Tiempo</t>
  </si>
  <si>
    <t>Ya</t>
  </si>
  <si>
    <t>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</si>
</sst>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2" formatCode="0.00"/>
    </dxf>
    <dxf>
      <numFmt numFmtId="164" formatCode="0.0000000000000000000000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'Tanque A'!$H$3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'Tanque A'!$G$4:$G$103</c:f>
              <c:numCache>
                <c:formatCode>General</c:formatCode>
                <c:ptCount val="1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</c:numCache>
            </c:numRef>
          </c:xVal>
          <c:yVal>
            <c:numRef>
              <c:f>'Tanque A'!$H$4:$H$103</c:f>
              <c:numCache>
                <c:formatCode>0.0000000000000000000000000</c:formatCode>
                <c:ptCount val="100"/>
                <c:pt idx="0">
                  <c:v>99.390889591282431</c:v>
                </c:pt>
                <c:pt idx="1">
                  <c:v>99.393927542119869</c:v>
                </c:pt>
                <c:pt idx="2">
                  <c:v>99.396950341114291</c:v>
                </c:pt>
                <c:pt idx="3">
                  <c:v>99.39995806383584</c:v>
                </c:pt>
                <c:pt idx="4">
                  <c:v>99.402950785477728</c:v>
                </c:pt>
                <c:pt idx="5">
                  <c:v>99.405928580858145</c:v>
                </c:pt>
                <c:pt idx="6">
                  <c:v>99.40889152442216</c:v>
                </c:pt>
                <c:pt idx="7">
                  <c:v>99.411839690243497</c:v>
                </c:pt>
                <c:pt idx="8">
                  <c:v>99.414773152026456</c:v>
                </c:pt>
                <c:pt idx="9">
                  <c:v>99.417691983107716</c:v>
                </c:pt>
                <c:pt idx="10">
                  <c:v>99.420596256458239</c:v>
                </c:pt>
                <c:pt idx="11">
                  <c:v>99.423486044685006</c:v>
                </c:pt>
                <c:pt idx="12">
                  <c:v>99.426361420032848</c:v>
                </c:pt>
                <c:pt idx="13">
                  <c:v>99.429222454386306</c:v>
                </c:pt>
                <c:pt idx="14">
                  <c:v>99.432069219271426</c:v>
                </c:pt>
                <c:pt idx="15">
                  <c:v>99.43490178585742</c:v>
                </c:pt>
                <c:pt idx="16">
                  <c:v>99.437720224958639</c:v>
                </c:pt>
                <c:pt idx="17">
                  <c:v>99.440524607036195</c:v>
                </c:pt>
                <c:pt idx="18">
                  <c:v>99.443315002199796</c:v>
                </c:pt>
                <c:pt idx="19">
                  <c:v>99.446091480209432</c:v>
                </c:pt>
                <c:pt idx="20">
                  <c:v>99.448854110477257</c:v>
                </c:pt>
                <c:pt idx="21">
                  <c:v>99.451602962069117</c:v>
                </c:pt>
                <c:pt idx="22">
                  <c:v>99.454338103706476</c:v>
                </c:pt>
                <c:pt idx="23">
                  <c:v>99.457059603768002</c:v>
                </c:pt>
                <c:pt idx="24">
                  <c:v>99.459767530291344</c:v>
                </c:pt>
                <c:pt idx="25">
                  <c:v>99.462461950974813</c:v>
                </c:pt>
                <c:pt idx="26">
                  <c:v>99.465142933179052</c:v>
                </c:pt>
                <c:pt idx="27">
                  <c:v>99.467810543928749</c:v>
                </c:pt>
                <c:pt idx="28">
                  <c:v>99.470464849914364</c:v>
                </c:pt>
                <c:pt idx="29">
                  <c:v>99.473105917493612</c:v>
                </c:pt>
                <c:pt idx="30">
                  <c:v>99.475733812693377</c:v>
                </c:pt>
                <c:pt idx="31">
                  <c:v>99.478348601211138</c:v>
                </c:pt>
                <c:pt idx="32">
                  <c:v>99.480950348416755</c:v>
                </c:pt>
                <c:pt idx="33">
                  <c:v>99.483539119354077</c:v>
                </c:pt>
                <c:pt idx="34">
                  <c:v>99.486114978742464</c:v>
                </c:pt>
                <c:pt idx="35">
                  <c:v>99.488677990978559</c:v>
                </c:pt>
                <c:pt idx="36">
                  <c:v>99.491228220137785</c:v>
                </c:pt>
                <c:pt idx="37">
                  <c:v>99.493765729976019</c:v>
                </c:pt>
                <c:pt idx="38">
                  <c:v>99.496290583931156</c:v>
                </c:pt>
                <c:pt idx="39">
                  <c:v>99.498802845124644</c:v>
                </c:pt>
                <c:pt idx="40">
                  <c:v>99.501302576363159</c:v>
                </c:pt>
                <c:pt idx="41">
                  <c:v>99.503789840140101</c:v>
                </c:pt>
                <c:pt idx="42">
                  <c:v>99.506264698637196</c:v>
                </c:pt>
                <c:pt idx="43">
                  <c:v>99.508727213726061</c:v>
                </c:pt>
                <c:pt idx="44">
                  <c:v>99.511177446969668</c:v>
                </c:pt>
                <c:pt idx="45">
                  <c:v>99.513615459624006</c:v>
                </c:pt>
                <c:pt idx="46">
                  <c:v>99.516041312639487</c:v>
                </c:pt>
                <c:pt idx="47">
                  <c:v>99.518455066662582</c:v>
                </c:pt>
                <c:pt idx="48">
                  <c:v>99.520856782037256</c:v>
                </c:pt>
                <c:pt idx="49">
                  <c:v>99.523246518806531</c:v>
                </c:pt>
                <c:pt idx="50">
                  <c:v>99.525624336713946</c:v>
                </c:pt>
                <c:pt idx="51">
                  <c:v>99.527990295205072</c:v>
                </c:pt>
                <c:pt idx="52">
                  <c:v>99.530344453428995</c:v>
                </c:pt>
                <c:pt idx="53">
                  <c:v>99.5326868702398</c:v>
                </c:pt>
                <c:pt idx="54">
                  <c:v>99.535017604198018</c:v>
                </c:pt>
                <c:pt idx="55">
                  <c:v>99.537336713572117</c:v>
                </c:pt>
                <c:pt idx="56">
                  <c:v>99.539644256339955</c:v>
                </c:pt>
                <c:pt idx="57">
                  <c:v>99.541940290190226</c:v>
                </c:pt>
                <c:pt idx="58">
                  <c:v>99.544224872523898</c:v>
                </c:pt>
                <c:pt idx="59">
                  <c:v>99.546498060455633</c:v>
                </c:pt>
                <c:pt idx="60">
                  <c:v>99.548759910815278</c:v>
                </c:pt>
                <c:pt idx="61">
                  <c:v>99.551010480149174</c:v>
                </c:pt>
                <c:pt idx="62">
                  <c:v>99.553249824721703</c:v>
                </c:pt>
                <c:pt idx="63">
                  <c:v>99.555478000516572</c:v>
                </c:pt>
                <c:pt idx="64">
                  <c:v>99.557695063238313</c:v>
                </c:pt>
                <c:pt idx="65">
                  <c:v>99.559901068313607</c:v>
                </c:pt>
                <c:pt idx="66">
                  <c:v>99.562096070892665</c:v>
                </c:pt>
                <c:pt idx="67">
                  <c:v>99.564280125850701</c:v>
                </c:pt>
                <c:pt idx="68">
                  <c:v>99.566453287789173</c:v>
                </c:pt>
                <c:pt idx="69">
                  <c:v>99.568615611037274</c:v>
                </c:pt>
                <c:pt idx="70">
                  <c:v>99.570767149653179</c:v>
                </c:pt>
                <c:pt idx="71">
                  <c:v>99.572907957425457</c:v>
                </c:pt>
                <c:pt idx="72">
                  <c:v>99.575038087874447</c:v>
                </c:pt>
                <c:pt idx="73">
                  <c:v>99.577157594253492</c:v>
                </c:pt>
                <c:pt idx="74">
                  <c:v>99.579266529550367</c:v>
                </c:pt>
                <c:pt idx="75">
                  <c:v>99.581364946488563</c:v>
                </c:pt>
                <c:pt idx="76">
                  <c:v>99.58345289752863</c:v>
                </c:pt>
                <c:pt idx="77">
                  <c:v>99.585530434869426</c:v>
                </c:pt>
                <c:pt idx="78">
                  <c:v>99.587597610449521</c:v>
                </c:pt>
                <c:pt idx="79">
                  <c:v>99.589654475948393</c:v>
                </c:pt>
                <c:pt idx="80">
                  <c:v>99.591701082787793</c:v>
                </c:pt>
                <c:pt idx="81">
                  <c:v>99.593737482132994</c:v>
                </c:pt>
                <c:pt idx="82">
                  <c:v>99.595763724894098</c:v>
                </c:pt>
                <c:pt idx="83">
                  <c:v>99.597779861727261</c:v>
                </c:pt>
                <c:pt idx="84">
                  <c:v>99.599785943036011</c:v>
                </c:pt>
                <c:pt idx="85">
                  <c:v>99.6017820189725</c:v>
                </c:pt>
                <c:pt idx="86">
                  <c:v>99.603768139438728</c:v>
                </c:pt>
                <c:pt idx="87">
                  <c:v>99.605744354087804</c:v>
                </c:pt>
                <c:pt idx="88">
                  <c:v>99.607710712325186</c:v>
                </c:pt>
                <c:pt idx="89">
                  <c:v>99.609667263309959</c:v>
                </c:pt>
                <c:pt idx="90">
                  <c:v>99.611614055955968</c:v>
                </c:pt>
                <c:pt idx="91">
                  <c:v>99.613551138933161</c:v>
                </c:pt>
                <c:pt idx="92">
                  <c:v>99.615478560668691</c:v>
                </c:pt>
                <c:pt idx="93">
                  <c:v>99.617396369348228</c:v>
                </c:pt>
                <c:pt idx="94">
                  <c:v>99.619304612917048</c:v>
                </c:pt>
                <c:pt idx="95">
                  <c:v>99.621203339081376</c:v>
                </c:pt>
                <c:pt idx="96">
                  <c:v>99.623092595309458</c:v>
                </c:pt>
                <c:pt idx="97">
                  <c:v>99.624972428832777</c:v>
                </c:pt>
                <c:pt idx="98">
                  <c:v>99.626842886647296</c:v>
                </c:pt>
                <c:pt idx="99">
                  <c:v>99.628704015514543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4F1-9FBF-D35893ECB132}"/>
            </c:ext>
          </c:extLst>
        </c:ser>
        <c:ser>
          <c:idx val="1"/>
          <c:order val="1"/>
          <c:tx>
            <c:strRef>
              <c:f>'Tanque A'!$I$3</c:f>
              <c:strCache>
                <c:ptCount val="1"/>
                <c:pt idx="0">
                  <c:v>Yb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'Tanque A'!$G$4:$G$103</c:f>
              <c:numCache>
                <c:formatCode>General</c:formatCode>
                <c:ptCount val="1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</c:numCache>
            </c:numRef>
          </c:xVal>
          <c:yVal>
            <c:numRef>
              <c:f>'Tanque A'!$I$4:$I$103</c:f>
              <c:numCache>
                <c:formatCode>0.0000000000000000000000000</c:formatCode>
                <c:ptCount val="100"/>
                <c:pt idx="0" formatCode="0.00">
                  <c:v>0</c:v>
                </c:pt>
                <c:pt idx="1">
                  <c:v>0.85668476011265682</c:v>
                </c:pt>
                <c:pt idx="2">
                  <c:v>1.9551692124635669</c:v>
                </c:pt>
                <c:pt idx="3">
                  <c:v>3.2101616962384987</c:v>
                </c:pt>
                <c:pt idx="4">
                  <c:v>4.5595798628186719</c:v>
                </c:pt>
                <c:pt idx="5">
                  <c:v>5.9584814379443358</c:v>
                </c:pt>
                <c:pt idx="6">
                  <c:v>7.3745706439386032</c:v>
                </c:pt>
                <c:pt idx="7">
                  <c:v>8.7848717716296552</c:v>
                </c:pt>
                <c:pt idx="8">
                  <c:v>10.173267276294045</c:v>
                </c:pt>
                <c:pt idx="9">
                  <c:v>11.528676212942541</c:v>
                </c:pt>
                <c:pt idx="10">
                  <c:v>12.84370693650186</c:v>
                </c:pt>
                <c:pt idx="11">
                  <c:v>14.113661041288449</c:v>
                </c:pt>
                <c:pt idx="12">
                  <c:v>15.335797405275928</c:v>
                </c:pt>
                <c:pt idx="13">
                  <c:v>16.508788829920256</c:v>
                </c:pt>
                <c:pt idx="14">
                  <c:v>17.632321268094774</c:v>
                </c:pt>
                <c:pt idx="15">
                  <c:v>18.706798598104996</c:v>
                </c:pt>
                <c:pt idx="16">
                  <c:v>19.733125506556487</c:v>
                </c:pt>
                <c:pt idx="17">
                  <c:v>20.712548158058233</c:v>
                </c:pt>
                <c:pt idx="18">
                  <c:v>21.646537600626505</c:v>
                </c:pt>
                <c:pt idx="19">
                  <c:v>22.536704760235395</c:v>
                </c:pt>
                <c:pt idx="20">
                  <c:v>23.38473877036947</c:v>
                </c:pt>
                <c:pt idx="21">
                  <c:v>24.192362525016328</c:v>
                </c:pt>
                <c:pt idx="22">
                  <c:v>24.96130093064205</c:v>
                </c:pt>
                <c:pt idx="23">
                  <c:v>25.693258508297848</c:v>
                </c:pt>
                <c:pt idx="24">
                  <c:v>26.38990386777202</c:v>
                </c:pt>
                <c:pt idx="25">
                  <c:v>27.052859220644176</c:v>
                </c:pt>
                <c:pt idx="26">
                  <c:v>27.683693576753324</c:v>
                </c:pt>
                <c:pt idx="27">
                  <c:v>28.283918622323714</c:v>
                </c:pt>
                <c:pt idx="28">
                  <c:v>28.854986539925115</c:v>
                </c:pt>
                <c:pt idx="29">
                  <c:v>29.398289224377482</c:v>
                </c:pt>
                <c:pt idx="30">
                  <c:v>29.915158492272223</c:v>
                </c:pt>
                <c:pt idx="31">
                  <c:v>30.406866989034903</c:v>
                </c:pt>
                <c:pt idx="32">
                  <c:v>30.874629576071328</c:v>
                </c:pt>
                <c:pt idx="33">
                  <c:v>31.319605038688607</c:v>
                </c:pt>
                <c:pt idx="34">
                  <c:v>31.742897998473548</c:v>
                </c:pt>
                <c:pt idx="35">
                  <c:v>32.145560945576491</c:v>
                </c:pt>
                <c:pt idx="36">
                  <c:v>32.528596329802028</c:v>
                </c:pt>
                <c:pt idx="37">
                  <c:v>32.892958666707898</c:v>
                </c:pt>
                <c:pt idx="38">
                  <c:v>33.239556627658075</c:v>
                </c:pt>
                <c:pt idx="39">
                  <c:v>33.56925509214922</c:v>
                </c:pt>
                <c:pt idx="40">
                  <c:v>33.882877147609349</c:v>
                </c:pt>
                <c:pt idx="41">
                  <c:v>34.181206026902458</c:v>
                </c:pt>
                <c:pt idx="42">
                  <c:v>34.46498697744444</c:v>
                </c:pt>
                <c:pt idx="43">
                  <c:v>34.734929058499631</c:v>
                </c:pt>
                <c:pt idx="44">
                  <c:v>34.991706865148736</c:v>
                </c:pt>
                <c:pt idx="45">
                  <c:v>35.235962178790984</c:v>
                </c:pt>
                <c:pt idx="46">
                  <c:v>35.468305545012925</c:v>
                </c:pt>
                <c:pt idx="47">
                  <c:v>35.689317780328317</c:v>
                </c:pt>
                <c:pt idx="48">
                  <c:v>35.899551409748476</c:v>
                </c:pt>
                <c:pt idx="49">
                  <c:v>36.099532037438152</c:v>
                </c:pt>
                <c:pt idx="50">
                  <c:v>36.289759652891838</c:v>
                </c:pt>
                <c:pt idx="51">
                  <c:v>36.470709875161546</c:v>
                </c:pt>
                <c:pt idx="52">
                  <c:v>36.64283513770242</c:v>
                </c:pt>
                <c:pt idx="53">
                  <c:v>36.806565816395711</c:v>
                </c:pt>
                <c:pt idx="54">
                  <c:v>36.962311303270553</c:v>
                </c:pt>
                <c:pt idx="55">
                  <c:v>37.110461028388194</c:v>
                </c:pt>
                <c:pt idx="56">
                  <c:v>37.251385432279776</c:v>
                </c:pt>
                <c:pt idx="57">
                  <c:v>37.385436891247771</c:v>
                </c:pt>
                <c:pt idx="58">
                  <c:v>37.512950597754724</c:v>
                </c:pt>
                <c:pt idx="59">
                  <c:v>37.634245398034132</c:v>
                </c:pt>
                <c:pt idx="60">
                  <c:v>37.749624588968445</c:v>
                </c:pt>
                <c:pt idx="61">
                  <c:v>37.859376676190195</c:v>
                </c:pt>
                <c:pt idx="62">
                  <c:v>37.963776095274817</c:v>
                </c:pt>
                <c:pt idx="63">
                  <c:v>38.063083897808433</c:v>
                </c:pt>
                <c:pt idx="64">
                  <c:v>38.157548404031196</c:v>
                </c:pt>
                <c:pt idx="65">
                  <c:v>38.247405823677155</c:v>
                </c:pt>
                <c:pt idx="66">
                  <c:v>38.33288084655495</c:v>
                </c:pt>
                <c:pt idx="67">
                  <c:v>38.414187204339854</c:v>
                </c:pt>
                <c:pt idx="68">
                  <c:v>38.491528204977747</c:v>
                </c:pt>
                <c:pt idx="69">
                  <c:v>38.565097241033726</c:v>
                </c:pt>
                <c:pt idx="70">
                  <c:v>38.63507827325413</c:v>
                </c:pt>
                <c:pt idx="71">
                  <c:v>38.701646290549377</c:v>
                </c:pt>
                <c:pt idx="72">
                  <c:v>38.764967747546308</c:v>
                </c:pt>
                <c:pt idx="73">
                  <c:v>38.825200980803338</c:v>
                </c:pt>
                <c:pt idx="74">
                  <c:v>38.882496604728246</c:v>
                </c:pt>
                <c:pt idx="75">
                  <c:v>38.936997888188174</c:v>
                </c:pt>
                <c:pt idx="76">
                  <c:v>38.988841112753072</c:v>
                </c:pt>
                <c:pt idx="77">
                  <c:v>39.038155913468188</c:v>
                </c:pt>
                <c:pt idx="78">
                  <c:v>39.085065603007337</c:v>
                </c:pt>
                <c:pt idx="79">
                  <c:v>39.129687480017502</c:v>
                </c:pt>
                <c:pt idx="80">
                  <c:v>39.172133122425521</c:v>
                </c:pt>
                <c:pt idx="81">
                  <c:v>39.212508666440321</c:v>
                </c:pt>
                <c:pt idx="82">
                  <c:v>39.250915071948121</c:v>
                </c:pt>
                <c:pt idx="83">
                  <c:v>39.287448374964391</c:v>
                </c:pt>
                <c:pt idx="84">
                  <c:v>39.322199927773532</c:v>
                </c:pt>
                <c:pt idx="85">
                  <c:v>39.355256627357036</c:v>
                </c:pt>
                <c:pt idx="86">
                  <c:v>39.386701132680969</c:v>
                </c:pt>
                <c:pt idx="87">
                  <c:v>39.416612071386346</c:v>
                </c:pt>
                <c:pt idx="88">
                  <c:v>39.445064236399112</c:v>
                </c:pt>
                <c:pt idx="89">
                  <c:v>39.472128772951322</c:v>
                </c:pt>
                <c:pt idx="90">
                  <c:v>39.497873356481222</c:v>
                </c:pt>
                <c:pt idx="91">
                  <c:v>39.522362361857098</c:v>
                </c:pt>
                <c:pt idx="92">
                  <c:v>39.545657024347925</c:v>
                </c:pt>
                <c:pt idx="93">
                  <c:v>39.567815592743408</c:v>
                </c:pt>
                <c:pt idx="94">
                  <c:v>39.588893475006287</c:v>
                </c:pt>
                <c:pt idx="95">
                  <c:v>39.608943376821131</c:v>
                </c:pt>
                <c:pt idx="96">
                  <c:v>39.628015433385904</c:v>
                </c:pt>
                <c:pt idx="97">
                  <c:v>39.646157334776191</c:v>
                </c:pt>
                <c:pt idx="98">
                  <c:v>39.663414445195109</c:v>
                </c:pt>
                <c:pt idx="99">
                  <c:v>39.679829916407499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3-44F1-9FBF-D35893EC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79535"/>
        <c:axId val="294478287"/>
      </c:scatterChart>
      <c:valAx>
        <c:axId val="2944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478287"/>
        <c:crosses val="autoZero"/>
        <c:crossBetween val="midCat"/>
      </c:valAx>
      <c:valAx>
        <c:axId val="2944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47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'Tanque A'!$C$3</c:f>
              <c:strCache>
                <c:ptCount val="1"/>
                <c:pt idx="0">
                  <c:v>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'Tanque A'!$B$4:$B$234</c:f>
              <c:numCache>
                <c:formatCode>General</c:formatCode>
                <c:ptCount val="2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</c:numCache>
            </c:numRef>
          </c:xVal>
          <c:yVal>
            <c:numRef>
              <c:f>'Tanque A'!$C$4:$C$234</c:f>
              <c:numCache>
                <c:formatCode>0.00</c:formatCode>
                <c:ptCount val="231"/>
                <c:pt idx="0">
                  <c:v>6.9999999999999947</c:v>
                </c:pt>
                <c:pt idx="1">
                  <c:v>12.082732651362981</c:v>
                </c:pt>
                <c:pt idx="2">
                  <c:v>16.775787155704791</c:v>
                </c:pt>
                <c:pt idx="3">
                  <c:v>21.134917815849207</c:v>
                </c:pt>
                <c:pt idx="4">
                  <c:v>25.203634970778715</c:v>
                </c:pt>
                <c:pt idx="5">
                  <c:v>29.016270793959084</c:v>
                </c:pt>
                <c:pt idx="6">
                  <c:v>32.60025574099658</c:v>
                </c:pt>
                <c:pt idx="7">
                  <c:v>35.977809975970544</c:v>
                </c:pt>
                <c:pt idx="8">
                  <c:v>39.16720115982573</c:v>
                </c:pt>
                <c:pt idx="9">
                  <c:v>42.183680760268338</c:v>
                </c:pt>
                <c:pt idx="10">
                  <c:v>45.040181984221491</c:v>
                </c:pt>
                <c:pt idx="11">
                  <c:v>47.747840906360778</c:v>
                </c:pt>
                <c:pt idx="12">
                  <c:v>50.316386418737054</c:v>
                </c:pt>
                <c:pt idx="13">
                  <c:v>52.754432811045056</c:v>
                </c:pt>
                <c:pt idx="14">
                  <c:v>55.06970003752334</c:v>
                </c:pt>
                <c:pt idx="15">
                  <c:v>57.269180241212837</c:v>
                </c:pt>
                <c:pt idx="16">
                  <c:v>59.359264301475712</c:v>
                </c:pt>
                <c:pt idx="17">
                  <c:v>61.345838610764766</c:v>
                </c:pt>
                <c:pt idx="18">
                  <c:v>63.234359648999046</c:v>
                </c:pt>
                <c:pt idx="19">
                  <c:v>65.029911969523667</c:v>
                </c:pt>
                <c:pt idx="20">
                  <c:v>66.737253762442279</c:v>
                </c:pt>
                <c:pt idx="21">
                  <c:v>68.360853087931275</c:v>
                </c:pt>
                <c:pt idx="22">
                  <c:v>69.904917076795982</c:v>
                </c:pt>
                <c:pt idx="23">
                  <c:v>71.373415806018059</c:v>
                </c:pt>
                <c:pt idx="24">
                  <c:v>72.770102120035148</c:v>
                </c:pt>
                <c:pt idx="25">
                  <c:v>74.098528344476435</c:v>
                </c:pt>
                <c:pt idx="26">
                  <c:v>75.362060598779905</c:v>
                </c:pt>
                <c:pt idx="27">
                  <c:v>76.563891235852395</c:v>
                </c:pt>
                <c:pt idx="28">
                  <c:v>77.707049804635901</c:v>
                </c:pt>
                <c:pt idx="29">
                  <c:v>78.794412833212135</c:v>
                </c:pt>
                <c:pt idx="30">
                  <c:v>79.828712657091316</c:v>
                </c:pt>
                <c:pt idx="31">
                  <c:v>80.812545463060587</c:v>
                </c:pt>
                <c:pt idx="32">
                  <c:v>81.748378678568287</c:v>
                </c:pt>
                <c:pt idx="33">
                  <c:v>82.638557806510491</c:v>
                </c:pt>
                <c:pt idx="34">
                  <c:v>83.485312782804201</c:v>
                </c:pt>
                <c:pt idx="35">
                  <c:v>84.290763917311438</c:v>
                </c:pt>
                <c:pt idx="36">
                  <c:v>85.056927466059705</c:v>
                </c:pt>
                <c:pt idx="37">
                  <c:v>85.785720873206131</c:v>
                </c:pt>
                <c:pt idx="38">
                  <c:v>86.478967714013194</c:v>
                </c:pt>
                <c:pt idx="39">
                  <c:v>87.138402364649352</c:v>
                </c:pt>
                <c:pt idx="40">
                  <c:v>87.765674420458097</c:v>
                </c:pt>
                <c:pt idx="41">
                  <c:v>88.362352881126895</c:v>
                </c:pt>
                <c:pt idx="42">
                  <c:v>88.929930118690834</c:v>
                </c:pt>
                <c:pt idx="43">
                  <c:v>89.469825642345029</c:v>
                </c:pt>
                <c:pt idx="44">
                  <c:v>89.983389672481906</c:v>
                </c:pt>
                <c:pt idx="45">
                  <c:v>90.471906535113845</c:v>
                </c:pt>
                <c:pt idx="46">
                  <c:v>90.936597886816728</c:v>
                </c:pt>
                <c:pt idx="47">
                  <c:v>91.378625779478739</c:v>
                </c:pt>
                <c:pt idx="48">
                  <c:v>91.79909557342215</c:v>
                </c:pt>
                <c:pt idx="49">
                  <c:v>92.199058706852057</c:v>
                </c:pt>
                <c:pt idx="50">
                  <c:v>92.579515329053507</c:v>
                </c:pt>
                <c:pt idx="51">
                  <c:v>92.94141680428892</c:v>
                </c:pt>
                <c:pt idx="52">
                  <c:v>93.285668092929058</c:v>
                </c:pt>
                <c:pt idx="53">
                  <c:v>93.613130015973596</c:v>
                </c:pt>
                <c:pt idx="54">
                  <c:v>93.924621408772992</c:v>
                </c:pt>
                <c:pt idx="55">
                  <c:v>94.220921169447948</c:v>
                </c:pt>
                <c:pt idx="56">
                  <c:v>94.502770207210474</c:v>
                </c:pt>
                <c:pt idx="57">
                  <c:v>94.77087329551938</c:v>
                </c:pt>
                <c:pt idx="58">
                  <c:v>95.025900834748626</c:v>
                </c:pt>
                <c:pt idx="59">
                  <c:v>95.268490528810062</c:v>
                </c:pt>
                <c:pt idx="60">
                  <c:v>95.499248979947154</c:v>
                </c:pt>
                <c:pt idx="61">
                  <c:v>95.71875320570598</c:v>
                </c:pt>
                <c:pt idx="62">
                  <c:v>95.927552081890568</c:v>
                </c:pt>
                <c:pt idx="63">
                  <c:v>96.126167715120246</c:v>
                </c:pt>
                <c:pt idx="64">
                  <c:v>96.315096748429028</c:v>
                </c:pt>
                <c:pt idx="65">
                  <c:v>96.494811603176828</c:v>
                </c:pt>
                <c:pt idx="66">
                  <c:v>96.665761660382415</c:v>
                </c:pt>
                <c:pt idx="67">
                  <c:v>96.828374384434582</c:v>
                </c:pt>
                <c:pt idx="68">
                  <c:v>96.983056391994268</c:v>
                </c:pt>
                <c:pt idx="69">
                  <c:v>97.130194468761459</c:v>
                </c:pt>
                <c:pt idx="70">
                  <c:v>97.27015653665093</c:v>
                </c:pt>
                <c:pt idx="71">
                  <c:v>97.403292573796264</c:v>
                </c:pt>
                <c:pt idx="72">
                  <c:v>97.529935489682799</c:v>
                </c:pt>
                <c:pt idx="73">
                  <c:v>97.650401957598987</c:v>
                </c:pt>
                <c:pt idx="74">
                  <c:v>97.764993206487517</c:v>
                </c:pt>
                <c:pt idx="75">
                  <c:v>97.873995774176876</c:v>
                </c:pt>
                <c:pt idx="76">
                  <c:v>97.977682223876741</c:v>
                </c:pt>
                <c:pt idx="77">
                  <c:v>98.076311825729292</c:v>
                </c:pt>
                <c:pt idx="78">
                  <c:v>98.170131205120441</c:v>
                </c:pt>
                <c:pt idx="79">
                  <c:v>98.259374959372536</c:v>
                </c:pt>
                <c:pt idx="80">
                  <c:v>98.34426624436027</c:v>
                </c:pt>
                <c:pt idx="81">
                  <c:v>98.425017332517072</c:v>
                </c:pt>
                <c:pt idx="82">
                  <c:v>98.501830143626904</c:v>
                </c:pt>
                <c:pt idx="83">
                  <c:v>98.574896749729248</c:v>
                </c:pt>
                <c:pt idx="84">
                  <c:v>98.644399855399257</c:v>
                </c:pt>
                <c:pt idx="85">
                  <c:v>98.710513254604564</c:v>
                </c:pt>
                <c:pt idx="86">
                  <c:v>98.773402265280808</c:v>
                </c:pt>
                <c:pt idx="87">
                  <c:v>98.833224142712595</c:v>
                </c:pt>
                <c:pt idx="88">
                  <c:v>98.890128472753702</c:v>
                </c:pt>
                <c:pt idx="89">
                  <c:v>98.944257545869661</c:v>
                </c:pt>
                <c:pt idx="90">
                  <c:v>98.995746712938001</c:v>
                </c:pt>
                <c:pt idx="91">
                  <c:v>99.044724723696092</c:v>
                </c:pt>
                <c:pt idx="92">
                  <c:v>99.091314048682435</c:v>
                </c:pt>
                <c:pt idx="93">
                  <c:v>99.135631185476882</c:v>
                </c:pt>
                <c:pt idx="94">
                  <c:v>99.177786950005213</c:v>
                </c:pt>
                <c:pt idx="95">
                  <c:v>99.217886753636805</c:v>
                </c:pt>
                <c:pt idx="96">
                  <c:v>99.256030866767773</c:v>
                </c:pt>
                <c:pt idx="97">
                  <c:v>99.292314669549398</c:v>
                </c:pt>
                <c:pt idx="98">
                  <c:v>99.326828890388001</c:v>
                </c:pt>
                <c:pt idx="99">
                  <c:v>99.359659832813364</c:v>
                </c:pt>
                <c:pt idx="100">
                  <c:v>99.390889591282431</c:v>
                </c:pt>
                <c:pt idx="101">
                  <c:v>99.420596256458239</c:v>
                </c:pt>
                <c:pt idx="102">
                  <c:v>99.448854110477257</c:v>
                </c:pt>
                <c:pt idx="103">
                  <c:v>99.475733812693377</c:v>
                </c:pt>
                <c:pt idx="104">
                  <c:v>99.501302576363159</c:v>
                </c:pt>
                <c:pt idx="105">
                  <c:v>99.525624336713946</c:v>
                </c:pt>
                <c:pt idx="106">
                  <c:v>99.548759910815278</c:v>
                </c:pt>
                <c:pt idx="107">
                  <c:v>99.570767149653179</c:v>
                </c:pt>
                <c:pt idx="108">
                  <c:v>99.591701082787793</c:v>
                </c:pt>
                <c:pt idx="109">
                  <c:v>99.611614055955968</c:v>
                </c:pt>
                <c:pt idx="110">
                  <c:v>99.630555861962833</c:v>
                </c:pt>
                <c:pt idx="111">
                  <c:v>99.648573865189746</c:v>
                </c:pt>
                <c:pt idx="112">
                  <c:v>99.665713120029949</c:v>
                </c:pt>
                <c:pt idx="113">
                  <c:v>99.68201648354794</c:v>
                </c:pt>
                <c:pt idx="114">
                  <c:v>99.697524722644602</c:v>
                </c:pt>
                <c:pt idx="115">
                  <c:v>99.712276615995521</c:v>
                </c:pt>
                <c:pt idx="116">
                  <c:v>99.726309051018021</c:v>
                </c:pt>
                <c:pt idx="117">
                  <c:v>99.739657116108816</c:v>
                </c:pt>
                <c:pt idx="118">
                  <c:v>99.752354188383336</c:v>
                </c:pt>
                <c:pt idx="119">
                  <c:v>99.764432017135874</c:v>
                </c:pt>
                <c:pt idx="120">
                  <c:v>99.775920803229354</c:v>
                </c:pt>
                <c:pt idx="121">
                  <c:v>99.786849274613289</c:v>
                </c:pt>
                <c:pt idx="122">
                  <c:v>99.797244758158485</c:v>
                </c:pt>
                <c:pt idx="123">
                  <c:v>99.807133247988588</c:v>
                </c:pt>
                <c:pt idx="124">
                  <c:v>99.816539470478872</c:v>
                </c:pt>
                <c:pt idx="125">
                  <c:v>99.825486946085022</c:v>
                </c:pt>
                <c:pt idx="126">
                  <c:v>99.833998048156587</c:v>
                </c:pt>
                <c:pt idx="127">
                  <c:v>99.842094058881997</c:v>
                </c:pt>
                <c:pt idx="128">
                  <c:v>99.84979522250508</c:v>
                </c:pt>
                <c:pt idx="129">
                  <c:v>99.857120795946244</c:v>
                </c:pt>
                <c:pt idx="130">
                  <c:v>99.864089096954828</c:v>
                </c:pt>
                <c:pt idx="131">
                  <c:v>99.870717549912968</c:v>
                </c:pt>
                <c:pt idx="132">
                  <c:v>99.877022729405667</c:v>
                </c:pt>
                <c:pt idx="133">
                  <c:v>99.883020401665888</c:v>
                </c:pt>
                <c:pt idx="134">
                  <c:v>99.888725563998321</c:v>
                </c:pt>
                <c:pt idx="135">
                  <c:v>99.894152482280475</c:v>
                </c:pt>
                <c:pt idx="136">
                  <c:v>99.899314726634827</c:v>
                </c:pt>
                <c:pt idx="137">
                  <c:v>99.904225205361158</c:v>
                </c:pt>
                <c:pt idx="138">
                  <c:v>99.90889619721402</c:v>
                </c:pt>
                <c:pt idx="139">
                  <c:v>99.913339382106059</c:v>
                </c:pt>
                <c:pt idx="140">
                  <c:v>99.917565870313865</c:v>
                </c:pt>
                <c:pt idx="141">
                  <c:v>99.92158623025945</c:v>
                </c:pt>
                <c:pt idx="142">
                  <c:v>99.925410514936758</c:v>
                </c:pt>
                <c:pt idx="143">
                  <c:v>99.929048287049497</c:v>
                </c:pt>
                <c:pt idx="144">
                  <c:v>99.932508642922741</c:v>
                </c:pt>
                <c:pt idx="145">
                  <c:v>99.935800235248635</c:v>
                </c:pt>
                <c:pt idx="146">
                  <c:v>99.938931294722479</c:v>
                </c:pt>
                <c:pt idx="147">
                  <c:v>99.941909650623856</c:v>
                </c:pt>
                <c:pt idx="148">
                  <c:v>99.944742750393885</c:v>
                </c:pt>
                <c:pt idx="149">
                  <c:v>99.947437678257685</c:v>
                </c:pt>
                <c:pt idx="150">
                  <c:v>99.950001172938642</c:v>
                </c:pt>
                <c:pt idx="151">
                  <c:v>99.952439644508715</c:v>
                </c:pt>
                <c:pt idx="152">
                  <c:v>99.954759190416965</c:v>
                </c:pt>
                <c:pt idx="153">
                  <c:v>99.95696561073639</c:v>
                </c:pt>
                <c:pt idx="154">
                  <c:v>99.959064422667041</c:v>
                </c:pt>
                <c:pt idx="155">
                  <c:v>99.961060874331963</c:v>
                </c:pt>
                <c:pt idx="156">
                  <c:v>99.962959957900225</c:v>
                </c:pt>
                <c:pt idx="157">
                  <c:v>99.964766422069957</c:v>
                </c:pt>
                <c:pt idx="158">
                  <c:v>99.966484783942505</c:v>
                </c:pt>
                <c:pt idx="159">
                  <c:v>99.9681193403176</c:v>
                </c:pt>
                <c:pt idx="160">
                  <c:v>99.969674178437614</c:v>
                </c:pt>
                <c:pt idx="161">
                  <c:v>99.971153186207701</c:v>
                </c:pt>
                <c:pt idx="162">
                  <c:v>99.972560061917676</c:v>
                </c:pt>
                <c:pt idx="163">
                  <c:v>99.973898323489607</c:v>
                </c:pt>
                <c:pt idx="164">
                  <c:v>99.975171317274516</c:v>
                </c:pt>
                <c:pt idx="165">
                  <c:v>99.976382226419929</c:v>
                </c:pt>
                <c:pt idx="166">
                  <c:v>99.977534078829436</c:v>
                </c:pt>
                <c:pt idx="167">
                  <c:v>99.978629754734044</c:v>
                </c:pt>
                <c:pt idx="168">
                  <c:v>99.979671993894229</c:v>
                </c:pt>
                <c:pt idx="169">
                  <c:v>99.980663402450759</c:v>
                </c:pt>
                <c:pt idx="170">
                  <c:v>99.981606459441437</c:v>
                </c:pt>
                <c:pt idx="171">
                  <c:v>99.982503522999949</c:v>
                </c:pt>
                <c:pt idx="172">
                  <c:v>99.983356836252455</c:v>
                </c:pt>
                <c:pt idx="173">
                  <c:v>99.984168532926546</c:v>
                </c:pt>
                <c:pt idx="174">
                  <c:v>99.984940642686723</c:v>
                </c:pt>
                <c:pt idx="175">
                  <c:v>99.985675096209533</c:v>
                </c:pt>
                <c:pt idx="176">
                  <c:v>99.986373730011366</c:v>
                </c:pt>
                <c:pt idx="177">
                  <c:v>99.987038291040619</c:v>
                </c:pt>
                <c:pt idx="178">
                  <c:v>99.987670441046021</c:v>
                </c:pt>
                <c:pt idx="179">
                  <c:v>99.988271760731863</c:v>
                </c:pt>
                <c:pt idx="180">
                  <c:v>99.988843753710569</c:v>
                </c:pt>
                <c:pt idx="181">
                  <c:v>99.989387850262517</c:v>
                </c:pt>
                <c:pt idx="182">
                  <c:v>99.989905410912499</c:v>
                </c:pt>
                <c:pt idx="183">
                  <c:v>99.990397729831713</c:v>
                </c:pt>
                <c:pt idx="184">
                  <c:v>99.990866038073932</c:v>
                </c:pt>
                <c:pt idx="185">
                  <c:v>99.991311506653645</c:v>
                </c:pt>
                <c:pt idx="186">
                  <c:v>99.991735249474374</c:v>
                </c:pt>
                <c:pt idx="187">
                  <c:v>99.99213832611386</c:v>
                </c:pt>
                <c:pt idx="188">
                  <c:v>99.992521744473677</c:v>
                </c:pt>
                <c:pt idx="189">
                  <c:v>99.992886463299428</c:v>
                </c:pt>
                <c:pt idx="190">
                  <c:v>99.993233394578155</c:v>
                </c:pt>
                <c:pt idx="191">
                  <c:v>99.993563405818747</c:v>
                </c:pt>
                <c:pt idx="192">
                  <c:v>99.993877322221223</c:v>
                </c:pt>
                <c:pt idx="193">
                  <c:v>99.994175928740091</c:v>
                </c:pt>
                <c:pt idx="194">
                  <c:v>99.994459972047196</c:v>
                </c:pt>
                <c:pt idx="195">
                  <c:v>99.994730162398724</c:v>
                </c:pt>
                <c:pt idx="196">
                  <c:v>99.994987175411325</c:v>
                </c:pt>
                <c:pt idx="197">
                  <c:v>99.995231653751404</c:v>
                </c:pt>
                <c:pt idx="198">
                  <c:v>99.995464208742121</c:v>
                </c:pt>
                <c:pt idx="199">
                  <c:v>99.995685421892119</c:v>
                </c:pt>
                <c:pt idx="200">
                  <c:v>99.99589584634947</c:v>
                </c:pt>
                <c:pt idx="201">
                  <c:v>99.996096008284951</c:v>
                </c:pt>
                <c:pt idx="202">
                  <c:v>99.996286408207638</c:v>
                </c:pt>
                <c:pt idx="203">
                  <c:v>99.99646752221652</c:v>
                </c:pt>
                <c:pt idx="204">
                  <c:v>99.996639803190959</c:v>
                </c:pt>
                <c:pt idx="205">
                  <c:v>99.996803681923126</c:v>
                </c:pt>
                <c:pt idx="206">
                  <c:v>99.996959568195209</c:v>
                </c:pt>
                <c:pt idx="207">
                  <c:v>99.997107851804103</c:v>
                </c:pt>
                <c:pt idx="208">
                  <c:v>99.997248903536047</c:v>
                </c:pt>
                <c:pt idx="209">
                  <c:v>99.99738307609384</c:v>
                </c:pt>
                <c:pt idx="210">
                  <c:v>99.997510704978779</c:v>
                </c:pt>
                <c:pt idx="211">
                  <c:v>99.997632109329558</c:v>
                </c:pt>
                <c:pt idx="212">
                  <c:v>99.997747592720273</c:v>
                </c:pt>
                <c:pt idx="213">
                  <c:v>99.997857443919557</c:v>
                </c:pt>
                <c:pt idx="214">
                  <c:v>99.997961937612644</c:v>
                </c:pt>
                <c:pt idx="215">
                  <c:v>99.998061335088181</c:v>
                </c:pt>
                <c:pt idx="216">
                  <c:v>99.998155884891631</c:v>
                </c:pt>
                <c:pt idx="217">
                  <c:v>99.998245823446752</c:v>
                </c:pt>
                <c:pt idx="218">
                  <c:v>99.998331375646785</c:v>
                </c:pt>
                <c:pt idx="219">
                  <c:v>99.99841275541678</c:v>
                </c:pt>
                <c:pt idx="220">
                  <c:v>99.998490166248558</c:v>
                </c:pt>
                <c:pt idx="221">
                  <c:v>99.998563801709523</c:v>
                </c:pt>
                <c:pt idx="222">
                  <c:v>99.99863384592669</c:v>
                </c:pt>
                <c:pt idx="223">
                  <c:v>99.998700474047055</c:v>
                </c:pt>
                <c:pt idx="224">
                  <c:v>99.998763852675665</c:v>
                </c:pt>
                <c:pt idx="225">
                  <c:v>99.998824140292072</c:v>
                </c:pt>
                <c:pt idx="226">
                  <c:v>99.998881487646727</c:v>
                </c:pt>
                <c:pt idx="227">
                  <c:v>99.998936038137913</c:v>
                </c:pt>
                <c:pt idx="228">
                  <c:v>99.998987928170223</c:v>
                </c:pt>
                <c:pt idx="229">
                  <c:v>99.99903728749581</c:v>
                </c:pt>
                <c:pt idx="230">
                  <c:v>99.999084239538689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2-40FE-85F0-A5F00618B10F}"/>
            </c:ext>
          </c:extLst>
        </c:ser>
        <c:ser>
          <c:idx val="1"/>
          <c:order val="1"/>
          <c:tx>
            <c:strRef>
              <c:f>'Tanque A'!$D$3</c:f>
              <c:strCache>
                <c:ptCount val="1"/>
                <c:pt idx="0">
                  <c:v>Yb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'Tanque A'!$B$4:$B$234</c:f>
              <c:numCache>
                <c:formatCode>General</c:formatCode>
                <c:ptCount val="2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</c:numCache>
            </c:numRef>
          </c:xVal>
          <c:yVal>
            <c:numRef>
              <c:f>'Tanque A'!$D$4:$D$234</c:f>
              <c:numCache>
                <c:formatCode>0.00</c:formatCode>
                <c:ptCount val="231"/>
                <c:pt idx="0">
                  <c:v>0</c:v>
                </c:pt>
                <c:pt idx="1">
                  <c:v>0.85668476011265682</c:v>
                </c:pt>
                <c:pt idx="2">
                  <c:v>1.9551692124635669</c:v>
                </c:pt>
                <c:pt idx="3">
                  <c:v>3.2101616962384987</c:v>
                </c:pt>
                <c:pt idx="4">
                  <c:v>4.5595798628186719</c:v>
                </c:pt>
                <c:pt idx="5">
                  <c:v>5.9584814379443358</c:v>
                </c:pt>
                <c:pt idx="6">
                  <c:v>7.3745706439386032</c:v>
                </c:pt>
                <c:pt idx="7">
                  <c:v>8.7848717716296552</c:v>
                </c:pt>
                <c:pt idx="8">
                  <c:v>10.173267276294045</c:v>
                </c:pt>
                <c:pt idx="9">
                  <c:v>11.528676212942541</c:v>
                </c:pt>
                <c:pt idx="10">
                  <c:v>12.84370693650186</c:v>
                </c:pt>
                <c:pt idx="11">
                  <c:v>14.113661041288449</c:v>
                </c:pt>
                <c:pt idx="12">
                  <c:v>15.335797405275928</c:v>
                </c:pt>
                <c:pt idx="13">
                  <c:v>16.508788829920256</c:v>
                </c:pt>
                <c:pt idx="14">
                  <c:v>17.632321268094774</c:v>
                </c:pt>
                <c:pt idx="15">
                  <c:v>18.706798598104996</c:v>
                </c:pt>
                <c:pt idx="16">
                  <c:v>19.733125506556487</c:v>
                </c:pt>
                <c:pt idx="17">
                  <c:v>20.712548158058233</c:v>
                </c:pt>
                <c:pt idx="18">
                  <c:v>21.646537600626505</c:v>
                </c:pt>
                <c:pt idx="19">
                  <c:v>22.536704760235395</c:v>
                </c:pt>
                <c:pt idx="20">
                  <c:v>23.38473877036947</c:v>
                </c:pt>
                <c:pt idx="21">
                  <c:v>24.192362525016328</c:v>
                </c:pt>
                <c:pt idx="22">
                  <c:v>24.96130093064205</c:v>
                </c:pt>
                <c:pt idx="23">
                  <c:v>25.693258508297848</c:v>
                </c:pt>
                <c:pt idx="24">
                  <c:v>26.38990386777202</c:v>
                </c:pt>
                <c:pt idx="25">
                  <c:v>27.052859220644176</c:v>
                </c:pt>
                <c:pt idx="26">
                  <c:v>27.683693576753324</c:v>
                </c:pt>
                <c:pt idx="27">
                  <c:v>28.283918622323714</c:v>
                </c:pt>
                <c:pt idx="28">
                  <c:v>28.854986539925115</c:v>
                </c:pt>
                <c:pt idx="29">
                  <c:v>29.398289224377482</c:v>
                </c:pt>
                <c:pt idx="30">
                  <c:v>29.915158492272223</c:v>
                </c:pt>
                <c:pt idx="31">
                  <c:v>30.406866989034903</c:v>
                </c:pt>
                <c:pt idx="32">
                  <c:v>30.874629576071328</c:v>
                </c:pt>
                <c:pt idx="33">
                  <c:v>31.319605038688607</c:v>
                </c:pt>
                <c:pt idx="34">
                  <c:v>31.742897998473548</c:v>
                </c:pt>
                <c:pt idx="35">
                  <c:v>32.145560945576491</c:v>
                </c:pt>
                <c:pt idx="36">
                  <c:v>32.528596329802028</c:v>
                </c:pt>
                <c:pt idx="37">
                  <c:v>32.892958666707898</c:v>
                </c:pt>
                <c:pt idx="38">
                  <c:v>33.239556627658075</c:v>
                </c:pt>
                <c:pt idx="39">
                  <c:v>33.56925509214922</c:v>
                </c:pt>
                <c:pt idx="40">
                  <c:v>33.882877147609349</c:v>
                </c:pt>
                <c:pt idx="41">
                  <c:v>34.181206026902458</c:v>
                </c:pt>
                <c:pt idx="42">
                  <c:v>34.46498697744444</c:v>
                </c:pt>
                <c:pt idx="43">
                  <c:v>34.734929058499631</c:v>
                </c:pt>
                <c:pt idx="44">
                  <c:v>34.991706865148736</c:v>
                </c:pt>
                <c:pt idx="45">
                  <c:v>35.235962178790984</c:v>
                </c:pt>
                <c:pt idx="46">
                  <c:v>35.468305545012925</c:v>
                </c:pt>
                <c:pt idx="47">
                  <c:v>35.689317780328317</c:v>
                </c:pt>
                <c:pt idx="48">
                  <c:v>35.899551409748476</c:v>
                </c:pt>
                <c:pt idx="49">
                  <c:v>36.099532037438152</c:v>
                </c:pt>
                <c:pt idx="50">
                  <c:v>36.289759652891838</c:v>
                </c:pt>
                <c:pt idx="51">
                  <c:v>36.470709875161546</c:v>
                </c:pt>
                <c:pt idx="52">
                  <c:v>36.64283513770242</c:v>
                </c:pt>
                <c:pt idx="53">
                  <c:v>36.806565816395711</c:v>
                </c:pt>
                <c:pt idx="54">
                  <c:v>36.962311303270553</c:v>
                </c:pt>
                <c:pt idx="55">
                  <c:v>37.110461028388194</c:v>
                </c:pt>
                <c:pt idx="56">
                  <c:v>37.251385432279776</c:v>
                </c:pt>
                <c:pt idx="57">
                  <c:v>37.385436891247771</c:v>
                </c:pt>
                <c:pt idx="58">
                  <c:v>37.512950597754724</c:v>
                </c:pt>
                <c:pt idx="59">
                  <c:v>37.634245398034132</c:v>
                </c:pt>
                <c:pt idx="60">
                  <c:v>37.749624588968445</c:v>
                </c:pt>
                <c:pt idx="61">
                  <c:v>37.859376676190195</c:v>
                </c:pt>
                <c:pt idx="62">
                  <c:v>37.963776095274817</c:v>
                </c:pt>
                <c:pt idx="63">
                  <c:v>38.063083897808433</c:v>
                </c:pt>
                <c:pt idx="64">
                  <c:v>38.157548404031196</c:v>
                </c:pt>
                <c:pt idx="65">
                  <c:v>38.247405823677155</c:v>
                </c:pt>
                <c:pt idx="66">
                  <c:v>38.33288084655495</c:v>
                </c:pt>
                <c:pt idx="67">
                  <c:v>38.414187204339854</c:v>
                </c:pt>
                <c:pt idx="68">
                  <c:v>38.491528204977747</c:v>
                </c:pt>
                <c:pt idx="69">
                  <c:v>38.565097241033726</c:v>
                </c:pt>
                <c:pt idx="70">
                  <c:v>38.63507827325413</c:v>
                </c:pt>
                <c:pt idx="71">
                  <c:v>38.701646290549377</c:v>
                </c:pt>
                <c:pt idx="72">
                  <c:v>38.764967747546308</c:v>
                </c:pt>
                <c:pt idx="73">
                  <c:v>38.825200980803338</c:v>
                </c:pt>
                <c:pt idx="74">
                  <c:v>38.882496604728246</c:v>
                </c:pt>
                <c:pt idx="75">
                  <c:v>38.936997888188174</c:v>
                </c:pt>
                <c:pt idx="76">
                  <c:v>38.988841112753072</c:v>
                </c:pt>
                <c:pt idx="77">
                  <c:v>39.038155913468188</c:v>
                </c:pt>
                <c:pt idx="78">
                  <c:v>39.085065603007337</c:v>
                </c:pt>
                <c:pt idx="79">
                  <c:v>39.129687480017502</c:v>
                </c:pt>
                <c:pt idx="80">
                  <c:v>39.172133122425521</c:v>
                </c:pt>
                <c:pt idx="81">
                  <c:v>39.212508666440321</c:v>
                </c:pt>
                <c:pt idx="82">
                  <c:v>39.250915071948121</c:v>
                </c:pt>
                <c:pt idx="83">
                  <c:v>39.287448374964391</c:v>
                </c:pt>
                <c:pt idx="84">
                  <c:v>39.322199927773532</c:v>
                </c:pt>
                <c:pt idx="85">
                  <c:v>39.355256627357036</c:v>
                </c:pt>
                <c:pt idx="86">
                  <c:v>39.386701132680969</c:v>
                </c:pt>
                <c:pt idx="87">
                  <c:v>39.416612071386346</c:v>
                </c:pt>
                <c:pt idx="88">
                  <c:v>39.445064236399112</c:v>
                </c:pt>
                <c:pt idx="89">
                  <c:v>39.472128772951322</c:v>
                </c:pt>
                <c:pt idx="90">
                  <c:v>39.497873356481222</c:v>
                </c:pt>
                <c:pt idx="91">
                  <c:v>39.522362361857098</c:v>
                </c:pt>
                <c:pt idx="92">
                  <c:v>39.545657024347925</c:v>
                </c:pt>
                <c:pt idx="93">
                  <c:v>39.567815592743408</c:v>
                </c:pt>
                <c:pt idx="94">
                  <c:v>39.588893475006287</c:v>
                </c:pt>
                <c:pt idx="95">
                  <c:v>39.608943376821131</c:v>
                </c:pt>
                <c:pt idx="96">
                  <c:v>39.628015433385904</c:v>
                </c:pt>
                <c:pt idx="97">
                  <c:v>39.646157334776191</c:v>
                </c:pt>
                <c:pt idx="98">
                  <c:v>39.663414445195109</c:v>
                </c:pt>
                <c:pt idx="99">
                  <c:v>39.679829916407499</c:v>
                </c:pt>
                <c:pt idx="100">
                  <c:v>39.695444795641819</c:v>
                </c:pt>
                <c:pt idx="101">
                  <c:v>39.710298128229574</c:v>
                </c:pt>
                <c:pt idx="102">
                  <c:v>39.724427055238962</c:v>
                </c:pt>
                <c:pt idx="103">
                  <c:v>39.737866906346937</c:v>
                </c:pt>
                <c:pt idx="104">
                  <c:v>39.750651288181764</c:v>
                </c:pt>
                <c:pt idx="105">
                  <c:v>39.762812168357108</c:v>
                </c:pt>
                <c:pt idx="106">
                  <c:v>39.774379955407738</c:v>
                </c:pt>
                <c:pt idx="107">
                  <c:v>39.78538357482666</c:v>
                </c:pt>
                <c:pt idx="108">
                  <c:v>39.795850541393953</c:v>
                </c:pt>
                <c:pt idx="109">
                  <c:v>39.805807027978027</c:v>
                </c:pt>
                <c:pt idx="110">
                  <c:v>39.815277930981445</c:v>
                </c:pt>
                <c:pt idx="111">
                  <c:v>39.824286932594902</c:v>
                </c:pt>
                <c:pt idx="112">
                  <c:v>39.832856560014989</c:v>
                </c:pt>
                <c:pt idx="113">
                  <c:v>39.841008241773977</c:v>
                </c:pt>
                <c:pt idx="114">
                  <c:v>39.848762361322308</c:v>
                </c:pt>
                <c:pt idx="115">
                  <c:v>39.856138307997767</c:v>
                </c:pt>
                <c:pt idx="116">
                  <c:v>39.863154525509017</c:v>
                </c:pt>
                <c:pt idx="117">
                  <c:v>39.869828558054408</c:v>
                </c:pt>
                <c:pt idx="118">
                  <c:v>39.876177094191668</c:v>
                </c:pt>
                <c:pt idx="119">
                  <c:v>39.882216008567937</c:v>
                </c:pt>
                <c:pt idx="120">
                  <c:v>39.887960401614677</c:v>
                </c:pt>
                <c:pt idx="121">
                  <c:v>39.893424637306644</c:v>
                </c:pt>
                <c:pt idx="122">
                  <c:v>39.898622379079242</c:v>
                </c:pt>
                <c:pt idx="123">
                  <c:v>39.903566623994294</c:v>
                </c:pt>
                <c:pt idx="124">
                  <c:v>39.908269735239436</c:v>
                </c:pt>
                <c:pt idx="125">
                  <c:v>39.912743473042511</c:v>
                </c:pt>
                <c:pt idx="126">
                  <c:v>39.916999024078294</c:v>
                </c:pt>
                <c:pt idx="127">
                  <c:v>39.921047029440999</c:v>
                </c:pt>
                <c:pt idx="128">
                  <c:v>39.92489761125254</c:v>
                </c:pt>
                <c:pt idx="129">
                  <c:v>39.928560397973122</c:v>
                </c:pt>
                <c:pt idx="130">
                  <c:v>39.932044548477414</c:v>
                </c:pt>
                <c:pt idx="131">
                  <c:v>39.935358774956484</c:v>
                </c:pt>
                <c:pt idx="132">
                  <c:v>39.938511364702833</c:v>
                </c:pt>
                <c:pt idx="133">
                  <c:v>39.941510200832944</c:v>
                </c:pt>
                <c:pt idx="134">
                  <c:v>39.94436278199916</c:v>
                </c:pt>
                <c:pt idx="135">
                  <c:v>39.947076241140238</c:v>
                </c:pt>
                <c:pt idx="136">
                  <c:v>39.949657363317414</c:v>
                </c:pt>
                <c:pt idx="137">
                  <c:v>39.952112602680579</c:v>
                </c:pt>
                <c:pt idx="138">
                  <c:v>39.95444809860701</c:v>
                </c:pt>
                <c:pt idx="139">
                  <c:v>39.95666969105303</c:v>
                </c:pt>
                <c:pt idx="140">
                  <c:v>39.958782935156933</c:v>
                </c:pt>
                <c:pt idx="141">
                  <c:v>39.960793115129725</c:v>
                </c:pt>
                <c:pt idx="142">
                  <c:v>39.962705257468379</c:v>
                </c:pt>
                <c:pt idx="143">
                  <c:v>39.964524143524748</c:v>
                </c:pt>
                <c:pt idx="144">
                  <c:v>39.966254321461371</c:v>
                </c:pt>
                <c:pt idx="145">
                  <c:v>39.967900117624318</c:v>
                </c:pt>
                <c:pt idx="146">
                  <c:v>39.96946564736124</c:v>
                </c:pt>
                <c:pt idx="147">
                  <c:v>39.970954825311928</c:v>
                </c:pt>
                <c:pt idx="148">
                  <c:v>39.972371375196943</c:v>
                </c:pt>
                <c:pt idx="149">
                  <c:v>39.973718839128843</c:v>
                </c:pt>
                <c:pt idx="150">
                  <c:v>39.975000586469321</c:v>
                </c:pt>
                <c:pt idx="151">
                  <c:v>39.976219822254357</c:v>
                </c:pt>
                <c:pt idx="152">
                  <c:v>39.977379595208482</c:v>
                </c:pt>
                <c:pt idx="153">
                  <c:v>39.978482805368195</c:v>
                </c:pt>
                <c:pt idx="154">
                  <c:v>39.97953221133352</c:v>
                </c:pt>
                <c:pt idx="155">
                  <c:v>39.980530437165982</c:v>
                </c:pt>
                <c:pt idx="156">
                  <c:v>39.981479978950112</c:v>
                </c:pt>
                <c:pt idx="157">
                  <c:v>39.982383211034978</c:v>
                </c:pt>
                <c:pt idx="158">
                  <c:v>39.983242391971253</c:v>
                </c:pt>
                <c:pt idx="159">
                  <c:v>39.9840596701588</c:v>
                </c:pt>
                <c:pt idx="160">
                  <c:v>39.984837089218807</c:v>
                </c:pt>
                <c:pt idx="161">
                  <c:v>39.98557659310385</c:v>
                </c:pt>
                <c:pt idx="162">
                  <c:v>39.986280030958838</c:v>
                </c:pt>
                <c:pt idx="163">
                  <c:v>39.986949161744803</c:v>
                </c:pt>
                <c:pt idx="164">
                  <c:v>39.987585658637258</c:v>
                </c:pt>
                <c:pt idx="165">
                  <c:v>39.988191113209965</c:v>
                </c:pt>
                <c:pt idx="166">
                  <c:v>39.988767039414718</c:v>
                </c:pt>
                <c:pt idx="167">
                  <c:v>39.989314877367022</c:v>
                </c:pt>
                <c:pt idx="168">
                  <c:v>39.989835996947114</c:v>
                </c:pt>
                <c:pt idx="169">
                  <c:v>39.990331701225379</c:v>
                </c:pt>
                <c:pt idx="170">
                  <c:v>39.990803229720719</c:v>
                </c:pt>
                <c:pt idx="171">
                  <c:v>39.991251761499974</c:v>
                </c:pt>
                <c:pt idx="172">
                  <c:v>39.991678418126227</c:v>
                </c:pt>
                <c:pt idx="173">
                  <c:v>39.992084266463273</c:v>
                </c:pt>
                <c:pt idx="174">
                  <c:v>39.992470321343362</c:v>
                </c:pt>
                <c:pt idx="175">
                  <c:v>39.992837548104767</c:v>
                </c:pt>
                <c:pt idx="176">
                  <c:v>39.993186865005683</c:v>
                </c:pt>
                <c:pt idx="177">
                  <c:v>39.99351914552031</c:v>
                </c:pt>
                <c:pt idx="178">
                  <c:v>39.99383522052301</c:v>
                </c:pt>
                <c:pt idx="179">
                  <c:v>39.994135880365931</c:v>
                </c:pt>
                <c:pt idx="180">
                  <c:v>39.994421876855284</c:v>
                </c:pt>
                <c:pt idx="181">
                  <c:v>39.994693925131259</c:v>
                </c:pt>
                <c:pt idx="182">
                  <c:v>39.994952705456249</c:v>
                </c:pt>
                <c:pt idx="183">
                  <c:v>39.995198864915857</c:v>
                </c:pt>
                <c:pt idx="184">
                  <c:v>39.995433019036966</c:v>
                </c:pt>
                <c:pt idx="185">
                  <c:v>39.995655753326822</c:v>
                </c:pt>
                <c:pt idx="186">
                  <c:v>39.995867624737187</c:v>
                </c:pt>
                <c:pt idx="187">
                  <c:v>39.99606916305693</c:v>
                </c:pt>
                <c:pt idx="188">
                  <c:v>39.996260872236839</c:v>
                </c:pt>
                <c:pt idx="189">
                  <c:v>39.996443231649714</c:v>
                </c:pt>
                <c:pt idx="190">
                  <c:v>39.996616697289078</c:v>
                </c:pt>
                <c:pt idx="191">
                  <c:v>39.996781702909374</c:v>
                </c:pt>
                <c:pt idx="192">
                  <c:v>39.996938661110612</c:v>
                </c:pt>
                <c:pt idx="193">
                  <c:v>39.997087964370046</c:v>
                </c:pt>
                <c:pt idx="194">
                  <c:v>39.997229986023598</c:v>
                </c:pt>
                <c:pt idx="195">
                  <c:v>39.997365081199362</c:v>
                </c:pt>
                <c:pt idx="196">
                  <c:v>39.997493587705662</c:v>
                </c:pt>
                <c:pt idx="197">
                  <c:v>39.997615826875702</c:v>
                </c:pt>
                <c:pt idx="198">
                  <c:v>39.99773210437106</c:v>
                </c:pt>
                <c:pt idx="199">
                  <c:v>39.99784271094606</c:v>
                </c:pt>
                <c:pt idx="200">
                  <c:v>39.997947923174735</c:v>
                </c:pt>
                <c:pt idx="201">
                  <c:v>39.998048004142476</c:v>
                </c:pt>
                <c:pt idx="202">
                  <c:v>39.998143204103819</c:v>
                </c:pt>
                <c:pt idx="203">
                  <c:v>39.99823376110826</c:v>
                </c:pt>
                <c:pt idx="204">
                  <c:v>39.99831990159548</c:v>
                </c:pt>
                <c:pt idx="205">
                  <c:v>39.998401840961563</c:v>
                </c:pt>
                <c:pt idx="206">
                  <c:v>39.998479784097604</c:v>
                </c:pt>
                <c:pt idx="207">
                  <c:v>39.998553925902051</c:v>
                </c:pt>
                <c:pt idx="208">
                  <c:v>39.998624451768023</c:v>
                </c:pt>
                <c:pt idx="209">
                  <c:v>39.99869153804692</c:v>
                </c:pt>
                <c:pt idx="210">
                  <c:v>39.99875535248939</c:v>
                </c:pt>
                <c:pt idx="211">
                  <c:v>39.998816054664779</c:v>
                </c:pt>
                <c:pt idx="212">
                  <c:v>39.998873796360137</c:v>
                </c:pt>
                <c:pt idx="213">
                  <c:v>39.998928721959778</c:v>
                </c:pt>
                <c:pt idx="214">
                  <c:v>39.998980968806322</c:v>
                </c:pt>
                <c:pt idx="215">
                  <c:v>39.999030667544091</c:v>
                </c:pt>
                <c:pt idx="216">
                  <c:v>39.999077942445815</c:v>
                </c:pt>
                <c:pt idx="217">
                  <c:v>39.999122911723376</c:v>
                </c:pt>
                <c:pt idx="218">
                  <c:v>39.999165687823393</c:v>
                </c:pt>
                <c:pt idx="219">
                  <c:v>39.99920637770839</c:v>
                </c:pt>
                <c:pt idx="220">
                  <c:v>39.999245083124279</c:v>
                </c:pt>
                <c:pt idx="221">
                  <c:v>39.999281900854761</c:v>
                </c:pt>
                <c:pt idx="222">
                  <c:v>39.999316922963345</c:v>
                </c:pt>
                <c:pt idx="223">
                  <c:v>39.999350237023528</c:v>
                </c:pt>
                <c:pt idx="224">
                  <c:v>39.999381926337833</c:v>
                </c:pt>
                <c:pt idx="225">
                  <c:v>39.999412070146036</c:v>
                </c:pt>
                <c:pt idx="226">
                  <c:v>39.999440743823364</c:v>
                </c:pt>
                <c:pt idx="227">
                  <c:v>39.999468019068956</c:v>
                </c:pt>
                <c:pt idx="228">
                  <c:v>39.999493964085111</c:v>
                </c:pt>
                <c:pt idx="229">
                  <c:v>39.999518643747905</c:v>
                </c:pt>
                <c:pt idx="230">
                  <c:v>39.999542119769345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12-40FE-85F0-A5F00618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26895"/>
        <c:axId val="289323151"/>
      </c:scatterChart>
      <c:valAx>
        <c:axId val="2893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9323151"/>
        <c:crosses val="autoZero"/>
        <c:crossBetween val="midCat"/>
      </c:valAx>
      <c:valAx>
        <c:axId val="2893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93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358308</xdr:colOff>
      <xdr:row>1</xdr:row>
      <xdr:rowOff>45245</xdr:rowOff>
    </xdr:from>
    <xdr:to>
      <xdr:col>19</xdr:col>
      <xdr:colOff>297568</xdr:colOff>
      <xdr:row>16</xdr:row>
      <xdr:rowOff>55184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122161</xdr:colOff>
      <xdr:row>18</xdr:row>
      <xdr:rowOff>77331</xdr:rowOff>
    </xdr:from>
    <xdr:to>
      <xdr:col>17</xdr:col>
      <xdr:colOff>420180</xdr:colOff>
      <xdr:row>33</xdr:row>
      <xdr:rowOff>87503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D234" totalsRowShown="0">
  <autoFilter ref="B3:D234"/>
  <tableColumns count="3">
    <tableColumn id="1" name="Tiempo"/>
    <tableColumn id="2" name="Ya" dataDxfId="4">
      <calculatedColumnFormula>100-90.4*EXP(-1/200*(Tabla1[[#This Row],[Tiempo]]))-2.6*EXP(-3/100*(Tabla1[[#This Row],[Tiempo]]))</calculatedColumnFormula>
    </tableColumn>
    <tableColumn id="3" name="Yb" dataDxfId="3">
      <calculatedColumnFormula>40-45.2*EXP(-1/200*(Tabla1[[#This Row],[Tiempo]]))+5.2*EXP(-3/100*(Tabla1[[#This Row],[Tiempo]]))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G3:I103" totalsRowShown="0">
  <autoFilter ref="G3:I103"/>
  <tableColumns count="3">
    <tableColumn id="1" name="Tiempo"/>
    <tableColumn id="2" name="Ya" dataDxfId="2">
      <calculatedColumnFormula>100-90.4*EXP(-1/200*(Tabla14[[#This Row],[Tiempo]]))-2.6*EXP(-3/100*(Tabla14[[#This Row],[Tiempo]]))</calculatedColumnFormula>
    </tableColumn>
    <tableColumn id="3" name="Yb" dataDxfId="1">
      <calculatedColumnFormula>40-45.2*EXP(-1/200*(Tabla1[[#This Row],[Tiempo]]))+5.2*EXP(-3/100*(Tabla1[[#This Row],[Tiempo]]))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la13" displayName="Tabla13" ref="B2:C102" totalsRowShown="0">
  <autoFilter ref="B2:C102"/>
  <tableColumns count="2">
    <tableColumn id="1" name="Tiempo"/>
    <tableColumn id="2" name="Ya" dataDxfId="0">
      <calculatedColumnFormula>40-45.2*EXP(-1/200*(Tabla13[[#This Row],[Tiempo]]))+5.2*EXP(-3/100*(Tabla13[[#This Row],[Tiempo]]))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34"/>
  <sheetViews>
    <sheetView tabSelected="1" zoomScaleNormal="100" workbookViewId="0">
      <selection activeCell="D4" sqref="D4"/>
    </sheetView>
  </sheetViews>
  <sheetFormatPr baseColWidth="10" defaultColWidth="8.88671875" defaultRowHeight="14.4" x14ac:dyDescent="0.3"/>
  <cols>
    <col min="6" max="6" width="10.88671875" customWidth="1"/>
    <col min="7" max="7" width="31.5546875" bestFit="1" customWidth="1"/>
    <col min="8" max="9" width="30.109375" bestFit="1" customWidth="1"/>
  </cols>
  <sheetData>
    <row r="3" spans="2:9" x14ac:dyDescent="0.3">
      <c r="B3" t="s">
        <v>0</v>
      </c>
      <c r="C3" t="s">
        <v>1</v>
      </c>
      <c r="D3" t="s">
        <v>2</v>
      </c>
      <c r="G3" t="s">
        <v>0</v>
      </c>
      <c r="H3" t="s">
        <v>1</v>
      </c>
      <c r="I3" t="s">
        <v>2</v>
      </c>
    </row>
    <row r="4" spans="2:9" x14ac:dyDescent="0.3">
      <c r="B4">
        <v>0</v>
      </c>
      <c r="C4" s="2">
        <f>100-90.4*EXP(-1/200*(Tabla1[[#This Row],[Tiempo]]))-2.6*EXP(-3/100*(Tabla1[[#This Row],[Tiempo]]))</f>
        <v>6.9999999999999947</v>
      </c>
      <c r="D4" s="2">
        <f>40-45.2*EXP(-1/200*(Tabla1[[#This Row],[Tiempo]]))+5.2*EXP(-3/100*(Tabla1[[#This Row],[Tiempo]]))</f>
        <v>0</v>
      </c>
      <c r="E4" s="2"/>
      <c r="G4">
        <v>1000</v>
      </c>
      <c r="H4" s="3">
        <f>100-90.4*EXP(-1/200*(Tabla14[[#This Row],[Tiempo]]))-2.6*EXP(-3/100*(Tabla14[[#This Row],[Tiempo]]))</f>
        <v>99.390889591282431</v>
      </c>
      <c r="I4" s="2">
        <f>40-45.2*EXP(-1/200*(Tabla1[[#This Row],[Tiempo]]))+5.2*EXP(-3/100*(Tabla1[[#This Row],[Tiempo]]))</f>
        <v>0</v>
      </c>
    </row>
    <row r="5" spans="2:9" x14ac:dyDescent="0.3">
      <c r="B5">
        <v>10</v>
      </c>
      <c r="C5" s="2">
        <f>100-90.4*EXP(-1/200*(Tabla1[[#This Row],[Tiempo]]))-2.6*EXP(-3/100*(Tabla1[[#This Row],[Tiempo]]))</f>
        <v>12.082732651362981</v>
      </c>
      <c r="D5" s="2">
        <f>40-45.2*EXP(-1/200*(Tabla1[[#This Row],[Tiempo]]))+5.2*EXP(-3/100*(Tabla1[[#This Row],[Tiempo]]))</f>
        <v>0.85668476011265682</v>
      </c>
      <c r="E5" s="2"/>
      <c r="G5">
        <v>1001</v>
      </c>
      <c r="H5" s="3">
        <f>100-90.4*EXP(-1/200*(Tabla14[[#This Row],[Tiempo]]))-2.6*EXP(-3/100*(Tabla14[[#This Row],[Tiempo]]))</f>
        <v>99.393927542119869</v>
      </c>
      <c r="I5" s="3">
        <f>40-45.2*EXP(-1/200*(Tabla1[[#This Row],[Tiempo]]))+5.2*EXP(-3/100*(Tabla1[[#This Row],[Tiempo]]))</f>
        <v>0.85668476011265682</v>
      </c>
    </row>
    <row r="6" spans="2:9" x14ac:dyDescent="0.3">
      <c r="B6">
        <v>20</v>
      </c>
      <c r="C6" s="2">
        <f>100-90.4*EXP(-1/200*(Tabla1[[#This Row],[Tiempo]]))-2.6*EXP(-3/100*(Tabla1[[#This Row],[Tiempo]]))</f>
        <v>16.775787155704791</v>
      </c>
      <c r="D6" s="2">
        <f>40-45.2*EXP(-1/200*(Tabla1[[#This Row],[Tiempo]]))+5.2*EXP(-3/100*(Tabla1[[#This Row],[Tiempo]]))</f>
        <v>1.9551692124635669</v>
      </c>
      <c r="E6" s="2"/>
      <c r="G6">
        <v>1002</v>
      </c>
      <c r="H6" s="3">
        <f>100-90.4*EXP(-1/200*(Tabla14[[#This Row],[Tiempo]]))-2.6*EXP(-3/100*(Tabla14[[#This Row],[Tiempo]]))</f>
        <v>99.396950341114291</v>
      </c>
      <c r="I6" s="3">
        <f>40-45.2*EXP(-1/200*(Tabla1[[#This Row],[Tiempo]]))+5.2*EXP(-3/100*(Tabla1[[#This Row],[Tiempo]]))</f>
        <v>1.9551692124635669</v>
      </c>
    </row>
    <row r="7" spans="2:9" x14ac:dyDescent="0.3">
      <c r="B7">
        <v>30</v>
      </c>
      <c r="C7" s="2">
        <f>100-90.4*EXP(-1/200*(Tabla1[[#This Row],[Tiempo]]))-2.6*EXP(-3/100*(Tabla1[[#This Row],[Tiempo]]))</f>
        <v>21.134917815849207</v>
      </c>
      <c r="D7" s="2">
        <f>40-45.2*EXP(-1/200*(Tabla1[[#This Row],[Tiempo]]))+5.2*EXP(-3/100*(Tabla1[[#This Row],[Tiempo]]))</f>
        <v>3.2101616962384987</v>
      </c>
      <c r="E7" s="2"/>
      <c r="G7">
        <v>1003</v>
      </c>
      <c r="H7" s="3">
        <f>100-90.4*EXP(-1/200*(Tabla14[[#This Row],[Tiempo]]))-2.6*EXP(-3/100*(Tabla14[[#This Row],[Tiempo]]))</f>
        <v>99.39995806383584</v>
      </c>
      <c r="I7" s="3">
        <f>40-45.2*EXP(-1/200*(Tabla1[[#This Row],[Tiempo]]))+5.2*EXP(-3/100*(Tabla1[[#This Row],[Tiempo]]))</f>
        <v>3.2101616962384987</v>
      </c>
    </row>
    <row r="8" spans="2:9" x14ac:dyDescent="0.3">
      <c r="B8">
        <v>40</v>
      </c>
      <c r="C8" s="2">
        <f>100-90.4*EXP(-1/200*(Tabla1[[#This Row],[Tiempo]]))-2.6*EXP(-3/100*(Tabla1[[#This Row],[Tiempo]]))</f>
        <v>25.203634970778715</v>
      </c>
      <c r="D8" s="2">
        <f>40-45.2*EXP(-1/200*(Tabla1[[#This Row],[Tiempo]]))+5.2*EXP(-3/100*(Tabla1[[#This Row],[Tiempo]]))</f>
        <v>4.5595798628186719</v>
      </c>
      <c r="E8" s="2"/>
      <c r="G8">
        <v>1004</v>
      </c>
      <c r="H8" s="3">
        <f>100-90.4*EXP(-1/200*(Tabla14[[#This Row],[Tiempo]]))-2.6*EXP(-3/100*(Tabla14[[#This Row],[Tiempo]]))</f>
        <v>99.402950785477728</v>
      </c>
      <c r="I8" s="3">
        <f>40-45.2*EXP(-1/200*(Tabla1[[#This Row],[Tiempo]]))+5.2*EXP(-3/100*(Tabla1[[#This Row],[Tiempo]]))</f>
        <v>4.5595798628186719</v>
      </c>
    </row>
    <row r="9" spans="2:9" x14ac:dyDescent="0.3">
      <c r="B9">
        <v>50</v>
      </c>
      <c r="C9" s="2">
        <f>100-90.4*EXP(-1/200*(Tabla1[[#This Row],[Tiempo]]))-2.6*EXP(-3/100*(Tabla1[[#This Row],[Tiempo]]))</f>
        <v>29.016270793959084</v>
      </c>
      <c r="D9" s="2">
        <f>40-45.2*EXP(-1/200*(Tabla1[[#This Row],[Tiempo]]))+5.2*EXP(-3/100*(Tabla1[[#This Row],[Tiempo]]))</f>
        <v>5.9584814379443358</v>
      </c>
      <c r="E9" s="2"/>
      <c r="G9">
        <v>1005</v>
      </c>
      <c r="H9" s="3">
        <f>100-90.4*EXP(-1/200*(Tabla14[[#This Row],[Tiempo]]))-2.6*EXP(-3/100*(Tabla14[[#This Row],[Tiempo]]))</f>
        <v>99.405928580858145</v>
      </c>
      <c r="I9" s="3">
        <f>40-45.2*EXP(-1/200*(Tabla1[[#This Row],[Tiempo]]))+5.2*EXP(-3/100*(Tabla1[[#This Row],[Tiempo]]))</f>
        <v>5.9584814379443358</v>
      </c>
    </row>
    <row r="10" spans="2:9" x14ac:dyDescent="0.3">
      <c r="B10">
        <v>60</v>
      </c>
      <c r="C10" s="2">
        <f>100-90.4*EXP(-1/200*(Tabla1[[#This Row],[Tiempo]]))-2.6*EXP(-3/100*(Tabla1[[#This Row],[Tiempo]]))</f>
        <v>32.60025574099658</v>
      </c>
      <c r="D10" s="2">
        <f>40-45.2*EXP(-1/200*(Tabla1[[#This Row],[Tiempo]]))+5.2*EXP(-3/100*(Tabla1[[#This Row],[Tiempo]]))</f>
        <v>7.3745706439386032</v>
      </c>
      <c r="E10" s="2"/>
      <c r="G10">
        <v>1006</v>
      </c>
      <c r="H10" s="5">
        <f>100-90.4*EXP(-1/200*(Tabla14[[#This Row],[Tiempo]]))-2.6*EXP(-3/100*(Tabla14[[#This Row],[Tiempo]]))</f>
        <v>99.40889152442216</v>
      </c>
      <c r="I10" s="5">
        <f>40-45.2*EXP(-1/200*(Tabla1[[#This Row],[Tiempo]]))+5.2*EXP(-3/100*(Tabla1[[#This Row],[Tiempo]]))</f>
        <v>7.3745706439386032</v>
      </c>
    </row>
    <row r="11" spans="2:9" x14ac:dyDescent="0.3">
      <c r="B11">
        <v>70</v>
      </c>
      <c r="C11" s="2">
        <f>100-90.4*EXP(-1/200*(Tabla1[[#This Row],[Tiempo]]))-2.6*EXP(-3/100*(Tabla1[[#This Row],[Tiempo]]))</f>
        <v>35.977809975970544</v>
      </c>
      <c r="D11" s="2">
        <f>40-45.2*EXP(-1/200*(Tabla1[[#This Row],[Tiempo]]))+5.2*EXP(-3/100*(Tabla1[[#This Row],[Tiempo]]))</f>
        <v>8.7848717716296552</v>
      </c>
      <c r="E11" s="2"/>
      <c r="G11">
        <v>1007</v>
      </c>
      <c r="H11" s="3">
        <f>100-90.4*EXP(-1/200*(Tabla14[[#This Row],[Tiempo]]))-2.6*EXP(-3/100*(Tabla14[[#This Row],[Tiempo]]))</f>
        <v>99.411839690243497</v>
      </c>
      <c r="I11" s="3">
        <f>40-45.2*EXP(-1/200*(Tabla1[[#This Row],[Tiempo]]))+5.2*EXP(-3/100*(Tabla1[[#This Row],[Tiempo]]))</f>
        <v>8.7848717716296552</v>
      </c>
    </row>
    <row r="12" spans="2:9" x14ac:dyDescent="0.3">
      <c r="B12">
        <v>80</v>
      </c>
      <c r="C12" s="2">
        <f>100-90.4*EXP(-1/200*(Tabla1[[#This Row],[Tiempo]]))-2.6*EXP(-3/100*(Tabla1[[#This Row],[Tiempo]]))</f>
        <v>39.16720115982573</v>
      </c>
      <c r="D12" s="2">
        <f>40-45.2*EXP(-1/200*(Tabla1[[#This Row],[Tiempo]]))+5.2*EXP(-3/100*(Tabla1[[#This Row],[Tiempo]]))</f>
        <v>10.173267276294045</v>
      </c>
      <c r="E12" s="2"/>
      <c r="G12">
        <v>1008</v>
      </c>
      <c r="H12" s="3">
        <f>100-90.4*EXP(-1/200*(Tabla14[[#This Row],[Tiempo]]))-2.6*EXP(-3/100*(Tabla14[[#This Row],[Tiempo]]))</f>
        <v>99.414773152026456</v>
      </c>
      <c r="I12" s="3">
        <f>40-45.2*EXP(-1/200*(Tabla1[[#This Row],[Tiempo]]))+5.2*EXP(-3/100*(Tabla1[[#This Row],[Tiempo]]))</f>
        <v>10.173267276294045</v>
      </c>
    </row>
    <row r="13" spans="2:9" x14ac:dyDescent="0.3">
      <c r="B13">
        <v>90</v>
      </c>
      <c r="C13" s="2">
        <f>100-90.4*EXP(-1/200*(Tabla1[[#This Row],[Tiempo]]))-2.6*EXP(-3/100*(Tabla1[[#This Row],[Tiempo]]))</f>
        <v>42.183680760268338</v>
      </c>
      <c r="D13" s="2">
        <f>40-45.2*EXP(-1/200*(Tabla1[[#This Row],[Tiempo]]))+5.2*EXP(-3/100*(Tabla1[[#This Row],[Tiempo]]))</f>
        <v>11.528676212942541</v>
      </c>
      <c r="E13" s="2"/>
      <c r="G13">
        <v>1009</v>
      </c>
      <c r="H13" s="3">
        <f>100-90.4*EXP(-1/200*(Tabla14[[#This Row],[Tiempo]]))-2.6*EXP(-3/100*(Tabla14[[#This Row],[Tiempo]]))</f>
        <v>99.417691983107716</v>
      </c>
      <c r="I13" s="3">
        <f>40-45.2*EXP(-1/200*(Tabla1[[#This Row],[Tiempo]]))+5.2*EXP(-3/100*(Tabla1[[#This Row],[Tiempo]]))</f>
        <v>11.528676212942541</v>
      </c>
    </row>
    <row r="14" spans="2:9" x14ac:dyDescent="0.3">
      <c r="B14">
        <v>100</v>
      </c>
      <c r="C14" s="2">
        <f>100-90.4*EXP(-1/200*(Tabla1[[#This Row],[Tiempo]]))-2.6*EXP(-3/100*(Tabla1[[#This Row],[Tiempo]]))</f>
        <v>45.040181984221491</v>
      </c>
      <c r="D14" s="2">
        <f>40-45.2*EXP(-1/200*(Tabla1[[#This Row],[Tiempo]]))+5.2*EXP(-3/100*(Tabla1[[#This Row],[Tiempo]]))</f>
        <v>12.84370693650186</v>
      </c>
      <c r="E14" s="2"/>
      <c r="G14">
        <v>1010</v>
      </c>
      <c r="H14" s="3">
        <f>100-90.4*EXP(-1/200*(Tabla14[[#This Row],[Tiempo]]))-2.6*EXP(-3/100*(Tabla14[[#This Row],[Tiempo]]))</f>
        <v>99.420596256458239</v>
      </c>
      <c r="I14" s="3">
        <f>40-45.2*EXP(-1/200*(Tabla1[[#This Row],[Tiempo]]))+5.2*EXP(-3/100*(Tabla1[[#This Row],[Tiempo]]))</f>
        <v>12.84370693650186</v>
      </c>
    </row>
    <row r="15" spans="2:9" x14ac:dyDescent="0.3">
      <c r="B15">
        <v>110</v>
      </c>
      <c r="C15" s="2">
        <f>100-90.4*EXP(-1/200*(Tabla1[[#This Row],[Tiempo]]))-2.6*EXP(-3/100*(Tabla1[[#This Row],[Tiempo]]))</f>
        <v>47.747840906360778</v>
      </c>
      <c r="D15" s="2">
        <f>40-45.2*EXP(-1/200*(Tabla1[[#This Row],[Tiempo]]))+5.2*EXP(-3/100*(Tabla1[[#This Row],[Tiempo]]))</f>
        <v>14.113661041288449</v>
      </c>
      <c r="E15" s="2"/>
      <c r="G15">
        <v>1011</v>
      </c>
      <c r="H15" s="3">
        <f>100-90.4*EXP(-1/200*(Tabla14[[#This Row],[Tiempo]]))-2.6*EXP(-3/100*(Tabla14[[#This Row],[Tiempo]]))</f>
        <v>99.423486044685006</v>
      </c>
      <c r="I15" s="3">
        <f>40-45.2*EXP(-1/200*(Tabla1[[#This Row],[Tiempo]]))+5.2*EXP(-3/100*(Tabla1[[#This Row],[Tiempo]]))</f>
        <v>14.113661041288449</v>
      </c>
    </row>
    <row r="16" spans="2:9" x14ac:dyDescent="0.3">
      <c r="B16">
        <v>120</v>
      </c>
      <c r="C16" s="2">
        <f>100-90.4*EXP(-1/200*(Tabla1[[#This Row],[Tiempo]]))-2.6*EXP(-3/100*(Tabla1[[#This Row],[Tiempo]]))</f>
        <v>50.316386418737054</v>
      </c>
      <c r="D16" s="2">
        <f>40-45.2*EXP(-1/200*(Tabla1[[#This Row],[Tiempo]]))+5.2*EXP(-3/100*(Tabla1[[#This Row],[Tiempo]]))</f>
        <v>15.335797405275928</v>
      </c>
      <c r="E16" s="2"/>
      <c r="G16">
        <v>1012</v>
      </c>
      <c r="H16" s="3">
        <f>100-90.4*EXP(-1/200*(Tabla14[[#This Row],[Tiempo]]))-2.6*EXP(-3/100*(Tabla14[[#This Row],[Tiempo]]))</f>
        <v>99.426361420032848</v>
      </c>
      <c r="I16" s="3">
        <f>40-45.2*EXP(-1/200*(Tabla1[[#This Row],[Tiempo]]))+5.2*EXP(-3/100*(Tabla1[[#This Row],[Tiempo]]))</f>
        <v>15.335797405275928</v>
      </c>
    </row>
    <row r="17" spans="2:21" x14ac:dyDescent="0.3">
      <c r="B17">
        <v>130</v>
      </c>
      <c r="C17" s="2">
        <f>100-90.4*EXP(-1/200*(Tabla1[[#This Row],[Tiempo]]))-2.6*EXP(-3/100*(Tabla1[[#This Row],[Tiempo]]))</f>
        <v>52.754432811045056</v>
      </c>
      <c r="D17" s="2">
        <f>40-45.2*EXP(-1/200*(Tabla1[[#This Row],[Tiempo]]))+5.2*EXP(-3/100*(Tabla1[[#This Row],[Tiempo]]))</f>
        <v>16.508788829920256</v>
      </c>
      <c r="E17" s="2"/>
      <c r="G17">
        <v>1013</v>
      </c>
      <c r="H17" s="3">
        <f>100-90.4*EXP(-1/200*(Tabla14[[#This Row],[Tiempo]]))-2.6*EXP(-3/100*(Tabla14[[#This Row],[Tiempo]]))</f>
        <v>99.429222454386306</v>
      </c>
      <c r="I17" s="3">
        <f>40-45.2*EXP(-1/200*(Tabla1[[#This Row],[Tiempo]]))+5.2*EXP(-3/100*(Tabla1[[#This Row],[Tiempo]]))</f>
        <v>16.508788829920256</v>
      </c>
      <c r="U17" s="4"/>
    </row>
    <row r="18" spans="2:21" x14ac:dyDescent="0.3">
      <c r="B18">
        <v>140</v>
      </c>
      <c r="C18" s="2">
        <f>100-90.4*EXP(-1/200*(Tabla1[[#This Row],[Tiempo]]))-2.6*EXP(-3/100*(Tabla1[[#This Row],[Tiempo]]))</f>
        <v>55.06970003752334</v>
      </c>
      <c r="D18" s="2">
        <f>40-45.2*EXP(-1/200*(Tabla1[[#This Row],[Tiempo]]))+5.2*EXP(-3/100*(Tabla1[[#This Row],[Tiempo]]))</f>
        <v>17.632321268094774</v>
      </c>
      <c r="E18" s="2"/>
      <c r="G18">
        <v>1014</v>
      </c>
      <c r="H18" s="3">
        <f>100-90.4*EXP(-1/200*(Tabla14[[#This Row],[Tiempo]]))-2.6*EXP(-3/100*(Tabla14[[#This Row],[Tiempo]]))</f>
        <v>99.432069219271426</v>
      </c>
      <c r="I18" s="3">
        <f>40-45.2*EXP(-1/200*(Tabla1[[#This Row],[Tiempo]]))+5.2*EXP(-3/100*(Tabla1[[#This Row],[Tiempo]]))</f>
        <v>17.632321268094774</v>
      </c>
    </row>
    <row r="19" spans="2:21" x14ac:dyDescent="0.3">
      <c r="B19">
        <v>150</v>
      </c>
      <c r="C19" s="2">
        <f>100-90.4*EXP(-1/200*(Tabla1[[#This Row],[Tiempo]]))-2.6*EXP(-3/100*(Tabla1[[#This Row],[Tiempo]]))</f>
        <v>57.269180241212837</v>
      </c>
      <c r="D19" s="2">
        <f>40-45.2*EXP(-1/200*(Tabla1[[#This Row],[Tiempo]]))+5.2*EXP(-3/100*(Tabla1[[#This Row],[Tiempo]]))</f>
        <v>18.706798598104996</v>
      </c>
      <c r="E19" s="2"/>
      <c r="G19">
        <v>1015</v>
      </c>
      <c r="H19" s="3">
        <f>100-90.4*EXP(-1/200*(Tabla14[[#This Row],[Tiempo]]))-2.6*EXP(-3/100*(Tabla14[[#This Row],[Tiempo]]))</f>
        <v>99.43490178585742</v>
      </c>
      <c r="I19" s="3">
        <f>40-45.2*EXP(-1/200*(Tabla1[[#This Row],[Tiempo]]))+5.2*EXP(-3/100*(Tabla1[[#This Row],[Tiempo]]))</f>
        <v>18.706798598104996</v>
      </c>
    </row>
    <row r="20" spans="2:21" x14ac:dyDescent="0.3">
      <c r="B20">
        <v>160</v>
      </c>
      <c r="C20" s="2">
        <f>100-90.4*EXP(-1/200*(Tabla1[[#This Row],[Tiempo]]))-2.6*EXP(-3/100*(Tabla1[[#This Row],[Tiempo]]))</f>
        <v>59.359264301475712</v>
      </c>
      <c r="D20" s="2">
        <f>40-45.2*EXP(-1/200*(Tabla1[[#This Row],[Tiempo]]))+5.2*EXP(-3/100*(Tabla1[[#This Row],[Tiempo]]))</f>
        <v>19.733125506556487</v>
      </c>
      <c r="E20" s="2"/>
      <c r="G20">
        <v>1016</v>
      </c>
      <c r="H20" s="3">
        <f>100-90.4*EXP(-1/200*(Tabla14[[#This Row],[Tiempo]]))-2.6*EXP(-3/100*(Tabla14[[#This Row],[Tiempo]]))</f>
        <v>99.437720224958639</v>
      </c>
      <c r="I20" s="3">
        <f>40-45.2*EXP(-1/200*(Tabla1[[#This Row],[Tiempo]]))+5.2*EXP(-3/100*(Tabla1[[#This Row],[Tiempo]]))</f>
        <v>19.733125506556487</v>
      </c>
    </row>
    <row r="21" spans="2:21" x14ac:dyDescent="0.3">
      <c r="B21">
        <v>170</v>
      </c>
      <c r="C21" s="2">
        <f>100-90.4*EXP(-1/200*(Tabla1[[#This Row],[Tiempo]]))-2.6*EXP(-3/100*(Tabla1[[#This Row],[Tiempo]]))</f>
        <v>61.345838610764766</v>
      </c>
      <c r="D21" s="2">
        <f>40-45.2*EXP(-1/200*(Tabla1[[#This Row],[Tiempo]]))+5.2*EXP(-3/100*(Tabla1[[#This Row],[Tiempo]]))</f>
        <v>20.712548158058233</v>
      </c>
      <c r="E21" s="2"/>
      <c r="G21">
        <v>1017</v>
      </c>
      <c r="H21" s="3">
        <f>100-90.4*EXP(-1/200*(Tabla14[[#This Row],[Tiempo]]))-2.6*EXP(-3/100*(Tabla14[[#This Row],[Tiempo]]))</f>
        <v>99.440524607036195</v>
      </c>
      <c r="I21" s="3">
        <f>40-45.2*EXP(-1/200*(Tabla1[[#This Row],[Tiempo]]))+5.2*EXP(-3/100*(Tabla1[[#This Row],[Tiempo]]))</f>
        <v>20.712548158058233</v>
      </c>
    </row>
    <row r="22" spans="2:21" x14ac:dyDescent="0.3">
      <c r="B22">
        <v>180</v>
      </c>
      <c r="C22" s="2">
        <f>100-90.4*EXP(-1/200*(Tabla1[[#This Row],[Tiempo]]))-2.6*EXP(-3/100*(Tabla1[[#This Row],[Tiempo]]))</f>
        <v>63.234359648999046</v>
      </c>
      <c r="D22" s="2">
        <f>40-45.2*EXP(-1/200*(Tabla1[[#This Row],[Tiempo]]))+5.2*EXP(-3/100*(Tabla1[[#This Row],[Tiempo]]))</f>
        <v>21.646537600626505</v>
      </c>
      <c r="E22" s="2"/>
      <c r="G22">
        <v>1018</v>
      </c>
      <c r="H22" s="3">
        <f>100-90.4*EXP(-1/200*(Tabla14[[#This Row],[Tiempo]]))-2.6*EXP(-3/100*(Tabla14[[#This Row],[Tiempo]]))</f>
        <v>99.443315002199796</v>
      </c>
      <c r="I22" s="3">
        <f>40-45.2*EXP(-1/200*(Tabla1[[#This Row],[Tiempo]]))+5.2*EXP(-3/100*(Tabla1[[#This Row],[Tiempo]]))</f>
        <v>21.646537600626505</v>
      </c>
    </row>
    <row r="23" spans="2:21" x14ac:dyDescent="0.3">
      <c r="B23">
        <v>190</v>
      </c>
      <c r="C23" s="2">
        <f>100-90.4*EXP(-1/200*(Tabla1[[#This Row],[Tiempo]]))-2.6*EXP(-3/100*(Tabla1[[#This Row],[Tiempo]]))</f>
        <v>65.029911969523667</v>
      </c>
      <c r="D23" s="2">
        <f>40-45.2*EXP(-1/200*(Tabla1[[#This Row],[Tiempo]]))+5.2*EXP(-3/100*(Tabla1[[#This Row],[Tiempo]]))</f>
        <v>22.536704760235395</v>
      </c>
      <c r="E23" s="2"/>
      <c r="G23">
        <v>1019</v>
      </c>
      <c r="H23" s="3">
        <f>100-90.4*EXP(-1/200*(Tabla14[[#This Row],[Tiempo]]))-2.6*EXP(-3/100*(Tabla14[[#This Row],[Tiempo]]))</f>
        <v>99.446091480209432</v>
      </c>
      <c r="I23" s="3">
        <f>40-45.2*EXP(-1/200*(Tabla1[[#This Row],[Tiempo]]))+5.2*EXP(-3/100*(Tabla1[[#This Row],[Tiempo]]))</f>
        <v>22.536704760235395</v>
      </c>
    </row>
    <row r="24" spans="2:21" x14ac:dyDescent="0.3">
      <c r="B24">
        <v>200</v>
      </c>
      <c r="C24" s="2">
        <f>100-90.4*EXP(-1/200*(Tabla1[[#This Row],[Tiempo]]))-2.6*EXP(-3/100*(Tabla1[[#This Row],[Tiempo]]))</f>
        <v>66.737253762442279</v>
      </c>
      <c r="D24" s="2">
        <f>40-45.2*EXP(-1/200*(Tabla1[[#This Row],[Tiempo]]))+5.2*EXP(-3/100*(Tabla1[[#This Row],[Tiempo]]))</f>
        <v>23.38473877036947</v>
      </c>
      <c r="E24" s="2"/>
      <c r="G24">
        <v>1020</v>
      </c>
      <c r="H24" s="3">
        <f>100-90.4*EXP(-1/200*(Tabla14[[#This Row],[Tiempo]]))-2.6*EXP(-3/100*(Tabla14[[#This Row],[Tiempo]]))</f>
        <v>99.448854110477257</v>
      </c>
      <c r="I24" s="3">
        <f>40-45.2*EXP(-1/200*(Tabla1[[#This Row],[Tiempo]]))+5.2*EXP(-3/100*(Tabla1[[#This Row],[Tiempo]]))</f>
        <v>23.38473877036947</v>
      </c>
    </row>
    <row r="25" spans="2:21" x14ac:dyDescent="0.3">
      <c r="B25">
        <v>210</v>
      </c>
      <c r="C25" s="2">
        <f>100-90.4*EXP(-1/200*(Tabla1[[#This Row],[Tiempo]]))-2.6*EXP(-3/100*(Tabla1[[#This Row],[Tiempo]]))</f>
        <v>68.360853087931275</v>
      </c>
      <c r="D25" s="2">
        <f>40-45.2*EXP(-1/200*(Tabla1[[#This Row],[Tiempo]]))+5.2*EXP(-3/100*(Tabla1[[#This Row],[Tiempo]]))</f>
        <v>24.192362525016328</v>
      </c>
      <c r="E25" s="2"/>
      <c r="G25">
        <v>1021</v>
      </c>
      <c r="H25" s="3">
        <f>100-90.4*EXP(-1/200*(Tabla14[[#This Row],[Tiempo]]))-2.6*EXP(-3/100*(Tabla14[[#This Row],[Tiempo]]))</f>
        <v>99.451602962069117</v>
      </c>
      <c r="I25" s="3">
        <f>40-45.2*EXP(-1/200*(Tabla1[[#This Row],[Tiempo]]))+5.2*EXP(-3/100*(Tabla1[[#This Row],[Tiempo]]))</f>
        <v>24.192362525016328</v>
      </c>
    </row>
    <row r="26" spans="2:21" x14ac:dyDescent="0.3">
      <c r="B26">
        <v>220</v>
      </c>
      <c r="C26" s="2">
        <f>100-90.4*EXP(-1/200*(Tabla1[[#This Row],[Tiempo]]))-2.6*EXP(-3/100*(Tabla1[[#This Row],[Tiempo]]))</f>
        <v>69.904917076795982</v>
      </c>
      <c r="D26" s="2">
        <f>40-45.2*EXP(-1/200*(Tabla1[[#This Row],[Tiempo]]))+5.2*EXP(-3/100*(Tabla1[[#This Row],[Tiempo]]))</f>
        <v>24.96130093064205</v>
      </c>
      <c r="E26" s="2"/>
      <c r="G26">
        <v>1022</v>
      </c>
      <c r="H26" s="3">
        <f>100-90.4*EXP(-1/200*(Tabla14[[#This Row],[Tiempo]]))-2.6*EXP(-3/100*(Tabla14[[#This Row],[Tiempo]]))</f>
        <v>99.454338103706476</v>
      </c>
      <c r="I26" s="3">
        <f>40-45.2*EXP(-1/200*(Tabla1[[#This Row],[Tiempo]]))+5.2*EXP(-3/100*(Tabla1[[#This Row],[Tiempo]]))</f>
        <v>24.96130093064205</v>
      </c>
    </row>
    <row r="27" spans="2:21" x14ac:dyDescent="0.3">
      <c r="B27">
        <v>230</v>
      </c>
      <c r="C27" s="2">
        <f>100-90.4*EXP(-1/200*(Tabla1[[#This Row],[Tiempo]]))-2.6*EXP(-3/100*(Tabla1[[#This Row],[Tiempo]]))</f>
        <v>71.373415806018059</v>
      </c>
      <c r="D27" s="2">
        <f>40-45.2*EXP(-1/200*(Tabla1[[#This Row],[Tiempo]]))+5.2*EXP(-3/100*(Tabla1[[#This Row],[Tiempo]]))</f>
        <v>25.693258508297848</v>
      </c>
      <c r="E27" s="2"/>
      <c r="G27">
        <v>1023</v>
      </c>
      <c r="H27" s="3">
        <f>100-90.4*EXP(-1/200*(Tabla14[[#This Row],[Tiempo]]))-2.6*EXP(-3/100*(Tabla14[[#This Row],[Tiempo]]))</f>
        <v>99.457059603768002</v>
      </c>
      <c r="I27" s="3">
        <f>40-45.2*EXP(-1/200*(Tabla1[[#This Row],[Tiempo]]))+5.2*EXP(-3/100*(Tabla1[[#This Row],[Tiempo]]))</f>
        <v>25.693258508297848</v>
      </c>
    </row>
    <row r="28" spans="2:21" x14ac:dyDescent="0.3">
      <c r="B28">
        <v>240</v>
      </c>
      <c r="C28" s="2">
        <f>100-90.4*EXP(-1/200*(Tabla1[[#This Row],[Tiempo]]))-2.6*EXP(-3/100*(Tabla1[[#This Row],[Tiempo]]))</f>
        <v>72.770102120035148</v>
      </c>
      <c r="D28" s="2">
        <f>40-45.2*EXP(-1/200*(Tabla1[[#This Row],[Tiempo]]))+5.2*EXP(-3/100*(Tabla1[[#This Row],[Tiempo]]))</f>
        <v>26.38990386777202</v>
      </c>
      <c r="E28" s="2"/>
      <c r="G28">
        <v>1024</v>
      </c>
      <c r="H28" s="3">
        <f>100-90.4*EXP(-1/200*(Tabla14[[#This Row],[Tiempo]]))-2.6*EXP(-3/100*(Tabla14[[#This Row],[Tiempo]]))</f>
        <v>99.459767530291344</v>
      </c>
      <c r="I28" s="3">
        <f>40-45.2*EXP(-1/200*(Tabla1[[#This Row],[Tiempo]]))+5.2*EXP(-3/100*(Tabla1[[#This Row],[Tiempo]]))</f>
        <v>26.38990386777202</v>
      </c>
    </row>
    <row r="29" spans="2:21" x14ac:dyDescent="0.3">
      <c r="B29">
        <v>250</v>
      </c>
      <c r="C29" s="2">
        <f>100-90.4*EXP(-1/200*(Tabla1[[#This Row],[Tiempo]]))-2.6*EXP(-3/100*(Tabla1[[#This Row],[Tiempo]]))</f>
        <v>74.098528344476435</v>
      </c>
      <c r="D29" s="2">
        <f>40-45.2*EXP(-1/200*(Tabla1[[#This Row],[Tiempo]]))+5.2*EXP(-3/100*(Tabla1[[#This Row],[Tiempo]]))</f>
        <v>27.052859220644176</v>
      </c>
      <c r="E29" s="2"/>
      <c r="G29">
        <v>1025</v>
      </c>
      <c r="H29" s="3">
        <f>100-90.4*EXP(-1/200*(Tabla14[[#This Row],[Tiempo]]))-2.6*EXP(-3/100*(Tabla14[[#This Row],[Tiempo]]))</f>
        <v>99.462461950974813</v>
      </c>
      <c r="I29" s="3">
        <f>40-45.2*EXP(-1/200*(Tabla1[[#This Row],[Tiempo]]))+5.2*EXP(-3/100*(Tabla1[[#This Row],[Tiempo]]))</f>
        <v>27.052859220644176</v>
      </c>
    </row>
    <row r="30" spans="2:21" x14ac:dyDescent="0.3">
      <c r="B30">
        <v>260</v>
      </c>
      <c r="C30" s="2">
        <f>100-90.4*EXP(-1/200*(Tabla1[[#This Row],[Tiempo]]))-2.6*EXP(-3/100*(Tabla1[[#This Row],[Tiempo]]))</f>
        <v>75.362060598779905</v>
      </c>
      <c r="D30" s="2">
        <f>40-45.2*EXP(-1/200*(Tabla1[[#This Row],[Tiempo]]))+5.2*EXP(-3/100*(Tabla1[[#This Row],[Tiempo]]))</f>
        <v>27.683693576753324</v>
      </c>
      <c r="E30" s="2"/>
      <c r="G30">
        <v>1026</v>
      </c>
      <c r="H30" s="3">
        <f>100-90.4*EXP(-1/200*(Tabla14[[#This Row],[Tiempo]]))-2.6*EXP(-3/100*(Tabla14[[#This Row],[Tiempo]]))</f>
        <v>99.465142933179052</v>
      </c>
      <c r="I30" s="3">
        <f>40-45.2*EXP(-1/200*(Tabla1[[#This Row],[Tiempo]]))+5.2*EXP(-3/100*(Tabla1[[#This Row],[Tiempo]]))</f>
        <v>27.683693576753324</v>
      </c>
    </row>
    <row r="31" spans="2:21" x14ac:dyDescent="0.3">
      <c r="B31">
        <v>270</v>
      </c>
      <c r="C31" s="2">
        <f>100-90.4*EXP(-1/200*(Tabla1[[#This Row],[Tiempo]]))-2.6*EXP(-3/100*(Tabla1[[#This Row],[Tiempo]]))</f>
        <v>76.563891235852395</v>
      </c>
      <c r="D31" s="2">
        <f>40-45.2*EXP(-1/200*(Tabla1[[#This Row],[Tiempo]]))+5.2*EXP(-3/100*(Tabla1[[#This Row],[Tiempo]]))</f>
        <v>28.283918622323714</v>
      </c>
      <c r="E31" s="2"/>
      <c r="G31">
        <v>1027</v>
      </c>
      <c r="H31" s="3">
        <f>100-90.4*EXP(-1/200*(Tabla14[[#This Row],[Tiempo]]))-2.6*EXP(-3/100*(Tabla14[[#This Row],[Tiempo]]))</f>
        <v>99.467810543928749</v>
      </c>
      <c r="I31" s="3">
        <f>40-45.2*EXP(-1/200*(Tabla1[[#This Row],[Tiempo]]))+5.2*EXP(-3/100*(Tabla1[[#This Row],[Tiempo]]))</f>
        <v>28.283918622323714</v>
      </c>
    </row>
    <row r="32" spans="2:21" x14ac:dyDescent="0.3">
      <c r="B32">
        <v>280</v>
      </c>
      <c r="C32" s="2">
        <f>100-90.4*EXP(-1/200*(Tabla1[[#This Row],[Tiempo]]))-2.6*EXP(-3/100*(Tabla1[[#This Row],[Tiempo]]))</f>
        <v>77.707049804635901</v>
      </c>
      <c r="D32" s="2">
        <f>40-45.2*EXP(-1/200*(Tabla1[[#This Row],[Tiempo]]))+5.2*EXP(-3/100*(Tabla1[[#This Row],[Tiempo]]))</f>
        <v>28.854986539925115</v>
      </c>
      <c r="E32" s="2"/>
      <c r="G32">
        <v>1028</v>
      </c>
      <c r="H32" s="3">
        <f>100-90.4*EXP(-1/200*(Tabla14[[#This Row],[Tiempo]]))-2.6*EXP(-3/100*(Tabla14[[#This Row],[Tiempo]]))</f>
        <v>99.470464849914364</v>
      </c>
      <c r="I32" s="3">
        <f>40-45.2*EXP(-1/200*(Tabla1[[#This Row],[Tiempo]]))+5.2*EXP(-3/100*(Tabla1[[#This Row],[Tiempo]]))</f>
        <v>28.854986539925115</v>
      </c>
    </row>
    <row r="33" spans="2:9" x14ac:dyDescent="0.3">
      <c r="B33">
        <v>290</v>
      </c>
      <c r="C33" s="2">
        <f>100-90.4*EXP(-1/200*(Tabla1[[#This Row],[Tiempo]]))-2.6*EXP(-3/100*(Tabla1[[#This Row],[Tiempo]]))</f>
        <v>78.794412833212135</v>
      </c>
      <c r="D33" s="2">
        <f>40-45.2*EXP(-1/200*(Tabla1[[#This Row],[Tiempo]]))+5.2*EXP(-3/100*(Tabla1[[#This Row],[Tiempo]]))</f>
        <v>29.398289224377482</v>
      </c>
      <c r="E33" s="2"/>
      <c r="G33">
        <v>1029</v>
      </c>
      <c r="H33" s="3">
        <f>100-90.4*EXP(-1/200*(Tabla14[[#This Row],[Tiempo]]))-2.6*EXP(-3/100*(Tabla14[[#This Row],[Tiempo]]))</f>
        <v>99.473105917493612</v>
      </c>
      <c r="I33" s="3">
        <f>40-45.2*EXP(-1/200*(Tabla1[[#This Row],[Tiempo]]))+5.2*EXP(-3/100*(Tabla1[[#This Row],[Tiempo]]))</f>
        <v>29.398289224377482</v>
      </c>
    </row>
    <row r="34" spans="2:9" x14ac:dyDescent="0.3">
      <c r="B34">
        <v>300</v>
      </c>
      <c r="C34" s="2">
        <f>100-90.4*EXP(-1/200*(Tabla1[[#This Row],[Tiempo]]))-2.6*EXP(-3/100*(Tabla1[[#This Row],[Tiempo]]))</f>
        <v>79.828712657091316</v>
      </c>
      <c r="D34" s="2">
        <f>40-45.2*EXP(-1/200*(Tabla1[[#This Row],[Tiempo]]))+5.2*EXP(-3/100*(Tabla1[[#This Row],[Tiempo]]))</f>
        <v>29.915158492272223</v>
      </c>
      <c r="E34" s="2"/>
      <c r="G34">
        <v>1030</v>
      </c>
      <c r="H34" s="3">
        <f>100-90.4*EXP(-1/200*(Tabla14[[#This Row],[Tiempo]]))-2.6*EXP(-3/100*(Tabla14[[#This Row],[Tiempo]]))</f>
        <v>99.475733812693377</v>
      </c>
      <c r="I34" s="3">
        <f>40-45.2*EXP(-1/200*(Tabla1[[#This Row],[Tiempo]]))+5.2*EXP(-3/100*(Tabla1[[#This Row],[Tiempo]]))</f>
        <v>29.915158492272223</v>
      </c>
    </row>
    <row r="35" spans="2:9" x14ac:dyDescent="0.3">
      <c r="B35">
        <v>310</v>
      </c>
      <c r="C35" s="2">
        <f>100-90.4*EXP(-1/200*(Tabla1[[#This Row],[Tiempo]]))-2.6*EXP(-3/100*(Tabla1[[#This Row],[Tiempo]]))</f>
        <v>80.812545463060587</v>
      </c>
      <c r="D35" s="2">
        <f>40-45.2*EXP(-1/200*(Tabla1[[#This Row],[Tiempo]]))+5.2*EXP(-3/100*(Tabla1[[#This Row],[Tiempo]]))</f>
        <v>30.406866989034903</v>
      </c>
      <c r="E35" s="2"/>
      <c r="G35">
        <v>1031</v>
      </c>
      <c r="H35" s="3">
        <f>100-90.4*EXP(-1/200*(Tabla14[[#This Row],[Tiempo]]))-2.6*EXP(-3/100*(Tabla14[[#This Row],[Tiempo]]))</f>
        <v>99.478348601211138</v>
      </c>
      <c r="I35" s="3">
        <f>40-45.2*EXP(-1/200*(Tabla1[[#This Row],[Tiempo]]))+5.2*EXP(-3/100*(Tabla1[[#This Row],[Tiempo]]))</f>
        <v>30.406866989034903</v>
      </c>
    </row>
    <row r="36" spans="2:9" x14ac:dyDescent="0.3">
      <c r="B36">
        <v>320</v>
      </c>
      <c r="C36" s="2">
        <f>100-90.4*EXP(-1/200*(Tabla1[[#This Row],[Tiempo]]))-2.6*EXP(-3/100*(Tabla1[[#This Row],[Tiempo]]))</f>
        <v>81.748378678568287</v>
      </c>
      <c r="D36" s="2">
        <f>40-45.2*EXP(-1/200*(Tabla1[[#This Row],[Tiempo]]))+5.2*EXP(-3/100*(Tabla1[[#This Row],[Tiempo]]))</f>
        <v>30.874629576071328</v>
      </c>
      <c r="E36" s="2"/>
      <c r="G36">
        <v>1032</v>
      </c>
      <c r="H36" s="3">
        <f>100-90.4*EXP(-1/200*(Tabla14[[#This Row],[Tiempo]]))-2.6*EXP(-3/100*(Tabla14[[#This Row],[Tiempo]]))</f>
        <v>99.480950348416755</v>
      </c>
      <c r="I36" s="3">
        <f>40-45.2*EXP(-1/200*(Tabla1[[#This Row],[Tiempo]]))+5.2*EXP(-3/100*(Tabla1[[#This Row],[Tiempo]]))</f>
        <v>30.874629576071328</v>
      </c>
    </row>
    <row r="37" spans="2:9" x14ac:dyDescent="0.3">
      <c r="B37">
        <v>330</v>
      </c>
      <c r="C37" s="2">
        <f>100-90.4*EXP(-1/200*(Tabla1[[#This Row],[Tiempo]]))-2.6*EXP(-3/100*(Tabla1[[#This Row],[Tiempo]]))</f>
        <v>82.638557806510491</v>
      </c>
      <c r="D37" s="2">
        <f>40-45.2*EXP(-1/200*(Tabla1[[#This Row],[Tiempo]]))+5.2*EXP(-3/100*(Tabla1[[#This Row],[Tiempo]]))</f>
        <v>31.319605038688607</v>
      </c>
      <c r="E37" s="2"/>
      <c r="G37">
        <v>1033</v>
      </c>
      <c r="H37" s="3">
        <f>100-90.4*EXP(-1/200*(Tabla14[[#This Row],[Tiempo]]))-2.6*EXP(-3/100*(Tabla14[[#This Row],[Tiempo]]))</f>
        <v>99.483539119354077</v>
      </c>
      <c r="I37" s="3">
        <f>40-45.2*EXP(-1/200*(Tabla1[[#This Row],[Tiempo]]))+5.2*EXP(-3/100*(Tabla1[[#This Row],[Tiempo]]))</f>
        <v>31.319605038688607</v>
      </c>
    </row>
    <row r="38" spans="2:9" x14ac:dyDescent="0.3">
      <c r="B38">
        <v>340</v>
      </c>
      <c r="C38" s="2">
        <f>100-90.4*EXP(-1/200*(Tabla1[[#This Row],[Tiempo]]))-2.6*EXP(-3/100*(Tabla1[[#This Row],[Tiempo]]))</f>
        <v>83.485312782804201</v>
      </c>
      <c r="D38" s="2">
        <f>40-45.2*EXP(-1/200*(Tabla1[[#This Row],[Tiempo]]))+5.2*EXP(-3/100*(Tabla1[[#This Row],[Tiempo]]))</f>
        <v>31.742897998473548</v>
      </c>
      <c r="E38" s="2"/>
      <c r="G38">
        <v>1034</v>
      </c>
      <c r="H38" s="3">
        <f>100-90.4*EXP(-1/200*(Tabla14[[#This Row],[Tiempo]]))-2.6*EXP(-3/100*(Tabla14[[#This Row],[Tiempo]]))</f>
        <v>99.486114978742464</v>
      </c>
      <c r="I38" s="3">
        <f>40-45.2*EXP(-1/200*(Tabla1[[#This Row],[Tiempo]]))+5.2*EXP(-3/100*(Tabla1[[#This Row],[Tiempo]]))</f>
        <v>31.742897998473548</v>
      </c>
    </row>
    <row r="39" spans="2:9" x14ac:dyDescent="0.3">
      <c r="B39">
        <v>350</v>
      </c>
      <c r="C39" s="2">
        <f>100-90.4*EXP(-1/200*(Tabla1[[#This Row],[Tiempo]]))-2.6*EXP(-3/100*(Tabla1[[#This Row],[Tiempo]]))</f>
        <v>84.290763917311438</v>
      </c>
      <c r="D39" s="2">
        <f>40-45.2*EXP(-1/200*(Tabla1[[#This Row],[Tiempo]]))+5.2*EXP(-3/100*(Tabla1[[#This Row],[Tiempo]]))</f>
        <v>32.145560945576491</v>
      </c>
      <c r="E39" s="2"/>
      <c r="G39">
        <v>1035</v>
      </c>
      <c r="H39" s="3">
        <f>100-90.4*EXP(-1/200*(Tabla14[[#This Row],[Tiempo]]))-2.6*EXP(-3/100*(Tabla14[[#This Row],[Tiempo]]))</f>
        <v>99.488677990978559</v>
      </c>
      <c r="I39" s="3">
        <f>40-45.2*EXP(-1/200*(Tabla1[[#This Row],[Tiempo]]))+5.2*EXP(-3/100*(Tabla1[[#This Row],[Tiempo]]))</f>
        <v>32.145560945576491</v>
      </c>
    </row>
    <row r="40" spans="2:9" x14ac:dyDescent="0.3">
      <c r="B40">
        <v>360</v>
      </c>
      <c r="C40" s="2">
        <f>100-90.4*EXP(-1/200*(Tabla1[[#This Row],[Tiempo]]))-2.6*EXP(-3/100*(Tabla1[[#This Row],[Tiempo]]))</f>
        <v>85.056927466059705</v>
      </c>
      <c r="D40" s="2">
        <f>40-45.2*EXP(-1/200*(Tabla1[[#This Row],[Tiempo]]))+5.2*EXP(-3/100*(Tabla1[[#This Row],[Tiempo]]))</f>
        <v>32.528596329802028</v>
      </c>
      <c r="E40" s="2"/>
      <c r="G40">
        <v>1036</v>
      </c>
      <c r="H40" s="3">
        <f>100-90.4*EXP(-1/200*(Tabla14[[#This Row],[Tiempo]]))-2.6*EXP(-3/100*(Tabla14[[#This Row],[Tiempo]]))</f>
        <v>99.491228220137785</v>
      </c>
      <c r="I40" s="3">
        <f>40-45.2*EXP(-1/200*(Tabla1[[#This Row],[Tiempo]]))+5.2*EXP(-3/100*(Tabla1[[#This Row],[Tiempo]]))</f>
        <v>32.528596329802028</v>
      </c>
    </row>
    <row r="41" spans="2:9" x14ac:dyDescent="0.3">
      <c r="B41">
        <v>370</v>
      </c>
      <c r="C41" s="2">
        <f>100-90.4*EXP(-1/200*(Tabla1[[#This Row],[Tiempo]]))-2.6*EXP(-3/100*(Tabla1[[#This Row],[Tiempo]]))</f>
        <v>85.785720873206131</v>
      </c>
      <c r="D41" s="2">
        <f>40-45.2*EXP(-1/200*(Tabla1[[#This Row],[Tiempo]]))+5.2*EXP(-3/100*(Tabla1[[#This Row],[Tiempo]]))</f>
        <v>32.892958666707898</v>
      </c>
      <c r="E41" s="2"/>
      <c r="G41">
        <v>1037</v>
      </c>
      <c r="H41" s="3">
        <f>100-90.4*EXP(-1/200*(Tabla14[[#This Row],[Tiempo]]))-2.6*EXP(-3/100*(Tabla14[[#This Row],[Tiempo]]))</f>
        <v>99.493765729976019</v>
      </c>
      <c r="I41" s="3">
        <f>40-45.2*EXP(-1/200*(Tabla1[[#This Row],[Tiempo]]))+5.2*EXP(-3/100*(Tabla1[[#This Row],[Tiempo]]))</f>
        <v>32.892958666707898</v>
      </c>
    </row>
    <row r="42" spans="2:9" x14ac:dyDescent="0.3">
      <c r="B42">
        <v>380</v>
      </c>
      <c r="C42" s="2">
        <f>100-90.4*EXP(-1/200*(Tabla1[[#This Row],[Tiempo]]))-2.6*EXP(-3/100*(Tabla1[[#This Row],[Tiempo]]))</f>
        <v>86.478967714013194</v>
      </c>
      <c r="D42" s="2">
        <f>40-45.2*EXP(-1/200*(Tabla1[[#This Row],[Tiempo]]))+5.2*EXP(-3/100*(Tabla1[[#This Row],[Tiempo]]))</f>
        <v>33.239556627658075</v>
      </c>
      <c r="E42" s="2"/>
      <c r="G42">
        <v>1038</v>
      </c>
      <c r="H42" s="3">
        <f>100-90.4*EXP(-1/200*(Tabla14[[#This Row],[Tiempo]]))-2.6*EXP(-3/100*(Tabla14[[#This Row],[Tiempo]]))</f>
        <v>99.496290583931156</v>
      </c>
      <c r="I42" s="3">
        <f>40-45.2*EXP(-1/200*(Tabla1[[#This Row],[Tiempo]]))+5.2*EXP(-3/100*(Tabla1[[#This Row],[Tiempo]]))</f>
        <v>33.239556627658075</v>
      </c>
    </row>
    <row r="43" spans="2:9" x14ac:dyDescent="0.3">
      <c r="B43">
        <v>390</v>
      </c>
      <c r="C43" s="2">
        <f>100-90.4*EXP(-1/200*(Tabla1[[#This Row],[Tiempo]]))-2.6*EXP(-3/100*(Tabla1[[#This Row],[Tiempo]]))</f>
        <v>87.138402364649352</v>
      </c>
      <c r="D43" s="2">
        <f>40-45.2*EXP(-1/200*(Tabla1[[#This Row],[Tiempo]]))+5.2*EXP(-3/100*(Tabla1[[#This Row],[Tiempo]]))</f>
        <v>33.56925509214922</v>
      </c>
      <c r="E43" s="2"/>
      <c r="G43">
        <v>1039</v>
      </c>
      <c r="H43" s="3">
        <f>100-90.4*EXP(-1/200*(Tabla14[[#This Row],[Tiempo]]))-2.6*EXP(-3/100*(Tabla14[[#This Row],[Tiempo]]))</f>
        <v>99.498802845124644</v>
      </c>
      <c r="I43" s="3">
        <f>40-45.2*EXP(-1/200*(Tabla1[[#This Row],[Tiempo]]))+5.2*EXP(-3/100*(Tabla1[[#This Row],[Tiempo]]))</f>
        <v>33.56925509214922</v>
      </c>
    </row>
    <row r="44" spans="2:9" x14ac:dyDescent="0.3">
      <c r="B44">
        <v>400</v>
      </c>
      <c r="C44" s="2">
        <f>100-90.4*EXP(-1/200*(Tabla1[[#This Row],[Tiempo]]))-2.6*EXP(-3/100*(Tabla1[[#This Row],[Tiempo]]))</f>
        <v>87.765674420458097</v>
      </c>
      <c r="D44" s="2">
        <f>40-45.2*EXP(-1/200*(Tabla1[[#This Row],[Tiempo]]))+5.2*EXP(-3/100*(Tabla1[[#This Row],[Tiempo]]))</f>
        <v>33.882877147609349</v>
      </c>
      <c r="E44" s="2"/>
      <c r="G44">
        <v>1040</v>
      </c>
      <c r="H44" s="3">
        <f>100-90.4*EXP(-1/200*(Tabla14[[#This Row],[Tiempo]]))-2.6*EXP(-3/100*(Tabla14[[#This Row],[Tiempo]]))</f>
        <v>99.501302576363159</v>
      </c>
      <c r="I44" s="3">
        <f>40-45.2*EXP(-1/200*(Tabla1[[#This Row],[Tiempo]]))+5.2*EXP(-3/100*(Tabla1[[#This Row],[Tiempo]]))</f>
        <v>33.882877147609349</v>
      </c>
    </row>
    <row r="45" spans="2:9" x14ac:dyDescent="0.3">
      <c r="B45">
        <v>410</v>
      </c>
      <c r="C45" s="2">
        <f>100-90.4*EXP(-1/200*(Tabla1[[#This Row],[Tiempo]]))-2.6*EXP(-3/100*(Tabla1[[#This Row],[Tiempo]]))</f>
        <v>88.362352881126895</v>
      </c>
      <c r="D45" s="2">
        <f>40-45.2*EXP(-1/200*(Tabla1[[#This Row],[Tiempo]]))+5.2*EXP(-3/100*(Tabla1[[#This Row],[Tiempo]]))</f>
        <v>34.181206026902458</v>
      </c>
      <c r="E45" s="2"/>
      <c r="G45">
        <v>1041</v>
      </c>
      <c r="H45" s="3">
        <f>100-90.4*EXP(-1/200*(Tabla14[[#This Row],[Tiempo]]))-2.6*EXP(-3/100*(Tabla14[[#This Row],[Tiempo]]))</f>
        <v>99.503789840140101</v>
      </c>
      <c r="I45" s="3">
        <f>40-45.2*EXP(-1/200*(Tabla1[[#This Row],[Tiempo]]))+5.2*EXP(-3/100*(Tabla1[[#This Row],[Tiempo]]))</f>
        <v>34.181206026902458</v>
      </c>
    </row>
    <row r="46" spans="2:9" x14ac:dyDescent="0.3">
      <c r="B46">
        <v>420</v>
      </c>
      <c r="C46" s="2">
        <f>100-90.4*EXP(-1/200*(Tabla1[[#This Row],[Tiempo]]))-2.6*EXP(-3/100*(Tabla1[[#This Row],[Tiempo]]))</f>
        <v>88.929930118690834</v>
      </c>
      <c r="D46" s="2">
        <f>40-45.2*EXP(-1/200*(Tabla1[[#This Row],[Tiempo]]))+5.2*EXP(-3/100*(Tabla1[[#This Row],[Tiempo]]))</f>
        <v>34.46498697744444</v>
      </c>
      <c r="E46" s="2"/>
      <c r="G46">
        <v>1042</v>
      </c>
      <c r="H46" s="3">
        <f>100-90.4*EXP(-1/200*(Tabla14[[#This Row],[Tiempo]]))-2.6*EXP(-3/100*(Tabla14[[#This Row],[Tiempo]]))</f>
        <v>99.506264698637196</v>
      </c>
      <c r="I46" s="3">
        <f>40-45.2*EXP(-1/200*(Tabla1[[#This Row],[Tiempo]]))+5.2*EXP(-3/100*(Tabla1[[#This Row],[Tiempo]]))</f>
        <v>34.46498697744444</v>
      </c>
    </row>
    <row r="47" spans="2:9" x14ac:dyDescent="0.3">
      <c r="B47">
        <v>430</v>
      </c>
      <c r="C47" s="2">
        <f>100-90.4*EXP(-1/200*(Tabla1[[#This Row],[Tiempo]]))-2.6*EXP(-3/100*(Tabla1[[#This Row],[Tiempo]]))</f>
        <v>89.469825642345029</v>
      </c>
      <c r="D47" s="2">
        <f>40-45.2*EXP(-1/200*(Tabla1[[#This Row],[Tiempo]]))+5.2*EXP(-3/100*(Tabla1[[#This Row],[Tiempo]]))</f>
        <v>34.734929058499631</v>
      </c>
      <c r="E47" s="2"/>
      <c r="G47">
        <v>1043</v>
      </c>
      <c r="H47" s="3">
        <f>100-90.4*EXP(-1/200*(Tabla14[[#This Row],[Tiempo]]))-2.6*EXP(-3/100*(Tabla14[[#This Row],[Tiempo]]))</f>
        <v>99.508727213726061</v>
      </c>
      <c r="I47" s="3">
        <f>40-45.2*EXP(-1/200*(Tabla1[[#This Row],[Tiempo]]))+5.2*EXP(-3/100*(Tabla1[[#This Row],[Tiempo]]))</f>
        <v>34.734929058499631</v>
      </c>
    </row>
    <row r="48" spans="2:9" x14ac:dyDescent="0.3">
      <c r="B48">
        <v>440</v>
      </c>
      <c r="C48" s="2">
        <f>100-90.4*EXP(-1/200*(Tabla1[[#This Row],[Tiempo]]))-2.6*EXP(-3/100*(Tabla1[[#This Row],[Tiempo]]))</f>
        <v>89.983389672481906</v>
      </c>
      <c r="D48" s="2">
        <f>40-45.2*EXP(-1/200*(Tabla1[[#This Row],[Tiempo]]))+5.2*EXP(-3/100*(Tabla1[[#This Row],[Tiempo]]))</f>
        <v>34.991706865148736</v>
      </c>
      <c r="E48" s="2"/>
      <c r="G48">
        <v>1044</v>
      </c>
      <c r="H48" s="3">
        <f>100-90.4*EXP(-1/200*(Tabla14[[#This Row],[Tiempo]]))-2.6*EXP(-3/100*(Tabla14[[#This Row],[Tiempo]]))</f>
        <v>99.511177446969668</v>
      </c>
      <c r="I48" s="3">
        <f>40-45.2*EXP(-1/200*(Tabla1[[#This Row],[Tiempo]]))+5.2*EXP(-3/100*(Tabla1[[#This Row],[Tiempo]]))</f>
        <v>34.991706865148736</v>
      </c>
    </row>
    <row r="49" spans="2:9" x14ac:dyDescent="0.3">
      <c r="B49">
        <v>450</v>
      </c>
      <c r="C49" s="2">
        <f>100-90.4*EXP(-1/200*(Tabla1[[#This Row],[Tiempo]]))-2.6*EXP(-3/100*(Tabla1[[#This Row],[Tiempo]]))</f>
        <v>90.471906535113845</v>
      </c>
      <c r="D49" s="2">
        <f>40-45.2*EXP(-1/200*(Tabla1[[#This Row],[Tiempo]]))+5.2*EXP(-3/100*(Tabla1[[#This Row],[Tiempo]]))</f>
        <v>35.235962178790984</v>
      </c>
      <c r="E49" s="2"/>
      <c r="G49">
        <v>1045</v>
      </c>
      <c r="H49" s="3">
        <f>100-90.4*EXP(-1/200*(Tabla14[[#This Row],[Tiempo]]))-2.6*EXP(-3/100*(Tabla14[[#This Row],[Tiempo]]))</f>
        <v>99.513615459624006</v>
      </c>
      <c r="I49" s="3">
        <f>40-45.2*EXP(-1/200*(Tabla1[[#This Row],[Tiempo]]))+5.2*EXP(-3/100*(Tabla1[[#This Row],[Tiempo]]))</f>
        <v>35.235962178790984</v>
      </c>
    </row>
    <row r="50" spans="2:9" x14ac:dyDescent="0.3">
      <c r="B50">
        <v>460</v>
      </c>
      <c r="C50" s="2">
        <f>100-90.4*EXP(-1/200*(Tabla1[[#This Row],[Tiempo]]))-2.6*EXP(-3/100*(Tabla1[[#This Row],[Tiempo]]))</f>
        <v>90.936597886816728</v>
      </c>
      <c r="D50" s="2">
        <f>40-45.2*EXP(-1/200*(Tabla1[[#This Row],[Tiempo]]))+5.2*EXP(-3/100*(Tabla1[[#This Row],[Tiempo]]))</f>
        <v>35.468305545012925</v>
      </c>
      <c r="E50" s="2"/>
      <c r="G50">
        <v>1046</v>
      </c>
      <c r="H50" s="3">
        <f>100-90.4*EXP(-1/200*(Tabla14[[#This Row],[Tiempo]]))-2.6*EXP(-3/100*(Tabla14[[#This Row],[Tiempo]]))</f>
        <v>99.516041312639487</v>
      </c>
      <c r="I50" s="3">
        <f>40-45.2*EXP(-1/200*(Tabla1[[#This Row],[Tiempo]]))+5.2*EXP(-3/100*(Tabla1[[#This Row],[Tiempo]]))</f>
        <v>35.468305545012925</v>
      </c>
    </row>
    <row r="51" spans="2:9" x14ac:dyDescent="0.3">
      <c r="B51">
        <v>470</v>
      </c>
      <c r="C51" s="2">
        <f>100-90.4*EXP(-1/200*(Tabla1[[#This Row],[Tiempo]]))-2.6*EXP(-3/100*(Tabla1[[#This Row],[Tiempo]]))</f>
        <v>91.378625779478739</v>
      </c>
      <c r="D51" s="2">
        <f>40-45.2*EXP(-1/200*(Tabla1[[#This Row],[Tiempo]]))+5.2*EXP(-3/100*(Tabla1[[#This Row],[Tiempo]]))</f>
        <v>35.689317780328317</v>
      </c>
      <c r="E51" s="2"/>
      <c r="G51">
        <v>1047</v>
      </c>
      <c r="H51" s="3">
        <f>100-90.4*EXP(-1/200*(Tabla14[[#This Row],[Tiempo]]))-2.6*EXP(-3/100*(Tabla14[[#This Row],[Tiempo]]))</f>
        <v>99.518455066662582</v>
      </c>
      <c r="I51" s="3">
        <f>40-45.2*EXP(-1/200*(Tabla1[[#This Row],[Tiempo]]))+5.2*EXP(-3/100*(Tabla1[[#This Row],[Tiempo]]))</f>
        <v>35.689317780328317</v>
      </c>
    </row>
    <row r="52" spans="2:9" x14ac:dyDescent="0.3">
      <c r="B52">
        <v>480</v>
      </c>
      <c r="C52" s="2">
        <f>100-90.4*EXP(-1/200*(Tabla1[[#This Row],[Tiempo]]))-2.6*EXP(-3/100*(Tabla1[[#This Row],[Tiempo]]))</f>
        <v>91.79909557342215</v>
      </c>
      <c r="D52" s="2">
        <f>40-45.2*EXP(-1/200*(Tabla1[[#This Row],[Tiempo]]))+5.2*EXP(-3/100*(Tabla1[[#This Row],[Tiempo]]))</f>
        <v>35.899551409748476</v>
      </c>
      <c r="E52" s="2"/>
      <c r="G52">
        <v>1048</v>
      </c>
      <c r="H52" s="3">
        <f>100-90.4*EXP(-1/200*(Tabla14[[#This Row],[Tiempo]]))-2.6*EXP(-3/100*(Tabla14[[#This Row],[Tiempo]]))</f>
        <v>99.520856782037256</v>
      </c>
      <c r="I52" s="3">
        <f>40-45.2*EXP(-1/200*(Tabla1[[#This Row],[Tiempo]]))+5.2*EXP(-3/100*(Tabla1[[#This Row],[Tiempo]]))</f>
        <v>35.899551409748476</v>
      </c>
    </row>
    <row r="53" spans="2:9" x14ac:dyDescent="0.3">
      <c r="B53">
        <v>490</v>
      </c>
      <c r="C53" s="2">
        <f>100-90.4*EXP(-1/200*(Tabla1[[#This Row],[Tiempo]]))-2.6*EXP(-3/100*(Tabla1[[#This Row],[Tiempo]]))</f>
        <v>92.199058706852057</v>
      </c>
      <c r="D53" s="2">
        <f>40-45.2*EXP(-1/200*(Tabla1[[#This Row],[Tiempo]]))+5.2*EXP(-3/100*(Tabla1[[#This Row],[Tiempo]]))</f>
        <v>36.099532037438152</v>
      </c>
      <c r="E53" s="2"/>
      <c r="G53">
        <v>1049</v>
      </c>
      <c r="H53" s="3">
        <f>100-90.4*EXP(-1/200*(Tabla14[[#This Row],[Tiempo]]))-2.6*EXP(-3/100*(Tabla14[[#This Row],[Tiempo]]))</f>
        <v>99.523246518806531</v>
      </c>
      <c r="I53" s="3">
        <f>40-45.2*EXP(-1/200*(Tabla1[[#This Row],[Tiempo]]))+5.2*EXP(-3/100*(Tabla1[[#This Row],[Tiempo]]))</f>
        <v>36.099532037438152</v>
      </c>
    </row>
    <row r="54" spans="2:9" x14ac:dyDescent="0.3">
      <c r="B54">
        <v>500</v>
      </c>
      <c r="C54" s="2">
        <f>100-90.4*EXP(-1/200*(Tabla1[[#This Row],[Tiempo]]))-2.6*EXP(-3/100*(Tabla1[[#This Row],[Tiempo]]))</f>
        <v>92.579515329053507</v>
      </c>
      <c r="D54" s="2">
        <f>40-45.2*EXP(-1/200*(Tabla1[[#This Row],[Tiempo]]))+5.2*EXP(-3/100*(Tabla1[[#This Row],[Tiempo]]))</f>
        <v>36.289759652891838</v>
      </c>
      <c r="E54" s="2"/>
      <c r="G54">
        <v>1050</v>
      </c>
      <c r="H54" s="3">
        <f>100-90.4*EXP(-1/200*(Tabla14[[#This Row],[Tiempo]]))-2.6*EXP(-3/100*(Tabla14[[#This Row],[Tiempo]]))</f>
        <v>99.525624336713946</v>
      </c>
      <c r="I54" s="3">
        <f>40-45.2*EXP(-1/200*(Tabla1[[#This Row],[Tiempo]]))+5.2*EXP(-3/100*(Tabla1[[#This Row],[Tiempo]]))</f>
        <v>36.289759652891838</v>
      </c>
    </row>
    <row r="55" spans="2:9" x14ac:dyDescent="0.3">
      <c r="B55">
        <v>510</v>
      </c>
      <c r="C55" s="2">
        <f>100-90.4*EXP(-1/200*(Tabla1[[#This Row],[Tiempo]]))-2.6*EXP(-3/100*(Tabla1[[#This Row],[Tiempo]]))</f>
        <v>92.94141680428892</v>
      </c>
      <c r="D55" s="2">
        <f>40-45.2*EXP(-1/200*(Tabla1[[#This Row],[Tiempo]]))+5.2*EXP(-3/100*(Tabla1[[#This Row],[Tiempo]]))</f>
        <v>36.470709875161546</v>
      </c>
      <c r="E55" s="2"/>
      <c r="G55">
        <v>1051</v>
      </c>
      <c r="H55" s="3">
        <f>100-90.4*EXP(-1/200*(Tabla14[[#This Row],[Tiempo]]))-2.6*EXP(-3/100*(Tabla14[[#This Row],[Tiempo]]))</f>
        <v>99.527990295205072</v>
      </c>
      <c r="I55" s="3">
        <f>40-45.2*EXP(-1/200*(Tabla1[[#This Row],[Tiempo]]))+5.2*EXP(-3/100*(Tabla1[[#This Row],[Tiempo]]))</f>
        <v>36.470709875161546</v>
      </c>
    </row>
    <row r="56" spans="2:9" x14ac:dyDescent="0.3">
      <c r="B56">
        <v>520</v>
      </c>
      <c r="C56" s="2">
        <f>100-90.4*EXP(-1/200*(Tabla1[[#This Row],[Tiempo]]))-2.6*EXP(-3/100*(Tabla1[[#This Row],[Tiempo]]))</f>
        <v>93.285668092929058</v>
      </c>
      <c r="D56" s="2">
        <f>40-45.2*EXP(-1/200*(Tabla1[[#This Row],[Tiempo]]))+5.2*EXP(-3/100*(Tabla1[[#This Row],[Tiempo]]))</f>
        <v>36.64283513770242</v>
      </c>
      <c r="E56" s="2"/>
      <c r="G56">
        <v>1052</v>
      </c>
      <c r="H56" s="3">
        <f>100-90.4*EXP(-1/200*(Tabla14[[#This Row],[Tiempo]]))-2.6*EXP(-3/100*(Tabla14[[#This Row],[Tiempo]]))</f>
        <v>99.530344453428995</v>
      </c>
      <c r="I56" s="3">
        <f>40-45.2*EXP(-1/200*(Tabla1[[#This Row],[Tiempo]]))+5.2*EXP(-3/100*(Tabla1[[#This Row],[Tiempo]]))</f>
        <v>36.64283513770242</v>
      </c>
    </row>
    <row r="57" spans="2:9" x14ac:dyDescent="0.3">
      <c r="B57">
        <v>530</v>
      </c>
      <c r="C57" s="2">
        <f>100-90.4*EXP(-1/200*(Tabla1[[#This Row],[Tiempo]]))-2.6*EXP(-3/100*(Tabla1[[#This Row],[Tiempo]]))</f>
        <v>93.613130015973596</v>
      </c>
      <c r="D57" s="2">
        <f>40-45.2*EXP(-1/200*(Tabla1[[#This Row],[Tiempo]]))+5.2*EXP(-3/100*(Tabla1[[#This Row],[Tiempo]]))</f>
        <v>36.806565816395711</v>
      </c>
      <c r="E57" s="2"/>
      <c r="G57">
        <v>1053</v>
      </c>
      <c r="H57" s="3">
        <f>100-90.4*EXP(-1/200*(Tabla14[[#This Row],[Tiempo]]))-2.6*EXP(-3/100*(Tabla14[[#This Row],[Tiempo]]))</f>
        <v>99.5326868702398</v>
      </c>
      <c r="I57" s="3">
        <f>40-45.2*EXP(-1/200*(Tabla1[[#This Row],[Tiempo]]))+5.2*EXP(-3/100*(Tabla1[[#This Row],[Tiempo]]))</f>
        <v>36.806565816395711</v>
      </c>
    </row>
    <row r="58" spans="2:9" x14ac:dyDescent="0.3">
      <c r="B58">
        <v>540</v>
      </c>
      <c r="C58" s="2">
        <f>100-90.4*EXP(-1/200*(Tabla1[[#This Row],[Tiempo]]))-2.6*EXP(-3/100*(Tabla1[[#This Row],[Tiempo]]))</f>
        <v>93.924621408772992</v>
      </c>
      <c r="D58" s="2">
        <f>40-45.2*EXP(-1/200*(Tabla1[[#This Row],[Tiempo]]))+5.2*EXP(-3/100*(Tabla1[[#This Row],[Tiempo]]))</f>
        <v>36.962311303270553</v>
      </c>
      <c r="E58" s="2"/>
      <c r="G58">
        <v>1054</v>
      </c>
      <c r="H58" s="3">
        <f>100-90.4*EXP(-1/200*(Tabla14[[#This Row],[Tiempo]]))-2.6*EXP(-3/100*(Tabla14[[#This Row],[Tiempo]]))</f>
        <v>99.535017604198018</v>
      </c>
      <c r="I58" s="3">
        <f>40-45.2*EXP(-1/200*(Tabla1[[#This Row],[Tiempo]]))+5.2*EXP(-3/100*(Tabla1[[#This Row],[Tiempo]]))</f>
        <v>36.962311303270553</v>
      </c>
    </row>
    <row r="59" spans="2:9" x14ac:dyDescent="0.3">
      <c r="B59">
        <v>550</v>
      </c>
      <c r="C59" s="2">
        <f>100-90.4*EXP(-1/200*(Tabla1[[#This Row],[Tiempo]]))-2.6*EXP(-3/100*(Tabla1[[#This Row],[Tiempo]]))</f>
        <v>94.220921169447948</v>
      </c>
      <c r="D59" s="2">
        <f>40-45.2*EXP(-1/200*(Tabla1[[#This Row],[Tiempo]]))+5.2*EXP(-3/100*(Tabla1[[#This Row],[Tiempo]]))</f>
        <v>37.110461028388194</v>
      </c>
      <c r="E59" s="2"/>
      <c r="G59">
        <v>1055</v>
      </c>
      <c r="H59" s="3">
        <f>100-90.4*EXP(-1/200*(Tabla14[[#This Row],[Tiempo]]))-2.6*EXP(-3/100*(Tabla14[[#This Row],[Tiempo]]))</f>
        <v>99.537336713572117</v>
      </c>
      <c r="I59" s="3">
        <f>40-45.2*EXP(-1/200*(Tabla1[[#This Row],[Tiempo]]))+5.2*EXP(-3/100*(Tabla1[[#This Row],[Tiempo]]))</f>
        <v>37.110461028388194</v>
      </c>
    </row>
    <row r="60" spans="2:9" x14ac:dyDescent="0.3">
      <c r="B60">
        <v>560</v>
      </c>
      <c r="C60" s="2">
        <f>100-90.4*EXP(-1/200*(Tabla1[[#This Row],[Tiempo]]))-2.6*EXP(-3/100*(Tabla1[[#This Row],[Tiempo]]))</f>
        <v>94.502770207210474</v>
      </c>
      <c r="D60" s="2">
        <f>40-45.2*EXP(-1/200*(Tabla1[[#This Row],[Tiempo]]))+5.2*EXP(-3/100*(Tabla1[[#This Row],[Tiempo]]))</f>
        <v>37.251385432279776</v>
      </c>
      <c r="E60" s="2"/>
      <c r="G60">
        <v>1056</v>
      </c>
      <c r="H60" s="3">
        <f>100-90.4*EXP(-1/200*(Tabla14[[#This Row],[Tiempo]]))-2.6*EXP(-3/100*(Tabla14[[#This Row],[Tiempo]]))</f>
        <v>99.539644256339955</v>
      </c>
      <c r="I60" s="3">
        <f>40-45.2*EXP(-1/200*(Tabla1[[#This Row],[Tiempo]]))+5.2*EXP(-3/100*(Tabla1[[#This Row],[Tiempo]]))</f>
        <v>37.251385432279776</v>
      </c>
    </row>
    <row r="61" spans="2:9" x14ac:dyDescent="0.3">
      <c r="B61">
        <v>570</v>
      </c>
      <c r="C61" s="2">
        <f>100-90.4*EXP(-1/200*(Tabla1[[#This Row],[Tiempo]]))-2.6*EXP(-3/100*(Tabla1[[#This Row],[Tiempo]]))</f>
        <v>94.77087329551938</v>
      </c>
      <c r="D61" s="2">
        <f>40-45.2*EXP(-1/200*(Tabla1[[#This Row],[Tiempo]]))+5.2*EXP(-3/100*(Tabla1[[#This Row],[Tiempo]]))</f>
        <v>37.385436891247771</v>
      </c>
      <c r="E61" s="2"/>
      <c r="G61">
        <v>1057</v>
      </c>
      <c r="H61" s="3">
        <f>100-90.4*EXP(-1/200*(Tabla14[[#This Row],[Tiempo]]))-2.6*EXP(-3/100*(Tabla14[[#This Row],[Tiempo]]))</f>
        <v>99.541940290190226</v>
      </c>
      <c r="I61" s="3">
        <f>40-45.2*EXP(-1/200*(Tabla1[[#This Row],[Tiempo]]))+5.2*EXP(-3/100*(Tabla1[[#This Row],[Tiempo]]))</f>
        <v>37.385436891247771</v>
      </c>
    </row>
    <row r="62" spans="2:9" x14ac:dyDescent="0.3">
      <c r="B62">
        <v>580</v>
      </c>
      <c r="C62" s="2">
        <f>100-90.4*EXP(-1/200*(Tabla1[[#This Row],[Tiempo]]))-2.6*EXP(-3/100*(Tabla1[[#This Row],[Tiempo]]))</f>
        <v>95.025900834748626</v>
      </c>
      <c r="D62" s="2">
        <f>40-45.2*EXP(-1/200*(Tabla1[[#This Row],[Tiempo]]))+5.2*EXP(-3/100*(Tabla1[[#This Row],[Tiempo]]))</f>
        <v>37.512950597754724</v>
      </c>
      <c r="E62" s="2"/>
      <c r="G62">
        <v>1058</v>
      </c>
      <c r="H62" s="3">
        <f>100-90.4*EXP(-1/200*(Tabla14[[#This Row],[Tiempo]]))-2.6*EXP(-3/100*(Tabla14[[#This Row],[Tiempo]]))</f>
        <v>99.544224872523898</v>
      </c>
      <c r="I62" s="3">
        <f>40-45.2*EXP(-1/200*(Tabla1[[#This Row],[Tiempo]]))+5.2*EXP(-3/100*(Tabla1[[#This Row],[Tiempo]]))</f>
        <v>37.512950597754724</v>
      </c>
    </row>
    <row r="63" spans="2:9" x14ac:dyDescent="0.3">
      <c r="B63">
        <v>590</v>
      </c>
      <c r="C63" s="2">
        <f>100-90.4*EXP(-1/200*(Tabla1[[#This Row],[Tiempo]]))-2.6*EXP(-3/100*(Tabla1[[#This Row],[Tiempo]]))</f>
        <v>95.268490528810062</v>
      </c>
      <c r="D63" s="2">
        <f>40-45.2*EXP(-1/200*(Tabla1[[#This Row],[Tiempo]]))+5.2*EXP(-3/100*(Tabla1[[#This Row],[Tiempo]]))</f>
        <v>37.634245398034132</v>
      </c>
      <c r="E63" s="2"/>
      <c r="G63">
        <v>1059</v>
      </c>
      <c r="H63" s="3">
        <f>100-90.4*EXP(-1/200*(Tabla14[[#This Row],[Tiempo]]))-2.6*EXP(-3/100*(Tabla14[[#This Row],[Tiempo]]))</f>
        <v>99.546498060455633</v>
      </c>
      <c r="I63" s="3">
        <f>40-45.2*EXP(-1/200*(Tabla1[[#This Row],[Tiempo]]))+5.2*EXP(-3/100*(Tabla1[[#This Row],[Tiempo]]))</f>
        <v>37.634245398034132</v>
      </c>
    </row>
    <row r="64" spans="2:9" x14ac:dyDescent="0.3">
      <c r="B64">
        <v>600</v>
      </c>
      <c r="C64" s="2">
        <f>100-90.4*EXP(-1/200*(Tabla1[[#This Row],[Tiempo]]))-2.6*EXP(-3/100*(Tabla1[[#This Row],[Tiempo]]))</f>
        <v>95.499248979947154</v>
      </c>
      <c r="D64" s="2">
        <f>40-45.2*EXP(-1/200*(Tabla1[[#This Row],[Tiempo]]))+5.2*EXP(-3/100*(Tabla1[[#This Row],[Tiempo]]))</f>
        <v>37.749624588968445</v>
      </c>
      <c r="E64" s="2"/>
      <c r="G64">
        <v>1060</v>
      </c>
      <c r="H64" s="3">
        <f>100-90.4*EXP(-1/200*(Tabla14[[#This Row],[Tiempo]]))-2.6*EXP(-3/100*(Tabla14[[#This Row],[Tiempo]]))</f>
        <v>99.548759910815278</v>
      </c>
      <c r="I64" s="3">
        <f>40-45.2*EXP(-1/200*(Tabla1[[#This Row],[Tiempo]]))+5.2*EXP(-3/100*(Tabla1[[#This Row],[Tiempo]]))</f>
        <v>37.749624588968445</v>
      </c>
    </row>
    <row r="65" spans="2:9" x14ac:dyDescent="0.3">
      <c r="B65">
        <v>610</v>
      </c>
      <c r="C65" s="2">
        <f>100-90.4*EXP(-1/200*(Tabla1[[#This Row],[Tiempo]]))-2.6*EXP(-3/100*(Tabla1[[#This Row],[Tiempo]]))</f>
        <v>95.71875320570598</v>
      </c>
      <c r="D65" s="2">
        <f>40-45.2*EXP(-1/200*(Tabla1[[#This Row],[Tiempo]]))+5.2*EXP(-3/100*(Tabla1[[#This Row],[Tiempo]]))</f>
        <v>37.859376676190195</v>
      </c>
      <c r="E65" s="2"/>
      <c r="G65">
        <v>1061</v>
      </c>
      <c r="H65" s="3">
        <f>100-90.4*EXP(-1/200*(Tabla14[[#This Row],[Tiempo]]))-2.6*EXP(-3/100*(Tabla14[[#This Row],[Tiempo]]))</f>
        <v>99.551010480149174</v>
      </c>
      <c r="I65" s="3">
        <f>40-45.2*EXP(-1/200*(Tabla1[[#This Row],[Tiempo]]))+5.2*EXP(-3/100*(Tabla1[[#This Row],[Tiempo]]))</f>
        <v>37.859376676190195</v>
      </c>
    </row>
    <row r="66" spans="2:9" x14ac:dyDescent="0.3">
      <c r="B66">
        <v>620</v>
      </c>
      <c r="C66" s="2">
        <f>100-90.4*EXP(-1/200*(Tabla1[[#This Row],[Tiempo]]))-2.6*EXP(-3/100*(Tabla1[[#This Row],[Tiempo]]))</f>
        <v>95.927552081890568</v>
      </c>
      <c r="D66" s="2">
        <f>40-45.2*EXP(-1/200*(Tabla1[[#This Row],[Tiempo]]))+5.2*EXP(-3/100*(Tabla1[[#This Row],[Tiempo]]))</f>
        <v>37.963776095274817</v>
      </c>
      <c r="E66" s="2"/>
      <c r="G66">
        <v>1062</v>
      </c>
      <c r="H66" s="3">
        <f>100-90.4*EXP(-1/200*(Tabla14[[#This Row],[Tiempo]]))-2.6*EXP(-3/100*(Tabla14[[#This Row],[Tiempo]]))</f>
        <v>99.553249824721703</v>
      </c>
      <c r="I66" s="3">
        <f>40-45.2*EXP(-1/200*(Tabla1[[#This Row],[Tiempo]]))+5.2*EXP(-3/100*(Tabla1[[#This Row],[Tiempo]]))</f>
        <v>37.963776095274817</v>
      </c>
    </row>
    <row r="67" spans="2:9" x14ac:dyDescent="0.3">
      <c r="B67">
        <v>630</v>
      </c>
      <c r="C67" s="2">
        <f>100-90.4*EXP(-1/200*(Tabla1[[#This Row],[Tiempo]]))-2.6*EXP(-3/100*(Tabla1[[#This Row],[Tiempo]]))</f>
        <v>96.126167715120246</v>
      </c>
      <c r="D67" s="2">
        <f>40-45.2*EXP(-1/200*(Tabla1[[#This Row],[Tiempo]]))+5.2*EXP(-3/100*(Tabla1[[#This Row],[Tiempo]]))</f>
        <v>38.063083897808433</v>
      </c>
      <c r="E67" s="2"/>
      <c r="G67">
        <v>1063</v>
      </c>
      <c r="H67" s="3">
        <f>100-90.4*EXP(-1/200*(Tabla14[[#This Row],[Tiempo]]))-2.6*EXP(-3/100*(Tabla14[[#This Row],[Tiempo]]))</f>
        <v>99.555478000516572</v>
      </c>
      <c r="I67" s="3">
        <f>40-45.2*EXP(-1/200*(Tabla1[[#This Row],[Tiempo]]))+5.2*EXP(-3/100*(Tabla1[[#This Row],[Tiempo]]))</f>
        <v>38.063083897808433</v>
      </c>
    </row>
    <row r="68" spans="2:9" x14ac:dyDescent="0.3">
      <c r="B68">
        <v>640</v>
      </c>
      <c r="C68" s="2">
        <f>100-90.4*EXP(-1/200*(Tabla1[[#This Row],[Tiempo]]))-2.6*EXP(-3/100*(Tabla1[[#This Row],[Tiempo]]))</f>
        <v>96.315096748429028</v>
      </c>
      <c r="D68" s="2">
        <f>40-45.2*EXP(-1/200*(Tabla1[[#This Row],[Tiempo]]))+5.2*EXP(-3/100*(Tabla1[[#This Row],[Tiempo]]))</f>
        <v>38.157548404031196</v>
      </c>
      <c r="E68" s="2"/>
      <c r="G68">
        <v>1064</v>
      </c>
      <c r="H68" s="3">
        <f>100-90.4*EXP(-1/200*(Tabla14[[#This Row],[Tiempo]]))-2.6*EXP(-3/100*(Tabla14[[#This Row],[Tiempo]]))</f>
        <v>99.557695063238313</v>
      </c>
      <c r="I68" s="3">
        <f>40-45.2*EXP(-1/200*(Tabla1[[#This Row],[Tiempo]]))+5.2*EXP(-3/100*(Tabla1[[#This Row],[Tiempo]]))</f>
        <v>38.157548404031196</v>
      </c>
    </row>
    <row r="69" spans="2:9" x14ac:dyDescent="0.3">
      <c r="B69">
        <v>650</v>
      </c>
      <c r="C69" s="2">
        <f>100-90.4*EXP(-1/200*(Tabla1[[#This Row],[Tiempo]]))-2.6*EXP(-3/100*(Tabla1[[#This Row],[Tiempo]]))</f>
        <v>96.494811603176828</v>
      </c>
      <c r="D69" s="2">
        <f>40-45.2*EXP(-1/200*(Tabla1[[#This Row],[Tiempo]]))+5.2*EXP(-3/100*(Tabla1[[#This Row],[Tiempo]]))</f>
        <v>38.247405823677155</v>
      </c>
      <c r="E69" s="2"/>
      <c r="G69">
        <v>1065</v>
      </c>
      <c r="H69" s="3">
        <f>100-90.4*EXP(-1/200*(Tabla14[[#This Row],[Tiempo]]))-2.6*EXP(-3/100*(Tabla14[[#This Row],[Tiempo]]))</f>
        <v>99.559901068313607</v>
      </c>
      <c r="I69" s="3">
        <f>40-45.2*EXP(-1/200*(Tabla1[[#This Row],[Tiempo]]))+5.2*EXP(-3/100*(Tabla1[[#This Row],[Tiempo]]))</f>
        <v>38.247405823677155</v>
      </c>
    </row>
    <row r="70" spans="2:9" x14ac:dyDescent="0.3">
      <c r="B70">
        <v>660</v>
      </c>
      <c r="C70" s="2">
        <f>100-90.4*EXP(-1/200*(Tabla1[[#This Row],[Tiempo]]))-2.6*EXP(-3/100*(Tabla1[[#This Row],[Tiempo]]))</f>
        <v>96.665761660382415</v>
      </c>
      <c r="D70" s="2">
        <f>40-45.2*EXP(-1/200*(Tabla1[[#This Row],[Tiempo]]))+5.2*EXP(-3/100*(Tabla1[[#This Row],[Tiempo]]))</f>
        <v>38.33288084655495</v>
      </c>
      <c r="E70" s="2"/>
      <c r="G70">
        <v>1066</v>
      </c>
      <c r="H70" s="3">
        <f>100-90.4*EXP(-1/200*(Tabla14[[#This Row],[Tiempo]]))-2.6*EXP(-3/100*(Tabla14[[#This Row],[Tiempo]]))</f>
        <v>99.562096070892665</v>
      </c>
      <c r="I70" s="3">
        <f>40-45.2*EXP(-1/200*(Tabla1[[#This Row],[Tiempo]]))+5.2*EXP(-3/100*(Tabla1[[#This Row],[Tiempo]]))</f>
        <v>38.33288084655495</v>
      </c>
    </row>
    <row r="71" spans="2:9" x14ac:dyDescent="0.3">
      <c r="B71">
        <v>670</v>
      </c>
      <c r="C71" s="2">
        <f>100-90.4*EXP(-1/200*(Tabla1[[#This Row],[Tiempo]]))-2.6*EXP(-3/100*(Tabla1[[#This Row],[Tiempo]]))</f>
        <v>96.828374384434582</v>
      </c>
      <c r="D71" s="2">
        <f>40-45.2*EXP(-1/200*(Tabla1[[#This Row],[Tiempo]]))+5.2*EXP(-3/100*(Tabla1[[#This Row],[Tiempo]]))</f>
        <v>38.414187204339854</v>
      </c>
      <c r="E71" s="2"/>
      <c r="G71">
        <v>1067</v>
      </c>
      <c r="H71" s="3">
        <f>100-90.4*EXP(-1/200*(Tabla14[[#This Row],[Tiempo]]))-2.6*EXP(-3/100*(Tabla14[[#This Row],[Tiempo]]))</f>
        <v>99.564280125850701</v>
      </c>
      <c r="I71" s="3">
        <f>40-45.2*EXP(-1/200*(Tabla1[[#This Row],[Tiempo]]))+5.2*EXP(-3/100*(Tabla1[[#This Row],[Tiempo]]))</f>
        <v>38.414187204339854</v>
      </c>
    </row>
    <row r="72" spans="2:9" x14ac:dyDescent="0.3">
      <c r="B72">
        <v>680</v>
      </c>
      <c r="C72" s="2">
        <f>100-90.4*EXP(-1/200*(Tabla1[[#This Row],[Tiempo]]))-2.6*EXP(-3/100*(Tabla1[[#This Row],[Tiempo]]))</f>
        <v>96.983056391994268</v>
      </c>
      <c r="D72" s="2">
        <f>40-45.2*EXP(-1/200*(Tabla1[[#This Row],[Tiempo]]))+5.2*EXP(-3/100*(Tabla1[[#This Row],[Tiempo]]))</f>
        <v>38.491528204977747</v>
      </c>
      <c r="E72" s="2"/>
      <c r="G72">
        <v>1068</v>
      </c>
      <c r="H72" s="3">
        <f>100-90.4*EXP(-1/200*(Tabla14[[#This Row],[Tiempo]]))-2.6*EXP(-3/100*(Tabla14[[#This Row],[Tiempo]]))</f>
        <v>99.566453287789173</v>
      </c>
      <c r="I72" s="3">
        <f>40-45.2*EXP(-1/200*(Tabla1[[#This Row],[Tiempo]]))+5.2*EXP(-3/100*(Tabla1[[#This Row],[Tiempo]]))</f>
        <v>38.491528204977747</v>
      </c>
    </row>
    <row r="73" spans="2:9" x14ac:dyDescent="0.3">
      <c r="B73">
        <v>690</v>
      </c>
      <c r="C73" s="2">
        <f>100-90.4*EXP(-1/200*(Tabla1[[#This Row],[Tiempo]]))-2.6*EXP(-3/100*(Tabla1[[#This Row],[Tiempo]]))</f>
        <v>97.130194468761459</v>
      </c>
      <c r="D73" s="2">
        <f>40-45.2*EXP(-1/200*(Tabla1[[#This Row],[Tiempo]]))+5.2*EXP(-3/100*(Tabla1[[#This Row],[Tiempo]]))</f>
        <v>38.565097241033726</v>
      </c>
      <c r="E73" s="2"/>
      <c r="G73">
        <v>1069</v>
      </c>
      <c r="H73" s="3">
        <f>100-90.4*EXP(-1/200*(Tabla14[[#This Row],[Tiempo]]))-2.6*EXP(-3/100*(Tabla14[[#This Row],[Tiempo]]))</f>
        <v>99.568615611037274</v>
      </c>
      <c r="I73" s="3">
        <f>40-45.2*EXP(-1/200*(Tabla1[[#This Row],[Tiempo]]))+5.2*EXP(-3/100*(Tabla1[[#This Row],[Tiempo]]))</f>
        <v>38.565097241033726</v>
      </c>
    </row>
    <row r="74" spans="2:9" x14ac:dyDescent="0.3">
      <c r="B74">
        <v>700</v>
      </c>
      <c r="C74" s="2">
        <f>100-90.4*EXP(-1/200*(Tabla1[[#This Row],[Tiempo]]))-2.6*EXP(-3/100*(Tabla1[[#This Row],[Tiempo]]))</f>
        <v>97.27015653665093</v>
      </c>
      <c r="D74" s="2">
        <f>40-45.2*EXP(-1/200*(Tabla1[[#This Row],[Tiempo]]))+5.2*EXP(-3/100*(Tabla1[[#This Row],[Tiempo]]))</f>
        <v>38.63507827325413</v>
      </c>
      <c r="E74" s="2"/>
      <c r="G74">
        <v>1070</v>
      </c>
      <c r="H74" s="3">
        <f>100-90.4*EXP(-1/200*(Tabla14[[#This Row],[Tiempo]]))-2.6*EXP(-3/100*(Tabla14[[#This Row],[Tiempo]]))</f>
        <v>99.570767149653179</v>
      </c>
      <c r="I74" s="3">
        <f>40-45.2*EXP(-1/200*(Tabla1[[#This Row],[Tiempo]]))+5.2*EXP(-3/100*(Tabla1[[#This Row],[Tiempo]]))</f>
        <v>38.63507827325413</v>
      </c>
    </row>
    <row r="75" spans="2:9" x14ac:dyDescent="0.3">
      <c r="B75">
        <v>710</v>
      </c>
      <c r="C75" s="2">
        <f>100-90.4*EXP(-1/200*(Tabla1[[#This Row],[Tiempo]]))-2.6*EXP(-3/100*(Tabla1[[#This Row],[Tiempo]]))</f>
        <v>97.403292573796264</v>
      </c>
      <c r="D75" s="2">
        <f>40-45.2*EXP(-1/200*(Tabla1[[#This Row],[Tiempo]]))+5.2*EXP(-3/100*(Tabla1[[#This Row],[Tiempo]]))</f>
        <v>38.701646290549377</v>
      </c>
      <c r="E75" s="2"/>
      <c r="G75">
        <v>1071</v>
      </c>
      <c r="H75" s="3">
        <f>100-90.4*EXP(-1/200*(Tabla14[[#This Row],[Tiempo]]))-2.6*EXP(-3/100*(Tabla14[[#This Row],[Tiempo]]))</f>
        <v>99.572907957425457</v>
      </c>
      <c r="I75" s="3">
        <f>40-45.2*EXP(-1/200*(Tabla1[[#This Row],[Tiempo]]))+5.2*EXP(-3/100*(Tabla1[[#This Row],[Tiempo]]))</f>
        <v>38.701646290549377</v>
      </c>
    </row>
    <row r="76" spans="2:9" x14ac:dyDescent="0.3">
      <c r="B76">
        <v>720</v>
      </c>
      <c r="C76" s="2">
        <f>100-90.4*EXP(-1/200*(Tabla1[[#This Row],[Tiempo]]))-2.6*EXP(-3/100*(Tabla1[[#This Row],[Tiempo]]))</f>
        <v>97.529935489682799</v>
      </c>
      <c r="D76" s="2">
        <f>40-45.2*EXP(-1/200*(Tabla1[[#This Row],[Tiempo]]))+5.2*EXP(-3/100*(Tabla1[[#This Row],[Tiempo]]))</f>
        <v>38.764967747546308</v>
      </c>
      <c r="E76" s="2"/>
      <c r="G76">
        <v>1072</v>
      </c>
      <c r="H76" s="3">
        <f>100-90.4*EXP(-1/200*(Tabla14[[#This Row],[Tiempo]]))-2.6*EXP(-3/100*(Tabla14[[#This Row],[Tiempo]]))</f>
        <v>99.575038087874447</v>
      </c>
      <c r="I76" s="3">
        <f>40-45.2*EXP(-1/200*(Tabla1[[#This Row],[Tiempo]]))+5.2*EXP(-3/100*(Tabla1[[#This Row],[Tiempo]]))</f>
        <v>38.764967747546308</v>
      </c>
    </row>
    <row r="77" spans="2:9" x14ac:dyDescent="0.3">
      <c r="B77">
        <v>730</v>
      </c>
      <c r="C77" s="2">
        <f>100-90.4*EXP(-1/200*(Tabla1[[#This Row],[Tiempo]]))-2.6*EXP(-3/100*(Tabla1[[#This Row],[Tiempo]]))</f>
        <v>97.650401957598987</v>
      </c>
      <c r="D77" s="2">
        <f>40-45.2*EXP(-1/200*(Tabla1[[#This Row],[Tiempo]]))+5.2*EXP(-3/100*(Tabla1[[#This Row],[Tiempo]]))</f>
        <v>38.825200980803338</v>
      </c>
      <c r="E77" s="2"/>
      <c r="G77">
        <v>1073</v>
      </c>
      <c r="H77" s="3">
        <f>100-90.4*EXP(-1/200*(Tabla14[[#This Row],[Tiempo]]))-2.6*EXP(-3/100*(Tabla14[[#This Row],[Tiempo]]))</f>
        <v>99.577157594253492</v>
      </c>
      <c r="I77" s="3">
        <f>40-45.2*EXP(-1/200*(Tabla1[[#This Row],[Tiempo]]))+5.2*EXP(-3/100*(Tabla1[[#This Row],[Tiempo]]))</f>
        <v>38.825200980803338</v>
      </c>
    </row>
    <row r="78" spans="2:9" x14ac:dyDescent="0.3">
      <c r="B78">
        <v>740</v>
      </c>
      <c r="C78" s="2">
        <f>100-90.4*EXP(-1/200*(Tabla1[[#This Row],[Tiempo]]))-2.6*EXP(-3/100*(Tabla1[[#This Row],[Tiempo]]))</f>
        <v>97.764993206487517</v>
      </c>
      <c r="D78" s="2">
        <f>40-45.2*EXP(-1/200*(Tabla1[[#This Row],[Tiempo]]))+5.2*EXP(-3/100*(Tabla1[[#This Row],[Tiempo]]))</f>
        <v>38.882496604728246</v>
      </c>
      <c r="E78" s="2"/>
      <c r="G78">
        <v>1074</v>
      </c>
      <c r="H78" s="3">
        <f>100-90.4*EXP(-1/200*(Tabla14[[#This Row],[Tiempo]]))-2.6*EXP(-3/100*(Tabla14[[#This Row],[Tiempo]]))</f>
        <v>99.579266529550367</v>
      </c>
      <c r="I78" s="3">
        <f>40-45.2*EXP(-1/200*(Tabla1[[#This Row],[Tiempo]]))+5.2*EXP(-3/100*(Tabla1[[#This Row],[Tiempo]]))</f>
        <v>38.882496604728246</v>
      </c>
    </row>
    <row r="79" spans="2:9" x14ac:dyDescent="0.3">
      <c r="B79">
        <v>750</v>
      </c>
      <c r="C79" s="2">
        <f>100-90.4*EXP(-1/200*(Tabla1[[#This Row],[Tiempo]]))-2.6*EXP(-3/100*(Tabla1[[#This Row],[Tiempo]]))</f>
        <v>97.873995774176876</v>
      </c>
      <c r="D79" s="2">
        <f>40-45.2*EXP(-1/200*(Tabla1[[#This Row],[Tiempo]]))+5.2*EXP(-3/100*(Tabla1[[#This Row],[Tiempo]]))</f>
        <v>38.936997888188174</v>
      </c>
      <c r="E79" s="2"/>
      <c r="G79">
        <v>1075</v>
      </c>
      <c r="H79" s="3">
        <f>100-90.4*EXP(-1/200*(Tabla14[[#This Row],[Tiempo]]))-2.6*EXP(-3/100*(Tabla14[[#This Row],[Tiempo]]))</f>
        <v>99.581364946488563</v>
      </c>
      <c r="I79" s="3">
        <f>40-45.2*EXP(-1/200*(Tabla1[[#This Row],[Tiempo]]))+5.2*EXP(-3/100*(Tabla1[[#This Row],[Tiempo]]))</f>
        <v>38.936997888188174</v>
      </c>
    </row>
    <row r="80" spans="2:9" x14ac:dyDescent="0.3">
      <c r="B80">
        <v>760</v>
      </c>
      <c r="C80" s="2">
        <f>100-90.4*EXP(-1/200*(Tabla1[[#This Row],[Tiempo]]))-2.6*EXP(-3/100*(Tabla1[[#This Row],[Tiempo]]))</f>
        <v>97.977682223876741</v>
      </c>
      <c r="D80" s="2">
        <f>40-45.2*EXP(-1/200*(Tabla1[[#This Row],[Tiempo]]))+5.2*EXP(-3/100*(Tabla1[[#This Row],[Tiempo]]))</f>
        <v>38.988841112753072</v>
      </c>
      <c r="E80" s="2"/>
      <c r="G80">
        <v>1076</v>
      </c>
      <c r="H80" s="3">
        <f>100-90.4*EXP(-1/200*(Tabla14[[#This Row],[Tiempo]]))-2.6*EXP(-3/100*(Tabla14[[#This Row],[Tiempo]]))</f>
        <v>99.58345289752863</v>
      </c>
      <c r="I80" s="3">
        <f>40-45.2*EXP(-1/200*(Tabla1[[#This Row],[Tiempo]]))+5.2*EXP(-3/100*(Tabla1[[#This Row],[Tiempo]]))</f>
        <v>38.988841112753072</v>
      </c>
    </row>
    <row r="81" spans="2:9" x14ac:dyDescent="0.3">
      <c r="B81">
        <v>770</v>
      </c>
      <c r="C81" s="2">
        <f>100-90.4*EXP(-1/200*(Tabla1[[#This Row],[Tiempo]]))-2.6*EXP(-3/100*(Tabla1[[#This Row],[Tiempo]]))</f>
        <v>98.076311825729292</v>
      </c>
      <c r="D81" s="2">
        <f>40-45.2*EXP(-1/200*(Tabla1[[#This Row],[Tiempo]]))+5.2*EXP(-3/100*(Tabla1[[#This Row],[Tiempo]]))</f>
        <v>39.038155913468188</v>
      </c>
      <c r="E81" s="2"/>
      <c r="G81">
        <v>1077</v>
      </c>
      <c r="H81" s="3">
        <f>100-90.4*EXP(-1/200*(Tabla14[[#This Row],[Tiempo]]))-2.6*EXP(-3/100*(Tabla14[[#This Row],[Tiempo]]))</f>
        <v>99.585530434869426</v>
      </c>
      <c r="I81" s="3">
        <f>40-45.2*EXP(-1/200*(Tabla1[[#This Row],[Tiempo]]))+5.2*EXP(-3/100*(Tabla1[[#This Row],[Tiempo]]))</f>
        <v>39.038155913468188</v>
      </c>
    </row>
    <row r="82" spans="2:9" x14ac:dyDescent="0.3">
      <c r="B82">
        <v>780</v>
      </c>
      <c r="C82" s="2">
        <f>100-90.4*EXP(-1/200*(Tabla1[[#This Row],[Tiempo]]))-2.6*EXP(-3/100*(Tabla1[[#This Row],[Tiempo]]))</f>
        <v>98.170131205120441</v>
      </c>
      <c r="D82" s="2">
        <f>40-45.2*EXP(-1/200*(Tabla1[[#This Row],[Tiempo]]))+5.2*EXP(-3/100*(Tabla1[[#This Row],[Tiempo]]))</f>
        <v>39.085065603007337</v>
      </c>
      <c r="E82" s="2"/>
      <c r="G82">
        <v>1078</v>
      </c>
      <c r="H82" s="3">
        <f>100-90.4*EXP(-1/200*(Tabla14[[#This Row],[Tiempo]]))-2.6*EXP(-3/100*(Tabla14[[#This Row],[Tiempo]]))</f>
        <v>99.587597610449521</v>
      </c>
      <c r="I82" s="3">
        <f>40-45.2*EXP(-1/200*(Tabla1[[#This Row],[Tiempo]]))+5.2*EXP(-3/100*(Tabla1[[#This Row],[Tiempo]]))</f>
        <v>39.085065603007337</v>
      </c>
    </row>
    <row r="83" spans="2:9" x14ac:dyDescent="0.3">
      <c r="B83">
        <v>790</v>
      </c>
      <c r="C83" s="2">
        <f>100-90.4*EXP(-1/200*(Tabla1[[#This Row],[Tiempo]]))-2.6*EXP(-3/100*(Tabla1[[#This Row],[Tiempo]]))</f>
        <v>98.259374959372536</v>
      </c>
      <c r="D83" s="2">
        <f>40-45.2*EXP(-1/200*(Tabla1[[#This Row],[Tiempo]]))+5.2*EXP(-3/100*(Tabla1[[#This Row],[Tiempo]]))</f>
        <v>39.129687480017502</v>
      </c>
      <c r="E83" s="2"/>
      <c r="G83">
        <v>1079</v>
      </c>
      <c r="H83" s="3">
        <f>100-90.4*EXP(-1/200*(Tabla14[[#This Row],[Tiempo]]))-2.6*EXP(-3/100*(Tabla14[[#This Row],[Tiempo]]))</f>
        <v>99.589654475948393</v>
      </c>
      <c r="I83" s="3">
        <f>40-45.2*EXP(-1/200*(Tabla1[[#This Row],[Tiempo]]))+5.2*EXP(-3/100*(Tabla1[[#This Row],[Tiempo]]))</f>
        <v>39.129687480017502</v>
      </c>
    </row>
    <row r="84" spans="2:9" x14ac:dyDescent="0.3">
      <c r="B84">
        <v>800</v>
      </c>
      <c r="C84" s="2">
        <f>100-90.4*EXP(-1/200*(Tabla1[[#This Row],[Tiempo]]))-2.6*EXP(-3/100*(Tabla1[[#This Row],[Tiempo]]))</f>
        <v>98.34426624436027</v>
      </c>
      <c r="D84" s="2">
        <f>40-45.2*EXP(-1/200*(Tabla1[[#This Row],[Tiempo]]))+5.2*EXP(-3/100*(Tabla1[[#This Row],[Tiempo]]))</f>
        <v>39.172133122425521</v>
      </c>
      <c r="E84" s="2"/>
      <c r="G84">
        <v>1080</v>
      </c>
      <c r="H84" s="3">
        <f>100-90.4*EXP(-1/200*(Tabla14[[#This Row],[Tiempo]]))-2.6*EXP(-3/100*(Tabla14[[#This Row],[Tiempo]]))</f>
        <v>99.591701082787793</v>
      </c>
      <c r="I84" s="3">
        <f>40-45.2*EXP(-1/200*(Tabla1[[#This Row],[Tiempo]]))+5.2*EXP(-3/100*(Tabla1[[#This Row],[Tiempo]]))</f>
        <v>39.172133122425521</v>
      </c>
    </row>
    <row r="85" spans="2:9" x14ac:dyDescent="0.3">
      <c r="B85">
        <v>810</v>
      </c>
      <c r="C85" s="2">
        <f>100-90.4*EXP(-1/200*(Tabla1[[#This Row],[Tiempo]]))-2.6*EXP(-3/100*(Tabla1[[#This Row],[Tiempo]]))</f>
        <v>98.425017332517072</v>
      </c>
      <c r="D85" s="2">
        <f>40-45.2*EXP(-1/200*(Tabla1[[#This Row],[Tiempo]]))+5.2*EXP(-3/100*(Tabla1[[#This Row],[Tiempo]]))</f>
        <v>39.212508666440321</v>
      </c>
      <c r="E85" s="2"/>
      <c r="G85">
        <v>1081</v>
      </c>
      <c r="H85" s="3">
        <f>100-90.4*EXP(-1/200*(Tabla14[[#This Row],[Tiempo]]))-2.6*EXP(-3/100*(Tabla14[[#This Row],[Tiempo]]))</f>
        <v>99.593737482132994</v>
      </c>
      <c r="I85" s="3">
        <f>40-45.2*EXP(-1/200*(Tabla1[[#This Row],[Tiempo]]))+5.2*EXP(-3/100*(Tabla1[[#This Row],[Tiempo]]))</f>
        <v>39.212508666440321</v>
      </c>
    </row>
    <row r="86" spans="2:9" x14ac:dyDescent="0.3">
      <c r="B86">
        <v>820</v>
      </c>
      <c r="C86" s="2">
        <f>100-90.4*EXP(-1/200*(Tabla1[[#This Row],[Tiempo]]))-2.6*EXP(-3/100*(Tabla1[[#This Row],[Tiempo]]))</f>
        <v>98.501830143626904</v>
      </c>
      <c r="D86" s="2">
        <f>40-45.2*EXP(-1/200*(Tabla1[[#This Row],[Tiempo]]))+5.2*EXP(-3/100*(Tabla1[[#This Row],[Tiempo]]))</f>
        <v>39.250915071948121</v>
      </c>
      <c r="E86" s="2"/>
      <c r="G86">
        <v>1082</v>
      </c>
      <c r="H86" s="3">
        <f>100-90.4*EXP(-1/200*(Tabla14[[#This Row],[Tiempo]]))-2.6*EXP(-3/100*(Tabla14[[#This Row],[Tiempo]]))</f>
        <v>99.595763724894098</v>
      </c>
      <c r="I86" s="3">
        <f>40-45.2*EXP(-1/200*(Tabla1[[#This Row],[Tiempo]]))+5.2*EXP(-3/100*(Tabla1[[#This Row],[Tiempo]]))</f>
        <v>39.250915071948121</v>
      </c>
    </row>
    <row r="87" spans="2:9" x14ac:dyDescent="0.3">
      <c r="B87">
        <v>830</v>
      </c>
      <c r="C87" s="2">
        <f>100-90.4*EXP(-1/200*(Tabla1[[#This Row],[Tiempo]]))-2.6*EXP(-3/100*(Tabla1[[#This Row],[Tiempo]]))</f>
        <v>98.574896749729248</v>
      </c>
      <c r="D87" s="2">
        <f>40-45.2*EXP(-1/200*(Tabla1[[#This Row],[Tiempo]]))+5.2*EXP(-3/100*(Tabla1[[#This Row],[Tiempo]]))</f>
        <v>39.287448374964391</v>
      </c>
      <c r="E87" s="2"/>
      <c r="G87">
        <v>1083</v>
      </c>
      <c r="H87" s="3">
        <f>100-90.4*EXP(-1/200*(Tabla14[[#This Row],[Tiempo]]))-2.6*EXP(-3/100*(Tabla14[[#This Row],[Tiempo]]))</f>
        <v>99.597779861727261</v>
      </c>
      <c r="I87" s="3">
        <f>40-45.2*EXP(-1/200*(Tabla1[[#This Row],[Tiempo]]))+5.2*EXP(-3/100*(Tabla1[[#This Row],[Tiempo]]))</f>
        <v>39.287448374964391</v>
      </c>
    </row>
    <row r="88" spans="2:9" x14ac:dyDescent="0.3">
      <c r="B88">
        <v>840</v>
      </c>
      <c r="C88" s="2">
        <f>100-90.4*EXP(-1/200*(Tabla1[[#This Row],[Tiempo]]))-2.6*EXP(-3/100*(Tabla1[[#This Row],[Tiempo]]))</f>
        <v>98.644399855399257</v>
      </c>
      <c r="D88" s="2">
        <f>40-45.2*EXP(-1/200*(Tabla1[[#This Row],[Tiempo]]))+5.2*EXP(-3/100*(Tabla1[[#This Row],[Tiempo]]))</f>
        <v>39.322199927773532</v>
      </c>
      <c r="E88" s="2"/>
      <c r="G88">
        <v>1084</v>
      </c>
      <c r="H88" s="3">
        <f>100-90.4*EXP(-1/200*(Tabla14[[#This Row],[Tiempo]]))-2.6*EXP(-3/100*(Tabla14[[#This Row],[Tiempo]]))</f>
        <v>99.599785943036011</v>
      </c>
      <c r="I88" s="3">
        <f>40-45.2*EXP(-1/200*(Tabla1[[#This Row],[Tiempo]]))+5.2*EXP(-3/100*(Tabla1[[#This Row],[Tiempo]]))</f>
        <v>39.322199927773532</v>
      </c>
    </row>
    <row r="89" spans="2:9" x14ac:dyDescent="0.3">
      <c r="B89">
        <v>850</v>
      </c>
      <c r="C89" s="2">
        <f>100-90.4*EXP(-1/200*(Tabla1[[#This Row],[Tiempo]]))-2.6*EXP(-3/100*(Tabla1[[#This Row],[Tiempo]]))</f>
        <v>98.710513254604564</v>
      </c>
      <c r="D89" s="2">
        <f>40-45.2*EXP(-1/200*(Tabla1[[#This Row],[Tiempo]]))+5.2*EXP(-3/100*(Tabla1[[#This Row],[Tiempo]]))</f>
        <v>39.355256627357036</v>
      </c>
      <c r="E89" s="2"/>
      <c r="G89">
        <v>1085</v>
      </c>
      <c r="H89" s="3">
        <f>100-90.4*EXP(-1/200*(Tabla14[[#This Row],[Tiempo]]))-2.6*EXP(-3/100*(Tabla14[[#This Row],[Tiempo]]))</f>
        <v>99.6017820189725</v>
      </c>
      <c r="I89" s="3">
        <f>40-45.2*EXP(-1/200*(Tabla1[[#This Row],[Tiempo]]))+5.2*EXP(-3/100*(Tabla1[[#This Row],[Tiempo]]))</f>
        <v>39.355256627357036</v>
      </c>
    </row>
    <row r="90" spans="2:9" x14ac:dyDescent="0.3">
      <c r="B90">
        <v>860</v>
      </c>
      <c r="C90" s="2">
        <f>100-90.4*EXP(-1/200*(Tabla1[[#This Row],[Tiempo]]))-2.6*EXP(-3/100*(Tabla1[[#This Row],[Tiempo]]))</f>
        <v>98.773402265280808</v>
      </c>
      <c r="D90" s="2">
        <f>40-45.2*EXP(-1/200*(Tabla1[[#This Row],[Tiempo]]))+5.2*EXP(-3/100*(Tabla1[[#This Row],[Tiempo]]))</f>
        <v>39.386701132680969</v>
      </c>
      <c r="E90" s="2"/>
      <c r="G90">
        <v>1086</v>
      </c>
      <c r="H90" s="3">
        <f>100-90.4*EXP(-1/200*(Tabla14[[#This Row],[Tiempo]]))-2.6*EXP(-3/100*(Tabla14[[#This Row],[Tiempo]]))</f>
        <v>99.603768139438728</v>
      </c>
      <c r="I90" s="3">
        <f>40-45.2*EXP(-1/200*(Tabla1[[#This Row],[Tiempo]]))+5.2*EXP(-3/100*(Tabla1[[#This Row],[Tiempo]]))</f>
        <v>39.386701132680969</v>
      </c>
    </row>
    <row r="91" spans="2:9" x14ac:dyDescent="0.3">
      <c r="B91">
        <v>870</v>
      </c>
      <c r="C91" s="2">
        <f>100-90.4*EXP(-1/200*(Tabla1[[#This Row],[Tiempo]]))-2.6*EXP(-3/100*(Tabla1[[#This Row],[Tiempo]]))</f>
        <v>98.833224142712595</v>
      </c>
      <c r="D91" s="2">
        <f>40-45.2*EXP(-1/200*(Tabla1[[#This Row],[Tiempo]]))+5.2*EXP(-3/100*(Tabla1[[#This Row],[Tiempo]]))</f>
        <v>39.416612071386346</v>
      </c>
      <c r="E91" s="2"/>
      <c r="G91">
        <v>1087</v>
      </c>
      <c r="H91" s="3">
        <f>100-90.4*EXP(-1/200*(Tabla14[[#This Row],[Tiempo]]))-2.6*EXP(-3/100*(Tabla14[[#This Row],[Tiempo]]))</f>
        <v>99.605744354087804</v>
      </c>
      <c r="I91" s="3">
        <f>40-45.2*EXP(-1/200*(Tabla1[[#This Row],[Tiempo]]))+5.2*EXP(-3/100*(Tabla1[[#This Row],[Tiempo]]))</f>
        <v>39.416612071386346</v>
      </c>
    </row>
    <row r="92" spans="2:9" x14ac:dyDescent="0.3">
      <c r="B92">
        <v>880</v>
      </c>
      <c r="C92" s="2">
        <f>100-90.4*EXP(-1/200*(Tabla1[[#This Row],[Tiempo]]))-2.6*EXP(-3/100*(Tabla1[[#This Row],[Tiempo]]))</f>
        <v>98.890128472753702</v>
      </c>
      <c r="D92" s="2">
        <f>40-45.2*EXP(-1/200*(Tabla1[[#This Row],[Tiempo]]))+5.2*EXP(-3/100*(Tabla1[[#This Row],[Tiempo]]))</f>
        <v>39.445064236399112</v>
      </c>
      <c r="E92" s="2"/>
      <c r="G92">
        <v>1088</v>
      </c>
      <c r="H92" s="3">
        <f>100-90.4*EXP(-1/200*(Tabla14[[#This Row],[Tiempo]]))-2.6*EXP(-3/100*(Tabla14[[#This Row],[Tiempo]]))</f>
        <v>99.607710712325186</v>
      </c>
      <c r="I92" s="3">
        <f>40-45.2*EXP(-1/200*(Tabla1[[#This Row],[Tiempo]]))+5.2*EXP(-3/100*(Tabla1[[#This Row],[Tiempo]]))</f>
        <v>39.445064236399112</v>
      </c>
    </row>
    <row r="93" spans="2:9" x14ac:dyDescent="0.3">
      <c r="B93">
        <v>890</v>
      </c>
      <c r="C93" s="2">
        <f>100-90.4*EXP(-1/200*(Tabla1[[#This Row],[Tiempo]]))-2.6*EXP(-3/100*(Tabla1[[#This Row],[Tiempo]]))</f>
        <v>98.944257545869661</v>
      </c>
      <c r="D93" s="2">
        <f>40-45.2*EXP(-1/200*(Tabla1[[#This Row],[Tiempo]]))+5.2*EXP(-3/100*(Tabla1[[#This Row],[Tiempo]]))</f>
        <v>39.472128772951322</v>
      </c>
      <c r="E93" s="2"/>
      <c r="G93">
        <v>1089</v>
      </c>
      <c r="H93" s="3">
        <f>100-90.4*EXP(-1/200*(Tabla14[[#This Row],[Tiempo]]))-2.6*EXP(-3/100*(Tabla14[[#This Row],[Tiempo]]))</f>
        <v>99.609667263309959</v>
      </c>
      <c r="I93" s="3">
        <f>40-45.2*EXP(-1/200*(Tabla1[[#This Row],[Tiempo]]))+5.2*EXP(-3/100*(Tabla1[[#This Row],[Tiempo]]))</f>
        <v>39.472128772951322</v>
      </c>
    </row>
    <row r="94" spans="2:9" x14ac:dyDescent="0.3">
      <c r="B94">
        <v>900</v>
      </c>
      <c r="C94" s="2">
        <f>100-90.4*EXP(-1/200*(Tabla1[[#This Row],[Tiempo]]))-2.6*EXP(-3/100*(Tabla1[[#This Row],[Tiempo]]))</f>
        <v>98.995746712938001</v>
      </c>
      <c r="D94" s="2">
        <f>40-45.2*EXP(-1/200*(Tabla1[[#This Row],[Tiempo]]))+5.2*EXP(-3/100*(Tabla1[[#This Row],[Tiempo]]))</f>
        <v>39.497873356481222</v>
      </c>
      <c r="E94" s="2"/>
      <c r="G94">
        <v>1090</v>
      </c>
      <c r="H94" s="3">
        <f>100-90.4*EXP(-1/200*(Tabla14[[#This Row],[Tiempo]]))-2.6*EXP(-3/100*(Tabla14[[#This Row],[Tiempo]]))</f>
        <v>99.611614055955968</v>
      </c>
      <c r="I94" s="3">
        <f>40-45.2*EXP(-1/200*(Tabla1[[#This Row],[Tiempo]]))+5.2*EXP(-3/100*(Tabla1[[#This Row],[Tiempo]]))</f>
        <v>39.497873356481222</v>
      </c>
    </row>
    <row r="95" spans="2:9" x14ac:dyDescent="0.3">
      <c r="B95">
        <v>910</v>
      </c>
      <c r="C95" s="2">
        <f>100-90.4*EXP(-1/200*(Tabla1[[#This Row],[Tiempo]]))-2.6*EXP(-3/100*(Tabla1[[#This Row],[Tiempo]]))</f>
        <v>99.044724723696092</v>
      </c>
      <c r="D95" s="2">
        <f>40-45.2*EXP(-1/200*(Tabla1[[#This Row],[Tiempo]]))+5.2*EXP(-3/100*(Tabla1[[#This Row],[Tiempo]]))</f>
        <v>39.522362361857098</v>
      </c>
      <c r="E95" s="2"/>
      <c r="G95">
        <v>1091</v>
      </c>
      <c r="H95" s="3">
        <f>100-90.4*EXP(-1/200*(Tabla14[[#This Row],[Tiempo]]))-2.6*EXP(-3/100*(Tabla14[[#This Row],[Tiempo]]))</f>
        <v>99.613551138933161</v>
      </c>
      <c r="I95" s="3">
        <f>40-45.2*EXP(-1/200*(Tabla1[[#This Row],[Tiempo]]))+5.2*EXP(-3/100*(Tabla1[[#This Row],[Tiempo]]))</f>
        <v>39.522362361857098</v>
      </c>
    </row>
    <row r="96" spans="2:9" x14ac:dyDescent="0.3">
      <c r="B96">
        <v>920</v>
      </c>
      <c r="C96" s="2">
        <f>100-90.4*EXP(-1/200*(Tabla1[[#This Row],[Tiempo]]))-2.6*EXP(-3/100*(Tabla1[[#This Row],[Tiempo]]))</f>
        <v>99.091314048682435</v>
      </c>
      <c r="D96" s="2">
        <f>40-45.2*EXP(-1/200*(Tabla1[[#This Row],[Tiempo]]))+5.2*EXP(-3/100*(Tabla1[[#This Row],[Tiempo]]))</f>
        <v>39.545657024347925</v>
      </c>
      <c r="E96" s="2"/>
      <c r="G96">
        <v>1092</v>
      </c>
      <c r="H96" s="3">
        <f>100-90.4*EXP(-1/200*(Tabla14[[#This Row],[Tiempo]]))-2.6*EXP(-3/100*(Tabla14[[#This Row],[Tiempo]]))</f>
        <v>99.615478560668691</v>
      </c>
      <c r="I96" s="3">
        <f>40-45.2*EXP(-1/200*(Tabla1[[#This Row],[Tiempo]]))+5.2*EXP(-3/100*(Tabla1[[#This Row],[Tiempo]]))</f>
        <v>39.545657024347925</v>
      </c>
    </row>
    <row r="97" spans="2:9" x14ac:dyDescent="0.3">
      <c r="B97">
        <v>930</v>
      </c>
      <c r="C97" s="2">
        <f>100-90.4*EXP(-1/200*(Tabla1[[#This Row],[Tiempo]]))-2.6*EXP(-3/100*(Tabla1[[#This Row],[Tiempo]]))</f>
        <v>99.135631185476882</v>
      </c>
      <c r="D97" s="2">
        <f>40-45.2*EXP(-1/200*(Tabla1[[#This Row],[Tiempo]]))+5.2*EXP(-3/100*(Tabla1[[#This Row],[Tiempo]]))</f>
        <v>39.567815592743408</v>
      </c>
      <c r="E97" s="2"/>
      <c r="G97">
        <v>1093</v>
      </c>
      <c r="H97" s="3">
        <f>100-90.4*EXP(-1/200*(Tabla14[[#This Row],[Tiempo]]))-2.6*EXP(-3/100*(Tabla14[[#This Row],[Tiempo]]))</f>
        <v>99.617396369348228</v>
      </c>
      <c r="I97" s="3">
        <f>40-45.2*EXP(-1/200*(Tabla1[[#This Row],[Tiempo]]))+5.2*EXP(-3/100*(Tabla1[[#This Row],[Tiempo]]))</f>
        <v>39.567815592743408</v>
      </c>
    </row>
    <row r="98" spans="2:9" x14ac:dyDescent="0.3">
      <c r="B98">
        <v>940</v>
      </c>
      <c r="C98" s="2">
        <f>100-90.4*EXP(-1/200*(Tabla1[[#This Row],[Tiempo]]))-2.6*EXP(-3/100*(Tabla1[[#This Row],[Tiempo]]))</f>
        <v>99.177786950005213</v>
      </c>
      <c r="D98" s="2">
        <f>40-45.2*EXP(-1/200*(Tabla1[[#This Row],[Tiempo]]))+5.2*EXP(-3/100*(Tabla1[[#This Row],[Tiempo]]))</f>
        <v>39.588893475006287</v>
      </c>
      <c r="E98" s="2"/>
      <c r="G98">
        <v>1094</v>
      </c>
      <c r="H98" s="3">
        <f>100-90.4*EXP(-1/200*(Tabla14[[#This Row],[Tiempo]]))-2.6*EXP(-3/100*(Tabla14[[#This Row],[Tiempo]]))</f>
        <v>99.619304612917048</v>
      </c>
      <c r="I98" s="3">
        <f>40-45.2*EXP(-1/200*(Tabla1[[#This Row],[Tiempo]]))+5.2*EXP(-3/100*(Tabla1[[#This Row],[Tiempo]]))</f>
        <v>39.588893475006287</v>
      </c>
    </row>
    <row r="99" spans="2:9" x14ac:dyDescent="0.3">
      <c r="B99">
        <v>950</v>
      </c>
      <c r="C99" s="2">
        <f>100-90.4*EXP(-1/200*(Tabla1[[#This Row],[Tiempo]]))-2.6*EXP(-3/100*(Tabla1[[#This Row],[Tiempo]]))</f>
        <v>99.217886753636805</v>
      </c>
      <c r="D99" s="2">
        <f>40-45.2*EXP(-1/200*(Tabla1[[#This Row],[Tiempo]]))+5.2*EXP(-3/100*(Tabla1[[#This Row],[Tiempo]]))</f>
        <v>39.608943376821131</v>
      </c>
      <c r="E99" s="2"/>
      <c r="G99">
        <v>1095</v>
      </c>
      <c r="H99" s="3">
        <f>100-90.4*EXP(-1/200*(Tabla14[[#This Row],[Tiempo]]))-2.6*EXP(-3/100*(Tabla14[[#This Row],[Tiempo]]))</f>
        <v>99.621203339081376</v>
      </c>
      <c r="I99" s="3">
        <f>40-45.2*EXP(-1/200*(Tabla1[[#This Row],[Tiempo]]))+5.2*EXP(-3/100*(Tabla1[[#This Row],[Tiempo]]))</f>
        <v>39.608943376821131</v>
      </c>
    </row>
    <row r="100" spans="2:9" x14ac:dyDescent="0.3">
      <c r="B100">
        <v>960</v>
      </c>
      <c r="C100" s="2">
        <f>100-90.4*EXP(-1/200*(Tabla1[[#This Row],[Tiempo]]))-2.6*EXP(-3/100*(Tabla1[[#This Row],[Tiempo]]))</f>
        <v>99.256030866767773</v>
      </c>
      <c r="D100" s="2">
        <f>40-45.2*EXP(-1/200*(Tabla1[[#This Row],[Tiempo]]))+5.2*EXP(-3/100*(Tabla1[[#This Row],[Tiempo]]))</f>
        <v>39.628015433385904</v>
      </c>
      <c r="E100" s="2"/>
      <c r="G100">
        <v>1096</v>
      </c>
      <c r="H100" s="3">
        <f>100-90.4*EXP(-1/200*(Tabla14[[#This Row],[Tiempo]]))-2.6*EXP(-3/100*(Tabla14[[#This Row],[Tiempo]]))</f>
        <v>99.623092595309458</v>
      </c>
      <c r="I100" s="3">
        <f>40-45.2*EXP(-1/200*(Tabla1[[#This Row],[Tiempo]]))+5.2*EXP(-3/100*(Tabla1[[#This Row],[Tiempo]]))</f>
        <v>39.628015433385904</v>
      </c>
    </row>
    <row r="101" spans="2:9" x14ac:dyDescent="0.3">
      <c r="B101">
        <v>970</v>
      </c>
      <c r="C101" s="2">
        <f>100-90.4*EXP(-1/200*(Tabla1[[#This Row],[Tiempo]]))-2.6*EXP(-3/100*(Tabla1[[#This Row],[Tiempo]]))</f>
        <v>99.292314669549398</v>
      </c>
      <c r="D101" s="2">
        <f>40-45.2*EXP(-1/200*(Tabla1[[#This Row],[Tiempo]]))+5.2*EXP(-3/100*(Tabla1[[#This Row],[Tiempo]]))</f>
        <v>39.646157334776191</v>
      </c>
      <c r="E101" s="2"/>
      <c r="G101">
        <v>1097</v>
      </c>
      <c r="H101" s="3">
        <f>100-90.4*EXP(-1/200*(Tabla14[[#This Row],[Tiempo]]))-2.6*EXP(-3/100*(Tabla14[[#This Row],[Tiempo]]))</f>
        <v>99.624972428832777</v>
      </c>
      <c r="I101" s="3">
        <f>40-45.2*EXP(-1/200*(Tabla1[[#This Row],[Tiempo]]))+5.2*EXP(-3/100*(Tabla1[[#This Row],[Tiempo]]))</f>
        <v>39.646157334776191</v>
      </c>
    </row>
    <row r="102" spans="2:9" x14ac:dyDescent="0.3">
      <c r="B102">
        <v>980</v>
      </c>
      <c r="C102" s="2">
        <f>100-90.4*EXP(-1/200*(Tabla1[[#This Row],[Tiempo]]))-2.6*EXP(-3/100*(Tabla1[[#This Row],[Tiempo]]))</f>
        <v>99.326828890388001</v>
      </c>
      <c r="D102" s="2">
        <f>40-45.2*EXP(-1/200*(Tabla1[[#This Row],[Tiempo]]))+5.2*EXP(-3/100*(Tabla1[[#This Row],[Tiempo]]))</f>
        <v>39.663414445195109</v>
      </c>
      <c r="E102" s="2"/>
      <c r="G102">
        <v>1098</v>
      </c>
      <c r="H102" s="3">
        <f>100-90.4*EXP(-1/200*(Tabla14[[#This Row],[Tiempo]]))-2.6*EXP(-3/100*(Tabla14[[#This Row],[Tiempo]]))</f>
        <v>99.626842886647296</v>
      </c>
      <c r="I102" s="3">
        <f>40-45.2*EXP(-1/200*(Tabla1[[#This Row],[Tiempo]]))+5.2*EXP(-3/100*(Tabla1[[#This Row],[Tiempo]]))</f>
        <v>39.663414445195109</v>
      </c>
    </row>
    <row r="103" spans="2:9" x14ac:dyDescent="0.3">
      <c r="B103">
        <v>990</v>
      </c>
      <c r="C103" s="2">
        <f>100-90.4*EXP(-1/200*(Tabla1[[#This Row],[Tiempo]]))-2.6*EXP(-3/100*(Tabla1[[#This Row],[Tiempo]]))</f>
        <v>99.359659832813364</v>
      </c>
      <c r="D103" s="2">
        <f>40-45.2*EXP(-1/200*(Tabla1[[#This Row],[Tiempo]]))+5.2*EXP(-3/100*(Tabla1[[#This Row],[Tiempo]]))</f>
        <v>39.679829916407499</v>
      </c>
      <c r="E103" s="2"/>
      <c r="G103">
        <v>1099</v>
      </c>
      <c r="H103" s="3">
        <f>100-90.4*EXP(-1/200*(Tabla14[[#This Row],[Tiempo]]))-2.6*EXP(-3/100*(Tabla14[[#This Row],[Tiempo]]))</f>
        <v>99.628704015514543</v>
      </c>
      <c r="I103" s="3">
        <f>40-45.2*EXP(-1/200*(Tabla1[[#This Row],[Tiempo]]))+5.2*EXP(-3/100*(Tabla1[[#This Row],[Tiempo]]))</f>
        <v>39.679829916407499</v>
      </c>
    </row>
    <row r="104" spans="2:9" x14ac:dyDescent="0.3">
      <c r="B104">
        <v>1000</v>
      </c>
      <c r="C104" s="2">
        <f>100-90.4*EXP(-1/200*(Tabla1[[#This Row],[Tiempo]]))-2.6*EXP(-3/100*(Tabla1[[#This Row],[Tiempo]]))</f>
        <v>99.390889591282431</v>
      </c>
      <c r="D104" s="2">
        <f>40-45.2*EXP(-1/200*(Tabla1[[#This Row],[Tiempo]]))+5.2*EXP(-3/100*(Tabla1[[#This Row],[Tiempo]]))</f>
        <v>39.695444795641819</v>
      </c>
      <c r="E104" s="2"/>
    </row>
    <row r="105" spans="2:9" x14ac:dyDescent="0.3">
      <c r="B105">
        <v>1010</v>
      </c>
      <c r="C105" s="2">
        <f>100-90.4*EXP(-1/200*(Tabla1[[#This Row],[Tiempo]]))-2.6*EXP(-3/100*(Tabla1[[#This Row],[Tiempo]]))</f>
        <v>99.420596256458239</v>
      </c>
      <c r="D105" s="2">
        <f>40-45.2*EXP(-1/200*(Tabla1[[#This Row],[Tiempo]]))+5.2*EXP(-3/100*(Tabla1[[#This Row],[Tiempo]]))</f>
        <v>39.710298128229574</v>
      </c>
      <c r="E105" s="2"/>
    </row>
    <row r="106" spans="2:9" x14ac:dyDescent="0.3">
      <c r="B106">
        <v>1020</v>
      </c>
      <c r="C106" s="2">
        <f>100-90.4*EXP(-1/200*(Tabla1[[#This Row],[Tiempo]]))-2.6*EXP(-3/100*(Tabla1[[#This Row],[Tiempo]]))</f>
        <v>99.448854110477257</v>
      </c>
      <c r="D106" s="2">
        <f>40-45.2*EXP(-1/200*(Tabla1[[#This Row],[Tiempo]]))+5.2*EXP(-3/100*(Tabla1[[#This Row],[Tiempo]]))</f>
        <v>39.724427055238962</v>
      </c>
      <c r="E106" s="2"/>
    </row>
    <row r="107" spans="2:9" x14ac:dyDescent="0.3">
      <c r="B107">
        <v>1030</v>
      </c>
      <c r="C107" s="2">
        <f>100-90.4*EXP(-1/200*(Tabla1[[#This Row],[Tiempo]]))-2.6*EXP(-3/100*(Tabla1[[#This Row],[Tiempo]]))</f>
        <v>99.475733812693377</v>
      </c>
      <c r="D107" s="2">
        <f>40-45.2*EXP(-1/200*(Tabla1[[#This Row],[Tiempo]]))+5.2*EXP(-3/100*(Tabla1[[#This Row],[Tiempo]]))</f>
        <v>39.737866906346937</v>
      </c>
      <c r="E107" s="2"/>
    </row>
    <row r="108" spans="2:9" x14ac:dyDescent="0.3">
      <c r="B108">
        <v>1040</v>
      </c>
      <c r="C108" s="2">
        <f>100-90.4*EXP(-1/200*(Tabla1[[#This Row],[Tiempo]]))-2.6*EXP(-3/100*(Tabla1[[#This Row],[Tiempo]]))</f>
        <v>99.501302576363159</v>
      </c>
      <c r="D108" s="2">
        <f>40-45.2*EXP(-1/200*(Tabla1[[#This Row],[Tiempo]]))+5.2*EXP(-3/100*(Tabla1[[#This Row],[Tiempo]]))</f>
        <v>39.750651288181764</v>
      </c>
      <c r="E108" s="2"/>
    </row>
    <row r="109" spans="2:9" x14ac:dyDescent="0.3">
      <c r="B109">
        <v>1050</v>
      </c>
      <c r="C109" s="2">
        <f>100-90.4*EXP(-1/200*(Tabla1[[#This Row],[Tiempo]]))-2.6*EXP(-3/100*(Tabla1[[#This Row],[Tiempo]]))</f>
        <v>99.525624336713946</v>
      </c>
      <c r="D109" s="2">
        <f>40-45.2*EXP(-1/200*(Tabla1[[#This Row],[Tiempo]]))+5.2*EXP(-3/100*(Tabla1[[#This Row],[Tiempo]]))</f>
        <v>39.762812168357108</v>
      </c>
      <c r="E109" s="2"/>
    </row>
    <row r="110" spans="2:9" x14ac:dyDescent="0.3">
      <c r="B110">
        <v>1060</v>
      </c>
      <c r="C110" s="2">
        <f>100-90.4*EXP(-1/200*(Tabla1[[#This Row],[Tiempo]]))-2.6*EXP(-3/100*(Tabla1[[#This Row],[Tiempo]]))</f>
        <v>99.548759910815278</v>
      </c>
      <c r="D110" s="2">
        <f>40-45.2*EXP(-1/200*(Tabla1[[#This Row],[Tiempo]]))+5.2*EXP(-3/100*(Tabla1[[#This Row],[Tiempo]]))</f>
        <v>39.774379955407738</v>
      </c>
      <c r="E110" s="2"/>
    </row>
    <row r="111" spans="2:9" x14ac:dyDescent="0.3">
      <c r="B111">
        <v>1070</v>
      </c>
      <c r="C111" s="2">
        <f>100-90.4*EXP(-1/200*(Tabla1[[#This Row],[Tiempo]]))-2.6*EXP(-3/100*(Tabla1[[#This Row],[Tiempo]]))</f>
        <v>99.570767149653179</v>
      </c>
      <c r="D111" s="2">
        <f>40-45.2*EXP(-1/200*(Tabla1[[#This Row],[Tiempo]]))+5.2*EXP(-3/100*(Tabla1[[#This Row],[Tiempo]]))</f>
        <v>39.78538357482666</v>
      </c>
      <c r="E111" s="2"/>
    </row>
    <row r="112" spans="2:9" x14ac:dyDescent="0.3">
      <c r="B112">
        <v>1080</v>
      </c>
      <c r="C112" s="2">
        <f>100-90.4*EXP(-1/200*(Tabla1[[#This Row],[Tiempo]]))-2.6*EXP(-3/100*(Tabla1[[#This Row],[Tiempo]]))</f>
        <v>99.591701082787793</v>
      </c>
      <c r="D112" s="2">
        <f>40-45.2*EXP(-1/200*(Tabla1[[#This Row],[Tiempo]]))+5.2*EXP(-3/100*(Tabla1[[#This Row],[Tiempo]]))</f>
        <v>39.795850541393953</v>
      </c>
      <c r="E112" s="2"/>
    </row>
    <row r="113" spans="2:5" x14ac:dyDescent="0.3">
      <c r="B113">
        <v>1090</v>
      </c>
      <c r="C113" s="2">
        <f>100-90.4*EXP(-1/200*(Tabla1[[#This Row],[Tiempo]]))-2.6*EXP(-3/100*(Tabla1[[#This Row],[Tiempo]]))</f>
        <v>99.611614055955968</v>
      </c>
      <c r="D113" s="2">
        <f>40-45.2*EXP(-1/200*(Tabla1[[#This Row],[Tiempo]]))+5.2*EXP(-3/100*(Tabla1[[#This Row],[Tiempo]]))</f>
        <v>39.805807027978027</v>
      </c>
      <c r="E113" s="2"/>
    </row>
    <row r="114" spans="2:5" x14ac:dyDescent="0.3">
      <c r="B114">
        <v>1100</v>
      </c>
      <c r="C114" s="2">
        <f>100-90.4*EXP(-1/200*(Tabla1[[#This Row],[Tiempo]]))-2.6*EXP(-3/100*(Tabla1[[#This Row],[Tiempo]]))</f>
        <v>99.630555861962833</v>
      </c>
      <c r="D114" s="2">
        <f>40-45.2*EXP(-1/200*(Tabla1[[#This Row],[Tiempo]]))+5.2*EXP(-3/100*(Tabla1[[#This Row],[Tiempo]]))</f>
        <v>39.815277930981445</v>
      </c>
      <c r="E114" s="2"/>
    </row>
    <row r="115" spans="2:5" x14ac:dyDescent="0.3">
      <c r="B115">
        <v>1110</v>
      </c>
      <c r="C115" s="2">
        <f>100-90.4*EXP(-1/200*(Tabla1[[#This Row],[Tiempo]]))-2.6*EXP(-3/100*(Tabla1[[#This Row],[Tiempo]]))</f>
        <v>99.648573865189746</v>
      </c>
      <c r="D115" s="2">
        <f>40-45.2*EXP(-1/200*(Tabla1[[#This Row],[Tiempo]]))+5.2*EXP(-3/100*(Tabla1[[#This Row],[Tiempo]]))</f>
        <v>39.824286932594902</v>
      </c>
      <c r="E115" s="2"/>
    </row>
    <row r="116" spans="2:5" x14ac:dyDescent="0.3">
      <c r="B116">
        <v>1120</v>
      </c>
      <c r="C116" s="2">
        <f>100-90.4*EXP(-1/200*(Tabla1[[#This Row],[Tiempo]]))-2.6*EXP(-3/100*(Tabla1[[#This Row],[Tiempo]]))</f>
        <v>99.665713120029949</v>
      </c>
      <c r="D116" s="2">
        <f>40-45.2*EXP(-1/200*(Tabla1[[#This Row],[Tiempo]]))+5.2*EXP(-3/100*(Tabla1[[#This Row],[Tiempo]]))</f>
        <v>39.832856560014989</v>
      </c>
      <c r="E116" s="2"/>
    </row>
    <row r="117" spans="2:5" x14ac:dyDescent="0.3">
      <c r="B117">
        <v>1130</v>
      </c>
      <c r="C117" s="2">
        <f>100-90.4*EXP(-1/200*(Tabla1[[#This Row],[Tiempo]]))-2.6*EXP(-3/100*(Tabla1[[#This Row],[Tiempo]]))</f>
        <v>99.68201648354794</v>
      </c>
      <c r="D117" s="2">
        <f>40-45.2*EXP(-1/200*(Tabla1[[#This Row],[Tiempo]]))+5.2*EXP(-3/100*(Tabla1[[#This Row],[Tiempo]]))</f>
        <v>39.841008241773977</v>
      </c>
      <c r="E117" s="2"/>
    </row>
    <row r="118" spans="2:5" x14ac:dyDescent="0.3">
      <c r="B118">
        <v>1140</v>
      </c>
      <c r="C118" s="2">
        <f>100-90.4*EXP(-1/200*(Tabla1[[#This Row],[Tiempo]]))-2.6*EXP(-3/100*(Tabla1[[#This Row],[Tiempo]]))</f>
        <v>99.697524722644602</v>
      </c>
      <c r="D118" s="2">
        <f>40-45.2*EXP(-1/200*(Tabla1[[#This Row],[Tiempo]]))+5.2*EXP(-3/100*(Tabla1[[#This Row],[Tiempo]]))</f>
        <v>39.848762361322308</v>
      </c>
      <c r="E118" s="2"/>
    </row>
    <row r="119" spans="2:5" x14ac:dyDescent="0.3">
      <c r="B119">
        <v>1150</v>
      </c>
      <c r="C119" s="2">
        <f>100-90.4*EXP(-1/200*(Tabla1[[#This Row],[Tiempo]]))-2.6*EXP(-3/100*(Tabla1[[#This Row],[Tiempo]]))</f>
        <v>99.712276615995521</v>
      </c>
      <c r="D119" s="2">
        <f>40-45.2*EXP(-1/200*(Tabla1[[#This Row],[Tiempo]]))+5.2*EXP(-3/100*(Tabla1[[#This Row],[Tiempo]]))</f>
        <v>39.856138307997767</v>
      </c>
      <c r="E119" s="2"/>
    </row>
    <row r="120" spans="2:5" x14ac:dyDescent="0.3">
      <c r="B120">
        <v>1160</v>
      </c>
      <c r="C120" s="2">
        <f>100-90.4*EXP(-1/200*(Tabla1[[#This Row],[Tiempo]]))-2.6*EXP(-3/100*(Tabla1[[#This Row],[Tiempo]]))</f>
        <v>99.726309051018021</v>
      </c>
      <c r="D120" s="2">
        <f>40-45.2*EXP(-1/200*(Tabla1[[#This Row],[Tiempo]]))+5.2*EXP(-3/100*(Tabla1[[#This Row],[Tiempo]]))</f>
        <v>39.863154525509017</v>
      </c>
      <c r="E120" s="2"/>
    </row>
    <row r="121" spans="2:5" x14ac:dyDescent="0.3">
      <c r="B121">
        <v>1170</v>
      </c>
      <c r="C121" s="2">
        <f>100-90.4*EXP(-1/200*(Tabla1[[#This Row],[Tiempo]]))-2.6*EXP(-3/100*(Tabla1[[#This Row],[Tiempo]]))</f>
        <v>99.739657116108816</v>
      </c>
      <c r="D121" s="2">
        <f>40-45.2*EXP(-1/200*(Tabla1[[#This Row],[Tiempo]]))+5.2*EXP(-3/100*(Tabla1[[#This Row],[Tiempo]]))</f>
        <v>39.869828558054408</v>
      </c>
      <c r="E121" s="2"/>
    </row>
    <row r="122" spans="2:5" x14ac:dyDescent="0.3">
      <c r="B122">
        <v>1180</v>
      </c>
      <c r="C122" s="2">
        <f>100-90.4*EXP(-1/200*(Tabla1[[#This Row],[Tiempo]]))-2.6*EXP(-3/100*(Tabla1[[#This Row],[Tiempo]]))</f>
        <v>99.752354188383336</v>
      </c>
      <c r="D122" s="2">
        <f>40-45.2*EXP(-1/200*(Tabla1[[#This Row],[Tiempo]]))+5.2*EXP(-3/100*(Tabla1[[#This Row],[Tiempo]]))</f>
        <v>39.876177094191668</v>
      </c>
      <c r="E122" s="2"/>
    </row>
    <row r="123" spans="2:5" x14ac:dyDescent="0.3">
      <c r="B123">
        <v>1190</v>
      </c>
      <c r="C123" s="2">
        <f>100-90.4*EXP(-1/200*(Tabla1[[#This Row],[Tiempo]]))-2.6*EXP(-3/100*(Tabla1[[#This Row],[Tiempo]]))</f>
        <v>99.764432017135874</v>
      </c>
      <c r="D123" s="2">
        <f>40-45.2*EXP(-1/200*(Tabla1[[#This Row],[Tiempo]]))+5.2*EXP(-3/100*(Tabla1[[#This Row],[Tiempo]]))</f>
        <v>39.882216008567937</v>
      </c>
      <c r="E123" s="2"/>
    </row>
    <row r="124" spans="2:5" x14ac:dyDescent="0.3">
      <c r="B124">
        <v>1200</v>
      </c>
      <c r="C124" s="2">
        <f>100-90.4*EXP(-1/200*(Tabla1[[#This Row],[Tiempo]]))-2.6*EXP(-3/100*(Tabla1[[#This Row],[Tiempo]]))</f>
        <v>99.775920803229354</v>
      </c>
      <c r="D124" s="2">
        <f>40-45.2*EXP(-1/200*(Tabla1[[#This Row],[Tiempo]]))+5.2*EXP(-3/100*(Tabla1[[#This Row],[Tiempo]]))</f>
        <v>39.887960401614677</v>
      </c>
      <c r="E124" s="2"/>
    </row>
    <row r="125" spans="2:5" x14ac:dyDescent="0.3">
      <c r="B125">
        <v>1210</v>
      </c>
      <c r="C125" s="2">
        <f>100-90.4*EXP(-1/200*(Tabla1[[#This Row],[Tiempo]]))-2.6*EXP(-3/100*(Tabla1[[#This Row],[Tiempo]]))</f>
        <v>99.786849274613289</v>
      </c>
      <c r="D125" s="2">
        <f>40-45.2*EXP(-1/200*(Tabla1[[#This Row],[Tiempo]]))+5.2*EXP(-3/100*(Tabla1[[#This Row],[Tiempo]]))</f>
        <v>39.893424637306644</v>
      </c>
      <c r="E125" s="2"/>
    </row>
    <row r="126" spans="2:5" x14ac:dyDescent="0.3">
      <c r="B126">
        <v>1220</v>
      </c>
      <c r="C126" s="2">
        <f>100-90.4*EXP(-1/200*(Tabla1[[#This Row],[Tiempo]]))-2.6*EXP(-3/100*(Tabla1[[#This Row],[Tiempo]]))</f>
        <v>99.797244758158485</v>
      </c>
      <c r="D126" s="2">
        <f>40-45.2*EXP(-1/200*(Tabla1[[#This Row],[Tiempo]]))+5.2*EXP(-3/100*(Tabla1[[#This Row],[Tiempo]]))</f>
        <v>39.898622379079242</v>
      </c>
      <c r="E126" s="2"/>
    </row>
    <row r="127" spans="2:5" x14ac:dyDescent="0.3">
      <c r="B127">
        <v>1230</v>
      </c>
      <c r="C127" s="2">
        <f>100-90.4*EXP(-1/200*(Tabla1[[#This Row],[Tiempo]]))-2.6*EXP(-3/100*(Tabla1[[#This Row],[Tiempo]]))</f>
        <v>99.807133247988588</v>
      </c>
      <c r="D127" s="2">
        <f>40-45.2*EXP(-1/200*(Tabla1[[#This Row],[Tiempo]]))+5.2*EXP(-3/100*(Tabla1[[#This Row],[Tiempo]]))</f>
        <v>39.903566623994294</v>
      </c>
      <c r="E127" s="2"/>
    </row>
    <row r="128" spans="2:5" x14ac:dyDescent="0.3">
      <c r="B128">
        <v>1240</v>
      </c>
      <c r="C128" s="2">
        <f>100-90.4*EXP(-1/200*(Tabla1[[#This Row],[Tiempo]]))-2.6*EXP(-3/100*(Tabla1[[#This Row],[Tiempo]]))</f>
        <v>99.816539470478872</v>
      </c>
      <c r="D128" s="2">
        <f>40-45.2*EXP(-1/200*(Tabla1[[#This Row],[Tiempo]]))+5.2*EXP(-3/100*(Tabla1[[#This Row],[Tiempo]]))</f>
        <v>39.908269735239436</v>
      </c>
      <c r="E128" s="2"/>
    </row>
    <row r="129" spans="2:5" x14ac:dyDescent="0.3">
      <c r="B129">
        <v>1250</v>
      </c>
      <c r="C129" s="2">
        <f>100-90.4*EXP(-1/200*(Tabla1[[#This Row],[Tiempo]]))-2.6*EXP(-3/100*(Tabla1[[#This Row],[Tiempo]]))</f>
        <v>99.825486946085022</v>
      </c>
      <c r="D129" s="2">
        <f>40-45.2*EXP(-1/200*(Tabla1[[#This Row],[Tiempo]]))+5.2*EXP(-3/100*(Tabla1[[#This Row],[Tiempo]]))</f>
        <v>39.912743473042511</v>
      </c>
      <c r="E129" s="2"/>
    </row>
    <row r="130" spans="2:5" x14ac:dyDescent="0.3">
      <c r="B130">
        <v>1260</v>
      </c>
      <c r="C130" s="2">
        <f>100-90.4*EXP(-1/200*(Tabla1[[#This Row],[Tiempo]]))-2.6*EXP(-3/100*(Tabla1[[#This Row],[Tiempo]]))</f>
        <v>99.833998048156587</v>
      </c>
      <c r="D130" s="2">
        <f>40-45.2*EXP(-1/200*(Tabla1[[#This Row],[Tiempo]]))+5.2*EXP(-3/100*(Tabla1[[#This Row],[Tiempo]]))</f>
        <v>39.916999024078294</v>
      </c>
      <c r="E130" s="2"/>
    </row>
    <row r="131" spans="2:5" x14ac:dyDescent="0.3">
      <c r="B131">
        <v>1270</v>
      </c>
      <c r="C131" s="2">
        <f>100-90.4*EXP(-1/200*(Tabla1[[#This Row],[Tiempo]]))-2.6*EXP(-3/100*(Tabla1[[#This Row],[Tiempo]]))</f>
        <v>99.842094058881997</v>
      </c>
      <c r="D131" s="2">
        <f>40-45.2*EXP(-1/200*(Tabla1[[#This Row],[Tiempo]]))+5.2*EXP(-3/100*(Tabla1[[#This Row],[Tiempo]]))</f>
        <v>39.921047029440999</v>
      </c>
      <c r="E131" s="2"/>
    </row>
    <row r="132" spans="2:5" x14ac:dyDescent="0.3">
      <c r="B132">
        <v>1280</v>
      </c>
      <c r="C132" s="2">
        <f>100-90.4*EXP(-1/200*(Tabla1[[#This Row],[Tiempo]]))-2.6*EXP(-3/100*(Tabla1[[#This Row],[Tiempo]]))</f>
        <v>99.84979522250508</v>
      </c>
      <c r="D132" s="2">
        <f>40-45.2*EXP(-1/200*(Tabla1[[#This Row],[Tiempo]]))+5.2*EXP(-3/100*(Tabla1[[#This Row],[Tiempo]]))</f>
        <v>39.92489761125254</v>
      </c>
      <c r="E132" s="2"/>
    </row>
    <row r="133" spans="2:5" x14ac:dyDescent="0.3">
      <c r="B133">
        <v>1290</v>
      </c>
      <c r="C133" s="2">
        <f>100-90.4*EXP(-1/200*(Tabla1[[#This Row],[Tiempo]]))-2.6*EXP(-3/100*(Tabla1[[#This Row],[Tiempo]]))</f>
        <v>99.857120795946244</v>
      </c>
      <c r="D133" s="2">
        <f>40-45.2*EXP(-1/200*(Tabla1[[#This Row],[Tiempo]]))+5.2*EXP(-3/100*(Tabla1[[#This Row],[Tiempo]]))</f>
        <v>39.928560397973122</v>
      </c>
      <c r="E133" s="2"/>
    </row>
    <row r="134" spans="2:5" x14ac:dyDescent="0.3">
      <c r="B134">
        <v>1300</v>
      </c>
      <c r="C134" s="2">
        <f>100-90.4*EXP(-1/200*(Tabla1[[#This Row],[Tiempo]]))-2.6*EXP(-3/100*(Tabla1[[#This Row],[Tiempo]]))</f>
        <v>99.864089096954828</v>
      </c>
      <c r="D134" s="2">
        <f>40-45.2*EXP(-1/200*(Tabla1[[#This Row],[Tiempo]]))+5.2*EXP(-3/100*(Tabla1[[#This Row],[Tiempo]]))</f>
        <v>39.932044548477414</v>
      </c>
      <c r="E134" s="2"/>
    </row>
    <row r="135" spans="2:5" x14ac:dyDescent="0.3">
      <c r="B135">
        <v>1310</v>
      </c>
      <c r="C135" s="2">
        <f>100-90.4*EXP(-1/200*(Tabla1[[#This Row],[Tiempo]]))-2.6*EXP(-3/100*(Tabla1[[#This Row],[Tiempo]]))</f>
        <v>99.870717549912968</v>
      </c>
      <c r="D135" s="2">
        <f>40-45.2*EXP(-1/200*(Tabla1[[#This Row],[Tiempo]]))+5.2*EXP(-3/100*(Tabla1[[#This Row],[Tiempo]]))</f>
        <v>39.935358774956484</v>
      </c>
      <c r="E135" s="2"/>
    </row>
    <row r="136" spans="2:5" x14ac:dyDescent="0.3">
      <c r="B136">
        <v>1320</v>
      </c>
      <c r="C136" s="2">
        <f>100-90.4*EXP(-1/200*(Tabla1[[#This Row],[Tiempo]]))-2.6*EXP(-3/100*(Tabla1[[#This Row],[Tiempo]]))</f>
        <v>99.877022729405667</v>
      </c>
      <c r="D136" s="2">
        <f>40-45.2*EXP(-1/200*(Tabla1[[#This Row],[Tiempo]]))+5.2*EXP(-3/100*(Tabla1[[#This Row],[Tiempo]]))</f>
        <v>39.938511364702833</v>
      </c>
      <c r="E136" s="2"/>
    </row>
    <row r="137" spans="2:5" x14ac:dyDescent="0.3">
      <c r="B137">
        <v>1330</v>
      </c>
      <c r="C137" s="2">
        <f>100-90.4*EXP(-1/200*(Tabla1[[#This Row],[Tiempo]]))-2.6*EXP(-3/100*(Tabla1[[#This Row],[Tiempo]]))</f>
        <v>99.883020401665888</v>
      </c>
      <c r="D137" s="2">
        <f>40-45.2*EXP(-1/200*(Tabla1[[#This Row],[Tiempo]]))+5.2*EXP(-3/100*(Tabla1[[#This Row],[Tiempo]]))</f>
        <v>39.941510200832944</v>
      </c>
      <c r="E137" s="2"/>
    </row>
    <row r="138" spans="2:5" x14ac:dyDescent="0.3">
      <c r="B138">
        <v>1340</v>
      </c>
      <c r="C138" s="2">
        <f>100-90.4*EXP(-1/200*(Tabla1[[#This Row],[Tiempo]]))-2.6*EXP(-3/100*(Tabla1[[#This Row],[Tiempo]]))</f>
        <v>99.888725563998321</v>
      </c>
      <c r="D138" s="2">
        <f>40-45.2*EXP(-1/200*(Tabla1[[#This Row],[Tiempo]]))+5.2*EXP(-3/100*(Tabla1[[#This Row],[Tiempo]]))</f>
        <v>39.94436278199916</v>
      </c>
      <c r="E138" s="2"/>
    </row>
    <row r="139" spans="2:5" x14ac:dyDescent="0.3">
      <c r="B139">
        <v>1350</v>
      </c>
      <c r="C139" s="2">
        <f>100-90.4*EXP(-1/200*(Tabla1[[#This Row],[Tiempo]]))-2.6*EXP(-3/100*(Tabla1[[#This Row],[Tiempo]]))</f>
        <v>99.894152482280475</v>
      </c>
      <c r="D139" s="2">
        <f>40-45.2*EXP(-1/200*(Tabla1[[#This Row],[Tiempo]]))+5.2*EXP(-3/100*(Tabla1[[#This Row],[Tiempo]]))</f>
        <v>39.947076241140238</v>
      </c>
      <c r="E139" s="2"/>
    </row>
    <row r="140" spans="2:5" x14ac:dyDescent="0.3">
      <c r="B140">
        <v>1360</v>
      </c>
      <c r="C140" s="2">
        <f>100-90.4*EXP(-1/200*(Tabla1[[#This Row],[Tiempo]]))-2.6*EXP(-3/100*(Tabla1[[#This Row],[Tiempo]]))</f>
        <v>99.899314726634827</v>
      </c>
      <c r="D140" s="2">
        <f>40-45.2*EXP(-1/200*(Tabla1[[#This Row],[Tiempo]]))+5.2*EXP(-3/100*(Tabla1[[#This Row],[Tiempo]]))</f>
        <v>39.949657363317414</v>
      </c>
      <c r="E140" s="2"/>
    </row>
    <row r="141" spans="2:5" x14ac:dyDescent="0.3">
      <c r="B141">
        <v>1370</v>
      </c>
      <c r="C141" s="2">
        <f>100-90.4*EXP(-1/200*(Tabla1[[#This Row],[Tiempo]]))-2.6*EXP(-3/100*(Tabla1[[#This Row],[Tiempo]]))</f>
        <v>99.904225205361158</v>
      </c>
      <c r="D141" s="2">
        <f>40-45.2*EXP(-1/200*(Tabla1[[#This Row],[Tiempo]]))+5.2*EXP(-3/100*(Tabla1[[#This Row],[Tiempo]]))</f>
        <v>39.952112602680579</v>
      </c>
      <c r="E141" s="2"/>
    </row>
    <row r="142" spans="2:5" x14ac:dyDescent="0.3">
      <c r="B142">
        <v>1380</v>
      </c>
      <c r="C142" s="2">
        <f>100-90.4*EXP(-1/200*(Tabla1[[#This Row],[Tiempo]]))-2.6*EXP(-3/100*(Tabla1[[#This Row],[Tiempo]]))</f>
        <v>99.90889619721402</v>
      </c>
      <c r="D142" s="2">
        <f>40-45.2*EXP(-1/200*(Tabla1[[#This Row],[Tiempo]]))+5.2*EXP(-3/100*(Tabla1[[#This Row],[Tiempo]]))</f>
        <v>39.95444809860701</v>
      </c>
      <c r="E142" s="2"/>
    </row>
    <row r="143" spans="2:5" x14ac:dyDescent="0.3">
      <c r="B143">
        <v>1390</v>
      </c>
      <c r="C143" s="2">
        <f>100-90.4*EXP(-1/200*(Tabla1[[#This Row],[Tiempo]]))-2.6*EXP(-3/100*(Tabla1[[#This Row],[Tiempo]]))</f>
        <v>99.913339382106059</v>
      </c>
      <c r="D143" s="2">
        <f>40-45.2*EXP(-1/200*(Tabla1[[#This Row],[Tiempo]]))+5.2*EXP(-3/100*(Tabla1[[#This Row],[Tiempo]]))</f>
        <v>39.95666969105303</v>
      </c>
      <c r="E143" s="2"/>
    </row>
    <row r="144" spans="2:5" x14ac:dyDescent="0.3">
      <c r="B144">
        <v>1400</v>
      </c>
      <c r="C144" s="2">
        <f>100-90.4*EXP(-1/200*(Tabla1[[#This Row],[Tiempo]]))-2.6*EXP(-3/100*(Tabla1[[#This Row],[Tiempo]]))</f>
        <v>99.917565870313865</v>
      </c>
      <c r="D144" s="2">
        <f>40-45.2*EXP(-1/200*(Tabla1[[#This Row],[Tiempo]]))+5.2*EXP(-3/100*(Tabla1[[#This Row],[Tiempo]]))</f>
        <v>39.958782935156933</v>
      </c>
      <c r="E144" s="2"/>
    </row>
    <row r="145" spans="2:5" x14ac:dyDescent="0.3">
      <c r="B145">
        <v>1410</v>
      </c>
      <c r="C145" s="2">
        <f>100-90.4*EXP(-1/200*(Tabla1[[#This Row],[Tiempo]]))-2.6*EXP(-3/100*(Tabla1[[#This Row],[Tiempo]]))</f>
        <v>99.92158623025945</v>
      </c>
      <c r="D145" s="2">
        <f>40-45.2*EXP(-1/200*(Tabla1[[#This Row],[Tiempo]]))+5.2*EXP(-3/100*(Tabla1[[#This Row],[Tiempo]]))</f>
        <v>39.960793115129725</v>
      </c>
      <c r="E145" s="2"/>
    </row>
    <row r="146" spans="2:5" x14ac:dyDescent="0.3">
      <c r="B146">
        <v>1420</v>
      </c>
      <c r="C146" s="2">
        <f>100-90.4*EXP(-1/200*(Tabla1[[#This Row],[Tiempo]]))-2.6*EXP(-3/100*(Tabla1[[#This Row],[Tiempo]]))</f>
        <v>99.925410514936758</v>
      </c>
      <c r="D146" s="2">
        <f>40-45.2*EXP(-1/200*(Tabla1[[#This Row],[Tiempo]]))+5.2*EXP(-3/100*(Tabla1[[#This Row],[Tiempo]]))</f>
        <v>39.962705257468379</v>
      </c>
      <c r="E146" s="2"/>
    </row>
    <row r="147" spans="2:5" x14ac:dyDescent="0.3">
      <c r="B147">
        <v>1430</v>
      </c>
      <c r="C147" s="2">
        <f>100-90.4*EXP(-1/200*(Tabla1[[#This Row],[Tiempo]]))-2.6*EXP(-3/100*(Tabla1[[#This Row],[Tiempo]]))</f>
        <v>99.929048287049497</v>
      </c>
      <c r="D147" s="2">
        <f>40-45.2*EXP(-1/200*(Tabla1[[#This Row],[Tiempo]]))+5.2*EXP(-3/100*(Tabla1[[#This Row],[Tiempo]]))</f>
        <v>39.964524143524748</v>
      </c>
      <c r="E147" s="2"/>
    </row>
    <row r="148" spans="2:5" x14ac:dyDescent="0.3">
      <c r="B148">
        <v>1440</v>
      </c>
      <c r="C148" s="2">
        <f>100-90.4*EXP(-1/200*(Tabla1[[#This Row],[Tiempo]]))-2.6*EXP(-3/100*(Tabla1[[#This Row],[Tiempo]]))</f>
        <v>99.932508642922741</v>
      </c>
      <c r="D148" s="2">
        <f>40-45.2*EXP(-1/200*(Tabla1[[#This Row],[Tiempo]]))+5.2*EXP(-3/100*(Tabla1[[#This Row],[Tiempo]]))</f>
        <v>39.966254321461371</v>
      </c>
      <c r="E148" s="2"/>
    </row>
    <row r="149" spans="2:5" x14ac:dyDescent="0.3">
      <c r="B149">
        <v>1450</v>
      </c>
      <c r="C149" s="2">
        <f>100-90.4*EXP(-1/200*(Tabla1[[#This Row],[Tiempo]]))-2.6*EXP(-3/100*(Tabla1[[#This Row],[Tiempo]]))</f>
        <v>99.935800235248635</v>
      </c>
      <c r="D149" s="2">
        <f>40-45.2*EXP(-1/200*(Tabla1[[#This Row],[Tiempo]]))+5.2*EXP(-3/100*(Tabla1[[#This Row],[Tiempo]]))</f>
        <v>39.967900117624318</v>
      </c>
      <c r="E149" s="2"/>
    </row>
    <row r="150" spans="2:5" x14ac:dyDescent="0.3">
      <c r="B150">
        <v>1460</v>
      </c>
      <c r="C150" s="2">
        <f>100-90.4*EXP(-1/200*(Tabla1[[#This Row],[Tiempo]]))-2.6*EXP(-3/100*(Tabla1[[#This Row],[Tiempo]]))</f>
        <v>99.938931294722479</v>
      </c>
      <c r="D150" s="2">
        <f>40-45.2*EXP(-1/200*(Tabla1[[#This Row],[Tiempo]]))+5.2*EXP(-3/100*(Tabla1[[#This Row],[Tiempo]]))</f>
        <v>39.96946564736124</v>
      </c>
      <c r="E150" s="2"/>
    </row>
    <row r="151" spans="2:5" x14ac:dyDescent="0.3">
      <c r="B151">
        <v>1470</v>
      </c>
      <c r="C151" s="2">
        <f>100-90.4*EXP(-1/200*(Tabla1[[#This Row],[Tiempo]]))-2.6*EXP(-3/100*(Tabla1[[#This Row],[Tiempo]]))</f>
        <v>99.941909650623856</v>
      </c>
      <c r="D151" s="2">
        <f>40-45.2*EXP(-1/200*(Tabla1[[#This Row],[Tiempo]]))+5.2*EXP(-3/100*(Tabla1[[#This Row],[Tiempo]]))</f>
        <v>39.970954825311928</v>
      </c>
      <c r="E151" s="2"/>
    </row>
    <row r="152" spans="2:5" x14ac:dyDescent="0.3">
      <c r="B152">
        <v>1480</v>
      </c>
      <c r="C152" s="2">
        <f>100-90.4*EXP(-1/200*(Tabla1[[#This Row],[Tiempo]]))-2.6*EXP(-3/100*(Tabla1[[#This Row],[Tiempo]]))</f>
        <v>99.944742750393885</v>
      </c>
      <c r="D152" s="2">
        <f>40-45.2*EXP(-1/200*(Tabla1[[#This Row],[Tiempo]]))+5.2*EXP(-3/100*(Tabla1[[#This Row],[Tiempo]]))</f>
        <v>39.972371375196943</v>
      </c>
      <c r="E152" s="2"/>
    </row>
    <row r="153" spans="2:5" x14ac:dyDescent="0.3">
      <c r="B153">
        <v>1490</v>
      </c>
      <c r="C153" s="2">
        <f>100-90.4*EXP(-1/200*(Tabla1[[#This Row],[Tiempo]]))-2.6*EXP(-3/100*(Tabla1[[#This Row],[Tiempo]]))</f>
        <v>99.947437678257685</v>
      </c>
      <c r="D153" s="2">
        <f>40-45.2*EXP(-1/200*(Tabla1[[#This Row],[Tiempo]]))+5.2*EXP(-3/100*(Tabla1[[#This Row],[Tiempo]]))</f>
        <v>39.973718839128843</v>
      </c>
      <c r="E153" s="2"/>
    </row>
    <row r="154" spans="2:5" x14ac:dyDescent="0.3">
      <c r="B154">
        <v>1500</v>
      </c>
      <c r="C154" s="2">
        <f>100-90.4*EXP(-1/200*(Tabla1[[#This Row],[Tiempo]]))-2.6*EXP(-3/100*(Tabla1[[#This Row],[Tiempo]]))</f>
        <v>99.950001172938642</v>
      </c>
      <c r="D154" s="2">
        <f>40-45.2*EXP(-1/200*(Tabla1[[#This Row],[Tiempo]]))+5.2*EXP(-3/100*(Tabla1[[#This Row],[Tiempo]]))</f>
        <v>39.975000586469321</v>
      </c>
      <c r="E154" s="2"/>
    </row>
    <row r="155" spans="2:5" x14ac:dyDescent="0.3">
      <c r="B155">
        <v>1510</v>
      </c>
      <c r="C155" s="2">
        <f>100-90.4*EXP(-1/200*(Tabla1[[#This Row],[Tiempo]]))-2.6*EXP(-3/100*(Tabla1[[#This Row],[Tiempo]]))</f>
        <v>99.952439644508715</v>
      </c>
      <c r="D155" s="2">
        <f>40-45.2*EXP(-1/200*(Tabla1[[#This Row],[Tiempo]]))+5.2*EXP(-3/100*(Tabla1[[#This Row],[Tiempo]]))</f>
        <v>39.976219822254357</v>
      </c>
      <c r="E155" s="2"/>
    </row>
    <row r="156" spans="2:5" x14ac:dyDescent="0.3">
      <c r="B156">
        <v>1520</v>
      </c>
      <c r="C156" s="2">
        <f>100-90.4*EXP(-1/200*(Tabla1[[#This Row],[Tiempo]]))-2.6*EXP(-3/100*(Tabla1[[#This Row],[Tiempo]]))</f>
        <v>99.954759190416965</v>
      </c>
      <c r="D156" s="2">
        <f>40-45.2*EXP(-1/200*(Tabla1[[#This Row],[Tiempo]]))+5.2*EXP(-3/100*(Tabla1[[#This Row],[Tiempo]]))</f>
        <v>39.977379595208482</v>
      </c>
      <c r="E156" s="2"/>
    </row>
    <row r="157" spans="2:5" x14ac:dyDescent="0.3">
      <c r="B157">
        <v>1530</v>
      </c>
      <c r="C157" s="2">
        <f>100-90.4*EXP(-1/200*(Tabla1[[#This Row],[Tiempo]]))-2.6*EXP(-3/100*(Tabla1[[#This Row],[Tiempo]]))</f>
        <v>99.95696561073639</v>
      </c>
      <c r="D157" s="2">
        <f>40-45.2*EXP(-1/200*(Tabla1[[#This Row],[Tiempo]]))+5.2*EXP(-3/100*(Tabla1[[#This Row],[Tiempo]]))</f>
        <v>39.978482805368195</v>
      </c>
      <c r="E157" s="2"/>
    </row>
    <row r="158" spans="2:5" x14ac:dyDescent="0.3">
      <c r="B158">
        <v>1540</v>
      </c>
      <c r="C158" s="2">
        <f>100-90.4*EXP(-1/200*(Tabla1[[#This Row],[Tiempo]]))-2.6*EXP(-3/100*(Tabla1[[#This Row],[Tiempo]]))</f>
        <v>99.959064422667041</v>
      </c>
      <c r="D158" s="2">
        <f>40-45.2*EXP(-1/200*(Tabla1[[#This Row],[Tiempo]]))+5.2*EXP(-3/100*(Tabla1[[#This Row],[Tiempo]]))</f>
        <v>39.97953221133352</v>
      </c>
      <c r="E158" s="2"/>
    </row>
    <row r="159" spans="2:5" x14ac:dyDescent="0.3">
      <c r="B159">
        <v>1550</v>
      </c>
      <c r="C159" s="2">
        <f>100-90.4*EXP(-1/200*(Tabla1[[#This Row],[Tiempo]]))-2.6*EXP(-3/100*(Tabla1[[#This Row],[Tiempo]]))</f>
        <v>99.961060874331963</v>
      </c>
      <c r="D159" s="2">
        <f>40-45.2*EXP(-1/200*(Tabla1[[#This Row],[Tiempo]]))+5.2*EXP(-3/100*(Tabla1[[#This Row],[Tiempo]]))</f>
        <v>39.980530437165982</v>
      </c>
      <c r="E159" s="2"/>
    </row>
    <row r="160" spans="2:5" x14ac:dyDescent="0.3">
      <c r="B160">
        <v>1560</v>
      </c>
      <c r="C160" s="2">
        <f>100-90.4*EXP(-1/200*(Tabla1[[#This Row],[Tiempo]]))-2.6*EXP(-3/100*(Tabla1[[#This Row],[Tiempo]]))</f>
        <v>99.962959957900225</v>
      </c>
      <c r="D160" s="2">
        <f>40-45.2*EXP(-1/200*(Tabla1[[#This Row],[Tiempo]]))+5.2*EXP(-3/100*(Tabla1[[#This Row],[Tiempo]]))</f>
        <v>39.981479978950112</v>
      </c>
      <c r="E160" s="2"/>
    </row>
    <row r="161" spans="2:5" x14ac:dyDescent="0.3">
      <c r="B161">
        <v>1570</v>
      </c>
      <c r="C161" s="2">
        <f>100-90.4*EXP(-1/200*(Tabla1[[#This Row],[Tiempo]]))-2.6*EXP(-3/100*(Tabla1[[#This Row],[Tiempo]]))</f>
        <v>99.964766422069957</v>
      </c>
      <c r="D161" s="2">
        <f>40-45.2*EXP(-1/200*(Tabla1[[#This Row],[Tiempo]]))+5.2*EXP(-3/100*(Tabla1[[#This Row],[Tiempo]]))</f>
        <v>39.982383211034978</v>
      </c>
      <c r="E161" s="2"/>
    </row>
    <row r="162" spans="2:5" x14ac:dyDescent="0.3">
      <c r="B162">
        <v>1580</v>
      </c>
      <c r="C162" s="2">
        <f>100-90.4*EXP(-1/200*(Tabla1[[#This Row],[Tiempo]]))-2.6*EXP(-3/100*(Tabla1[[#This Row],[Tiempo]]))</f>
        <v>99.966484783942505</v>
      </c>
      <c r="D162" s="2">
        <f>40-45.2*EXP(-1/200*(Tabla1[[#This Row],[Tiempo]]))+5.2*EXP(-3/100*(Tabla1[[#This Row],[Tiempo]]))</f>
        <v>39.983242391971253</v>
      </c>
      <c r="E162" s="2"/>
    </row>
    <row r="163" spans="2:5" x14ac:dyDescent="0.3">
      <c r="B163">
        <v>1590</v>
      </c>
      <c r="C163" s="2">
        <f>100-90.4*EXP(-1/200*(Tabla1[[#This Row],[Tiempo]]))-2.6*EXP(-3/100*(Tabla1[[#This Row],[Tiempo]]))</f>
        <v>99.9681193403176</v>
      </c>
      <c r="D163" s="2">
        <f>40-45.2*EXP(-1/200*(Tabla1[[#This Row],[Tiempo]]))+5.2*EXP(-3/100*(Tabla1[[#This Row],[Tiempo]]))</f>
        <v>39.9840596701588</v>
      </c>
      <c r="E163" s="2"/>
    </row>
    <row r="164" spans="2:5" x14ac:dyDescent="0.3">
      <c r="B164">
        <v>1600</v>
      </c>
      <c r="C164" s="2">
        <f>100-90.4*EXP(-1/200*(Tabla1[[#This Row],[Tiempo]]))-2.6*EXP(-3/100*(Tabla1[[#This Row],[Tiempo]]))</f>
        <v>99.969674178437614</v>
      </c>
      <c r="D164" s="2">
        <f>40-45.2*EXP(-1/200*(Tabla1[[#This Row],[Tiempo]]))+5.2*EXP(-3/100*(Tabla1[[#This Row],[Tiempo]]))</f>
        <v>39.984837089218807</v>
      </c>
      <c r="E164" s="2"/>
    </row>
    <row r="165" spans="2:5" x14ac:dyDescent="0.3">
      <c r="B165">
        <v>1610</v>
      </c>
      <c r="C165" s="2">
        <f>100-90.4*EXP(-1/200*(Tabla1[[#This Row],[Tiempo]]))-2.6*EXP(-3/100*(Tabla1[[#This Row],[Tiempo]]))</f>
        <v>99.971153186207701</v>
      </c>
      <c r="D165" s="2">
        <f>40-45.2*EXP(-1/200*(Tabla1[[#This Row],[Tiempo]]))+5.2*EXP(-3/100*(Tabla1[[#This Row],[Tiempo]]))</f>
        <v>39.98557659310385</v>
      </c>
      <c r="E165" s="2"/>
    </row>
    <row r="166" spans="2:5" x14ac:dyDescent="0.3">
      <c r="B166">
        <v>1620</v>
      </c>
      <c r="C166" s="2">
        <f>100-90.4*EXP(-1/200*(Tabla1[[#This Row],[Tiempo]]))-2.6*EXP(-3/100*(Tabla1[[#This Row],[Tiempo]]))</f>
        <v>99.972560061917676</v>
      </c>
      <c r="D166" s="2">
        <f>40-45.2*EXP(-1/200*(Tabla1[[#This Row],[Tiempo]]))+5.2*EXP(-3/100*(Tabla1[[#This Row],[Tiempo]]))</f>
        <v>39.986280030958838</v>
      </c>
      <c r="E166" s="2"/>
    </row>
    <row r="167" spans="2:5" x14ac:dyDescent="0.3">
      <c r="B167">
        <v>1630</v>
      </c>
      <c r="C167" s="2">
        <f>100-90.4*EXP(-1/200*(Tabla1[[#This Row],[Tiempo]]))-2.6*EXP(-3/100*(Tabla1[[#This Row],[Tiempo]]))</f>
        <v>99.973898323489607</v>
      </c>
      <c r="D167" s="2">
        <f>40-45.2*EXP(-1/200*(Tabla1[[#This Row],[Tiempo]]))+5.2*EXP(-3/100*(Tabla1[[#This Row],[Tiempo]]))</f>
        <v>39.986949161744803</v>
      </c>
      <c r="E167" s="2"/>
    </row>
    <row r="168" spans="2:5" x14ac:dyDescent="0.3">
      <c r="B168">
        <v>1640</v>
      </c>
      <c r="C168" s="2">
        <f>100-90.4*EXP(-1/200*(Tabla1[[#This Row],[Tiempo]]))-2.6*EXP(-3/100*(Tabla1[[#This Row],[Tiempo]]))</f>
        <v>99.975171317274516</v>
      </c>
      <c r="D168" s="2">
        <f>40-45.2*EXP(-1/200*(Tabla1[[#This Row],[Tiempo]]))+5.2*EXP(-3/100*(Tabla1[[#This Row],[Tiempo]]))</f>
        <v>39.987585658637258</v>
      </c>
      <c r="E168" s="2"/>
    </row>
    <row r="169" spans="2:5" x14ac:dyDescent="0.3">
      <c r="B169">
        <v>1650</v>
      </c>
      <c r="C169" s="2">
        <f>100-90.4*EXP(-1/200*(Tabla1[[#This Row],[Tiempo]]))-2.6*EXP(-3/100*(Tabla1[[#This Row],[Tiempo]]))</f>
        <v>99.976382226419929</v>
      </c>
      <c r="D169" s="2">
        <f>40-45.2*EXP(-1/200*(Tabla1[[#This Row],[Tiempo]]))+5.2*EXP(-3/100*(Tabla1[[#This Row],[Tiempo]]))</f>
        <v>39.988191113209965</v>
      </c>
      <c r="E169" s="2"/>
    </row>
    <row r="170" spans="2:5" x14ac:dyDescent="0.3">
      <c r="B170">
        <v>1660</v>
      </c>
      <c r="C170" s="2">
        <f>100-90.4*EXP(-1/200*(Tabla1[[#This Row],[Tiempo]]))-2.6*EXP(-3/100*(Tabla1[[#This Row],[Tiempo]]))</f>
        <v>99.977534078829436</v>
      </c>
      <c r="D170" s="2">
        <f>40-45.2*EXP(-1/200*(Tabla1[[#This Row],[Tiempo]]))+5.2*EXP(-3/100*(Tabla1[[#This Row],[Tiempo]]))</f>
        <v>39.988767039414718</v>
      </c>
      <c r="E170" s="2"/>
    </row>
    <row r="171" spans="2:5" x14ac:dyDescent="0.3">
      <c r="B171">
        <v>1670</v>
      </c>
      <c r="C171" s="2">
        <f>100-90.4*EXP(-1/200*(Tabla1[[#This Row],[Tiempo]]))-2.6*EXP(-3/100*(Tabla1[[#This Row],[Tiempo]]))</f>
        <v>99.978629754734044</v>
      </c>
      <c r="D171" s="2">
        <f>40-45.2*EXP(-1/200*(Tabla1[[#This Row],[Tiempo]]))+5.2*EXP(-3/100*(Tabla1[[#This Row],[Tiempo]]))</f>
        <v>39.989314877367022</v>
      </c>
      <c r="E171" s="2"/>
    </row>
    <row r="172" spans="2:5" x14ac:dyDescent="0.3">
      <c r="B172">
        <v>1680</v>
      </c>
      <c r="C172" s="2">
        <f>100-90.4*EXP(-1/200*(Tabla1[[#This Row],[Tiempo]]))-2.6*EXP(-3/100*(Tabla1[[#This Row],[Tiempo]]))</f>
        <v>99.979671993894229</v>
      </c>
      <c r="D172" s="2">
        <f>40-45.2*EXP(-1/200*(Tabla1[[#This Row],[Tiempo]]))+5.2*EXP(-3/100*(Tabla1[[#This Row],[Tiempo]]))</f>
        <v>39.989835996947114</v>
      </c>
      <c r="E172" s="2"/>
    </row>
    <row r="173" spans="2:5" x14ac:dyDescent="0.3">
      <c r="B173">
        <v>1690</v>
      </c>
      <c r="C173" s="2">
        <f>100-90.4*EXP(-1/200*(Tabla1[[#This Row],[Tiempo]]))-2.6*EXP(-3/100*(Tabla1[[#This Row],[Tiempo]]))</f>
        <v>99.980663402450759</v>
      </c>
      <c r="D173" s="2">
        <f>40-45.2*EXP(-1/200*(Tabla1[[#This Row],[Tiempo]]))+5.2*EXP(-3/100*(Tabla1[[#This Row],[Tiempo]]))</f>
        <v>39.990331701225379</v>
      </c>
      <c r="E173" s="2"/>
    </row>
    <row r="174" spans="2:5" x14ac:dyDescent="0.3">
      <c r="B174">
        <v>1700</v>
      </c>
      <c r="C174" s="2">
        <f>100-90.4*EXP(-1/200*(Tabla1[[#This Row],[Tiempo]]))-2.6*EXP(-3/100*(Tabla1[[#This Row],[Tiempo]]))</f>
        <v>99.981606459441437</v>
      </c>
      <c r="D174" s="2">
        <f>40-45.2*EXP(-1/200*(Tabla1[[#This Row],[Tiempo]]))+5.2*EXP(-3/100*(Tabla1[[#This Row],[Tiempo]]))</f>
        <v>39.990803229720719</v>
      </c>
      <c r="E174" s="2"/>
    </row>
    <row r="175" spans="2:5" x14ac:dyDescent="0.3">
      <c r="B175">
        <v>1710</v>
      </c>
      <c r="C175" s="2">
        <f>100-90.4*EXP(-1/200*(Tabla1[[#This Row],[Tiempo]]))-2.6*EXP(-3/100*(Tabla1[[#This Row],[Tiempo]]))</f>
        <v>99.982503522999949</v>
      </c>
      <c r="D175" s="2">
        <f>40-45.2*EXP(-1/200*(Tabla1[[#This Row],[Tiempo]]))+5.2*EXP(-3/100*(Tabla1[[#This Row],[Tiempo]]))</f>
        <v>39.991251761499974</v>
      </c>
      <c r="E175" s="2"/>
    </row>
    <row r="176" spans="2:5" x14ac:dyDescent="0.3">
      <c r="B176">
        <v>1720</v>
      </c>
      <c r="C176" s="2">
        <f>100-90.4*EXP(-1/200*(Tabla1[[#This Row],[Tiempo]]))-2.6*EXP(-3/100*(Tabla1[[#This Row],[Tiempo]]))</f>
        <v>99.983356836252455</v>
      </c>
      <c r="D176" s="2">
        <f>40-45.2*EXP(-1/200*(Tabla1[[#This Row],[Tiempo]]))+5.2*EXP(-3/100*(Tabla1[[#This Row],[Tiempo]]))</f>
        <v>39.991678418126227</v>
      </c>
      <c r="E176" s="2"/>
    </row>
    <row r="177" spans="2:5" x14ac:dyDescent="0.3">
      <c r="B177">
        <v>1730</v>
      </c>
      <c r="C177" s="2">
        <f>100-90.4*EXP(-1/200*(Tabla1[[#This Row],[Tiempo]]))-2.6*EXP(-3/100*(Tabla1[[#This Row],[Tiempo]]))</f>
        <v>99.984168532926546</v>
      </c>
      <c r="D177" s="2">
        <f>40-45.2*EXP(-1/200*(Tabla1[[#This Row],[Tiempo]]))+5.2*EXP(-3/100*(Tabla1[[#This Row],[Tiempo]]))</f>
        <v>39.992084266463273</v>
      </c>
      <c r="E177" s="2"/>
    </row>
    <row r="178" spans="2:5" x14ac:dyDescent="0.3">
      <c r="B178">
        <v>1740</v>
      </c>
      <c r="C178" s="2">
        <f>100-90.4*EXP(-1/200*(Tabla1[[#This Row],[Tiempo]]))-2.6*EXP(-3/100*(Tabla1[[#This Row],[Tiempo]]))</f>
        <v>99.984940642686723</v>
      </c>
      <c r="D178" s="2">
        <f>40-45.2*EXP(-1/200*(Tabla1[[#This Row],[Tiempo]]))+5.2*EXP(-3/100*(Tabla1[[#This Row],[Tiempo]]))</f>
        <v>39.992470321343362</v>
      </c>
      <c r="E178" s="2"/>
    </row>
    <row r="179" spans="2:5" x14ac:dyDescent="0.3">
      <c r="B179">
        <v>1750</v>
      </c>
      <c r="C179" s="2">
        <f>100-90.4*EXP(-1/200*(Tabla1[[#This Row],[Tiempo]]))-2.6*EXP(-3/100*(Tabla1[[#This Row],[Tiempo]]))</f>
        <v>99.985675096209533</v>
      </c>
      <c r="D179" s="2">
        <f>40-45.2*EXP(-1/200*(Tabla1[[#This Row],[Tiempo]]))+5.2*EXP(-3/100*(Tabla1[[#This Row],[Tiempo]]))</f>
        <v>39.992837548104767</v>
      </c>
      <c r="E179" s="2"/>
    </row>
    <row r="180" spans="2:5" x14ac:dyDescent="0.3">
      <c r="B180">
        <v>1760</v>
      </c>
      <c r="C180" s="2">
        <f>100-90.4*EXP(-1/200*(Tabla1[[#This Row],[Tiempo]]))-2.6*EXP(-3/100*(Tabla1[[#This Row],[Tiempo]]))</f>
        <v>99.986373730011366</v>
      </c>
      <c r="D180" s="2">
        <f>40-45.2*EXP(-1/200*(Tabla1[[#This Row],[Tiempo]]))+5.2*EXP(-3/100*(Tabla1[[#This Row],[Tiempo]]))</f>
        <v>39.993186865005683</v>
      </c>
      <c r="E180" s="2"/>
    </row>
    <row r="181" spans="2:5" x14ac:dyDescent="0.3">
      <c r="B181">
        <v>1770</v>
      </c>
      <c r="C181" s="2">
        <f>100-90.4*EXP(-1/200*(Tabla1[[#This Row],[Tiempo]]))-2.6*EXP(-3/100*(Tabla1[[#This Row],[Tiempo]]))</f>
        <v>99.987038291040619</v>
      </c>
      <c r="D181" s="2">
        <f>40-45.2*EXP(-1/200*(Tabla1[[#This Row],[Tiempo]]))+5.2*EXP(-3/100*(Tabla1[[#This Row],[Tiempo]]))</f>
        <v>39.99351914552031</v>
      </c>
      <c r="E181" s="2"/>
    </row>
    <row r="182" spans="2:5" x14ac:dyDescent="0.3">
      <c r="B182">
        <v>1780</v>
      </c>
      <c r="C182" s="2">
        <f>100-90.4*EXP(-1/200*(Tabla1[[#This Row],[Tiempo]]))-2.6*EXP(-3/100*(Tabla1[[#This Row],[Tiempo]]))</f>
        <v>99.987670441046021</v>
      </c>
      <c r="D182" s="2">
        <f>40-45.2*EXP(-1/200*(Tabla1[[#This Row],[Tiempo]]))+5.2*EXP(-3/100*(Tabla1[[#This Row],[Tiempo]]))</f>
        <v>39.99383522052301</v>
      </c>
      <c r="E182" s="2"/>
    </row>
    <row r="183" spans="2:5" x14ac:dyDescent="0.3">
      <c r="B183">
        <v>1790</v>
      </c>
      <c r="C183" s="2">
        <f>100-90.4*EXP(-1/200*(Tabla1[[#This Row],[Tiempo]]))-2.6*EXP(-3/100*(Tabla1[[#This Row],[Tiempo]]))</f>
        <v>99.988271760731863</v>
      </c>
      <c r="D183" s="2">
        <f>40-45.2*EXP(-1/200*(Tabla1[[#This Row],[Tiempo]]))+5.2*EXP(-3/100*(Tabla1[[#This Row],[Tiempo]]))</f>
        <v>39.994135880365931</v>
      </c>
      <c r="E183" s="2"/>
    </row>
    <row r="184" spans="2:5" x14ac:dyDescent="0.3">
      <c r="B184">
        <v>1800</v>
      </c>
      <c r="C184" s="2">
        <f>100-90.4*EXP(-1/200*(Tabla1[[#This Row],[Tiempo]]))-2.6*EXP(-3/100*(Tabla1[[#This Row],[Tiempo]]))</f>
        <v>99.988843753710569</v>
      </c>
      <c r="D184" s="2">
        <f>40-45.2*EXP(-1/200*(Tabla1[[#This Row],[Tiempo]]))+5.2*EXP(-3/100*(Tabla1[[#This Row],[Tiempo]]))</f>
        <v>39.994421876855284</v>
      </c>
      <c r="E184" s="2"/>
    </row>
    <row r="185" spans="2:5" x14ac:dyDescent="0.3">
      <c r="B185">
        <v>1810</v>
      </c>
      <c r="C185" s="2">
        <f>100-90.4*EXP(-1/200*(Tabla1[[#This Row],[Tiempo]]))-2.6*EXP(-3/100*(Tabla1[[#This Row],[Tiempo]]))</f>
        <v>99.989387850262517</v>
      </c>
      <c r="D185" s="2">
        <f>40-45.2*EXP(-1/200*(Tabla1[[#This Row],[Tiempo]]))+5.2*EXP(-3/100*(Tabla1[[#This Row],[Tiempo]]))</f>
        <v>39.994693925131259</v>
      </c>
      <c r="E185" s="2"/>
    </row>
    <row r="186" spans="2:5" x14ac:dyDescent="0.3">
      <c r="B186">
        <v>1820</v>
      </c>
      <c r="C186" s="2">
        <f>100-90.4*EXP(-1/200*(Tabla1[[#This Row],[Tiempo]]))-2.6*EXP(-3/100*(Tabla1[[#This Row],[Tiempo]]))</f>
        <v>99.989905410912499</v>
      </c>
      <c r="D186" s="2">
        <f>40-45.2*EXP(-1/200*(Tabla1[[#This Row],[Tiempo]]))+5.2*EXP(-3/100*(Tabla1[[#This Row],[Tiempo]]))</f>
        <v>39.994952705456249</v>
      </c>
      <c r="E186" s="2"/>
    </row>
    <row r="187" spans="2:5" x14ac:dyDescent="0.3">
      <c r="B187">
        <v>1830</v>
      </c>
      <c r="C187" s="2">
        <f>100-90.4*EXP(-1/200*(Tabla1[[#This Row],[Tiempo]]))-2.6*EXP(-3/100*(Tabla1[[#This Row],[Tiempo]]))</f>
        <v>99.990397729831713</v>
      </c>
      <c r="D187" s="2">
        <f>40-45.2*EXP(-1/200*(Tabla1[[#This Row],[Tiempo]]))+5.2*EXP(-3/100*(Tabla1[[#This Row],[Tiempo]]))</f>
        <v>39.995198864915857</v>
      </c>
      <c r="E187" s="2"/>
    </row>
    <row r="188" spans="2:5" x14ac:dyDescent="0.3">
      <c r="B188">
        <v>1840</v>
      </c>
      <c r="C188" s="2">
        <f>100-90.4*EXP(-1/200*(Tabla1[[#This Row],[Tiempo]]))-2.6*EXP(-3/100*(Tabla1[[#This Row],[Tiempo]]))</f>
        <v>99.990866038073932</v>
      </c>
      <c r="D188" s="2">
        <f>40-45.2*EXP(-1/200*(Tabla1[[#This Row],[Tiempo]]))+5.2*EXP(-3/100*(Tabla1[[#This Row],[Tiempo]]))</f>
        <v>39.995433019036966</v>
      </c>
      <c r="E188" s="2"/>
    </row>
    <row r="189" spans="2:5" x14ac:dyDescent="0.3">
      <c r="B189">
        <v>1850</v>
      </c>
      <c r="C189" s="2">
        <f>100-90.4*EXP(-1/200*(Tabla1[[#This Row],[Tiempo]]))-2.6*EXP(-3/100*(Tabla1[[#This Row],[Tiempo]]))</f>
        <v>99.991311506653645</v>
      </c>
      <c r="D189" s="2">
        <f>40-45.2*EXP(-1/200*(Tabla1[[#This Row],[Tiempo]]))+5.2*EXP(-3/100*(Tabla1[[#This Row],[Tiempo]]))</f>
        <v>39.995655753326822</v>
      </c>
      <c r="E189" s="2"/>
    </row>
    <row r="190" spans="2:5" x14ac:dyDescent="0.3">
      <c r="B190">
        <v>1860</v>
      </c>
      <c r="C190" s="2">
        <f>100-90.4*EXP(-1/200*(Tabla1[[#This Row],[Tiempo]]))-2.6*EXP(-3/100*(Tabla1[[#This Row],[Tiempo]]))</f>
        <v>99.991735249474374</v>
      </c>
      <c r="D190" s="2">
        <f>40-45.2*EXP(-1/200*(Tabla1[[#This Row],[Tiempo]]))+5.2*EXP(-3/100*(Tabla1[[#This Row],[Tiempo]]))</f>
        <v>39.995867624737187</v>
      </c>
      <c r="E190" s="2"/>
    </row>
    <row r="191" spans="2:5" x14ac:dyDescent="0.3">
      <c r="B191">
        <v>1870</v>
      </c>
      <c r="C191" s="2">
        <f>100-90.4*EXP(-1/200*(Tabla1[[#This Row],[Tiempo]]))-2.6*EXP(-3/100*(Tabla1[[#This Row],[Tiempo]]))</f>
        <v>99.99213832611386</v>
      </c>
      <c r="D191" s="2">
        <f>40-45.2*EXP(-1/200*(Tabla1[[#This Row],[Tiempo]]))+5.2*EXP(-3/100*(Tabla1[[#This Row],[Tiempo]]))</f>
        <v>39.99606916305693</v>
      </c>
      <c r="E191" s="2"/>
    </row>
    <row r="192" spans="2:5" x14ac:dyDescent="0.3">
      <c r="B192">
        <v>1880</v>
      </c>
      <c r="C192" s="2">
        <f>100-90.4*EXP(-1/200*(Tabla1[[#This Row],[Tiempo]]))-2.6*EXP(-3/100*(Tabla1[[#This Row],[Tiempo]]))</f>
        <v>99.992521744473677</v>
      </c>
      <c r="D192" s="2">
        <f>40-45.2*EXP(-1/200*(Tabla1[[#This Row],[Tiempo]]))+5.2*EXP(-3/100*(Tabla1[[#This Row],[Tiempo]]))</f>
        <v>39.996260872236839</v>
      </c>
      <c r="E192" s="2"/>
    </row>
    <row r="193" spans="2:5" x14ac:dyDescent="0.3">
      <c r="B193">
        <v>1890</v>
      </c>
      <c r="C193" s="2">
        <f>100-90.4*EXP(-1/200*(Tabla1[[#This Row],[Tiempo]]))-2.6*EXP(-3/100*(Tabla1[[#This Row],[Tiempo]]))</f>
        <v>99.992886463299428</v>
      </c>
      <c r="D193" s="2">
        <f>40-45.2*EXP(-1/200*(Tabla1[[#This Row],[Tiempo]]))+5.2*EXP(-3/100*(Tabla1[[#This Row],[Tiempo]]))</f>
        <v>39.996443231649714</v>
      </c>
      <c r="E193" s="2"/>
    </row>
    <row r="194" spans="2:5" x14ac:dyDescent="0.3">
      <c r="B194">
        <v>1900</v>
      </c>
      <c r="C194" s="2">
        <f>100-90.4*EXP(-1/200*(Tabla1[[#This Row],[Tiempo]]))-2.6*EXP(-3/100*(Tabla1[[#This Row],[Tiempo]]))</f>
        <v>99.993233394578155</v>
      </c>
      <c r="D194" s="2">
        <f>40-45.2*EXP(-1/200*(Tabla1[[#This Row],[Tiempo]]))+5.2*EXP(-3/100*(Tabla1[[#This Row],[Tiempo]]))</f>
        <v>39.996616697289078</v>
      </c>
      <c r="E194" s="2"/>
    </row>
    <row r="195" spans="2:5" x14ac:dyDescent="0.3">
      <c r="B195">
        <v>1910</v>
      </c>
      <c r="C195" s="2">
        <f>100-90.4*EXP(-1/200*(Tabla1[[#This Row],[Tiempo]]))-2.6*EXP(-3/100*(Tabla1[[#This Row],[Tiempo]]))</f>
        <v>99.993563405818747</v>
      </c>
      <c r="D195" s="2">
        <f>40-45.2*EXP(-1/200*(Tabla1[[#This Row],[Tiempo]]))+5.2*EXP(-3/100*(Tabla1[[#This Row],[Tiempo]]))</f>
        <v>39.996781702909374</v>
      </c>
      <c r="E195" s="2"/>
    </row>
    <row r="196" spans="2:5" x14ac:dyDescent="0.3">
      <c r="B196">
        <v>1920</v>
      </c>
      <c r="C196" s="2">
        <f>100-90.4*EXP(-1/200*(Tabla1[[#This Row],[Tiempo]]))-2.6*EXP(-3/100*(Tabla1[[#This Row],[Tiempo]]))</f>
        <v>99.993877322221223</v>
      </c>
      <c r="D196" s="2">
        <f>40-45.2*EXP(-1/200*(Tabla1[[#This Row],[Tiempo]]))+5.2*EXP(-3/100*(Tabla1[[#This Row],[Tiempo]]))</f>
        <v>39.996938661110612</v>
      </c>
      <c r="E196" s="2"/>
    </row>
    <row r="197" spans="2:5" x14ac:dyDescent="0.3">
      <c r="B197">
        <v>1930</v>
      </c>
      <c r="C197" s="2">
        <f>100-90.4*EXP(-1/200*(Tabla1[[#This Row],[Tiempo]]))-2.6*EXP(-3/100*(Tabla1[[#This Row],[Tiempo]]))</f>
        <v>99.994175928740091</v>
      </c>
      <c r="D197" s="2">
        <f>40-45.2*EXP(-1/200*(Tabla1[[#This Row],[Tiempo]]))+5.2*EXP(-3/100*(Tabla1[[#This Row],[Tiempo]]))</f>
        <v>39.997087964370046</v>
      </c>
      <c r="E197" s="2"/>
    </row>
    <row r="198" spans="2:5" x14ac:dyDescent="0.3">
      <c r="B198">
        <v>1940</v>
      </c>
      <c r="C198" s="2">
        <f>100-90.4*EXP(-1/200*(Tabla1[[#This Row],[Tiempo]]))-2.6*EXP(-3/100*(Tabla1[[#This Row],[Tiempo]]))</f>
        <v>99.994459972047196</v>
      </c>
      <c r="D198" s="2">
        <f>40-45.2*EXP(-1/200*(Tabla1[[#This Row],[Tiempo]]))+5.2*EXP(-3/100*(Tabla1[[#This Row],[Tiempo]]))</f>
        <v>39.997229986023598</v>
      </c>
      <c r="E198" s="2"/>
    </row>
    <row r="199" spans="2:5" x14ac:dyDescent="0.3">
      <c r="B199">
        <v>1950</v>
      </c>
      <c r="C199" s="2">
        <f>100-90.4*EXP(-1/200*(Tabla1[[#This Row],[Tiempo]]))-2.6*EXP(-3/100*(Tabla1[[#This Row],[Tiempo]]))</f>
        <v>99.994730162398724</v>
      </c>
      <c r="D199" s="2">
        <f>40-45.2*EXP(-1/200*(Tabla1[[#This Row],[Tiempo]]))+5.2*EXP(-3/100*(Tabla1[[#This Row],[Tiempo]]))</f>
        <v>39.997365081199362</v>
      </c>
      <c r="E199" s="2"/>
    </row>
    <row r="200" spans="2:5" x14ac:dyDescent="0.3">
      <c r="B200">
        <v>1960</v>
      </c>
      <c r="C200" s="2">
        <f>100-90.4*EXP(-1/200*(Tabla1[[#This Row],[Tiempo]]))-2.6*EXP(-3/100*(Tabla1[[#This Row],[Tiempo]]))</f>
        <v>99.994987175411325</v>
      </c>
      <c r="D200" s="2">
        <f>40-45.2*EXP(-1/200*(Tabla1[[#This Row],[Tiempo]]))+5.2*EXP(-3/100*(Tabla1[[#This Row],[Tiempo]]))</f>
        <v>39.997493587705662</v>
      </c>
      <c r="E200" s="2"/>
    </row>
    <row r="201" spans="2:5" x14ac:dyDescent="0.3">
      <c r="B201">
        <v>1970</v>
      </c>
      <c r="C201" s="2">
        <f>100-90.4*EXP(-1/200*(Tabla1[[#This Row],[Tiempo]]))-2.6*EXP(-3/100*(Tabla1[[#This Row],[Tiempo]]))</f>
        <v>99.995231653751404</v>
      </c>
      <c r="D201" s="2">
        <f>40-45.2*EXP(-1/200*(Tabla1[[#This Row],[Tiempo]]))+5.2*EXP(-3/100*(Tabla1[[#This Row],[Tiempo]]))</f>
        <v>39.997615826875702</v>
      </c>
      <c r="E201" s="2"/>
    </row>
    <row r="202" spans="2:5" x14ac:dyDescent="0.3">
      <c r="B202">
        <v>1980</v>
      </c>
      <c r="C202" s="2">
        <f>100-90.4*EXP(-1/200*(Tabla1[[#This Row],[Tiempo]]))-2.6*EXP(-3/100*(Tabla1[[#This Row],[Tiempo]]))</f>
        <v>99.995464208742121</v>
      </c>
      <c r="D202" s="2">
        <f>40-45.2*EXP(-1/200*(Tabla1[[#This Row],[Tiempo]]))+5.2*EXP(-3/100*(Tabla1[[#This Row],[Tiempo]]))</f>
        <v>39.99773210437106</v>
      </c>
      <c r="E202" s="2"/>
    </row>
    <row r="203" spans="2:5" x14ac:dyDescent="0.3">
      <c r="B203">
        <v>1990</v>
      </c>
      <c r="C203" s="2">
        <f>100-90.4*EXP(-1/200*(Tabla1[[#This Row],[Tiempo]]))-2.6*EXP(-3/100*(Tabla1[[#This Row],[Tiempo]]))</f>
        <v>99.995685421892119</v>
      </c>
      <c r="D203" s="2">
        <f>40-45.2*EXP(-1/200*(Tabla1[[#This Row],[Tiempo]]))+5.2*EXP(-3/100*(Tabla1[[#This Row],[Tiempo]]))</f>
        <v>39.99784271094606</v>
      </c>
      <c r="E203" s="2"/>
    </row>
    <row r="204" spans="2:5" x14ac:dyDescent="0.3">
      <c r="B204">
        <v>2000</v>
      </c>
      <c r="C204" s="2">
        <f>100-90.4*EXP(-1/200*(Tabla1[[#This Row],[Tiempo]]))-2.6*EXP(-3/100*(Tabla1[[#This Row],[Tiempo]]))</f>
        <v>99.99589584634947</v>
      </c>
      <c r="D204" s="2">
        <f>40-45.2*EXP(-1/200*(Tabla1[[#This Row],[Tiempo]]))+5.2*EXP(-3/100*(Tabla1[[#This Row],[Tiempo]]))</f>
        <v>39.997947923174735</v>
      </c>
      <c r="E204" s="2"/>
    </row>
    <row r="205" spans="2:5" x14ac:dyDescent="0.3">
      <c r="B205">
        <v>2010</v>
      </c>
      <c r="C205" s="2">
        <f>100-90.4*EXP(-1/200*(Tabla1[[#This Row],[Tiempo]]))-2.6*EXP(-3/100*(Tabla1[[#This Row],[Tiempo]]))</f>
        <v>99.996096008284951</v>
      </c>
      <c r="D205" s="2">
        <f>40-45.2*EXP(-1/200*(Tabla1[[#This Row],[Tiempo]]))+5.2*EXP(-3/100*(Tabla1[[#This Row],[Tiempo]]))</f>
        <v>39.998048004142476</v>
      </c>
      <c r="E205" s="2"/>
    </row>
    <row r="206" spans="2:5" x14ac:dyDescent="0.3">
      <c r="B206">
        <v>2020</v>
      </c>
      <c r="C206" s="2">
        <f>100-90.4*EXP(-1/200*(Tabla1[[#This Row],[Tiempo]]))-2.6*EXP(-3/100*(Tabla1[[#This Row],[Tiempo]]))</f>
        <v>99.996286408207638</v>
      </c>
      <c r="D206" s="2">
        <f>40-45.2*EXP(-1/200*(Tabla1[[#This Row],[Tiempo]]))+5.2*EXP(-3/100*(Tabla1[[#This Row],[Tiempo]]))</f>
        <v>39.998143204103819</v>
      </c>
      <c r="E206" s="2"/>
    </row>
    <row r="207" spans="2:5" x14ac:dyDescent="0.3">
      <c r="B207">
        <v>2030</v>
      </c>
      <c r="C207" s="2">
        <f>100-90.4*EXP(-1/200*(Tabla1[[#This Row],[Tiempo]]))-2.6*EXP(-3/100*(Tabla1[[#This Row],[Tiempo]]))</f>
        <v>99.99646752221652</v>
      </c>
      <c r="D207" s="2">
        <f>40-45.2*EXP(-1/200*(Tabla1[[#This Row],[Tiempo]]))+5.2*EXP(-3/100*(Tabla1[[#This Row],[Tiempo]]))</f>
        <v>39.99823376110826</v>
      </c>
      <c r="E207" s="2"/>
    </row>
    <row r="208" spans="2:5" x14ac:dyDescent="0.3">
      <c r="B208">
        <v>2040</v>
      </c>
      <c r="C208" s="2">
        <f>100-90.4*EXP(-1/200*(Tabla1[[#This Row],[Tiempo]]))-2.6*EXP(-3/100*(Tabla1[[#This Row],[Tiempo]]))</f>
        <v>99.996639803190959</v>
      </c>
      <c r="D208" s="2">
        <f>40-45.2*EXP(-1/200*(Tabla1[[#This Row],[Tiempo]]))+5.2*EXP(-3/100*(Tabla1[[#This Row],[Tiempo]]))</f>
        <v>39.99831990159548</v>
      </c>
      <c r="E208" s="2"/>
    </row>
    <row r="209" spans="2:5" x14ac:dyDescent="0.3">
      <c r="B209">
        <v>2050</v>
      </c>
      <c r="C209" s="2">
        <f>100-90.4*EXP(-1/200*(Tabla1[[#This Row],[Tiempo]]))-2.6*EXP(-3/100*(Tabla1[[#This Row],[Tiempo]]))</f>
        <v>99.996803681923126</v>
      </c>
      <c r="D209" s="2">
        <f>40-45.2*EXP(-1/200*(Tabla1[[#This Row],[Tiempo]]))+5.2*EXP(-3/100*(Tabla1[[#This Row],[Tiempo]]))</f>
        <v>39.998401840961563</v>
      </c>
      <c r="E209" s="2"/>
    </row>
    <row r="210" spans="2:5" x14ac:dyDescent="0.3">
      <c r="B210">
        <v>2060</v>
      </c>
      <c r="C210" s="2">
        <f>100-90.4*EXP(-1/200*(Tabla1[[#This Row],[Tiempo]]))-2.6*EXP(-3/100*(Tabla1[[#This Row],[Tiempo]]))</f>
        <v>99.996959568195209</v>
      </c>
      <c r="D210" s="2">
        <f>40-45.2*EXP(-1/200*(Tabla1[[#This Row],[Tiempo]]))+5.2*EXP(-3/100*(Tabla1[[#This Row],[Tiempo]]))</f>
        <v>39.998479784097604</v>
      </c>
      <c r="E210" s="2"/>
    </row>
    <row r="211" spans="2:5" x14ac:dyDescent="0.3">
      <c r="B211">
        <v>2070</v>
      </c>
      <c r="C211" s="2">
        <f>100-90.4*EXP(-1/200*(Tabla1[[#This Row],[Tiempo]]))-2.6*EXP(-3/100*(Tabla1[[#This Row],[Tiempo]]))</f>
        <v>99.997107851804103</v>
      </c>
      <c r="D211" s="2">
        <f>40-45.2*EXP(-1/200*(Tabla1[[#This Row],[Tiempo]]))+5.2*EXP(-3/100*(Tabla1[[#This Row],[Tiempo]]))</f>
        <v>39.998553925902051</v>
      </c>
      <c r="E211" s="2"/>
    </row>
    <row r="212" spans="2:5" x14ac:dyDescent="0.3">
      <c r="B212">
        <v>2080</v>
      </c>
      <c r="C212" s="2">
        <f>100-90.4*EXP(-1/200*(Tabla1[[#This Row],[Tiempo]]))-2.6*EXP(-3/100*(Tabla1[[#This Row],[Tiempo]]))</f>
        <v>99.997248903536047</v>
      </c>
      <c r="D212" s="2">
        <f>40-45.2*EXP(-1/200*(Tabla1[[#This Row],[Tiempo]]))+5.2*EXP(-3/100*(Tabla1[[#This Row],[Tiempo]]))</f>
        <v>39.998624451768023</v>
      </c>
      <c r="E212" s="2"/>
    </row>
    <row r="213" spans="2:5" x14ac:dyDescent="0.3">
      <c r="B213">
        <v>2090</v>
      </c>
      <c r="C213" s="2">
        <f>100-90.4*EXP(-1/200*(Tabla1[[#This Row],[Tiempo]]))-2.6*EXP(-3/100*(Tabla1[[#This Row],[Tiempo]]))</f>
        <v>99.99738307609384</v>
      </c>
      <c r="D213" s="2">
        <f>40-45.2*EXP(-1/200*(Tabla1[[#This Row],[Tiempo]]))+5.2*EXP(-3/100*(Tabla1[[#This Row],[Tiempo]]))</f>
        <v>39.99869153804692</v>
      </c>
      <c r="E213" s="2"/>
    </row>
    <row r="214" spans="2:5" x14ac:dyDescent="0.3">
      <c r="B214">
        <v>2100</v>
      </c>
      <c r="C214" s="2">
        <f>100-90.4*EXP(-1/200*(Tabla1[[#This Row],[Tiempo]]))-2.6*EXP(-3/100*(Tabla1[[#This Row],[Tiempo]]))</f>
        <v>99.997510704978779</v>
      </c>
      <c r="D214" s="2">
        <f>40-45.2*EXP(-1/200*(Tabla1[[#This Row],[Tiempo]]))+5.2*EXP(-3/100*(Tabla1[[#This Row],[Tiempo]]))</f>
        <v>39.99875535248939</v>
      </c>
      <c r="E214" s="2"/>
    </row>
    <row r="215" spans="2:5" x14ac:dyDescent="0.3">
      <c r="B215">
        <v>2110</v>
      </c>
      <c r="C215" s="2">
        <f>100-90.4*EXP(-1/200*(Tabla1[[#This Row],[Tiempo]]))-2.6*EXP(-3/100*(Tabla1[[#This Row],[Tiempo]]))</f>
        <v>99.997632109329558</v>
      </c>
      <c r="D215" s="2">
        <f>40-45.2*EXP(-1/200*(Tabla1[[#This Row],[Tiempo]]))+5.2*EXP(-3/100*(Tabla1[[#This Row],[Tiempo]]))</f>
        <v>39.998816054664779</v>
      </c>
      <c r="E215" s="2"/>
    </row>
    <row r="216" spans="2:5" x14ac:dyDescent="0.3">
      <c r="B216">
        <v>2120</v>
      </c>
      <c r="C216" s="2">
        <f>100-90.4*EXP(-1/200*(Tabla1[[#This Row],[Tiempo]]))-2.6*EXP(-3/100*(Tabla1[[#This Row],[Tiempo]]))</f>
        <v>99.997747592720273</v>
      </c>
      <c r="D216" s="2">
        <f>40-45.2*EXP(-1/200*(Tabla1[[#This Row],[Tiempo]]))+5.2*EXP(-3/100*(Tabla1[[#This Row],[Tiempo]]))</f>
        <v>39.998873796360137</v>
      </c>
      <c r="E216" s="2"/>
    </row>
    <row r="217" spans="2:5" x14ac:dyDescent="0.3">
      <c r="B217">
        <v>2130</v>
      </c>
      <c r="C217" s="2">
        <f>100-90.4*EXP(-1/200*(Tabla1[[#This Row],[Tiempo]]))-2.6*EXP(-3/100*(Tabla1[[#This Row],[Tiempo]]))</f>
        <v>99.997857443919557</v>
      </c>
      <c r="D217" s="2">
        <f>40-45.2*EXP(-1/200*(Tabla1[[#This Row],[Tiempo]]))+5.2*EXP(-3/100*(Tabla1[[#This Row],[Tiempo]]))</f>
        <v>39.998928721959778</v>
      </c>
      <c r="E217" s="2"/>
    </row>
    <row r="218" spans="2:5" x14ac:dyDescent="0.3">
      <c r="B218">
        <v>2140</v>
      </c>
      <c r="C218" s="2">
        <f>100-90.4*EXP(-1/200*(Tabla1[[#This Row],[Tiempo]]))-2.6*EXP(-3/100*(Tabla1[[#This Row],[Tiempo]]))</f>
        <v>99.997961937612644</v>
      </c>
      <c r="D218" s="2">
        <f>40-45.2*EXP(-1/200*(Tabla1[[#This Row],[Tiempo]]))+5.2*EXP(-3/100*(Tabla1[[#This Row],[Tiempo]]))</f>
        <v>39.998980968806322</v>
      </c>
      <c r="E218" s="2"/>
    </row>
    <row r="219" spans="2:5" x14ac:dyDescent="0.3">
      <c r="B219">
        <v>2150</v>
      </c>
      <c r="C219" s="2">
        <f>100-90.4*EXP(-1/200*(Tabla1[[#This Row],[Tiempo]]))-2.6*EXP(-3/100*(Tabla1[[#This Row],[Tiempo]]))</f>
        <v>99.998061335088181</v>
      </c>
      <c r="D219" s="2">
        <f>40-45.2*EXP(-1/200*(Tabla1[[#This Row],[Tiempo]]))+5.2*EXP(-3/100*(Tabla1[[#This Row],[Tiempo]]))</f>
        <v>39.999030667544091</v>
      </c>
      <c r="E219" s="2"/>
    </row>
    <row r="220" spans="2:5" x14ac:dyDescent="0.3">
      <c r="B220">
        <v>2160</v>
      </c>
      <c r="C220" s="2">
        <f>100-90.4*EXP(-1/200*(Tabla1[[#This Row],[Tiempo]]))-2.6*EXP(-3/100*(Tabla1[[#This Row],[Tiempo]]))</f>
        <v>99.998155884891631</v>
      </c>
      <c r="D220" s="2">
        <f>40-45.2*EXP(-1/200*(Tabla1[[#This Row],[Tiempo]]))+5.2*EXP(-3/100*(Tabla1[[#This Row],[Tiempo]]))</f>
        <v>39.999077942445815</v>
      </c>
      <c r="E220" s="2"/>
    </row>
    <row r="221" spans="2:5" x14ac:dyDescent="0.3">
      <c r="B221">
        <v>2170</v>
      </c>
      <c r="C221" s="2">
        <f>100-90.4*EXP(-1/200*(Tabla1[[#This Row],[Tiempo]]))-2.6*EXP(-3/100*(Tabla1[[#This Row],[Tiempo]]))</f>
        <v>99.998245823446752</v>
      </c>
      <c r="D221" s="2">
        <f>40-45.2*EXP(-1/200*(Tabla1[[#This Row],[Tiempo]]))+5.2*EXP(-3/100*(Tabla1[[#This Row],[Tiempo]]))</f>
        <v>39.999122911723376</v>
      </c>
      <c r="E221" s="2"/>
    </row>
    <row r="222" spans="2:5" x14ac:dyDescent="0.3">
      <c r="B222">
        <v>2180</v>
      </c>
      <c r="C222" s="2">
        <f>100-90.4*EXP(-1/200*(Tabla1[[#This Row],[Tiempo]]))-2.6*EXP(-3/100*(Tabla1[[#This Row],[Tiempo]]))</f>
        <v>99.998331375646785</v>
      </c>
      <c r="D222" s="2">
        <f>40-45.2*EXP(-1/200*(Tabla1[[#This Row],[Tiempo]]))+5.2*EXP(-3/100*(Tabla1[[#This Row],[Tiempo]]))</f>
        <v>39.999165687823393</v>
      </c>
      <c r="E222" s="2"/>
    </row>
    <row r="223" spans="2:5" x14ac:dyDescent="0.3">
      <c r="B223">
        <v>2190</v>
      </c>
      <c r="C223" s="2">
        <f>100-90.4*EXP(-1/200*(Tabla1[[#This Row],[Tiempo]]))-2.6*EXP(-3/100*(Tabla1[[#This Row],[Tiempo]]))</f>
        <v>99.99841275541678</v>
      </c>
      <c r="D223" s="2">
        <f>40-45.2*EXP(-1/200*(Tabla1[[#This Row],[Tiempo]]))+5.2*EXP(-3/100*(Tabla1[[#This Row],[Tiempo]]))</f>
        <v>39.99920637770839</v>
      </c>
      <c r="E223" s="2"/>
    </row>
    <row r="224" spans="2:5" x14ac:dyDescent="0.3">
      <c r="B224">
        <v>2200</v>
      </c>
      <c r="C224" s="2">
        <f>100-90.4*EXP(-1/200*(Tabla1[[#This Row],[Tiempo]]))-2.6*EXP(-3/100*(Tabla1[[#This Row],[Tiempo]]))</f>
        <v>99.998490166248558</v>
      </c>
      <c r="D224" s="2">
        <f>40-45.2*EXP(-1/200*(Tabla1[[#This Row],[Tiempo]]))+5.2*EXP(-3/100*(Tabla1[[#This Row],[Tiempo]]))</f>
        <v>39.999245083124279</v>
      </c>
      <c r="E224" s="2"/>
    </row>
    <row r="225" spans="2:5" x14ac:dyDescent="0.3">
      <c r="B225">
        <v>2210</v>
      </c>
      <c r="C225" s="2">
        <f>100-90.4*EXP(-1/200*(Tabla1[[#This Row],[Tiempo]]))-2.6*EXP(-3/100*(Tabla1[[#This Row],[Tiempo]]))</f>
        <v>99.998563801709523</v>
      </c>
      <c r="D225" s="2">
        <f>40-45.2*EXP(-1/200*(Tabla1[[#This Row],[Tiempo]]))+5.2*EXP(-3/100*(Tabla1[[#This Row],[Tiempo]]))</f>
        <v>39.999281900854761</v>
      </c>
      <c r="E225" s="2"/>
    </row>
    <row r="226" spans="2:5" x14ac:dyDescent="0.3">
      <c r="B226">
        <v>2220</v>
      </c>
      <c r="C226" s="2">
        <f>100-90.4*EXP(-1/200*(Tabla1[[#This Row],[Tiempo]]))-2.6*EXP(-3/100*(Tabla1[[#This Row],[Tiempo]]))</f>
        <v>99.99863384592669</v>
      </c>
      <c r="D226" s="2">
        <f>40-45.2*EXP(-1/200*(Tabla1[[#This Row],[Tiempo]]))+5.2*EXP(-3/100*(Tabla1[[#This Row],[Tiempo]]))</f>
        <v>39.999316922963345</v>
      </c>
      <c r="E226" s="2"/>
    </row>
    <row r="227" spans="2:5" x14ac:dyDescent="0.3">
      <c r="B227">
        <v>2230</v>
      </c>
      <c r="C227" s="2">
        <f>100-90.4*EXP(-1/200*(Tabla1[[#This Row],[Tiempo]]))-2.6*EXP(-3/100*(Tabla1[[#This Row],[Tiempo]]))</f>
        <v>99.998700474047055</v>
      </c>
      <c r="D227" s="2">
        <f>40-45.2*EXP(-1/200*(Tabla1[[#This Row],[Tiempo]]))+5.2*EXP(-3/100*(Tabla1[[#This Row],[Tiempo]]))</f>
        <v>39.999350237023528</v>
      </c>
      <c r="E227" s="2"/>
    </row>
    <row r="228" spans="2:5" x14ac:dyDescent="0.3">
      <c r="B228">
        <v>2240</v>
      </c>
      <c r="C228" s="2">
        <f>100-90.4*EXP(-1/200*(Tabla1[[#This Row],[Tiempo]]))-2.6*EXP(-3/100*(Tabla1[[#This Row],[Tiempo]]))</f>
        <v>99.998763852675665</v>
      </c>
      <c r="D228" s="2">
        <f>40-45.2*EXP(-1/200*(Tabla1[[#This Row],[Tiempo]]))+5.2*EXP(-3/100*(Tabla1[[#This Row],[Tiempo]]))</f>
        <v>39.999381926337833</v>
      </c>
      <c r="E228" s="2"/>
    </row>
    <row r="229" spans="2:5" x14ac:dyDescent="0.3">
      <c r="B229">
        <v>2250</v>
      </c>
      <c r="C229" s="2">
        <f>100-90.4*EXP(-1/200*(Tabla1[[#This Row],[Tiempo]]))-2.6*EXP(-3/100*(Tabla1[[#This Row],[Tiempo]]))</f>
        <v>99.998824140292072</v>
      </c>
      <c r="D229" s="2">
        <f>40-45.2*EXP(-1/200*(Tabla1[[#This Row],[Tiempo]]))+5.2*EXP(-3/100*(Tabla1[[#This Row],[Tiempo]]))</f>
        <v>39.999412070146036</v>
      </c>
      <c r="E229" s="2"/>
    </row>
    <row r="230" spans="2:5" x14ac:dyDescent="0.3">
      <c r="B230">
        <v>2260</v>
      </c>
      <c r="C230" s="2">
        <f>100-90.4*EXP(-1/200*(Tabla1[[#This Row],[Tiempo]]))-2.6*EXP(-3/100*(Tabla1[[#This Row],[Tiempo]]))</f>
        <v>99.998881487646727</v>
      </c>
      <c r="D230" s="2">
        <f>40-45.2*EXP(-1/200*(Tabla1[[#This Row],[Tiempo]]))+5.2*EXP(-3/100*(Tabla1[[#This Row],[Tiempo]]))</f>
        <v>39.999440743823364</v>
      </c>
      <c r="E230" s="2"/>
    </row>
    <row r="231" spans="2:5" x14ac:dyDescent="0.3">
      <c r="B231">
        <v>2270</v>
      </c>
      <c r="C231" s="2">
        <f>100-90.4*EXP(-1/200*(Tabla1[[#This Row],[Tiempo]]))-2.6*EXP(-3/100*(Tabla1[[#This Row],[Tiempo]]))</f>
        <v>99.998936038137913</v>
      </c>
      <c r="D231" s="2">
        <f>40-45.2*EXP(-1/200*(Tabla1[[#This Row],[Tiempo]]))+5.2*EXP(-3/100*(Tabla1[[#This Row],[Tiempo]]))</f>
        <v>39.999468019068956</v>
      </c>
      <c r="E231" s="2"/>
    </row>
    <row r="232" spans="2:5" x14ac:dyDescent="0.3">
      <c r="B232">
        <v>2280</v>
      </c>
      <c r="C232" s="2">
        <f>100-90.4*EXP(-1/200*(Tabla1[[#This Row],[Tiempo]]))-2.6*EXP(-3/100*(Tabla1[[#This Row],[Tiempo]]))</f>
        <v>99.998987928170223</v>
      </c>
      <c r="D232" s="2">
        <f>40-45.2*EXP(-1/200*(Tabla1[[#This Row],[Tiempo]]))+5.2*EXP(-3/100*(Tabla1[[#This Row],[Tiempo]]))</f>
        <v>39.999493964085111</v>
      </c>
      <c r="E232" s="2"/>
    </row>
    <row r="233" spans="2:5" x14ac:dyDescent="0.3">
      <c r="B233">
        <v>2290</v>
      </c>
      <c r="C233" s="2">
        <f>100-90.4*EXP(-1/200*(Tabla1[[#This Row],[Tiempo]]))-2.6*EXP(-3/100*(Tabla1[[#This Row],[Tiempo]]))</f>
        <v>99.99903728749581</v>
      </c>
      <c r="D233" s="2">
        <f>40-45.2*EXP(-1/200*(Tabla1[[#This Row],[Tiempo]]))+5.2*EXP(-3/100*(Tabla1[[#This Row],[Tiempo]]))</f>
        <v>39.999518643747905</v>
      </c>
      <c r="E233" s="2"/>
    </row>
    <row r="234" spans="2:5" x14ac:dyDescent="0.3">
      <c r="B234">
        <v>2300</v>
      </c>
      <c r="C234" s="2">
        <f>100-90.4*EXP(-1/200*(Tabla1[[#This Row],[Tiempo]]))-2.6*EXP(-3/100*(Tabla1[[#This Row],[Tiempo]]))</f>
        <v>99.999084239538689</v>
      </c>
      <c r="D234" s="2">
        <f>40-45.2*EXP(-1/200*(Tabla1[[#This Row],[Tiempo]]))+5.2*EXP(-3/100*(Tabla1[[#This Row],[Tiempo]]))</f>
        <v>39.999542119769345</v>
      </c>
      <c r="E2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2" zoomScale="261" workbookViewId="0">
      <selection activeCell="A8" sqref="A8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 s="1"/>
    </row>
    <row r="4" spans="2:3" x14ac:dyDescent="0.3">
      <c r="B4">
        <v>1</v>
      </c>
      <c r="C4" s="1">
        <f>40-45.2*EXP(-1/200*(Tabla13[[#This Row],[Tiempo]]))+5.2*EXP(-3/100*(Tabla13[[#This Row],[Tiempo]]))</f>
        <v>7.1752714943001727E-2</v>
      </c>
    </row>
    <row r="5" spans="2:3" x14ac:dyDescent="0.3">
      <c r="B5">
        <v>2</v>
      </c>
      <c r="C5" s="1">
        <f>40-45.2*EXP(-1/200*(Tabla13[[#This Row],[Tiempo]]))+5.2*EXP(-3/100*(Tabla13[[#This Row],[Tiempo]]))</f>
        <v>0.14692308917568919</v>
      </c>
    </row>
    <row r="6" spans="2:3" x14ac:dyDescent="0.3">
      <c r="B6">
        <v>3</v>
      </c>
      <c r="C6" s="1">
        <f>40-45.2*EXP(-1/200*(Tabla13[[#This Row],[Tiempo]]))+5.2*EXP(-3/100*(Tabla13[[#This Row],[Tiempo]]))</f>
        <v>0.22538249335195193</v>
      </c>
    </row>
    <row r="7" spans="2:3" x14ac:dyDescent="0.3">
      <c r="B7">
        <v>4</v>
      </c>
      <c r="C7" s="1">
        <f>40-45.2*EXP(-1/200*(Tabla13[[#This Row],[Tiempo]]))+5.2*EXP(-3/100*(Tabla13[[#This Row],[Tiempo]]))</f>
        <v>0.30700623746387823</v>
      </c>
    </row>
    <row r="8" spans="2:3" x14ac:dyDescent="0.3">
      <c r="B8">
        <v>5</v>
      </c>
      <c r="C8" s="1">
        <f>40-45.2*EXP(-1/200*(Tabla13[[#This Row],[Tiempo]]))+5.2*EXP(-3/100*(Tabla13[[#This Row],[Tiempo]]))</f>
        <v>0.39167345372966178</v>
      </c>
    </row>
    <row r="9" spans="2:3" x14ac:dyDescent="0.3">
      <c r="B9">
        <v>6</v>
      </c>
      <c r="C9" s="1">
        <f>40-45.2*EXP(-1/200*(Tabla13[[#This Row],[Tiempo]]))+5.2*EXP(-3/100*(Tabla13[[#This Row],[Tiempo]]))</f>
        <v>0.47926698294604009</v>
      </c>
    </row>
    <row r="10" spans="2:3" x14ac:dyDescent="0.3">
      <c r="B10">
        <v>7</v>
      </c>
      <c r="C10" s="1">
        <f>40-45.2*EXP(-1/200*(Tabla13[[#This Row],[Tiempo]]))+5.2*EXP(-3/100*(Tabla13[[#This Row],[Tiempo]]))</f>
        <v>0.56967326420296871</v>
      </c>
    </row>
    <row r="11" spans="2:3" x14ac:dyDescent="0.3">
      <c r="B11">
        <v>8</v>
      </c>
      <c r="C11" s="1">
        <f>40-45.2*EXP(-1/200*(Tabla13[[#This Row],[Tiempo]]))+5.2*EXP(-3/100*(Tabla13[[#This Row],[Tiempo]]))</f>
        <v>0.66278222786106777</v>
      </c>
    </row>
    <row r="12" spans="2:3" x14ac:dyDescent="0.3">
      <c r="B12">
        <v>9</v>
      </c>
      <c r="C12" s="1">
        <f>40-45.2*EXP(-1/200*(Tabla13[[#This Row],[Tiempo]]))+5.2*EXP(-3/100*(Tabla13[[#This Row],[Tiempo]]))</f>
        <v>0.75848719169551559</v>
      </c>
    </row>
    <row r="13" spans="2:3" x14ac:dyDescent="0.3">
      <c r="B13">
        <v>10</v>
      </c>
      <c r="C13" s="1">
        <f>40-45.2*EXP(-1/200*(Tabla13[[#This Row],[Tiempo]]))+5.2*EXP(-3/100*(Tabla13[[#This Row],[Tiempo]]))</f>
        <v>0.85668476011265682</v>
      </c>
    </row>
    <row r="14" spans="2:3" x14ac:dyDescent="0.3">
      <c r="B14">
        <v>11</v>
      </c>
      <c r="C14" s="1">
        <f>40-45.2*EXP(-1/200*(Tabla13[[#This Row],[Tiempo]]))+5.2*EXP(-3/100*(Tabla13[[#This Row],[Tiempo]]))</f>
        <v>0.95727472634854482</v>
      </c>
    </row>
    <row r="15" spans="2:3" x14ac:dyDescent="0.3">
      <c r="B15">
        <v>12</v>
      </c>
      <c r="C15" s="1">
        <f>40-45.2*EXP(-1/200*(Tabla13[[#This Row],[Tiempo]]))+5.2*EXP(-3/100*(Tabla13[[#This Row],[Tiempo]]))</f>
        <v>1.0601599775613173</v>
      </c>
    </row>
    <row r="16" spans="2:3" x14ac:dyDescent="0.3">
      <c r="B16">
        <v>13</v>
      </c>
      <c r="C16" s="1">
        <f>40-45.2*EXP(-1/200*(Tabla13[[#This Row],[Tiempo]]))+5.2*EXP(-3/100*(Tabla13[[#This Row],[Tiempo]]))</f>
        <v>1.1652464027318183</v>
      </c>
    </row>
    <row r="17" spans="2:3" x14ac:dyDescent="0.3">
      <c r="B17">
        <v>14</v>
      </c>
      <c r="C17" s="1">
        <f>40-45.2*EXP(-1/200*(Tabla13[[#This Row],[Tiempo]]))+5.2*EXP(-3/100*(Tabla13[[#This Row],[Tiempo]]))</f>
        <v>1.2724428032894339</v>
      </c>
    </row>
    <row r="18" spans="2:3" x14ac:dyDescent="0.3">
      <c r="B18">
        <v>15</v>
      </c>
      <c r="C18" s="1">
        <f>40-45.2*EXP(-1/200*(Tabla13[[#This Row],[Tiempo]]))+5.2*EXP(-3/100*(Tabla13[[#This Row],[Tiempo]]))</f>
        <v>1.3816608063826261</v>
      </c>
    </row>
    <row r="19" spans="2:3" x14ac:dyDescent="0.3">
      <c r="B19">
        <v>16</v>
      </c>
      <c r="C19" s="1">
        <f>40-45.2*EXP(-1/200*(Tabla13[[#This Row],[Tiempo]]))+5.2*EXP(-3/100*(Tabla13[[#This Row],[Tiempo]]))</f>
        <v>1.4928147807159959</v>
      </c>
    </row>
    <row r="20" spans="2:3" x14ac:dyDescent="0.3">
      <c r="B20">
        <v>17</v>
      </c>
      <c r="C20" s="1">
        <f>40-45.2*EXP(-1/200*(Tabla13[[#This Row],[Tiempo]]))+5.2*EXP(-3/100*(Tabla13[[#This Row],[Tiempo]]))</f>
        <v>1.6058217548779052</v>
      </c>
    </row>
    <row r="21" spans="2:3" x14ac:dyDescent="0.3">
      <c r="B21">
        <v>18</v>
      </c>
      <c r="C21" s="1">
        <f>40-45.2*EXP(-1/200*(Tabla13[[#This Row],[Tiempo]]))+5.2*EXP(-3/100*(Tabla13[[#This Row],[Tiempo]]))</f>
        <v>1.7206013380852312</v>
      </c>
    </row>
    <row r="22" spans="2:3" x14ac:dyDescent="0.3">
      <c r="B22">
        <v>19</v>
      </c>
      <c r="C22" s="1">
        <f>40-45.2*EXP(-1/200*(Tabla13[[#This Row],[Tiempo]]))+5.2*EXP(-3/100*(Tabla13[[#This Row],[Tiempo]]))</f>
        <v>1.8370756432735282</v>
      </c>
    </row>
    <row r="23" spans="2:3" x14ac:dyDescent="0.3">
      <c r="B23">
        <v>20</v>
      </c>
      <c r="C23" s="1">
        <f>40-45.2*EXP(-1/200*(Tabla13[[#This Row],[Tiempo]]))+5.2*EXP(-3/100*(Tabla13[[#This Row],[Tiempo]]))</f>
        <v>1.9551692124635669</v>
      </c>
    </row>
    <row r="24" spans="2:3" x14ac:dyDescent="0.3">
      <c r="B24">
        <v>21</v>
      </c>
      <c r="C24" s="1">
        <f>40-45.2*EXP(-1/200*(Tabla13[[#This Row],[Tiempo]]))+5.2*EXP(-3/100*(Tabla13[[#This Row],[Tiempo]]))</f>
        <v>2.07480894433666</v>
      </c>
    </row>
    <row r="25" spans="2:3" x14ac:dyDescent="0.3">
      <c r="B25">
        <v>22</v>
      </c>
      <c r="C25" s="1">
        <f>40-45.2*EXP(-1/200*(Tabla13[[#This Row],[Tiempo]]))+5.2*EXP(-3/100*(Tabla13[[#This Row],[Tiempo]]))</f>
        <v>2.1959240239537552</v>
      </c>
    </row>
    <row r="26" spans="2:3" x14ac:dyDescent="0.3">
      <c r="B26">
        <v>23</v>
      </c>
      <c r="C26" s="1">
        <f>40-45.2*EXP(-1/200*(Tabla13[[#This Row],[Tiempo]]))+5.2*EXP(-3/100*(Tabla13[[#This Row],[Tiempo]]))</f>
        <v>2.3184458545547102</v>
      </c>
    </row>
    <row r="27" spans="2:3" x14ac:dyDescent="0.3">
      <c r="B27">
        <v>24</v>
      </c>
      <c r="C27" s="1">
        <f>40-45.2*EXP(-1/200*(Tabla13[[#This Row],[Tiempo]]))+5.2*EXP(-3/100*(Tabla13[[#This Row],[Tiempo]]))</f>
        <v>2.4423079913763317</v>
      </c>
    </row>
    <row r="28" spans="2:3" x14ac:dyDescent="0.3">
      <c r="B28">
        <v>25</v>
      </c>
      <c r="C28" s="1">
        <f>40-45.2*EXP(-1/200*(Tabla13[[#This Row],[Tiempo]]))+5.2*EXP(-3/100*(Tabla13[[#This Row],[Tiempo]]))</f>
        <v>2.5674460774295578</v>
      </c>
    </row>
    <row r="29" spans="2:3" x14ac:dyDescent="0.3">
      <c r="B29">
        <v>26</v>
      </c>
      <c r="C29" s="1">
        <f>40-45.2*EXP(-1/200*(Tabla13[[#This Row],[Tiempo]]))+5.2*EXP(-3/100*(Tabla13[[#This Row],[Tiempo]]))</f>
        <v>2.6937977811777891</v>
      </c>
    </row>
    <row r="30" spans="2:3" x14ac:dyDescent="0.3">
      <c r="B30">
        <v>27</v>
      </c>
      <c r="C30" s="1">
        <f>40-45.2*EXP(-1/200*(Tabla13[[#This Row],[Tiempo]]))+5.2*EXP(-3/100*(Tabla13[[#This Row],[Tiempo]]))</f>
        <v>2.821302736060137</v>
      </c>
    </row>
    <row r="31" spans="2:3" x14ac:dyDescent="0.3">
      <c r="B31">
        <v>28</v>
      </c>
      <c r="C31" s="1">
        <f>40-45.2*EXP(-1/200*(Tabla13[[#This Row],[Tiempo]]))+5.2*EXP(-3/100*(Tabla13[[#This Row],[Tiempo]]))</f>
        <v>2.9499024818051884</v>
      </c>
    </row>
    <row r="32" spans="2:3" x14ac:dyDescent="0.3">
      <c r="B32">
        <v>29</v>
      </c>
      <c r="C32" s="1">
        <f>40-45.2*EXP(-1/200*(Tabla13[[#This Row],[Tiempo]]))+5.2*EXP(-3/100*(Tabla13[[#This Row],[Tiempo]]))</f>
        <v>3.0795404074822157</v>
      </c>
    </row>
    <row r="33" spans="2:3" x14ac:dyDescent="0.3">
      <c r="B33">
        <v>30</v>
      </c>
      <c r="C33" s="1">
        <f>40-45.2*EXP(-1/200*(Tabla13[[#This Row],[Tiempo]]))+5.2*EXP(-3/100*(Tabla13[[#This Row],[Tiempo]]))</f>
        <v>3.2101616962384987</v>
      </c>
    </row>
    <row r="34" spans="2:3" x14ac:dyDescent="0.3">
      <c r="B34">
        <v>31</v>
      </c>
      <c r="C34" s="1">
        <f>40-45.2*EXP(-1/200*(Tabla13[[#This Row],[Tiempo]]))+5.2*EXP(-3/100*(Tabla13[[#This Row],[Tiempo]]))</f>
        <v>3.341713271672996</v>
      </c>
    </row>
    <row r="35" spans="2:3" x14ac:dyDescent="0.3">
      <c r="B35">
        <v>32</v>
      </c>
      <c r="C35" s="1">
        <f>40-45.2*EXP(-1/200*(Tabla13[[#This Row],[Tiempo]]))+5.2*EXP(-3/100*(Tabla13[[#This Row],[Tiempo]]))</f>
        <v>3.4741437457978277</v>
      </c>
    </row>
    <row r="36" spans="2:3" x14ac:dyDescent="0.3">
      <c r="B36">
        <v>33</v>
      </c>
      <c r="C36" s="1">
        <f>40-45.2*EXP(-1/200*(Tabla13[[#This Row],[Tiempo]]))+5.2*EXP(-3/100*(Tabla13[[#This Row],[Tiempo]]))</f>
        <v>3.6074033685408411</v>
      </c>
    </row>
    <row r="37" spans="2:3" x14ac:dyDescent="0.3">
      <c r="B37">
        <v>34</v>
      </c>
      <c r="C37" s="1">
        <f>40-45.2*EXP(-1/200*(Tabla13[[#This Row],[Tiempo]]))+5.2*EXP(-3/100*(Tabla13[[#This Row],[Tiempo]]))</f>
        <v>3.7414439787434599</v>
      </c>
    </row>
    <row r="38" spans="2:3" x14ac:dyDescent="0.3">
      <c r="B38">
        <v>35</v>
      </c>
      <c r="C38" s="1">
        <f>40-45.2*EXP(-1/200*(Tabla13[[#This Row],[Tiempo]]))+5.2*EXP(-3/100*(Tabla13[[#This Row],[Tiempo]]))</f>
        <v>3.8762189566098311</v>
      </c>
    </row>
    <row r="39" spans="2:3" x14ac:dyDescent="0.3">
      <c r="B39">
        <v>36</v>
      </c>
      <c r="C39" s="1">
        <f>40-45.2*EXP(-1/200*(Tabla13[[#This Row],[Tiempo]]))+5.2*EXP(-3/100*(Tabla13[[#This Row],[Tiempo]]))</f>
        <v>4.0116831775641852</v>
      </c>
    </row>
    <row r="40" spans="2:3" x14ac:dyDescent="0.3">
      <c r="B40">
        <v>37</v>
      </c>
      <c r="C40" s="1">
        <f>40-45.2*EXP(-1/200*(Tabla13[[#This Row],[Tiempo]]))+5.2*EXP(-3/100*(Tabla13[[#This Row],[Tiempo]]))</f>
        <v>4.1477929674749046</v>
      </c>
    </row>
    <row r="41" spans="2:3" x14ac:dyDescent="0.3">
      <c r="B41">
        <v>38</v>
      </c>
      <c r="C41" s="1">
        <f>40-45.2*EXP(-1/200*(Tabla13[[#This Row],[Tiempo]]))+5.2*EXP(-3/100*(Tabla13[[#This Row],[Tiempo]]))</f>
        <v>4.2845060592048032</v>
      </c>
    </row>
    <row r="42" spans="2:3" x14ac:dyDescent="0.3">
      <c r="B42">
        <v>39</v>
      </c>
      <c r="C42" s="1">
        <f>40-45.2*EXP(-1/200*(Tabla13[[#This Row],[Tiempo]]))+5.2*EXP(-3/100*(Tabla13[[#This Row],[Tiempo]]))</f>
        <v>4.4217815504484852</v>
      </c>
    </row>
    <row r="43" spans="2:3" x14ac:dyDescent="0.3">
      <c r="B43">
        <v>40</v>
      </c>
      <c r="C43" s="1">
        <f>40-45.2*EXP(-1/200*(Tabla13[[#This Row],[Tiempo]]))+5.2*EXP(-3/100*(Tabla13[[#This Row],[Tiempo]]))</f>
        <v>4.5595798628186719</v>
      </c>
    </row>
    <row r="44" spans="2:3" x14ac:dyDescent="0.3">
      <c r="B44">
        <v>41</v>
      </c>
      <c r="C44" s="1">
        <f>40-45.2*EXP(-1/200*(Tabla13[[#This Row],[Tiempo]]))+5.2*EXP(-3/100*(Tabla13[[#This Row],[Tiempo]]))</f>
        <v>4.6978627021445298</v>
      </c>
    </row>
    <row r="45" spans="2:3" x14ac:dyDescent="0.3">
      <c r="B45">
        <v>42</v>
      </c>
      <c r="C45" s="1">
        <f>40-45.2*EXP(-1/200*(Tabla13[[#This Row],[Tiempo]]))+5.2*EXP(-3/100*(Tabla13[[#This Row],[Tiempo]]))</f>
        <v>4.8365930199463447</v>
      </c>
    </row>
    <row r="46" spans="2:3" x14ac:dyDescent="0.3">
      <c r="B46">
        <v>43</v>
      </c>
      <c r="C46" s="1">
        <f>40-45.2*EXP(-1/200*(Tabla13[[#This Row],[Tiempo]]))+5.2*EXP(-3/100*(Tabla13[[#This Row],[Tiempo]]))</f>
        <v>4.9757349760515366</v>
      </c>
    </row>
    <row r="47" spans="2:3" x14ac:dyDescent="0.3">
      <c r="B47">
        <v>44</v>
      </c>
      <c r="C47" s="1">
        <f>40-45.2*EXP(-1/200*(Tabla13[[#This Row],[Tiempo]]))+5.2*EXP(-3/100*(Tabla13[[#This Row],[Tiempo]]))</f>
        <v>5.1152539023183916</v>
      </c>
    </row>
    <row r="48" spans="2:3" x14ac:dyDescent="0.3">
      <c r="B48">
        <v>45</v>
      </c>
      <c r="C48" s="1">
        <f>40-45.2*EXP(-1/200*(Tabla13[[#This Row],[Tiempo]]))+5.2*EXP(-3/100*(Tabla13[[#This Row],[Tiempo]]))</f>
        <v>5.25511626743479</v>
      </c>
    </row>
    <row r="49" spans="2:3" x14ac:dyDescent="0.3">
      <c r="B49">
        <v>46</v>
      </c>
      <c r="C49" s="1">
        <f>40-45.2*EXP(-1/200*(Tabla13[[#This Row],[Tiempo]]))+5.2*EXP(-3/100*(Tabla13[[#This Row],[Tiempo]]))</f>
        <v>5.3952896427600354</v>
      </c>
    </row>
    <row r="50" spans="2:3" x14ac:dyDescent="0.3">
      <c r="B50">
        <v>47</v>
      </c>
      <c r="C50" s="1">
        <f>40-45.2*EXP(-1/200*(Tabla13[[#This Row],[Tiempo]]))+5.2*EXP(-3/100*(Tabla13[[#This Row],[Tiempo]]))</f>
        <v>5.5357426691790206</v>
      </c>
    </row>
    <row r="51" spans="2:3" x14ac:dyDescent="0.3">
      <c r="B51">
        <v>48</v>
      </c>
      <c r="C51" s="1">
        <f>40-45.2*EXP(-1/200*(Tabla13[[#This Row],[Tiempo]]))+5.2*EXP(-3/100*(Tabla13[[#This Row],[Tiempo]]))</f>
        <v>5.6764450249388165</v>
      </c>
    </row>
    <row r="52" spans="2:3" x14ac:dyDescent="0.3">
      <c r="B52">
        <v>49</v>
      </c>
      <c r="C52" s="1">
        <f>40-45.2*EXP(-1/200*(Tabla13[[#This Row],[Tiempo]]))+5.2*EXP(-3/100*(Tabla13[[#This Row],[Tiempo]]))</f>
        <v>5.8173673944385227</v>
      </c>
    </row>
    <row r="53" spans="2:3" x14ac:dyDescent="0.3">
      <c r="B53">
        <v>50</v>
      </c>
      <c r="C53" s="1">
        <f>40-45.2*EXP(-1/200*(Tabla13[[#This Row],[Tiempo]]))+5.2*EXP(-3/100*(Tabla13[[#This Row],[Tiempo]]))</f>
        <v>5.9584814379443358</v>
      </c>
    </row>
    <row r="54" spans="2:3" x14ac:dyDescent="0.3">
      <c r="B54">
        <v>51</v>
      </c>
      <c r="C54" s="1">
        <f>40-45.2*EXP(-1/200*(Tabla13[[#This Row],[Tiempo]]))+5.2*EXP(-3/100*(Tabla13[[#This Row],[Tiempo]]))</f>
        <v>6.0997597622023711</v>
      </c>
    </row>
    <row r="55" spans="2:3" x14ac:dyDescent="0.3">
      <c r="B55">
        <v>52</v>
      </c>
      <c r="C55" s="1">
        <f>40-45.2*EXP(-1/200*(Tabla13[[#This Row],[Tiempo]]))+5.2*EXP(-3/100*(Tabla13[[#This Row],[Tiempo]]))</f>
        <v>6.241175891922782</v>
      </c>
    </row>
    <row r="56" spans="2:3" x14ac:dyDescent="0.3">
      <c r="B56">
        <v>53</v>
      </c>
      <c r="C56" s="1">
        <f>40-45.2*EXP(-1/200*(Tabla13[[#This Row],[Tiempo]]))+5.2*EXP(-3/100*(Tabla13[[#This Row],[Tiempo]]))</f>
        <v>6.3827042421092308</v>
      </c>
    </row>
    <row r="57" spans="2:3" x14ac:dyDescent="0.3">
      <c r="B57">
        <v>54</v>
      </c>
      <c r="C57" s="1">
        <f>40-45.2*EXP(-1/200*(Tabla13[[#This Row],[Tiempo]]))+5.2*EXP(-3/100*(Tabla13[[#This Row],[Tiempo]]))</f>
        <v>6.5243200912090336</v>
      </c>
    </row>
    <row r="58" spans="2:3" x14ac:dyDescent="0.3">
      <c r="B58">
        <v>55</v>
      </c>
      <c r="C58" s="1">
        <f>40-45.2*EXP(-1/200*(Tabla13[[#This Row],[Tiempo]]))+5.2*EXP(-3/100*(Tabla13[[#This Row],[Tiempo]]))</f>
        <v>6.6659995550593436</v>
      </c>
    </row>
    <row r="59" spans="2:3" x14ac:dyDescent="0.3">
      <c r="B59">
        <v>56</v>
      </c>
      <c r="C59" s="1">
        <f>40-45.2*EXP(-1/200*(Tabla13[[#This Row],[Tiempo]]))+5.2*EXP(-3/100*(Tabla13[[#This Row],[Tiempo]]))</f>
        <v>6.8077195616061399</v>
      </c>
    </row>
    <row r="60" spans="2:3" x14ac:dyDescent="0.3">
      <c r="B60">
        <v>57</v>
      </c>
      <c r="C60" s="1">
        <f>40-45.2*EXP(-1/200*(Tabla13[[#This Row],[Tiempo]]))+5.2*EXP(-3/100*(Tabla13[[#This Row],[Tiempo]]))</f>
        <v>6.9494578263729414</v>
      </c>
    </row>
    <row r="61" spans="2:3" x14ac:dyDescent="0.3">
      <c r="B61">
        <v>58</v>
      </c>
      <c r="C61" s="1">
        <f>40-45.2*EXP(-1/200*(Tabla13[[#This Row],[Tiempo]]))+5.2*EXP(-3/100*(Tabla13[[#This Row],[Tiempo]]))</f>
        <v>7.0911928286572348</v>
      </c>
    </row>
    <row r="62" spans="2:3" x14ac:dyDescent="0.3">
      <c r="B62">
        <v>59</v>
      </c>
      <c r="C62" s="1">
        <f>40-45.2*EXP(-1/200*(Tabla13[[#This Row],[Tiempo]]))+5.2*EXP(-3/100*(Tabla13[[#This Row],[Tiempo]]))</f>
        <v>7.2329037884330223</v>
      </c>
    </row>
    <row r="63" spans="2:3" x14ac:dyDescent="0.3">
      <c r="B63">
        <v>60</v>
      </c>
      <c r="C63" s="1">
        <f>40-45.2*EXP(-1/200*(Tabla13[[#This Row],[Tiempo]]))+5.2*EXP(-3/100*(Tabla13[[#This Row],[Tiempo]]))</f>
        <v>7.3745706439386032</v>
      </c>
    </row>
    <row r="64" spans="2:3" x14ac:dyDescent="0.3">
      <c r="B64">
        <v>61</v>
      </c>
      <c r="C64" s="1">
        <f>40-45.2*EXP(-1/200*(Tabla13[[#This Row],[Tiempo]]))+5.2*EXP(-3/100*(Tabla13[[#This Row],[Tiempo]]))</f>
        <v>7.5161740299293172</v>
      </c>
    </row>
    <row r="65" spans="2:3" x14ac:dyDescent="0.3">
      <c r="B65">
        <v>62</v>
      </c>
      <c r="C65" s="1">
        <f>40-45.2*EXP(-1/200*(Tabla13[[#This Row],[Tiempo]]))+5.2*EXP(-3/100*(Tabla13[[#This Row],[Tiempo]]))</f>
        <v>7.6576952565757095</v>
      </c>
    </row>
    <row r="66" spans="2:3" x14ac:dyDescent="0.3">
      <c r="B66">
        <v>63</v>
      </c>
      <c r="C66" s="1">
        <f>40-45.2*EXP(-1/200*(Tabla13[[#This Row],[Tiempo]]))+5.2*EXP(-3/100*(Tabla13[[#This Row],[Tiempo]]))</f>
        <v>7.7991162889877605</v>
      </c>
    </row>
    <row r="67" spans="2:3" x14ac:dyDescent="0.3">
      <c r="B67">
        <v>64</v>
      </c>
      <c r="C67" s="1">
        <f>40-45.2*EXP(-1/200*(Tabla13[[#This Row],[Tiempo]]))+5.2*EXP(-3/100*(Tabla13[[#This Row],[Tiempo]]))</f>
        <v>7.940419727346991</v>
      </c>
    </row>
    <row r="68" spans="2:3" x14ac:dyDescent="0.3">
      <c r="B68">
        <v>65</v>
      </c>
      <c r="C68" s="1">
        <f>40-45.2*EXP(-1/200*(Tabla13[[#This Row],[Tiempo]]))+5.2*EXP(-3/100*(Tabla13[[#This Row],[Tiempo]]))</f>
        <v>8.0815887876282044</v>
      </c>
    </row>
    <row r="69" spans="2:3" x14ac:dyDescent="0.3">
      <c r="B69">
        <v>66</v>
      </c>
      <c r="C69" s="1">
        <f>40-45.2*EXP(-1/200*(Tabla13[[#This Row],[Tiempo]]))+5.2*EXP(-3/100*(Tabla13[[#This Row],[Tiempo]]))</f>
        <v>8.2226072828935788</v>
      </c>
    </row>
    <row r="70" spans="2:3" x14ac:dyDescent="0.3">
      <c r="B70">
        <v>67</v>
      </c>
      <c r="C70" s="1">
        <f>40-45.2*EXP(-1/200*(Tabla13[[#This Row],[Tiempo]]))+5.2*EXP(-3/100*(Tabla13[[#This Row],[Tiempo]]))</f>
        <v>8.3634596051420775</v>
      </c>
    </row>
    <row r="71" spans="2:3" x14ac:dyDescent="0.3">
      <c r="B71">
        <v>68</v>
      </c>
      <c r="C71" s="1">
        <f>40-45.2*EXP(-1/200*(Tabla13[[#This Row],[Tiempo]]))+5.2*EXP(-3/100*(Tabla13[[#This Row],[Tiempo]]))</f>
        <v>8.5041307076978541</v>
      </c>
    </row>
    <row r="72" spans="2:3" x14ac:dyDescent="0.3">
      <c r="B72">
        <v>69</v>
      </c>
      <c r="C72" s="1">
        <f>40-45.2*EXP(-1/200*(Tabla13[[#This Row],[Tiempo]]))+5.2*EXP(-3/100*(Tabla13[[#This Row],[Tiempo]]))</f>
        <v>8.6446060881216376</v>
      </c>
    </row>
    <row r="73" spans="2:3" x14ac:dyDescent="0.3">
      <c r="B73">
        <v>70</v>
      </c>
      <c r="C73" s="1">
        <f>40-45.2*EXP(-1/200*(Tabla13[[#This Row],[Tiempo]]))+5.2*EXP(-3/100*(Tabla13[[#This Row],[Tiempo]]))</f>
        <v>8.7848717716296552</v>
      </c>
    </row>
    <row r="74" spans="2:3" x14ac:dyDescent="0.3">
      <c r="B74">
        <v>71</v>
      </c>
      <c r="C74" s="1">
        <f>40-45.2*EXP(-1/200*(Tabla13[[#This Row],[Tiempo]]))+5.2*EXP(-3/100*(Tabla13[[#This Row],[Tiempo]]))</f>
        <v>8.9249142950050526</v>
      </c>
    </row>
    <row r="75" spans="2:3" x14ac:dyDescent="0.3">
      <c r="B75">
        <v>72</v>
      </c>
      <c r="C75" s="1">
        <f>40-45.2*EXP(-1/200*(Tabla13[[#This Row],[Tiempo]]))+5.2*EXP(-3/100*(Tabla13[[#This Row],[Tiempo]]))</f>
        <v>9.0647206909873201</v>
      </c>
    </row>
    <row r="76" spans="2:3" x14ac:dyDescent="0.3">
      <c r="B76">
        <v>73</v>
      </c>
      <c r="C76" s="1">
        <f>40-45.2*EXP(-1/200*(Tabla13[[#This Row],[Tiempo]]))+5.2*EXP(-3/100*(Tabla13[[#This Row],[Tiempo]]))</f>
        <v>9.2042784731254628</v>
      </c>
    </row>
    <row r="77" spans="2:3" x14ac:dyDescent="0.3">
      <c r="B77">
        <v>74</v>
      </c>
      <c r="C77" s="1">
        <f>40-45.2*EXP(-1/200*(Tabla13[[#This Row],[Tiempo]]))+5.2*EXP(-3/100*(Tabla13[[#This Row],[Tiempo]]))</f>
        <v>9.3435756210813494</v>
      </c>
    </row>
    <row r="78" spans="2:3" x14ac:dyDescent="0.3">
      <c r="B78">
        <v>75</v>
      </c>
      <c r="C78" s="1">
        <f>40-45.2*EXP(-1/200*(Tabla13[[#This Row],[Tiempo]]))+5.2*EXP(-3/100*(Tabla13[[#This Row],[Tiempo]]))</f>
        <v>9.4826005663697472</v>
      </c>
    </row>
    <row r="79" spans="2:3" x14ac:dyDescent="0.3">
      <c r="B79">
        <v>76</v>
      </c>
      <c r="C79" s="1">
        <f>40-45.2*EXP(-1/200*(Tabla13[[#This Row],[Tiempo]]))+5.2*EXP(-3/100*(Tabla13[[#This Row],[Tiempo]]))</f>
        <v>9.6213421785223083</v>
      </c>
    </row>
    <row r="80" spans="2:3" x14ac:dyDescent="0.3">
      <c r="B80">
        <v>77</v>
      </c>
      <c r="C80" s="1">
        <f>40-45.2*EXP(-1/200*(Tabla13[[#This Row],[Tiempo]]))+5.2*EXP(-3/100*(Tabla13[[#This Row],[Tiempo]]))</f>
        <v>9.7597897516627921</v>
      </c>
    </row>
    <row r="81" spans="2:3" x14ac:dyDescent="0.3">
      <c r="B81">
        <v>78</v>
      </c>
      <c r="C81" s="1">
        <f>40-45.2*EXP(-1/200*(Tabla13[[#This Row],[Tiempo]]))+5.2*EXP(-3/100*(Tabla13[[#This Row],[Tiempo]]))</f>
        <v>9.8979329914815199</v>
      </c>
    </row>
    <row r="82" spans="2:3" x14ac:dyDescent="0.3">
      <c r="B82">
        <v>79</v>
      </c>
      <c r="C82" s="1">
        <f>40-45.2*EXP(-1/200*(Tabla13[[#This Row],[Tiempo]]))+5.2*EXP(-3/100*(Tabla13[[#This Row],[Tiempo]]))</f>
        <v>10.035762002597085</v>
      </c>
    </row>
    <row r="83" spans="2:3" x14ac:dyDescent="0.3">
      <c r="B83">
        <v>80</v>
      </c>
      <c r="C83" s="1">
        <f>40-45.2*EXP(-1/200*(Tabla13[[#This Row],[Tiempo]]))+5.2*EXP(-3/100*(Tabla13[[#This Row],[Tiempo]]))</f>
        <v>10.173267276294045</v>
      </c>
    </row>
    <row r="84" spans="2:3" x14ac:dyDescent="0.3">
      <c r="B84">
        <v>81</v>
      </c>
      <c r="C84" s="1">
        <f>40-45.2*EXP(-1/200*(Tabla13[[#This Row],[Tiempo]]))+5.2*EXP(-3/100*(Tabla13[[#This Row],[Tiempo]]))</f>
        <v>10.310439678625293</v>
      </c>
    </row>
    <row r="85" spans="2:3" x14ac:dyDescent="0.3">
      <c r="B85">
        <v>82</v>
      </c>
      <c r="C85" s="1">
        <f>40-45.2*EXP(-1/200*(Tabla13[[#This Row],[Tiempo]]))+5.2*EXP(-3/100*(Tabla13[[#This Row],[Tiempo]]))</f>
        <v>10.447270438868431</v>
      </c>
    </row>
    <row r="86" spans="2:3" x14ac:dyDescent="0.3">
      <c r="B86">
        <v>83</v>
      </c>
      <c r="C86" s="1">
        <f>40-45.2*EXP(-1/200*(Tabla13[[#This Row],[Tiempo]]))+5.2*EXP(-3/100*(Tabla13[[#This Row],[Tiempo]]))</f>
        <v>10.583751138325672</v>
      </c>
    </row>
    <row r="87" spans="2:3" x14ac:dyDescent="0.3">
      <c r="B87">
        <v>84</v>
      </c>
      <c r="C87" s="1">
        <f>40-45.2*EXP(-1/200*(Tabla13[[#This Row],[Tiempo]]))+5.2*EXP(-3/100*(Tabla13[[#This Row],[Tiempo]]))</f>
        <v>10.719873699457002</v>
      </c>
    </row>
    <row r="88" spans="2:3" x14ac:dyDescent="0.3">
      <c r="B88">
        <v>85</v>
      </c>
      <c r="C88" s="1">
        <f>40-45.2*EXP(-1/200*(Tabla13[[#This Row],[Tiempo]]))+5.2*EXP(-3/100*(Tabla13[[#This Row],[Tiempo]]))</f>
        <v>10.855630375336897</v>
      </c>
    </row>
    <row r="89" spans="2:3" x14ac:dyDescent="0.3">
      <c r="B89">
        <v>86</v>
      </c>
      <c r="C89" s="1">
        <f>40-45.2*EXP(-1/200*(Tabla13[[#This Row],[Tiempo]]))+5.2*EXP(-3/100*(Tabla13[[#This Row],[Tiempo]]))</f>
        <v>10.991013739424888</v>
      </c>
    </row>
    <row r="90" spans="2:3" x14ac:dyDescent="0.3">
      <c r="B90">
        <v>87</v>
      </c>
      <c r="C90" s="1">
        <f>40-45.2*EXP(-1/200*(Tabla13[[#This Row],[Tiempo]]))+5.2*EXP(-3/100*(Tabla13[[#This Row],[Tiempo]]))</f>
        <v>11.126016675640727</v>
      </c>
    </row>
    <row r="91" spans="2:3" x14ac:dyDescent="0.3">
      <c r="B91">
        <v>88</v>
      </c>
      <c r="C91" s="1">
        <f>40-45.2*EXP(-1/200*(Tabla13[[#This Row],[Tiempo]]))+5.2*EXP(-3/100*(Tabla13[[#This Row],[Tiempo]]))</f>
        <v>11.260632368735214</v>
      </c>
    </row>
    <row r="92" spans="2:3" x14ac:dyDescent="0.3">
      <c r="B92">
        <v>89</v>
      </c>
      <c r="C92" s="1">
        <f>40-45.2*EXP(-1/200*(Tabla13[[#This Row],[Tiempo]]))+5.2*EXP(-3/100*(Tabla13[[#This Row],[Tiempo]]))</f>
        <v>11.394854294947791</v>
      </c>
    </row>
    <row r="93" spans="2:3" x14ac:dyDescent="0.3">
      <c r="B93">
        <v>90</v>
      </c>
      <c r="C93" s="1">
        <f>40-45.2*EXP(-1/200*(Tabla13[[#This Row],[Tiempo]]))+5.2*EXP(-3/100*(Tabla13[[#This Row],[Tiempo]]))</f>
        <v>11.528676212942541</v>
      </c>
    </row>
    <row r="94" spans="2:3" x14ac:dyDescent="0.3">
      <c r="B94">
        <v>91</v>
      </c>
      <c r="C94" s="1">
        <f>40-45.2*EXP(-1/200*(Tabla13[[#This Row],[Tiempo]]))+5.2*EXP(-3/100*(Tabla13[[#This Row],[Tiempo]]))</f>
        <v>11.662092155014346</v>
      </c>
    </row>
    <row r="95" spans="2:3" x14ac:dyDescent="0.3">
      <c r="B95">
        <v>92</v>
      </c>
      <c r="C95" s="1">
        <f>40-45.2*EXP(-1/200*(Tabla13[[#This Row],[Tiempo]]))+5.2*EXP(-3/100*(Tabla13[[#This Row],[Tiempo]]))</f>
        <v>11.795096418557076</v>
      </c>
    </row>
    <row r="96" spans="2:3" x14ac:dyDescent="0.3">
      <c r="B96">
        <v>93</v>
      </c>
      <c r="C96" s="1">
        <f>40-45.2*EXP(-1/200*(Tabla13[[#This Row],[Tiempo]]))+5.2*EXP(-3/100*(Tabla13[[#This Row],[Tiempo]]))</f>
        <v>11.927683557786237</v>
      </c>
    </row>
    <row r="97" spans="2:3" x14ac:dyDescent="0.3">
      <c r="B97">
        <v>94</v>
      </c>
      <c r="C97" s="1">
        <f>40-45.2*EXP(-1/200*(Tabla13[[#This Row],[Tiempo]]))+5.2*EXP(-3/100*(Tabla13[[#This Row],[Tiempo]]))</f>
        <v>12.059848375708409</v>
      </c>
    </row>
    <row r="98" spans="2:3" x14ac:dyDescent="0.3">
      <c r="B98">
        <v>95</v>
      </c>
      <c r="C98" s="1">
        <f>40-45.2*EXP(-1/200*(Tabla13[[#This Row],[Tiempo]]))+5.2*EXP(-3/100*(Tabla13[[#This Row],[Tiempo]]))</f>
        <v>12.191585916330254</v>
      </c>
    </row>
    <row r="99" spans="2:3" x14ac:dyDescent="0.3">
      <c r="B99">
        <v>96</v>
      </c>
      <c r="C99" s="1">
        <f>40-45.2*EXP(-1/200*(Tabla13[[#This Row],[Tiempo]]))+5.2*EXP(-3/100*(Tabla13[[#This Row],[Tiempo]]))</f>
        <v>12.322891457099928</v>
      </c>
    </row>
    <row r="100" spans="2:3" x14ac:dyDescent="0.3">
      <c r="B100">
        <v>97</v>
      </c>
      <c r="C100" s="1">
        <f>40-45.2*EXP(-1/200*(Tabla13[[#This Row],[Tiempo]]))+5.2*EXP(-3/100*(Tabla13[[#This Row],[Tiempo]]))</f>
        <v>12.453760501574097</v>
      </c>
    </row>
    <row r="101" spans="2:3" x14ac:dyDescent="0.3">
      <c r="B101">
        <v>98</v>
      </c>
      <c r="C101" s="1">
        <f>40-45.2*EXP(-1/200*(Tabla13[[#This Row],[Tiempo]]))+5.2*EXP(-3/100*(Tabla13[[#This Row],[Tiempo]]))</f>
        <v>12.584188772303811</v>
      </c>
    </row>
    <row r="102" spans="2:3" x14ac:dyDescent="0.3">
      <c r="B102">
        <v>99</v>
      </c>
      <c r="C102" s="1">
        <f>40-45.2*EXP(-1/200*(Tabla13[[#This Row],[Tiempo]]))+5.2*EXP(-3/100*(Tabla13[[#This Row],[Tiempo]]))</f>
        <v>12.714172203932801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Tanque A</vt:lpstr>
      <vt:lpstr>Tanque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2022-08-06T00:56:50Z</dcterms:modified>
</cp:coreProperties>
</file>