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UT\1\FUNDAMENTOS TI\"/>
    </mc:Choice>
  </mc:AlternateContent>
  <bookViews>
    <workbookView xWindow="0" yWindow="0" windowWidth="23040" windowHeight="9192" activeTab="3"/>
  </bookViews>
  <sheets>
    <sheet name="NOVIEMBRE" sheetId="1" r:id="rId1"/>
    <sheet name="DICIEMBRE" sheetId="2" r:id="rId2"/>
    <sheet name="NOVIEMBRE PRACTICA" sheetId="3" r:id="rId3"/>
    <sheet name="DICIEMBRE PRACTICA" sheetId="4" r:id="rId4"/>
  </sheets>
  <definedNames>
    <definedName name="_xlnm.Print_Area" localSheetId="3">'DICIEMBRE PRACTICA'!$A$1:$G$23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5" i="4"/>
  <c r="H12" i="4"/>
  <c r="H13" i="4"/>
  <c r="H21" i="4"/>
  <c r="H22" i="4"/>
  <c r="H27" i="4"/>
  <c r="H28" i="4"/>
  <c r="H36" i="4"/>
  <c r="H37" i="4"/>
  <c r="H44" i="4"/>
  <c r="H45" i="4"/>
  <c r="H46" i="4"/>
  <c r="C3" i="4"/>
  <c r="C4" i="4"/>
  <c r="C5" i="4"/>
  <c r="F5" i="4" s="1"/>
  <c r="C6" i="4"/>
  <c r="C7" i="4"/>
  <c r="C8" i="4"/>
  <c r="C9" i="4"/>
  <c r="C10" i="4"/>
  <c r="C11" i="4"/>
  <c r="C12" i="4"/>
  <c r="C13" i="4"/>
  <c r="F13" i="4" s="1"/>
  <c r="C14" i="4"/>
  <c r="F14" i="4" s="1"/>
  <c r="C15" i="4"/>
  <c r="F15" i="4" s="1"/>
  <c r="C16" i="4"/>
  <c r="C17" i="4"/>
  <c r="C18" i="4"/>
  <c r="C19" i="4"/>
  <c r="F19" i="4" s="1"/>
  <c r="C20" i="4"/>
  <c r="C21" i="4"/>
  <c r="F21" i="4" s="1"/>
  <c r="C22" i="4"/>
  <c r="F22" i="4" s="1"/>
  <c r="C23" i="4"/>
  <c r="F23" i="4" s="1"/>
  <c r="C24" i="4"/>
  <c r="C25" i="4"/>
  <c r="C26" i="4"/>
  <c r="C27" i="4"/>
  <c r="F27" i="4" s="1"/>
  <c r="C28" i="4"/>
  <c r="F28" i="4" s="1"/>
  <c r="C29" i="4"/>
  <c r="F29" i="4" s="1"/>
  <c r="C30" i="4"/>
  <c r="C31" i="4"/>
  <c r="F31" i="4" s="1"/>
  <c r="C32" i="4"/>
  <c r="C33" i="4"/>
  <c r="C34" i="4"/>
  <c r="C35" i="4"/>
  <c r="F35" i="4" s="1"/>
  <c r="C36" i="4"/>
  <c r="F36" i="4" s="1"/>
  <c r="C37" i="4"/>
  <c r="F37" i="4" s="1"/>
  <c r="C38" i="4"/>
  <c r="C39" i="4"/>
  <c r="F39" i="4" s="1"/>
  <c r="C40" i="4"/>
  <c r="C41" i="4"/>
  <c r="C42" i="4"/>
  <c r="C43" i="4"/>
  <c r="F43" i="4" s="1"/>
  <c r="C44" i="4"/>
  <c r="C45" i="4"/>
  <c r="F45" i="4" s="1"/>
  <c r="C46" i="4"/>
  <c r="F46" i="4" s="1"/>
  <c r="C47" i="4"/>
  <c r="F47" i="4" s="1"/>
  <c r="C48" i="4"/>
  <c r="C49" i="4"/>
  <c r="F49" i="4" s="1"/>
  <c r="C2" i="4"/>
  <c r="F2" i="4" s="1"/>
  <c r="G49" i="4"/>
  <c r="H49" i="4" s="1"/>
  <c r="G48" i="4"/>
  <c r="H48" i="4" s="1"/>
  <c r="F48" i="4"/>
  <c r="G47" i="4"/>
  <c r="H47" i="4" s="1"/>
  <c r="G46" i="4"/>
  <c r="G45" i="4"/>
  <c r="G44" i="4"/>
  <c r="F44" i="4"/>
  <c r="G43" i="4"/>
  <c r="H43" i="4" s="1"/>
  <c r="G42" i="4"/>
  <c r="H42" i="4" s="1"/>
  <c r="F42" i="4"/>
  <c r="G41" i="4"/>
  <c r="H41" i="4" s="1"/>
  <c r="F41" i="4"/>
  <c r="G40" i="4"/>
  <c r="H40" i="4" s="1"/>
  <c r="F40" i="4"/>
  <c r="G39" i="4"/>
  <c r="H39" i="4" s="1"/>
  <c r="G38" i="4"/>
  <c r="H38" i="4" s="1"/>
  <c r="F38" i="4"/>
  <c r="G37" i="4"/>
  <c r="G36" i="4"/>
  <c r="G35" i="4"/>
  <c r="H35" i="4" s="1"/>
  <c r="G34" i="4"/>
  <c r="H34" i="4" s="1"/>
  <c r="F34" i="4"/>
  <c r="G33" i="4"/>
  <c r="H33" i="4" s="1"/>
  <c r="F33" i="4"/>
  <c r="G32" i="4"/>
  <c r="H32" i="4" s="1"/>
  <c r="F32" i="4"/>
  <c r="G31" i="4"/>
  <c r="H31" i="4" s="1"/>
  <c r="G30" i="4"/>
  <c r="H30" i="4" s="1"/>
  <c r="F30" i="4"/>
  <c r="G29" i="4"/>
  <c r="H29" i="4" s="1"/>
  <c r="G28" i="4"/>
  <c r="G27" i="4"/>
  <c r="G26" i="4"/>
  <c r="H26" i="4" s="1"/>
  <c r="F26" i="4"/>
  <c r="G25" i="4"/>
  <c r="H25" i="4" s="1"/>
  <c r="F25" i="4"/>
  <c r="G24" i="4"/>
  <c r="H24" i="4" s="1"/>
  <c r="F24" i="4"/>
  <c r="G23" i="4"/>
  <c r="H23" i="4" s="1"/>
  <c r="G22" i="4"/>
  <c r="G21" i="4"/>
  <c r="G20" i="4"/>
  <c r="H20" i="4" s="1"/>
  <c r="F20" i="4"/>
  <c r="G19" i="4"/>
  <c r="H19" i="4" s="1"/>
  <c r="G18" i="4"/>
  <c r="H18" i="4" s="1"/>
  <c r="F18" i="4"/>
  <c r="G17" i="4"/>
  <c r="H17" i="4" s="1"/>
  <c r="F17" i="4"/>
  <c r="G16" i="4"/>
  <c r="H16" i="4" s="1"/>
  <c r="F16" i="4"/>
  <c r="G15" i="4"/>
  <c r="H15" i="4" s="1"/>
  <c r="G14" i="4"/>
  <c r="H14" i="4" s="1"/>
  <c r="G13" i="4"/>
  <c r="G12" i="4"/>
  <c r="F12" i="4"/>
  <c r="G11" i="4"/>
  <c r="H11" i="4" s="1"/>
  <c r="F11" i="4"/>
  <c r="G10" i="4"/>
  <c r="H10" i="4" s="1"/>
  <c r="F10" i="4"/>
  <c r="G9" i="4"/>
  <c r="H9" i="4" s="1"/>
  <c r="F9" i="4"/>
  <c r="G8" i="4"/>
  <c r="H8" i="4" s="1"/>
  <c r="F8" i="4"/>
  <c r="G7" i="4"/>
  <c r="H7" i="4" s="1"/>
  <c r="F7" i="4"/>
  <c r="G6" i="4"/>
  <c r="H6" i="4" s="1"/>
  <c r="F6" i="4"/>
  <c r="G5" i="4"/>
  <c r="G4" i="4"/>
  <c r="F4" i="4"/>
  <c r="G3" i="4"/>
  <c r="H3" i="4" s="1"/>
  <c r="F3" i="4"/>
  <c r="G2" i="4"/>
  <c r="H2" i="4" s="1"/>
  <c r="G7" i="3" l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7" i="3"/>
  <c r="F6" i="3"/>
  <c r="G6" i="3"/>
  <c r="H13" i="2"/>
  <c r="H17" i="2"/>
  <c r="H19" i="2"/>
  <c r="H21" i="2"/>
  <c r="H27" i="2"/>
  <c r="H29" i="2"/>
  <c r="H33" i="2"/>
  <c r="H35" i="2"/>
  <c r="H41" i="2"/>
  <c r="H45" i="2"/>
  <c r="H49" i="2"/>
  <c r="C3" i="2"/>
  <c r="F3" i="2" s="1"/>
  <c r="C4" i="2"/>
  <c r="F4" i="2" s="1"/>
  <c r="C5" i="2"/>
  <c r="C6" i="2"/>
  <c r="C7" i="2"/>
  <c r="F7" i="2" s="1"/>
  <c r="C8" i="2"/>
  <c r="C9" i="2"/>
  <c r="F9" i="2" s="1"/>
  <c r="C10" i="2"/>
  <c r="C11" i="2"/>
  <c r="C12" i="2"/>
  <c r="F12" i="2" s="1"/>
  <c r="C13" i="2"/>
  <c r="C14" i="2"/>
  <c r="C15" i="2"/>
  <c r="F15" i="2" s="1"/>
  <c r="C16" i="2"/>
  <c r="C17" i="2"/>
  <c r="F17" i="2" s="1"/>
  <c r="C18" i="2"/>
  <c r="F18" i="2" s="1"/>
  <c r="C19" i="2"/>
  <c r="F19" i="2" s="1"/>
  <c r="C20" i="2"/>
  <c r="F20" i="2" s="1"/>
  <c r="C21" i="2"/>
  <c r="C22" i="2"/>
  <c r="C23" i="2"/>
  <c r="F23" i="2" s="1"/>
  <c r="C24" i="2"/>
  <c r="C25" i="2"/>
  <c r="F25" i="2" s="1"/>
  <c r="C26" i="2"/>
  <c r="C27" i="2"/>
  <c r="F27" i="2" s="1"/>
  <c r="C28" i="2"/>
  <c r="C29" i="2"/>
  <c r="C30" i="2"/>
  <c r="C31" i="2"/>
  <c r="C32" i="2"/>
  <c r="C33" i="2"/>
  <c r="F33" i="2" s="1"/>
  <c r="C34" i="2"/>
  <c r="C35" i="2"/>
  <c r="F35" i="2" s="1"/>
  <c r="C36" i="2"/>
  <c r="F36" i="2" s="1"/>
  <c r="C37" i="2"/>
  <c r="C38" i="2"/>
  <c r="C39" i="2"/>
  <c r="F39" i="2" s="1"/>
  <c r="C40" i="2"/>
  <c r="C41" i="2"/>
  <c r="F41" i="2" s="1"/>
  <c r="C42" i="2"/>
  <c r="C43" i="2"/>
  <c r="F43" i="2" s="1"/>
  <c r="C44" i="2"/>
  <c r="C45" i="2"/>
  <c r="C46" i="2"/>
  <c r="C47" i="2"/>
  <c r="F47" i="2" s="1"/>
  <c r="C48" i="2"/>
  <c r="F48" i="2" s="1"/>
  <c r="C49" i="2"/>
  <c r="F49" i="2" s="1"/>
  <c r="C2" i="2"/>
  <c r="F2" i="2" s="1"/>
  <c r="F11" i="2"/>
  <c r="F13" i="2"/>
  <c r="F21" i="2"/>
  <c r="F28" i="2"/>
  <c r="F29" i="2"/>
  <c r="F31" i="2"/>
  <c r="F37" i="2"/>
  <c r="F44" i="2"/>
  <c r="F45" i="2"/>
  <c r="F5" i="2"/>
  <c r="G49" i="2"/>
  <c r="G48" i="2"/>
  <c r="H48" i="2" s="1"/>
  <c r="G47" i="2"/>
  <c r="H47" i="2" s="1"/>
  <c r="G46" i="2"/>
  <c r="H46" i="2" s="1"/>
  <c r="F46" i="2"/>
  <c r="G45" i="2"/>
  <c r="G44" i="2"/>
  <c r="H44" i="2" s="1"/>
  <c r="G43" i="2"/>
  <c r="H43" i="2" s="1"/>
  <c r="G42" i="2"/>
  <c r="H42" i="2" s="1"/>
  <c r="F42" i="2"/>
  <c r="G41" i="2"/>
  <c r="G40" i="2"/>
  <c r="H40" i="2" s="1"/>
  <c r="F40" i="2"/>
  <c r="G39" i="2"/>
  <c r="H39" i="2" s="1"/>
  <c r="G38" i="2"/>
  <c r="H38" i="2" s="1"/>
  <c r="F38" i="2"/>
  <c r="G37" i="2"/>
  <c r="H37" i="2" s="1"/>
  <c r="G36" i="2"/>
  <c r="H36" i="2" s="1"/>
  <c r="G35" i="2"/>
  <c r="G34" i="2"/>
  <c r="H34" i="2" s="1"/>
  <c r="F34" i="2"/>
  <c r="G33" i="2"/>
  <c r="G32" i="2"/>
  <c r="H32" i="2" s="1"/>
  <c r="F32" i="2"/>
  <c r="G31" i="2"/>
  <c r="H31" i="2" s="1"/>
  <c r="G30" i="2"/>
  <c r="H30" i="2" s="1"/>
  <c r="F30" i="2"/>
  <c r="G29" i="2"/>
  <c r="G28" i="2"/>
  <c r="H28" i="2" s="1"/>
  <c r="G27" i="2"/>
  <c r="G26" i="2"/>
  <c r="H26" i="2" s="1"/>
  <c r="F26" i="2"/>
  <c r="G25" i="2"/>
  <c r="H25" i="2" s="1"/>
  <c r="G24" i="2"/>
  <c r="H24" i="2" s="1"/>
  <c r="F24" i="2"/>
  <c r="G23" i="2"/>
  <c r="H23" i="2" s="1"/>
  <c r="G22" i="2"/>
  <c r="H22" i="2" s="1"/>
  <c r="F22" i="2"/>
  <c r="G21" i="2"/>
  <c r="G20" i="2"/>
  <c r="H20" i="2" s="1"/>
  <c r="G19" i="2"/>
  <c r="G18" i="2"/>
  <c r="H18" i="2" s="1"/>
  <c r="G17" i="2"/>
  <c r="G16" i="2"/>
  <c r="H16" i="2" s="1"/>
  <c r="F16" i="2"/>
  <c r="G15" i="2"/>
  <c r="H15" i="2" s="1"/>
  <c r="G14" i="2"/>
  <c r="H14" i="2" s="1"/>
  <c r="F14" i="2"/>
  <c r="G13" i="2"/>
  <c r="G12" i="2"/>
  <c r="H12" i="2" s="1"/>
  <c r="G11" i="2"/>
  <c r="H11" i="2" s="1"/>
  <c r="G10" i="2"/>
  <c r="H10" i="2" s="1"/>
  <c r="F10" i="2"/>
  <c r="G9" i="2"/>
  <c r="H9" i="2" s="1"/>
  <c r="G8" i="2"/>
  <c r="H8" i="2" s="1"/>
  <c r="F8" i="2"/>
  <c r="G7" i="2"/>
  <c r="H7" i="2" s="1"/>
  <c r="G6" i="2"/>
  <c r="H6" i="2" s="1"/>
  <c r="F6" i="2"/>
  <c r="G5" i="2"/>
  <c r="H5" i="2" s="1"/>
  <c r="G4" i="2"/>
  <c r="H4" i="2" s="1"/>
  <c r="G3" i="2"/>
  <c r="H3" i="2" s="1"/>
  <c r="G2" i="2"/>
  <c r="H2" i="2" s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10" i="1"/>
  <c r="G11" i="1"/>
  <c r="G12" i="1"/>
  <c r="G13" i="1"/>
  <c r="G14" i="1"/>
  <c r="G15" i="1"/>
  <c r="G16" i="1"/>
  <c r="G17" i="1"/>
  <c r="G18" i="1"/>
  <c r="G19" i="1"/>
  <c r="G20" i="1"/>
  <c r="G21" i="1"/>
  <c r="G9" i="1"/>
  <c r="G8" i="1"/>
  <c r="G7" i="1"/>
  <c r="G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8" i="1"/>
  <c r="F7" i="1"/>
  <c r="F6" i="1"/>
</calcChain>
</file>

<file path=xl/sharedStrings.xml><?xml version="1.0" encoding="utf-8"?>
<sst xmlns="http://schemas.openxmlformats.org/spreadsheetml/2006/main" count="228" uniqueCount="27">
  <si>
    <t>INFOTECH COMPUTACION</t>
  </si>
  <si>
    <t>GARANTIA TOTAL</t>
  </si>
  <si>
    <t>INVENTARIO DE NOVIEMBRE DEL 2019</t>
  </si>
  <si>
    <t>ARTICULO</t>
  </si>
  <si>
    <t>PRECIO UNUTARIO</t>
  </si>
  <si>
    <t>EXISTENCIA INICIAL</t>
  </si>
  <si>
    <t>COMPRA MERCANCIA</t>
  </si>
  <si>
    <t>TOTAL DE VENTAS</t>
  </si>
  <si>
    <t>IMPRESORA</t>
  </si>
  <si>
    <t>MOUSE</t>
  </si>
  <si>
    <t>TECLADO</t>
  </si>
  <si>
    <t>PAD</t>
  </si>
  <si>
    <t>TINTA</t>
  </si>
  <si>
    <t>MONITOR</t>
  </si>
  <si>
    <t>SCANNER</t>
  </si>
  <si>
    <t>MICROFONO</t>
  </si>
  <si>
    <t>BOCINAS</t>
  </si>
  <si>
    <t>CAMARA</t>
  </si>
  <si>
    <t>ESCRITORIO</t>
  </si>
  <si>
    <t>CPU</t>
  </si>
  <si>
    <t>CD ROM</t>
  </si>
  <si>
    <t>QUEMADOR</t>
  </si>
  <si>
    <t>DVD</t>
  </si>
  <si>
    <t>TABLET</t>
  </si>
  <si>
    <t>VANTAS DEL MES</t>
  </si>
  <si>
    <t>EXISTENCIA FINAL</t>
  </si>
  <si>
    <t>TOTAL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</si>
</sst>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44" fontId="0" fillId="0" borderId="1" xfId="0" applyNumberFormat="1" applyBorder="1"/>
    <xf numFmtId="44" fontId="0" fillId="0" borderId="0" xfId="0" applyNumberForma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="10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48" sqref="H48"/>
    </sheetView>
  </sheetViews>
  <sheetFormatPr baseColWidth="10" defaultRowHeight="14.4" x14ac:dyDescent="0.3"/>
  <cols>
    <col min="2" max="2" width="12.33203125" customWidth="1"/>
    <col min="7" max="7" width="18.33203125" customWidth="1"/>
  </cols>
  <sheetData>
    <row r="1" spans="1:7" x14ac:dyDescent="0.3">
      <c r="A1" s="6" t="s">
        <v>0</v>
      </c>
      <c r="B1" s="6"/>
      <c r="C1" s="6"/>
      <c r="D1" s="6"/>
      <c r="E1" s="6"/>
      <c r="F1" s="6"/>
      <c r="G1" s="6"/>
    </row>
    <row r="2" spans="1:7" x14ac:dyDescent="0.3">
      <c r="A2" s="6" t="s">
        <v>1</v>
      </c>
      <c r="B2" s="6"/>
      <c r="C2" s="6"/>
      <c r="D2" s="6"/>
      <c r="E2" s="6"/>
      <c r="F2" s="6"/>
      <c r="G2" s="6"/>
    </row>
    <row r="3" spans="1:7" x14ac:dyDescent="0.3">
      <c r="A3" s="7" t="s">
        <v>2</v>
      </c>
      <c r="B3" s="7"/>
      <c r="C3" s="7"/>
      <c r="D3" s="7"/>
      <c r="E3" s="7"/>
      <c r="F3" s="7"/>
      <c r="G3" s="7"/>
    </row>
    <row r="5" spans="1:7" ht="27.6" x14ac:dyDescent="0.3">
      <c r="A5" s="1" t="s">
        <v>3</v>
      </c>
      <c r="B5" s="1" t="s">
        <v>4</v>
      </c>
      <c r="C5" s="1" t="s">
        <v>5</v>
      </c>
      <c r="D5" s="1" t="s">
        <v>24</v>
      </c>
      <c r="E5" s="1" t="s">
        <v>6</v>
      </c>
      <c r="F5" s="1" t="s">
        <v>25</v>
      </c>
      <c r="G5" s="1" t="s">
        <v>7</v>
      </c>
    </row>
    <row r="6" spans="1:7" x14ac:dyDescent="0.3">
      <c r="A6" s="2" t="s">
        <v>8</v>
      </c>
      <c r="B6" s="4">
        <v>1100</v>
      </c>
      <c r="C6" s="3">
        <v>27</v>
      </c>
      <c r="D6" s="3">
        <v>20</v>
      </c>
      <c r="E6" s="3">
        <v>20</v>
      </c>
      <c r="F6" s="3">
        <f>C6-D6+E6</f>
        <v>27</v>
      </c>
      <c r="G6" s="4">
        <f>B6*D6</f>
        <v>22000</v>
      </c>
    </row>
    <row r="7" spans="1:7" x14ac:dyDescent="0.3">
      <c r="A7" s="2" t="s">
        <v>9</v>
      </c>
      <c r="B7" s="4">
        <v>65</v>
      </c>
      <c r="C7" s="3">
        <v>135</v>
      </c>
      <c r="D7" s="3">
        <v>100</v>
      </c>
      <c r="E7" s="3">
        <v>80</v>
      </c>
      <c r="F7" s="3">
        <f>C7-D7+E7</f>
        <v>115</v>
      </c>
      <c r="G7" s="4">
        <f>B7*D7</f>
        <v>6500</v>
      </c>
    </row>
    <row r="8" spans="1:7" x14ac:dyDescent="0.3">
      <c r="A8" s="2" t="s">
        <v>10</v>
      </c>
      <c r="B8" s="4">
        <v>100</v>
      </c>
      <c r="C8" s="3">
        <v>120</v>
      </c>
      <c r="D8" s="3">
        <v>80</v>
      </c>
      <c r="E8" s="3">
        <v>50</v>
      </c>
      <c r="F8" s="3">
        <f>C8-D8+E8</f>
        <v>90</v>
      </c>
      <c r="G8" s="4">
        <f>B8*D8</f>
        <v>8000</v>
      </c>
    </row>
    <row r="9" spans="1:7" x14ac:dyDescent="0.3">
      <c r="A9" s="2" t="s">
        <v>11</v>
      </c>
      <c r="B9" s="4">
        <v>25</v>
      </c>
      <c r="C9" s="3">
        <v>244</v>
      </c>
      <c r="D9" s="3">
        <v>200</v>
      </c>
      <c r="E9" s="3">
        <v>150</v>
      </c>
      <c r="F9" s="3">
        <f t="shared" ref="F9:F21" si="0">C9-D9+E9</f>
        <v>194</v>
      </c>
      <c r="G9" s="4">
        <f>B9*D9</f>
        <v>5000</v>
      </c>
    </row>
    <row r="10" spans="1:7" x14ac:dyDescent="0.3">
      <c r="A10" s="2" t="s">
        <v>12</v>
      </c>
      <c r="B10" s="4">
        <v>295</v>
      </c>
      <c r="C10" s="3">
        <v>22</v>
      </c>
      <c r="D10" s="3">
        <v>8</v>
      </c>
      <c r="E10" s="3">
        <v>10</v>
      </c>
      <c r="F10" s="3">
        <f t="shared" si="0"/>
        <v>24</v>
      </c>
      <c r="G10" s="4">
        <f t="shared" ref="G10:G21" si="1">B10*D10</f>
        <v>2360</v>
      </c>
    </row>
    <row r="11" spans="1:7" x14ac:dyDescent="0.3">
      <c r="A11" s="2" t="s">
        <v>13</v>
      </c>
      <c r="B11" s="4">
        <v>1200</v>
      </c>
      <c r="C11" s="3">
        <v>47</v>
      </c>
      <c r="D11" s="3">
        <v>30</v>
      </c>
      <c r="E11" s="3">
        <v>25</v>
      </c>
      <c r="F11" s="3">
        <f t="shared" si="0"/>
        <v>42</v>
      </c>
      <c r="G11" s="4">
        <f t="shared" si="1"/>
        <v>36000</v>
      </c>
    </row>
    <row r="12" spans="1:7" x14ac:dyDescent="0.3">
      <c r="A12" s="2" t="s">
        <v>14</v>
      </c>
      <c r="B12" s="4">
        <v>1100</v>
      </c>
      <c r="C12" s="3">
        <v>59</v>
      </c>
      <c r="D12" s="3">
        <v>20</v>
      </c>
      <c r="E12" s="3">
        <v>15</v>
      </c>
      <c r="F12" s="3">
        <f t="shared" si="0"/>
        <v>54</v>
      </c>
      <c r="G12" s="4">
        <f t="shared" si="1"/>
        <v>22000</v>
      </c>
    </row>
    <row r="13" spans="1:7" x14ac:dyDescent="0.3">
      <c r="A13" s="2" t="s">
        <v>15</v>
      </c>
      <c r="B13" s="4">
        <v>60</v>
      </c>
      <c r="C13" s="3">
        <v>90</v>
      </c>
      <c r="D13" s="3">
        <v>50</v>
      </c>
      <c r="E13" s="3">
        <v>40</v>
      </c>
      <c r="F13" s="3">
        <f t="shared" si="0"/>
        <v>80</v>
      </c>
      <c r="G13" s="4">
        <f t="shared" si="1"/>
        <v>3000</v>
      </c>
    </row>
    <row r="14" spans="1:7" x14ac:dyDescent="0.3">
      <c r="A14" s="2" t="s">
        <v>16</v>
      </c>
      <c r="B14" s="4">
        <v>240</v>
      </c>
      <c r="C14" s="3">
        <v>101</v>
      </c>
      <c r="D14" s="3">
        <v>50</v>
      </c>
      <c r="E14" s="3">
        <v>40</v>
      </c>
      <c r="F14" s="3">
        <f t="shared" si="0"/>
        <v>91</v>
      </c>
      <c r="G14" s="4">
        <f t="shared" si="1"/>
        <v>12000</v>
      </c>
    </row>
    <row r="15" spans="1:7" x14ac:dyDescent="0.3">
      <c r="A15" s="2" t="s">
        <v>17</v>
      </c>
      <c r="B15" s="4">
        <v>740</v>
      </c>
      <c r="C15" s="3">
        <v>61</v>
      </c>
      <c r="D15" s="3">
        <v>20</v>
      </c>
      <c r="E15" s="3">
        <v>15</v>
      </c>
      <c r="F15" s="3">
        <f t="shared" si="0"/>
        <v>56</v>
      </c>
      <c r="G15" s="4">
        <f t="shared" si="1"/>
        <v>14800</v>
      </c>
    </row>
    <row r="16" spans="1:7" x14ac:dyDescent="0.3">
      <c r="A16" s="2" t="s">
        <v>18</v>
      </c>
      <c r="B16" s="4">
        <v>750</v>
      </c>
      <c r="C16" s="3">
        <v>72</v>
      </c>
      <c r="D16" s="3">
        <v>45</v>
      </c>
      <c r="E16" s="3">
        <v>40</v>
      </c>
      <c r="F16" s="3">
        <f t="shared" si="0"/>
        <v>67</v>
      </c>
      <c r="G16" s="4">
        <f t="shared" si="1"/>
        <v>33750</v>
      </c>
    </row>
    <row r="17" spans="1:7" x14ac:dyDescent="0.3">
      <c r="A17" s="2" t="s">
        <v>19</v>
      </c>
      <c r="B17" s="4">
        <v>5800</v>
      </c>
      <c r="C17" s="3">
        <v>45</v>
      </c>
      <c r="D17" s="3">
        <v>45</v>
      </c>
      <c r="E17" s="3">
        <v>40</v>
      </c>
      <c r="F17" s="3">
        <f t="shared" si="0"/>
        <v>40</v>
      </c>
      <c r="G17" s="4">
        <f t="shared" si="1"/>
        <v>261000</v>
      </c>
    </row>
    <row r="18" spans="1:7" x14ac:dyDescent="0.3">
      <c r="A18" s="2" t="s">
        <v>20</v>
      </c>
      <c r="B18" s="4">
        <v>550</v>
      </c>
      <c r="C18" s="3">
        <v>70</v>
      </c>
      <c r="D18" s="3">
        <v>40</v>
      </c>
      <c r="E18" s="3">
        <v>40</v>
      </c>
      <c r="F18" s="3">
        <f t="shared" si="0"/>
        <v>70</v>
      </c>
      <c r="G18" s="4">
        <f t="shared" si="1"/>
        <v>22000</v>
      </c>
    </row>
    <row r="19" spans="1:7" x14ac:dyDescent="0.3">
      <c r="A19" s="2" t="s">
        <v>21</v>
      </c>
      <c r="B19" s="4">
        <v>1150</v>
      </c>
      <c r="C19" s="3">
        <v>48</v>
      </c>
      <c r="D19" s="3">
        <v>20</v>
      </c>
      <c r="E19" s="3">
        <v>20</v>
      </c>
      <c r="F19" s="3">
        <f t="shared" si="0"/>
        <v>48</v>
      </c>
      <c r="G19" s="4">
        <f t="shared" si="1"/>
        <v>23000</v>
      </c>
    </row>
    <row r="20" spans="1:7" x14ac:dyDescent="0.3">
      <c r="A20" s="2" t="s">
        <v>22</v>
      </c>
      <c r="B20" s="4">
        <v>750</v>
      </c>
      <c r="C20" s="3">
        <v>40</v>
      </c>
      <c r="D20" s="3">
        <v>12</v>
      </c>
      <c r="E20" s="3">
        <v>15</v>
      </c>
      <c r="F20" s="3">
        <f t="shared" si="0"/>
        <v>43</v>
      </c>
      <c r="G20" s="4">
        <f t="shared" si="1"/>
        <v>9000</v>
      </c>
    </row>
    <row r="21" spans="1:7" x14ac:dyDescent="0.3">
      <c r="A21" s="2" t="s">
        <v>23</v>
      </c>
      <c r="B21" s="4">
        <v>1600</v>
      </c>
      <c r="C21" s="3">
        <v>59</v>
      </c>
      <c r="D21" s="3">
        <v>35</v>
      </c>
      <c r="E21" s="3">
        <v>35</v>
      </c>
      <c r="F21" s="3">
        <f t="shared" si="0"/>
        <v>59</v>
      </c>
      <c r="G21" s="4">
        <f t="shared" si="1"/>
        <v>56000</v>
      </c>
    </row>
    <row r="22" spans="1:7" x14ac:dyDescent="0.3">
      <c r="A22" s="2" t="s">
        <v>8</v>
      </c>
      <c r="B22" s="4">
        <v>1100</v>
      </c>
      <c r="C22" s="3">
        <v>27</v>
      </c>
      <c r="D22" s="3">
        <v>20</v>
      </c>
      <c r="E22" s="3">
        <v>20</v>
      </c>
      <c r="F22" s="3">
        <f>C22-D22+E22</f>
        <v>27</v>
      </c>
      <c r="G22" s="4">
        <f>B22*D22</f>
        <v>22000</v>
      </c>
    </row>
    <row r="23" spans="1:7" x14ac:dyDescent="0.3">
      <c r="A23" s="2" t="s">
        <v>9</v>
      </c>
      <c r="B23" s="4">
        <v>65</v>
      </c>
      <c r="C23" s="3">
        <v>135</v>
      </c>
      <c r="D23" s="3">
        <v>100</v>
      </c>
      <c r="E23" s="3">
        <v>80</v>
      </c>
      <c r="F23" s="3">
        <f>C23-D23+E23</f>
        <v>115</v>
      </c>
      <c r="G23" s="4">
        <f>B23*D23</f>
        <v>6500</v>
      </c>
    </row>
    <row r="24" spans="1:7" x14ac:dyDescent="0.3">
      <c r="A24" s="2" t="s">
        <v>10</v>
      </c>
      <c r="B24" s="4">
        <v>100</v>
      </c>
      <c r="C24" s="3">
        <v>120</v>
      </c>
      <c r="D24" s="3">
        <v>80</v>
      </c>
      <c r="E24" s="3">
        <v>50</v>
      </c>
      <c r="F24" s="3">
        <f>C24-D24+E24</f>
        <v>90</v>
      </c>
      <c r="G24" s="4">
        <f>B24*D24</f>
        <v>8000</v>
      </c>
    </row>
    <row r="25" spans="1:7" x14ac:dyDescent="0.3">
      <c r="A25" s="2" t="s">
        <v>11</v>
      </c>
      <c r="B25" s="4">
        <v>25</v>
      </c>
      <c r="C25" s="3">
        <v>244</v>
      </c>
      <c r="D25" s="3">
        <v>200</v>
      </c>
      <c r="E25" s="3">
        <v>150</v>
      </c>
      <c r="F25" s="3">
        <f t="shared" ref="F25:F37" si="2">C25-D25+E25</f>
        <v>194</v>
      </c>
      <c r="G25" s="4">
        <f>B25*D25</f>
        <v>5000</v>
      </c>
    </row>
    <row r="26" spans="1:7" x14ac:dyDescent="0.3">
      <c r="A26" s="2" t="s">
        <v>12</v>
      </c>
      <c r="B26" s="4">
        <v>295</v>
      </c>
      <c r="C26" s="3">
        <v>22</v>
      </c>
      <c r="D26" s="3">
        <v>8</v>
      </c>
      <c r="E26" s="3">
        <v>10</v>
      </c>
      <c r="F26" s="3">
        <f t="shared" si="2"/>
        <v>24</v>
      </c>
      <c r="G26" s="4">
        <f t="shared" ref="G26:G37" si="3">B26*D26</f>
        <v>2360</v>
      </c>
    </row>
    <row r="27" spans="1:7" x14ac:dyDescent="0.3">
      <c r="A27" s="2" t="s">
        <v>13</v>
      </c>
      <c r="B27" s="4">
        <v>1200</v>
      </c>
      <c r="C27" s="3">
        <v>47</v>
      </c>
      <c r="D27" s="3">
        <v>30</v>
      </c>
      <c r="E27" s="3">
        <v>25</v>
      </c>
      <c r="F27" s="3">
        <f t="shared" si="2"/>
        <v>42</v>
      </c>
      <c r="G27" s="4">
        <f t="shared" si="3"/>
        <v>36000</v>
      </c>
    </row>
    <row r="28" spans="1:7" x14ac:dyDescent="0.3">
      <c r="A28" s="2" t="s">
        <v>14</v>
      </c>
      <c r="B28" s="4">
        <v>1100</v>
      </c>
      <c r="C28" s="3">
        <v>59</v>
      </c>
      <c r="D28" s="3">
        <v>20</v>
      </c>
      <c r="E28" s="3">
        <v>15</v>
      </c>
      <c r="F28" s="3">
        <f t="shared" si="2"/>
        <v>54</v>
      </c>
      <c r="G28" s="4">
        <f t="shared" si="3"/>
        <v>22000</v>
      </c>
    </row>
    <row r="29" spans="1:7" x14ac:dyDescent="0.3">
      <c r="A29" s="2" t="s">
        <v>15</v>
      </c>
      <c r="B29" s="4">
        <v>60</v>
      </c>
      <c r="C29" s="3">
        <v>90</v>
      </c>
      <c r="D29" s="3">
        <v>50</v>
      </c>
      <c r="E29" s="3">
        <v>40</v>
      </c>
      <c r="F29" s="3">
        <f t="shared" si="2"/>
        <v>80</v>
      </c>
      <c r="G29" s="4">
        <f t="shared" si="3"/>
        <v>3000</v>
      </c>
    </row>
    <row r="30" spans="1:7" x14ac:dyDescent="0.3">
      <c r="A30" s="2" t="s">
        <v>16</v>
      </c>
      <c r="B30" s="4">
        <v>240</v>
      </c>
      <c r="C30" s="3">
        <v>101</v>
      </c>
      <c r="D30" s="3">
        <v>50</v>
      </c>
      <c r="E30" s="3">
        <v>40</v>
      </c>
      <c r="F30" s="3">
        <f t="shared" si="2"/>
        <v>91</v>
      </c>
      <c r="G30" s="4">
        <f t="shared" si="3"/>
        <v>12000</v>
      </c>
    </row>
    <row r="31" spans="1:7" x14ac:dyDescent="0.3">
      <c r="A31" s="2" t="s">
        <v>17</v>
      </c>
      <c r="B31" s="4">
        <v>740</v>
      </c>
      <c r="C31" s="3">
        <v>61</v>
      </c>
      <c r="D31" s="3">
        <v>20</v>
      </c>
      <c r="E31" s="3">
        <v>15</v>
      </c>
      <c r="F31" s="3">
        <f t="shared" si="2"/>
        <v>56</v>
      </c>
      <c r="G31" s="4">
        <f t="shared" si="3"/>
        <v>14800</v>
      </c>
    </row>
    <row r="32" spans="1:7" x14ac:dyDescent="0.3">
      <c r="A32" s="2" t="s">
        <v>18</v>
      </c>
      <c r="B32" s="4">
        <v>750</v>
      </c>
      <c r="C32" s="3">
        <v>72</v>
      </c>
      <c r="D32" s="3">
        <v>45</v>
      </c>
      <c r="E32" s="3">
        <v>40</v>
      </c>
      <c r="F32" s="3">
        <f t="shared" si="2"/>
        <v>67</v>
      </c>
      <c r="G32" s="4">
        <f t="shared" si="3"/>
        <v>33750</v>
      </c>
    </row>
    <row r="33" spans="1:7" x14ac:dyDescent="0.3">
      <c r="A33" s="2" t="s">
        <v>19</v>
      </c>
      <c r="B33" s="4">
        <v>5800</v>
      </c>
      <c r="C33" s="3">
        <v>45</v>
      </c>
      <c r="D33" s="3">
        <v>45</v>
      </c>
      <c r="E33" s="3">
        <v>40</v>
      </c>
      <c r="F33" s="3">
        <f t="shared" si="2"/>
        <v>40</v>
      </c>
      <c r="G33" s="4">
        <f t="shared" si="3"/>
        <v>261000</v>
      </c>
    </row>
    <row r="34" spans="1:7" x14ac:dyDescent="0.3">
      <c r="A34" s="2" t="s">
        <v>20</v>
      </c>
      <c r="B34" s="4">
        <v>550</v>
      </c>
      <c r="C34" s="3">
        <v>70</v>
      </c>
      <c r="D34" s="3">
        <v>40</v>
      </c>
      <c r="E34" s="3">
        <v>40</v>
      </c>
      <c r="F34" s="3">
        <f t="shared" si="2"/>
        <v>70</v>
      </c>
      <c r="G34" s="4">
        <f t="shared" si="3"/>
        <v>22000</v>
      </c>
    </row>
    <row r="35" spans="1:7" x14ac:dyDescent="0.3">
      <c r="A35" s="2" t="s">
        <v>21</v>
      </c>
      <c r="B35" s="4">
        <v>1150</v>
      </c>
      <c r="C35" s="3">
        <v>48</v>
      </c>
      <c r="D35" s="3">
        <v>20</v>
      </c>
      <c r="E35" s="3">
        <v>20</v>
      </c>
      <c r="F35" s="3">
        <f t="shared" si="2"/>
        <v>48</v>
      </c>
      <c r="G35" s="4">
        <f t="shared" si="3"/>
        <v>23000</v>
      </c>
    </row>
    <row r="36" spans="1:7" x14ac:dyDescent="0.3">
      <c r="A36" s="2" t="s">
        <v>22</v>
      </c>
      <c r="B36" s="4">
        <v>750</v>
      </c>
      <c r="C36" s="3">
        <v>40</v>
      </c>
      <c r="D36" s="3">
        <v>12</v>
      </c>
      <c r="E36" s="3">
        <v>15</v>
      </c>
      <c r="F36" s="3">
        <f t="shared" si="2"/>
        <v>43</v>
      </c>
      <c r="G36" s="4">
        <f t="shared" si="3"/>
        <v>9000</v>
      </c>
    </row>
    <row r="37" spans="1:7" x14ac:dyDescent="0.3">
      <c r="A37" s="2" t="s">
        <v>23</v>
      </c>
      <c r="B37" s="4">
        <v>1600</v>
      </c>
      <c r="C37" s="3">
        <v>59</v>
      </c>
      <c r="D37" s="3">
        <v>35</v>
      </c>
      <c r="E37" s="3">
        <v>35</v>
      </c>
      <c r="F37" s="3">
        <f t="shared" si="2"/>
        <v>59</v>
      </c>
      <c r="G37" s="4">
        <f t="shared" si="3"/>
        <v>56000</v>
      </c>
    </row>
    <row r="38" spans="1:7" x14ac:dyDescent="0.3">
      <c r="A38" s="2" t="s">
        <v>8</v>
      </c>
      <c r="B38" s="4">
        <v>1100</v>
      </c>
      <c r="C38" s="3">
        <v>27</v>
      </c>
      <c r="D38" s="3">
        <v>20</v>
      </c>
      <c r="E38" s="3">
        <v>20</v>
      </c>
      <c r="F38" s="3">
        <f>C38-D38+E38</f>
        <v>27</v>
      </c>
      <c r="G38" s="4">
        <f>B38*D38</f>
        <v>22000</v>
      </c>
    </row>
    <row r="39" spans="1:7" x14ac:dyDescent="0.3">
      <c r="A39" s="2" t="s">
        <v>9</v>
      </c>
      <c r="B39" s="4">
        <v>65</v>
      </c>
      <c r="C39" s="3">
        <v>135</v>
      </c>
      <c r="D39" s="3">
        <v>100</v>
      </c>
      <c r="E39" s="3">
        <v>80</v>
      </c>
      <c r="F39" s="3">
        <f>C39-D39+E39</f>
        <v>115</v>
      </c>
      <c r="G39" s="4">
        <f>B39*D39</f>
        <v>6500</v>
      </c>
    </row>
    <row r="40" spans="1:7" x14ac:dyDescent="0.3">
      <c r="A40" s="2" t="s">
        <v>10</v>
      </c>
      <c r="B40" s="4">
        <v>100</v>
      </c>
      <c r="C40" s="3">
        <v>120</v>
      </c>
      <c r="D40" s="3">
        <v>80</v>
      </c>
      <c r="E40" s="3">
        <v>50</v>
      </c>
      <c r="F40" s="3">
        <f>C40-D40+E40</f>
        <v>90</v>
      </c>
      <c r="G40" s="4">
        <f>B40*D40</f>
        <v>8000</v>
      </c>
    </row>
    <row r="41" spans="1:7" x14ac:dyDescent="0.3">
      <c r="A41" s="2" t="s">
        <v>11</v>
      </c>
      <c r="B41" s="4">
        <v>25</v>
      </c>
      <c r="C41" s="3">
        <v>244</v>
      </c>
      <c r="D41" s="3">
        <v>200</v>
      </c>
      <c r="E41" s="3">
        <v>150</v>
      </c>
      <c r="F41" s="3">
        <f t="shared" ref="F41:F53" si="4">C41-D41+E41</f>
        <v>194</v>
      </c>
      <c r="G41" s="4">
        <f>B41*D41</f>
        <v>5000</v>
      </c>
    </row>
    <row r="42" spans="1:7" x14ac:dyDescent="0.3">
      <c r="A42" s="2" t="s">
        <v>12</v>
      </c>
      <c r="B42" s="4">
        <v>295</v>
      </c>
      <c r="C42" s="3">
        <v>22</v>
      </c>
      <c r="D42" s="3">
        <v>8</v>
      </c>
      <c r="E42" s="3">
        <v>10</v>
      </c>
      <c r="F42" s="3">
        <f t="shared" si="4"/>
        <v>24</v>
      </c>
      <c r="G42" s="4">
        <f t="shared" ref="G42:G53" si="5">B42*D42</f>
        <v>2360</v>
      </c>
    </row>
    <row r="43" spans="1:7" x14ac:dyDescent="0.3">
      <c r="A43" s="2" t="s">
        <v>13</v>
      </c>
      <c r="B43" s="4">
        <v>1200</v>
      </c>
      <c r="C43" s="3">
        <v>47</v>
      </c>
      <c r="D43" s="3">
        <v>30</v>
      </c>
      <c r="E43" s="3">
        <v>25</v>
      </c>
      <c r="F43" s="3">
        <f t="shared" si="4"/>
        <v>42</v>
      </c>
      <c r="G43" s="4">
        <f t="shared" si="5"/>
        <v>36000</v>
      </c>
    </row>
    <row r="44" spans="1:7" x14ac:dyDescent="0.3">
      <c r="A44" s="2" t="s">
        <v>14</v>
      </c>
      <c r="B44" s="4">
        <v>1100</v>
      </c>
      <c r="C44" s="3">
        <v>59</v>
      </c>
      <c r="D44" s="3">
        <v>20</v>
      </c>
      <c r="E44" s="3">
        <v>15</v>
      </c>
      <c r="F44" s="3">
        <f t="shared" si="4"/>
        <v>54</v>
      </c>
      <c r="G44" s="4">
        <f t="shared" si="5"/>
        <v>22000</v>
      </c>
    </row>
    <row r="45" spans="1:7" x14ac:dyDescent="0.3">
      <c r="A45" s="2" t="s">
        <v>15</v>
      </c>
      <c r="B45" s="4">
        <v>60</v>
      </c>
      <c r="C45" s="3">
        <v>90</v>
      </c>
      <c r="D45" s="3">
        <v>50</v>
      </c>
      <c r="E45" s="3">
        <v>40</v>
      </c>
      <c r="F45" s="3">
        <f t="shared" si="4"/>
        <v>80</v>
      </c>
      <c r="G45" s="4">
        <f t="shared" si="5"/>
        <v>3000</v>
      </c>
    </row>
    <row r="46" spans="1:7" x14ac:dyDescent="0.3">
      <c r="A46" s="2" t="s">
        <v>16</v>
      </c>
      <c r="B46" s="4">
        <v>240</v>
      </c>
      <c r="C46" s="3">
        <v>101</v>
      </c>
      <c r="D46" s="3">
        <v>50</v>
      </c>
      <c r="E46" s="3">
        <v>40</v>
      </c>
      <c r="F46" s="3">
        <f t="shared" si="4"/>
        <v>91</v>
      </c>
      <c r="G46" s="4">
        <f t="shared" si="5"/>
        <v>12000</v>
      </c>
    </row>
    <row r="47" spans="1:7" x14ac:dyDescent="0.3">
      <c r="A47" s="2" t="s">
        <v>17</v>
      </c>
      <c r="B47" s="4">
        <v>740</v>
      </c>
      <c r="C47" s="3">
        <v>61</v>
      </c>
      <c r="D47" s="3">
        <v>20</v>
      </c>
      <c r="E47" s="3">
        <v>15</v>
      </c>
      <c r="F47" s="3">
        <f t="shared" si="4"/>
        <v>56</v>
      </c>
      <c r="G47" s="4">
        <f t="shared" si="5"/>
        <v>14800</v>
      </c>
    </row>
    <row r="48" spans="1:7" x14ac:dyDescent="0.3">
      <c r="A48" s="2" t="s">
        <v>18</v>
      </c>
      <c r="B48" s="4">
        <v>750</v>
      </c>
      <c r="C48" s="3">
        <v>72</v>
      </c>
      <c r="D48" s="3">
        <v>45</v>
      </c>
      <c r="E48" s="3">
        <v>40</v>
      </c>
      <c r="F48" s="3">
        <f t="shared" si="4"/>
        <v>67</v>
      </c>
      <c r="G48" s="4">
        <f t="shared" si="5"/>
        <v>33750</v>
      </c>
    </row>
    <row r="49" spans="1:7" x14ac:dyDescent="0.3">
      <c r="A49" s="2" t="s">
        <v>19</v>
      </c>
      <c r="B49" s="4">
        <v>5800</v>
      </c>
      <c r="C49" s="3">
        <v>45</v>
      </c>
      <c r="D49" s="3">
        <v>45</v>
      </c>
      <c r="E49" s="3">
        <v>40</v>
      </c>
      <c r="F49" s="3">
        <f t="shared" si="4"/>
        <v>40</v>
      </c>
      <c r="G49" s="4">
        <f t="shared" si="5"/>
        <v>261000</v>
      </c>
    </row>
    <row r="50" spans="1:7" x14ac:dyDescent="0.3">
      <c r="A50" s="2" t="s">
        <v>20</v>
      </c>
      <c r="B50" s="4">
        <v>550</v>
      </c>
      <c r="C50" s="3">
        <v>70</v>
      </c>
      <c r="D50" s="3">
        <v>40</v>
      </c>
      <c r="E50" s="3">
        <v>40</v>
      </c>
      <c r="F50" s="3">
        <f t="shared" si="4"/>
        <v>70</v>
      </c>
      <c r="G50" s="4">
        <f t="shared" si="5"/>
        <v>22000</v>
      </c>
    </row>
    <row r="51" spans="1:7" x14ac:dyDescent="0.3">
      <c r="A51" s="2" t="s">
        <v>21</v>
      </c>
      <c r="B51" s="4">
        <v>1150</v>
      </c>
      <c r="C51" s="3">
        <v>48</v>
      </c>
      <c r="D51" s="3">
        <v>20</v>
      </c>
      <c r="E51" s="3">
        <v>20</v>
      </c>
      <c r="F51" s="3">
        <f t="shared" si="4"/>
        <v>48</v>
      </c>
      <c r="G51" s="4">
        <f t="shared" si="5"/>
        <v>23000</v>
      </c>
    </row>
    <row r="52" spans="1:7" x14ac:dyDescent="0.3">
      <c r="A52" s="2" t="s">
        <v>22</v>
      </c>
      <c r="B52" s="4">
        <v>750</v>
      </c>
      <c r="C52" s="3">
        <v>40</v>
      </c>
      <c r="D52" s="3">
        <v>12</v>
      </c>
      <c r="E52" s="3">
        <v>15</v>
      </c>
      <c r="F52" s="3">
        <f t="shared" si="4"/>
        <v>43</v>
      </c>
      <c r="G52" s="4">
        <f t="shared" si="5"/>
        <v>9000</v>
      </c>
    </row>
    <row r="53" spans="1:7" x14ac:dyDescent="0.3">
      <c r="A53" s="2" t="s">
        <v>23</v>
      </c>
      <c r="B53" s="4">
        <v>1600</v>
      </c>
      <c r="C53" s="3">
        <v>59</v>
      </c>
      <c r="D53" s="3">
        <v>35</v>
      </c>
      <c r="E53" s="3">
        <v>35</v>
      </c>
      <c r="F53" s="3">
        <f t="shared" si="4"/>
        <v>59</v>
      </c>
      <c r="G53" s="4">
        <f t="shared" si="5"/>
        <v>56000</v>
      </c>
    </row>
  </sheetData>
  <mergeCells count="3"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K14" sqref="K14"/>
    </sheetView>
  </sheetViews>
  <sheetFormatPr baseColWidth="10" defaultRowHeight="14.4" x14ac:dyDescent="0.3"/>
  <cols>
    <col min="2" max="2" width="12.33203125" customWidth="1"/>
    <col min="6" max="6" width="10.109375" customWidth="1"/>
    <col min="7" max="7" width="15" customWidth="1"/>
    <col min="8" max="8" width="13.6640625" customWidth="1"/>
  </cols>
  <sheetData>
    <row r="1" spans="1:8" ht="27.6" x14ac:dyDescent="0.3">
      <c r="A1" s="1" t="s">
        <v>3</v>
      </c>
      <c r="B1" s="1" t="s">
        <v>4</v>
      </c>
      <c r="C1" s="1" t="s">
        <v>5</v>
      </c>
      <c r="D1" s="1" t="s">
        <v>24</v>
      </c>
      <c r="E1" s="1" t="s">
        <v>6</v>
      </c>
      <c r="F1" s="1" t="s">
        <v>25</v>
      </c>
      <c r="G1" s="1" t="s">
        <v>7</v>
      </c>
      <c r="H1" s="1" t="s">
        <v>26</v>
      </c>
    </row>
    <row r="2" spans="1:8" x14ac:dyDescent="0.3">
      <c r="A2" s="2" t="s">
        <v>8</v>
      </c>
      <c r="B2" s="4">
        <v>1100</v>
      </c>
      <c r="C2" s="3">
        <f>NOVIEMBRE!F6</f>
        <v>27</v>
      </c>
      <c r="D2" s="3">
        <v>20</v>
      </c>
      <c r="E2" s="3">
        <v>20</v>
      </c>
      <c r="F2" s="3">
        <f>C2-D2+E2</f>
        <v>27</v>
      </c>
      <c r="G2" s="4">
        <f>B2*D2</f>
        <v>22000</v>
      </c>
      <c r="H2" s="4">
        <f>G2+NOVIEMBRE!G6</f>
        <v>44000</v>
      </c>
    </row>
    <row r="3" spans="1:8" x14ac:dyDescent="0.3">
      <c r="A3" s="2" t="s">
        <v>9</v>
      </c>
      <c r="B3" s="4">
        <v>65</v>
      </c>
      <c r="C3" s="3">
        <f>NOVIEMBRE!F7</f>
        <v>115</v>
      </c>
      <c r="D3" s="3">
        <v>100</v>
      </c>
      <c r="E3" s="3">
        <v>80</v>
      </c>
      <c r="F3" s="3">
        <f>C3-D3+E3</f>
        <v>95</v>
      </c>
      <c r="G3" s="4">
        <f>B3*D3</f>
        <v>6500</v>
      </c>
      <c r="H3" s="4">
        <f>G3+NOVIEMBRE!G7</f>
        <v>13000</v>
      </c>
    </row>
    <row r="4" spans="1:8" x14ac:dyDescent="0.3">
      <c r="A4" s="2" t="s">
        <v>10</v>
      </c>
      <c r="B4" s="4">
        <v>100</v>
      </c>
      <c r="C4" s="3">
        <f>NOVIEMBRE!F8</f>
        <v>90</v>
      </c>
      <c r="D4" s="3">
        <v>80</v>
      </c>
      <c r="E4" s="3">
        <v>50</v>
      </c>
      <c r="F4" s="3">
        <f>C4-D4+E4</f>
        <v>60</v>
      </c>
      <c r="G4" s="4">
        <f>B4*D4</f>
        <v>8000</v>
      </c>
      <c r="H4" s="4">
        <f>G4+NOVIEMBRE!G8</f>
        <v>16000</v>
      </c>
    </row>
    <row r="5" spans="1:8" x14ac:dyDescent="0.3">
      <c r="A5" s="2" t="s">
        <v>11</v>
      </c>
      <c r="B5" s="4">
        <v>25</v>
      </c>
      <c r="C5" s="3">
        <f>NOVIEMBRE!F9</f>
        <v>194</v>
      </c>
      <c r="D5" s="3">
        <v>200</v>
      </c>
      <c r="E5" s="3">
        <v>150</v>
      </c>
      <c r="F5" s="3">
        <f t="shared" ref="F5:F17" si="0">C5-D5+E5</f>
        <v>144</v>
      </c>
      <c r="G5" s="4">
        <f>B5*D5</f>
        <v>5000</v>
      </c>
      <c r="H5" s="4">
        <f>G5+NOVIEMBRE!G9</f>
        <v>10000</v>
      </c>
    </row>
    <row r="6" spans="1:8" x14ac:dyDescent="0.3">
      <c r="A6" s="2" t="s">
        <v>12</v>
      </c>
      <c r="B6" s="4">
        <v>295</v>
      </c>
      <c r="C6" s="3">
        <f>NOVIEMBRE!F10</f>
        <v>24</v>
      </c>
      <c r="D6" s="3">
        <v>8</v>
      </c>
      <c r="E6" s="3">
        <v>10</v>
      </c>
      <c r="F6" s="3">
        <f t="shared" si="0"/>
        <v>26</v>
      </c>
      <c r="G6" s="4">
        <f t="shared" ref="G6:G17" si="1">B6*D6</f>
        <v>2360</v>
      </c>
      <c r="H6" s="4">
        <f>G6+NOVIEMBRE!G10</f>
        <v>4720</v>
      </c>
    </row>
    <row r="7" spans="1:8" x14ac:dyDescent="0.3">
      <c r="A7" s="2" t="s">
        <v>13</v>
      </c>
      <c r="B7" s="4">
        <v>1200</v>
      </c>
      <c r="C7" s="3">
        <f>NOVIEMBRE!F11</f>
        <v>42</v>
      </c>
      <c r="D7" s="3">
        <v>30</v>
      </c>
      <c r="E7" s="3">
        <v>25</v>
      </c>
      <c r="F7" s="3">
        <f t="shared" si="0"/>
        <v>37</v>
      </c>
      <c r="G7" s="4">
        <f t="shared" si="1"/>
        <v>36000</v>
      </c>
      <c r="H7" s="4">
        <f>G7+NOVIEMBRE!G11</f>
        <v>72000</v>
      </c>
    </row>
    <row r="8" spans="1:8" x14ac:dyDescent="0.3">
      <c r="A8" s="2" t="s">
        <v>14</v>
      </c>
      <c r="B8" s="4">
        <v>1100</v>
      </c>
      <c r="C8" s="3">
        <f>NOVIEMBRE!F12</f>
        <v>54</v>
      </c>
      <c r="D8" s="3">
        <v>20</v>
      </c>
      <c r="E8" s="3">
        <v>15</v>
      </c>
      <c r="F8" s="3">
        <f t="shared" si="0"/>
        <v>49</v>
      </c>
      <c r="G8" s="4">
        <f t="shared" si="1"/>
        <v>22000</v>
      </c>
      <c r="H8" s="4">
        <f>G8+NOVIEMBRE!G12</f>
        <v>44000</v>
      </c>
    </row>
    <row r="9" spans="1:8" x14ac:dyDescent="0.3">
      <c r="A9" s="2" t="s">
        <v>15</v>
      </c>
      <c r="B9" s="4">
        <v>60</v>
      </c>
      <c r="C9" s="3">
        <f>NOVIEMBRE!F13</f>
        <v>80</v>
      </c>
      <c r="D9" s="3">
        <v>50</v>
      </c>
      <c r="E9" s="3">
        <v>40</v>
      </c>
      <c r="F9" s="3">
        <f t="shared" si="0"/>
        <v>70</v>
      </c>
      <c r="G9" s="4">
        <f t="shared" si="1"/>
        <v>3000</v>
      </c>
      <c r="H9" s="4">
        <f>G9+NOVIEMBRE!G13</f>
        <v>6000</v>
      </c>
    </row>
    <row r="10" spans="1:8" x14ac:dyDescent="0.3">
      <c r="A10" s="2" t="s">
        <v>16</v>
      </c>
      <c r="B10" s="4">
        <v>240</v>
      </c>
      <c r="C10" s="3">
        <f>NOVIEMBRE!F14</f>
        <v>91</v>
      </c>
      <c r="D10" s="3">
        <v>50</v>
      </c>
      <c r="E10" s="3">
        <v>40</v>
      </c>
      <c r="F10" s="3">
        <f t="shared" si="0"/>
        <v>81</v>
      </c>
      <c r="G10" s="4">
        <f t="shared" si="1"/>
        <v>12000</v>
      </c>
      <c r="H10" s="4">
        <f>G10+NOVIEMBRE!G14</f>
        <v>24000</v>
      </c>
    </row>
    <row r="11" spans="1:8" x14ac:dyDescent="0.3">
      <c r="A11" s="2" t="s">
        <v>17</v>
      </c>
      <c r="B11" s="4">
        <v>740</v>
      </c>
      <c r="C11" s="3">
        <f>NOVIEMBRE!F15</f>
        <v>56</v>
      </c>
      <c r="D11" s="3">
        <v>20</v>
      </c>
      <c r="E11" s="3">
        <v>15</v>
      </c>
      <c r="F11" s="3">
        <f t="shared" si="0"/>
        <v>51</v>
      </c>
      <c r="G11" s="4">
        <f t="shared" si="1"/>
        <v>14800</v>
      </c>
      <c r="H11" s="4">
        <f>G11+NOVIEMBRE!G15</f>
        <v>29600</v>
      </c>
    </row>
    <row r="12" spans="1:8" x14ac:dyDescent="0.3">
      <c r="A12" s="2" t="s">
        <v>18</v>
      </c>
      <c r="B12" s="4">
        <v>750</v>
      </c>
      <c r="C12" s="3">
        <f>NOVIEMBRE!F16</f>
        <v>67</v>
      </c>
      <c r="D12" s="3">
        <v>45</v>
      </c>
      <c r="E12" s="3">
        <v>40</v>
      </c>
      <c r="F12" s="3">
        <f t="shared" si="0"/>
        <v>62</v>
      </c>
      <c r="G12" s="4">
        <f t="shared" si="1"/>
        <v>33750</v>
      </c>
      <c r="H12" s="4">
        <f>G12+NOVIEMBRE!G16</f>
        <v>67500</v>
      </c>
    </row>
    <row r="13" spans="1:8" x14ac:dyDescent="0.3">
      <c r="A13" s="2" t="s">
        <v>19</v>
      </c>
      <c r="B13" s="4">
        <v>5800</v>
      </c>
      <c r="C13" s="3">
        <f>NOVIEMBRE!F17</f>
        <v>40</v>
      </c>
      <c r="D13" s="3">
        <v>45</v>
      </c>
      <c r="E13" s="3">
        <v>40</v>
      </c>
      <c r="F13" s="3">
        <f t="shared" si="0"/>
        <v>35</v>
      </c>
      <c r="G13" s="4">
        <f t="shared" si="1"/>
        <v>261000</v>
      </c>
      <c r="H13" s="4">
        <f>G13+NOVIEMBRE!G17</f>
        <v>522000</v>
      </c>
    </row>
    <row r="14" spans="1:8" x14ac:dyDescent="0.3">
      <c r="A14" s="2" t="s">
        <v>20</v>
      </c>
      <c r="B14" s="4">
        <v>550</v>
      </c>
      <c r="C14" s="3">
        <f>NOVIEMBRE!F18</f>
        <v>70</v>
      </c>
      <c r="D14" s="3">
        <v>40</v>
      </c>
      <c r="E14" s="3">
        <v>40</v>
      </c>
      <c r="F14" s="3">
        <f t="shared" si="0"/>
        <v>70</v>
      </c>
      <c r="G14" s="4">
        <f t="shared" si="1"/>
        <v>22000</v>
      </c>
      <c r="H14" s="4">
        <f>G14+NOVIEMBRE!G18</f>
        <v>44000</v>
      </c>
    </row>
    <row r="15" spans="1:8" x14ac:dyDescent="0.3">
      <c r="A15" s="2" t="s">
        <v>21</v>
      </c>
      <c r="B15" s="4">
        <v>1150</v>
      </c>
      <c r="C15" s="3">
        <f>NOVIEMBRE!F19</f>
        <v>48</v>
      </c>
      <c r="D15" s="3">
        <v>20</v>
      </c>
      <c r="E15" s="3">
        <v>20</v>
      </c>
      <c r="F15" s="3">
        <f t="shared" si="0"/>
        <v>48</v>
      </c>
      <c r="G15" s="4">
        <f t="shared" si="1"/>
        <v>23000</v>
      </c>
      <c r="H15" s="4">
        <f>G15+NOVIEMBRE!G19</f>
        <v>46000</v>
      </c>
    </row>
    <row r="16" spans="1:8" x14ac:dyDescent="0.3">
      <c r="A16" s="2" t="s">
        <v>22</v>
      </c>
      <c r="B16" s="4">
        <v>750</v>
      </c>
      <c r="C16" s="3">
        <f>NOVIEMBRE!F20</f>
        <v>43</v>
      </c>
      <c r="D16" s="3">
        <v>12</v>
      </c>
      <c r="E16" s="3">
        <v>15</v>
      </c>
      <c r="F16" s="3">
        <f t="shared" si="0"/>
        <v>46</v>
      </c>
      <c r="G16" s="4">
        <f t="shared" si="1"/>
        <v>9000</v>
      </c>
      <c r="H16" s="4">
        <f>G16+NOVIEMBRE!G20</f>
        <v>18000</v>
      </c>
    </row>
    <row r="17" spans="1:8" x14ac:dyDescent="0.3">
      <c r="A17" s="2" t="s">
        <v>23</v>
      </c>
      <c r="B17" s="4">
        <v>1600</v>
      </c>
      <c r="C17" s="3">
        <f>NOVIEMBRE!F21</f>
        <v>59</v>
      </c>
      <c r="D17" s="3">
        <v>35</v>
      </c>
      <c r="E17" s="3">
        <v>35</v>
      </c>
      <c r="F17" s="3">
        <f t="shared" si="0"/>
        <v>59</v>
      </c>
      <c r="G17" s="4">
        <f t="shared" si="1"/>
        <v>56000</v>
      </c>
      <c r="H17" s="4">
        <f>G17+NOVIEMBRE!G21</f>
        <v>112000</v>
      </c>
    </row>
    <row r="18" spans="1:8" x14ac:dyDescent="0.3">
      <c r="A18" s="2" t="s">
        <v>8</v>
      </c>
      <c r="B18" s="4">
        <v>1100</v>
      </c>
      <c r="C18" s="3">
        <f>NOVIEMBRE!F22</f>
        <v>27</v>
      </c>
      <c r="D18" s="3">
        <v>20</v>
      </c>
      <c r="E18" s="3">
        <v>20</v>
      </c>
      <c r="F18" s="3">
        <f>C18-D18+E18</f>
        <v>27</v>
      </c>
      <c r="G18" s="4">
        <f>B18*D18</f>
        <v>22000</v>
      </c>
      <c r="H18" s="4">
        <f>G18+NOVIEMBRE!G22</f>
        <v>44000</v>
      </c>
    </row>
    <row r="19" spans="1:8" x14ac:dyDescent="0.3">
      <c r="A19" s="2" t="s">
        <v>9</v>
      </c>
      <c r="B19" s="4">
        <v>65</v>
      </c>
      <c r="C19" s="3">
        <f>NOVIEMBRE!F23</f>
        <v>115</v>
      </c>
      <c r="D19" s="3">
        <v>100</v>
      </c>
      <c r="E19" s="3">
        <v>80</v>
      </c>
      <c r="F19" s="3">
        <f>C19-D19+E19</f>
        <v>95</v>
      </c>
      <c r="G19" s="4">
        <f>B19*D19</f>
        <v>6500</v>
      </c>
      <c r="H19" s="4">
        <f>G19+NOVIEMBRE!G23</f>
        <v>13000</v>
      </c>
    </row>
    <row r="20" spans="1:8" x14ac:dyDescent="0.3">
      <c r="A20" s="2" t="s">
        <v>10</v>
      </c>
      <c r="B20" s="4">
        <v>100</v>
      </c>
      <c r="C20" s="3">
        <f>NOVIEMBRE!F24</f>
        <v>90</v>
      </c>
      <c r="D20" s="3">
        <v>80</v>
      </c>
      <c r="E20" s="3">
        <v>50</v>
      </c>
      <c r="F20" s="3">
        <f>C20-D20+E20</f>
        <v>60</v>
      </c>
      <c r="G20" s="4">
        <f>B20*D20</f>
        <v>8000</v>
      </c>
      <c r="H20" s="4">
        <f>G20+NOVIEMBRE!G24</f>
        <v>16000</v>
      </c>
    </row>
    <row r="21" spans="1:8" x14ac:dyDescent="0.3">
      <c r="A21" s="2" t="s">
        <v>11</v>
      </c>
      <c r="B21" s="4">
        <v>25</v>
      </c>
      <c r="C21" s="3">
        <f>NOVIEMBRE!F25</f>
        <v>194</v>
      </c>
      <c r="D21" s="3">
        <v>200</v>
      </c>
      <c r="E21" s="3">
        <v>150</v>
      </c>
      <c r="F21" s="3">
        <f t="shared" ref="F21:F33" si="2">C21-D21+E21</f>
        <v>144</v>
      </c>
      <c r="G21" s="4">
        <f>B21*D21</f>
        <v>5000</v>
      </c>
      <c r="H21" s="4">
        <f>G21+NOVIEMBRE!G25</f>
        <v>10000</v>
      </c>
    </row>
    <row r="22" spans="1:8" x14ac:dyDescent="0.3">
      <c r="A22" s="2" t="s">
        <v>12</v>
      </c>
      <c r="B22" s="4">
        <v>295</v>
      </c>
      <c r="C22" s="3">
        <f>NOVIEMBRE!F26</f>
        <v>24</v>
      </c>
      <c r="D22" s="3">
        <v>8</v>
      </c>
      <c r="E22" s="3">
        <v>10</v>
      </c>
      <c r="F22" s="3">
        <f t="shared" si="2"/>
        <v>26</v>
      </c>
      <c r="G22" s="4">
        <f t="shared" ref="G22:G33" si="3">B22*D22</f>
        <v>2360</v>
      </c>
      <c r="H22" s="4">
        <f>G22+NOVIEMBRE!G26</f>
        <v>4720</v>
      </c>
    </row>
    <row r="23" spans="1:8" x14ac:dyDescent="0.3">
      <c r="A23" s="2" t="s">
        <v>13</v>
      </c>
      <c r="B23" s="4">
        <v>1200</v>
      </c>
      <c r="C23" s="3">
        <f>NOVIEMBRE!F27</f>
        <v>42</v>
      </c>
      <c r="D23" s="3">
        <v>30</v>
      </c>
      <c r="E23" s="3">
        <v>25</v>
      </c>
      <c r="F23" s="3">
        <f t="shared" si="2"/>
        <v>37</v>
      </c>
      <c r="G23" s="4">
        <f t="shared" si="3"/>
        <v>36000</v>
      </c>
      <c r="H23" s="4">
        <f>G23+NOVIEMBRE!G27</f>
        <v>72000</v>
      </c>
    </row>
    <row r="24" spans="1:8" x14ac:dyDescent="0.3">
      <c r="A24" s="2" t="s">
        <v>14</v>
      </c>
      <c r="B24" s="4">
        <v>1100</v>
      </c>
      <c r="C24" s="3">
        <f>NOVIEMBRE!F28</f>
        <v>54</v>
      </c>
      <c r="D24" s="3">
        <v>20</v>
      </c>
      <c r="E24" s="3">
        <v>15</v>
      </c>
      <c r="F24" s="3">
        <f t="shared" si="2"/>
        <v>49</v>
      </c>
      <c r="G24" s="4">
        <f t="shared" si="3"/>
        <v>22000</v>
      </c>
      <c r="H24" s="4">
        <f>G24+NOVIEMBRE!G28</f>
        <v>44000</v>
      </c>
    </row>
    <row r="25" spans="1:8" x14ac:dyDescent="0.3">
      <c r="A25" s="2" t="s">
        <v>15</v>
      </c>
      <c r="B25" s="4">
        <v>60</v>
      </c>
      <c r="C25" s="3">
        <f>NOVIEMBRE!F29</f>
        <v>80</v>
      </c>
      <c r="D25" s="3">
        <v>50</v>
      </c>
      <c r="E25" s="3">
        <v>40</v>
      </c>
      <c r="F25" s="3">
        <f t="shared" si="2"/>
        <v>70</v>
      </c>
      <c r="G25" s="4">
        <f t="shared" si="3"/>
        <v>3000</v>
      </c>
      <c r="H25" s="4">
        <f>G25+NOVIEMBRE!G29</f>
        <v>6000</v>
      </c>
    </row>
    <row r="26" spans="1:8" x14ac:dyDescent="0.3">
      <c r="A26" s="2" t="s">
        <v>16</v>
      </c>
      <c r="B26" s="4">
        <v>240</v>
      </c>
      <c r="C26" s="3">
        <f>NOVIEMBRE!F30</f>
        <v>91</v>
      </c>
      <c r="D26" s="3">
        <v>50</v>
      </c>
      <c r="E26" s="3">
        <v>40</v>
      </c>
      <c r="F26" s="3">
        <f t="shared" si="2"/>
        <v>81</v>
      </c>
      <c r="G26" s="4">
        <f t="shared" si="3"/>
        <v>12000</v>
      </c>
      <c r="H26" s="4">
        <f>G26+NOVIEMBRE!G30</f>
        <v>24000</v>
      </c>
    </row>
    <row r="27" spans="1:8" x14ac:dyDescent="0.3">
      <c r="A27" s="2" t="s">
        <v>17</v>
      </c>
      <c r="B27" s="4">
        <v>740</v>
      </c>
      <c r="C27" s="3">
        <f>NOVIEMBRE!F31</f>
        <v>56</v>
      </c>
      <c r="D27" s="3">
        <v>20</v>
      </c>
      <c r="E27" s="3">
        <v>15</v>
      </c>
      <c r="F27" s="3">
        <f t="shared" si="2"/>
        <v>51</v>
      </c>
      <c r="G27" s="4">
        <f t="shared" si="3"/>
        <v>14800</v>
      </c>
      <c r="H27" s="4">
        <f>G27+NOVIEMBRE!G31</f>
        <v>29600</v>
      </c>
    </row>
    <row r="28" spans="1:8" x14ac:dyDescent="0.3">
      <c r="A28" s="2" t="s">
        <v>18</v>
      </c>
      <c r="B28" s="4">
        <v>750</v>
      </c>
      <c r="C28" s="3">
        <f>NOVIEMBRE!F32</f>
        <v>67</v>
      </c>
      <c r="D28" s="3">
        <v>45</v>
      </c>
      <c r="E28" s="3">
        <v>40</v>
      </c>
      <c r="F28" s="3">
        <f t="shared" si="2"/>
        <v>62</v>
      </c>
      <c r="G28" s="4">
        <f t="shared" si="3"/>
        <v>33750</v>
      </c>
      <c r="H28" s="4">
        <f>G28+NOVIEMBRE!G32</f>
        <v>67500</v>
      </c>
    </row>
    <row r="29" spans="1:8" x14ac:dyDescent="0.3">
      <c r="A29" s="2" t="s">
        <v>19</v>
      </c>
      <c r="B29" s="4">
        <v>5800</v>
      </c>
      <c r="C29" s="3">
        <f>NOVIEMBRE!F33</f>
        <v>40</v>
      </c>
      <c r="D29" s="3">
        <v>45</v>
      </c>
      <c r="E29" s="3">
        <v>40</v>
      </c>
      <c r="F29" s="3">
        <f t="shared" si="2"/>
        <v>35</v>
      </c>
      <c r="G29" s="4">
        <f t="shared" si="3"/>
        <v>261000</v>
      </c>
      <c r="H29" s="4">
        <f>G29+NOVIEMBRE!G33</f>
        <v>522000</v>
      </c>
    </row>
    <row r="30" spans="1:8" x14ac:dyDescent="0.3">
      <c r="A30" s="2" t="s">
        <v>20</v>
      </c>
      <c r="B30" s="4">
        <v>550</v>
      </c>
      <c r="C30" s="3">
        <f>NOVIEMBRE!F34</f>
        <v>70</v>
      </c>
      <c r="D30" s="3">
        <v>40</v>
      </c>
      <c r="E30" s="3">
        <v>40</v>
      </c>
      <c r="F30" s="3">
        <f t="shared" si="2"/>
        <v>70</v>
      </c>
      <c r="G30" s="4">
        <f t="shared" si="3"/>
        <v>22000</v>
      </c>
      <c r="H30" s="4">
        <f>G30+NOVIEMBRE!G34</f>
        <v>44000</v>
      </c>
    </row>
    <row r="31" spans="1:8" x14ac:dyDescent="0.3">
      <c r="A31" s="2" t="s">
        <v>21</v>
      </c>
      <c r="B31" s="4">
        <v>1150</v>
      </c>
      <c r="C31" s="3">
        <f>NOVIEMBRE!F35</f>
        <v>48</v>
      </c>
      <c r="D31" s="3">
        <v>20</v>
      </c>
      <c r="E31" s="3">
        <v>20</v>
      </c>
      <c r="F31" s="3">
        <f t="shared" si="2"/>
        <v>48</v>
      </c>
      <c r="G31" s="4">
        <f t="shared" si="3"/>
        <v>23000</v>
      </c>
      <c r="H31" s="4">
        <f>G31+NOVIEMBRE!G35</f>
        <v>46000</v>
      </c>
    </row>
    <row r="32" spans="1:8" x14ac:dyDescent="0.3">
      <c r="A32" s="2" t="s">
        <v>22</v>
      </c>
      <c r="B32" s="4">
        <v>750</v>
      </c>
      <c r="C32" s="3">
        <f>NOVIEMBRE!F36</f>
        <v>43</v>
      </c>
      <c r="D32" s="3">
        <v>12</v>
      </c>
      <c r="E32" s="3">
        <v>15</v>
      </c>
      <c r="F32" s="3">
        <f t="shared" si="2"/>
        <v>46</v>
      </c>
      <c r="G32" s="4">
        <f t="shared" si="3"/>
        <v>9000</v>
      </c>
      <c r="H32" s="4">
        <f>G32+NOVIEMBRE!G36</f>
        <v>18000</v>
      </c>
    </row>
    <row r="33" spans="1:8" x14ac:dyDescent="0.3">
      <c r="A33" s="2" t="s">
        <v>23</v>
      </c>
      <c r="B33" s="4">
        <v>1600</v>
      </c>
      <c r="C33" s="3">
        <f>NOVIEMBRE!F37</f>
        <v>59</v>
      </c>
      <c r="D33" s="3">
        <v>35</v>
      </c>
      <c r="E33" s="3">
        <v>35</v>
      </c>
      <c r="F33" s="3">
        <f t="shared" si="2"/>
        <v>59</v>
      </c>
      <c r="G33" s="4">
        <f t="shared" si="3"/>
        <v>56000</v>
      </c>
      <c r="H33" s="4">
        <f>G33+NOVIEMBRE!G37</f>
        <v>112000</v>
      </c>
    </row>
    <row r="34" spans="1:8" x14ac:dyDescent="0.3">
      <c r="A34" s="2" t="s">
        <v>8</v>
      </c>
      <c r="B34" s="4">
        <v>1100</v>
      </c>
      <c r="C34" s="3">
        <f>NOVIEMBRE!F38</f>
        <v>27</v>
      </c>
      <c r="D34" s="3">
        <v>20</v>
      </c>
      <c r="E34" s="3">
        <v>20</v>
      </c>
      <c r="F34" s="3">
        <f>C34-D34+E34</f>
        <v>27</v>
      </c>
      <c r="G34" s="4">
        <f>B34*D34</f>
        <v>22000</v>
      </c>
      <c r="H34" s="4">
        <f>G34+NOVIEMBRE!G38</f>
        <v>44000</v>
      </c>
    </row>
    <row r="35" spans="1:8" x14ac:dyDescent="0.3">
      <c r="A35" s="2" t="s">
        <v>9</v>
      </c>
      <c r="B35" s="4">
        <v>65</v>
      </c>
      <c r="C35" s="3">
        <f>NOVIEMBRE!F39</f>
        <v>115</v>
      </c>
      <c r="D35" s="3">
        <v>100</v>
      </c>
      <c r="E35" s="3">
        <v>80</v>
      </c>
      <c r="F35" s="3">
        <f>C35-D35+E35</f>
        <v>95</v>
      </c>
      <c r="G35" s="4">
        <f>B35*D35</f>
        <v>6500</v>
      </c>
      <c r="H35" s="4">
        <f>G35+NOVIEMBRE!G39</f>
        <v>13000</v>
      </c>
    </row>
    <row r="36" spans="1:8" x14ac:dyDescent="0.3">
      <c r="A36" s="2" t="s">
        <v>10</v>
      </c>
      <c r="B36" s="4">
        <v>100</v>
      </c>
      <c r="C36" s="3">
        <f>NOVIEMBRE!F40</f>
        <v>90</v>
      </c>
      <c r="D36" s="3">
        <v>80</v>
      </c>
      <c r="E36" s="3">
        <v>50</v>
      </c>
      <c r="F36" s="3">
        <f>C36-D36+E36</f>
        <v>60</v>
      </c>
      <c r="G36" s="4">
        <f>B36*D36</f>
        <v>8000</v>
      </c>
      <c r="H36" s="4">
        <f>G36+NOVIEMBRE!G40</f>
        <v>16000</v>
      </c>
    </row>
    <row r="37" spans="1:8" x14ac:dyDescent="0.3">
      <c r="A37" s="2" t="s">
        <v>11</v>
      </c>
      <c r="B37" s="4">
        <v>25</v>
      </c>
      <c r="C37" s="3">
        <f>NOVIEMBRE!F41</f>
        <v>194</v>
      </c>
      <c r="D37" s="3">
        <v>200</v>
      </c>
      <c r="E37" s="3">
        <v>150</v>
      </c>
      <c r="F37" s="3">
        <f t="shared" ref="F37:F49" si="4">C37-D37+E37</f>
        <v>144</v>
      </c>
      <c r="G37" s="4">
        <f>B37*D37</f>
        <v>5000</v>
      </c>
      <c r="H37" s="4">
        <f>G37+NOVIEMBRE!G41</f>
        <v>10000</v>
      </c>
    </row>
    <row r="38" spans="1:8" x14ac:dyDescent="0.3">
      <c r="A38" s="2" t="s">
        <v>12</v>
      </c>
      <c r="B38" s="4">
        <v>295</v>
      </c>
      <c r="C38" s="3">
        <f>NOVIEMBRE!F42</f>
        <v>24</v>
      </c>
      <c r="D38" s="3">
        <v>8</v>
      </c>
      <c r="E38" s="3">
        <v>10</v>
      </c>
      <c r="F38" s="3">
        <f t="shared" si="4"/>
        <v>26</v>
      </c>
      <c r="G38" s="4">
        <f t="shared" ref="G38:G49" si="5">B38*D38</f>
        <v>2360</v>
      </c>
      <c r="H38" s="4">
        <f>G38+NOVIEMBRE!G42</f>
        <v>4720</v>
      </c>
    </row>
    <row r="39" spans="1:8" x14ac:dyDescent="0.3">
      <c r="A39" s="2" t="s">
        <v>13</v>
      </c>
      <c r="B39" s="4">
        <v>1200</v>
      </c>
      <c r="C39" s="3">
        <f>NOVIEMBRE!F43</f>
        <v>42</v>
      </c>
      <c r="D39" s="3">
        <v>30</v>
      </c>
      <c r="E39" s="3">
        <v>25</v>
      </c>
      <c r="F39" s="3">
        <f t="shared" si="4"/>
        <v>37</v>
      </c>
      <c r="G39" s="4">
        <f t="shared" si="5"/>
        <v>36000</v>
      </c>
      <c r="H39" s="4">
        <f>G39+NOVIEMBRE!G43</f>
        <v>72000</v>
      </c>
    </row>
    <row r="40" spans="1:8" x14ac:dyDescent="0.3">
      <c r="A40" s="2" t="s">
        <v>14</v>
      </c>
      <c r="B40" s="4">
        <v>1100</v>
      </c>
      <c r="C40" s="3">
        <f>NOVIEMBRE!F44</f>
        <v>54</v>
      </c>
      <c r="D40" s="3">
        <v>20</v>
      </c>
      <c r="E40" s="3">
        <v>15</v>
      </c>
      <c r="F40" s="3">
        <f t="shared" si="4"/>
        <v>49</v>
      </c>
      <c r="G40" s="4">
        <f t="shared" si="5"/>
        <v>22000</v>
      </c>
      <c r="H40" s="4">
        <f>G40+NOVIEMBRE!G44</f>
        <v>44000</v>
      </c>
    </row>
    <row r="41" spans="1:8" x14ac:dyDescent="0.3">
      <c r="A41" s="2" t="s">
        <v>15</v>
      </c>
      <c r="B41" s="4">
        <v>60</v>
      </c>
      <c r="C41" s="3">
        <f>NOVIEMBRE!F45</f>
        <v>80</v>
      </c>
      <c r="D41" s="3">
        <v>50</v>
      </c>
      <c r="E41" s="3">
        <v>40</v>
      </c>
      <c r="F41" s="3">
        <f t="shared" si="4"/>
        <v>70</v>
      </c>
      <c r="G41" s="4">
        <f t="shared" si="5"/>
        <v>3000</v>
      </c>
      <c r="H41" s="4">
        <f>G41+NOVIEMBRE!G45</f>
        <v>6000</v>
      </c>
    </row>
    <row r="42" spans="1:8" x14ac:dyDescent="0.3">
      <c r="A42" s="2" t="s">
        <v>16</v>
      </c>
      <c r="B42" s="4">
        <v>240</v>
      </c>
      <c r="C42" s="3">
        <f>NOVIEMBRE!F46</f>
        <v>91</v>
      </c>
      <c r="D42" s="3">
        <v>50</v>
      </c>
      <c r="E42" s="3">
        <v>40</v>
      </c>
      <c r="F42" s="3">
        <f t="shared" si="4"/>
        <v>81</v>
      </c>
      <c r="G42" s="4">
        <f t="shared" si="5"/>
        <v>12000</v>
      </c>
      <c r="H42" s="4">
        <f>G42+NOVIEMBRE!G46</f>
        <v>24000</v>
      </c>
    </row>
    <row r="43" spans="1:8" x14ac:dyDescent="0.3">
      <c r="A43" s="2" t="s">
        <v>17</v>
      </c>
      <c r="B43" s="4">
        <v>740</v>
      </c>
      <c r="C43" s="3">
        <f>NOVIEMBRE!F47</f>
        <v>56</v>
      </c>
      <c r="D43" s="3">
        <v>20</v>
      </c>
      <c r="E43" s="3">
        <v>15</v>
      </c>
      <c r="F43" s="3">
        <f t="shared" si="4"/>
        <v>51</v>
      </c>
      <c r="G43" s="4">
        <f t="shared" si="5"/>
        <v>14800</v>
      </c>
      <c r="H43" s="4">
        <f>G43+NOVIEMBRE!G47</f>
        <v>29600</v>
      </c>
    </row>
    <row r="44" spans="1:8" x14ac:dyDescent="0.3">
      <c r="A44" s="2" t="s">
        <v>18</v>
      </c>
      <c r="B44" s="4">
        <v>750</v>
      </c>
      <c r="C44" s="3">
        <f>NOVIEMBRE!F48</f>
        <v>67</v>
      </c>
      <c r="D44" s="3">
        <v>45</v>
      </c>
      <c r="E44" s="3">
        <v>40</v>
      </c>
      <c r="F44" s="3">
        <f t="shared" si="4"/>
        <v>62</v>
      </c>
      <c r="G44" s="4">
        <f t="shared" si="5"/>
        <v>33750</v>
      </c>
      <c r="H44" s="4">
        <f>G44+NOVIEMBRE!G48</f>
        <v>67500</v>
      </c>
    </row>
    <row r="45" spans="1:8" x14ac:dyDescent="0.3">
      <c r="A45" s="2" t="s">
        <v>19</v>
      </c>
      <c r="B45" s="4">
        <v>5800</v>
      </c>
      <c r="C45" s="3">
        <f>NOVIEMBRE!F49</f>
        <v>40</v>
      </c>
      <c r="D45" s="3">
        <v>45</v>
      </c>
      <c r="E45" s="3">
        <v>40</v>
      </c>
      <c r="F45" s="3">
        <f t="shared" si="4"/>
        <v>35</v>
      </c>
      <c r="G45" s="4">
        <f t="shared" si="5"/>
        <v>261000</v>
      </c>
      <c r="H45" s="4">
        <f>G45+NOVIEMBRE!G49</f>
        <v>522000</v>
      </c>
    </row>
    <row r="46" spans="1:8" x14ac:dyDescent="0.3">
      <c r="A46" s="2" t="s">
        <v>20</v>
      </c>
      <c r="B46" s="4">
        <v>550</v>
      </c>
      <c r="C46" s="3">
        <f>NOVIEMBRE!F50</f>
        <v>70</v>
      </c>
      <c r="D46" s="3">
        <v>40</v>
      </c>
      <c r="E46" s="3">
        <v>40</v>
      </c>
      <c r="F46" s="3">
        <f t="shared" si="4"/>
        <v>70</v>
      </c>
      <c r="G46" s="4">
        <f t="shared" si="5"/>
        <v>22000</v>
      </c>
      <c r="H46" s="4">
        <f>G46+NOVIEMBRE!G50</f>
        <v>44000</v>
      </c>
    </row>
    <row r="47" spans="1:8" x14ac:dyDescent="0.3">
      <c r="A47" s="2" t="s">
        <v>21</v>
      </c>
      <c r="B47" s="4">
        <v>1150</v>
      </c>
      <c r="C47" s="3">
        <f>NOVIEMBRE!F51</f>
        <v>48</v>
      </c>
      <c r="D47" s="3">
        <v>20</v>
      </c>
      <c r="E47" s="3">
        <v>20</v>
      </c>
      <c r="F47" s="3">
        <f t="shared" si="4"/>
        <v>48</v>
      </c>
      <c r="G47" s="4">
        <f t="shared" si="5"/>
        <v>23000</v>
      </c>
      <c r="H47" s="4">
        <f>G47+NOVIEMBRE!G51</f>
        <v>46000</v>
      </c>
    </row>
    <row r="48" spans="1:8" x14ac:dyDescent="0.3">
      <c r="A48" s="2" t="s">
        <v>22</v>
      </c>
      <c r="B48" s="4">
        <v>750</v>
      </c>
      <c r="C48" s="3">
        <f>NOVIEMBRE!F52</f>
        <v>43</v>
      </c>
      <c r="D48" s="3">
        <v>12</v>
      </c>
      <c r="E48" s="3">
        <v>15</v>
      </c>
      <c r="F48" s="3">
        <f t="shared" si="4"/>
        <v>46</v>
      </c>
      <c r="G48" s="4">
        <f t="shared" si="5"/>
        <v>9000</v>
      </c>
      <c r="H48" s="4">
        <f>G48+NOVIEMBRE!G52</f>
        <v>18000</v>
      </c>
    </row>
    <row r="49" spans="1:8" x14ac:dyDescent="0.3">
      <c r="A49" s="2" t="s">
        <v>23</v>
      </c>
      <c r="B49" s="4">
        <v>1600</v>
      </c>
      <c r="C49" s="3">
        <f>NOVIEMBRE!F53</f>
        <v>59</v>
      </c>
      <c r="D49" s="3">
        <v>35</v>
      </c>
      <c r="E49" s="3">
        <v>35</v>
      </c>
      <c r="F49" s="3">
        <f t="shared" si="4"/>
        <v>59</v>
      </c>
      <c r="G49" s="4">
        <f t="shared" si="5"/>
        <v>56000</v>
      </c>
      <c r="H49" s="4">
        <f>G49+NOVIEMBRE!G53</f>
        <v>112000</v>
      </c>
    </row>
    <row r="50" spans="1:8" x14ac:dyDescent="0.3">
      <c r="H50" s="5"/>
    </row>
  </sheetData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&amp;L&amp;F&amp;C&amp;"-,Negrita"INFOTECH COMPUTACION
GARANTIA TOTAL&amp;"-,Normal"
&amp;9INCENTARIO DE DICIEMBRE DEL 2019&amp;R&amp;D
&amp;T</oddHeader>
    <oddFooter>&amp;RPAGINA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7" sqref="F7"/>
    </sheetView>
  </sheetViews>
  <sheetFormatPr baseColWidth="10" defaultRowHeight="14.4" x14ac:dyDescent="0.3"/>
  <cols>
    <col min="7" max="7" width="14.5546875" customWidth="1"/>
  </cols>
  <sheetData>
    <row r="1" spans="1:7" x14ac:dyDescent="0.3">
      <c r="A1" s="6" t="s">
        <v>0</v>
      </c>
      <c r="B1" s="6"/>
      <c r="C1" s="6"/>
      <c r="D1" s="6"/>
      <c r="E1" s="6"/>
      <c r="F1" s="6"/>
      <c r="G1" s="6"/>
    </row>
    <row r="2" spans="1:7" x14ac:dyDescent="0.3">
      <c r="A2" s="6" t="s">
        <v>1</v>
      </c>
      <c r="B2" s="6"/>
      <c r="C2" s="6"/>
      <c r="D2" s="6"/>
      <c r="E2" s="6"/>
      <c r="F2" s="6"/>
      <c r="G2" s="6"/>
    </row>
    <row r="3" spans="1:7" x14ac:dyDescent="0.3">
      <c r="A3" s="7" t="s">
        <v>2</v>
      </c>
      <c r="B3" s="7"/>
      <c r="C3" s="7"/>
      <c r="D3" s="7"/>
      <c r="E3" s="7"/>
      <c r="F3" s="7"/>
      <c r="G3" s="7"/>
    </row>
    <row r="5" spans="1:7" ht="27.6" x14ac:dyDescent="0.3">
      <c r="A5" s="1" t="s">
        <v>3</v>
      </c>
      <c r="B5" s="1" t="s">
        <v>4</v>
      </c>
      <c r="C5" s="1" t="s">
        <v>5</v>
      </c>
      <c r="D5" s="1" t="s">
        <v>24</v>
      </c>
      <c r="E5" s="1" t="s">
        <v>6</v>
      </c>
      <c r="F5" s="1" t="s">
        <v>25</v>
      </c>
      <c r="G5" s="1" t="s">
        <v>7</v>
      </c>
    </row>
    <row r="6" spans="1:7" x14ac:dyDescent="0.3">
      <c r="A6" s="2" t="s">
        <v>8</v>
      </c>
      <c r="B6" s="4">
        <v>1100</v>
      </c>
      <c r="C6" s="3">
        <v>27</v>
      </c>
      <c r="D6" s="3">
        <v>20</v>
      </c>
      <c r="E6" s="3">
        <v>20</v>
      </c>
      <c r="F6" s="3">
        <f>C6-D6+E6</f>
        <v>27</v>
      </c>
      <c r="G6" s="4">
        <f>B6*D6</f>
        <v>22000</v>
      </c>
    </row>
    <row r="7" spans="1:7" x14ac:dyDescent="0.3">
      <c r="A7" s="2" t="s">
        <v>9</v>
      </c>
      <c r="B7" s="4">
        <v>65</v>
      </c>
      <c r="C7" s="3">
        <v>135</v>
      </c>
      <c r="D7" s="3">
        <v>100</v>
      </c>
      <c r="E7" s="3">
        <v>80</v>
      </c>
      <c r="F7" s="3">
        <f>C7-D7+E7</f>
        <v>115</v>
      </c>
      <c r="G7" s="4">
        <f t="shared" ref="G7:G53" si="0">B7*D7</f>
        <v>6500</v>
      </c>
    </row>
    <row r="8" spans="1:7" x14ac:dyDescent="0.3">
      <c r="A8" s="2" t="s">
        <v>10</v>
      </c>
      <c r="B8" s="4">
        <v>100</v>
      </c>
      <c r="C8" s="3">
        <v>120</v>
      </c>
      <c r="D8" s="3">
        <v>80</v>
      </c>
      <c r="E8" s="3">
        <v>50</v>
      </c>
      <c r="F8" s="3">
        <f t="shared" ref="F8:F53" si="1">C8-D8+E8</f>
        <v>90</v>
      </c>
      <c r="G8" s="4">
        <f t="shared" si="0"/>
        <v>8000</v>
      </c>
    </row>
    <row r="9" spans="1:7" x14ac:dyDescent="0.3">
      <c r="A9" s="2" t="s">
        <v>11</v>
      </c>
      <c r="B9" s="4">
        <v>25</v>
      </c>
      <c r="C9" s="3">
        <v>244</v>
      </c>
      <c r="D9" s="3">
        <v>200</v>
      </c>
      <c r="E9" s="3">
        <v>150</v>
      </c>
      <c r="F9" s="3">
        <f t="shared" si="1"/>
        <v>194</v>
      </c>
      <c r="G9" s="4">
        <f t="shared" si="0"/>
        <v>5000</v>
      </c>
    </row>
    <row r="10" spans="1:7" x14ac:dyDescent="0.3">
      <c r="A10" s="2" t="s">
        <v>12</v>
      </c>
      <c r="B10" s="4">
        <v>295</v>
      </c>
      <c r="C10" s="3">
        <v>22</v>
      </c>
      <c r="D10" s="3">
        <v>8</v>
      </c>
      <c r="E10" s="3">
        <v>10</v>
      </c>
      <c r="F10" s="3">
        <f t="shared" si="1"/>
        <v>24</v>
      </c>
      <c r="G10" s="4">
        <f t="shared" si="0"/>
        <v>2360</v>
      </c>
    </row>
    <row r="11" spans="1:7" x14ac:dyDescent="0.3">
      <c r="A11" s="2" t="s">
        <v>13</v>
      </c>
      <c r="B11" s="4">
        <v>1200</v>
      </c>
      <c r="C11" s="3">
        <v>47</v>
      </c>
      <c r="D11" s="3">
        <v>30</v>
      </c>
      <c r="E11" s="3">
        <v>25</v>
      </c>
      <c r="F11" s="3">
        <f t="shared" si="1"/>
        <v>42</v>
      </c>
      <c r="G11" s="4">
        <f t="shared" si="0"/>
        <v>36000</v>
      </c>
    </row>
    <row r="12" spans="1:7" x14ac:dyDescent="0.3">
      <c r="A12" s="2" t="s">
        <v>14</v>
      </c>
      <c r="B12" s="4">
        <v>1100</v>
      </c>
      <c r="C12" s="3">
        <v>59</v>
      </c>
      <c r="D12" s="3">
        <v>20</v>
      </c>
      <c r="E12" s="3">
        <v>15</v>
      </c>
      <c r="F12" s="3">
        <f t="shared" si="1"/>
        <v>54</v>
      </c>
      <c r="G12" s="4">
        <f t="shared" si="0"/>
        <v>22000</v>
      </c>
    </row>
    <row r="13" spans="1:7" x14ac:dyDescent="0.3">
      <c r="A13" s="2" t="s">
        <v>15</v>
      </c>
      <c r="B13" s="4">
        <v>60</v>
      </c>
      <c r="C13" s="3">
        <v>90</v>
      </c>
      <c r="D13" s="3">
        <v>50</v>
      </c>
      <c r="E13" s="3">
        <v>40</v>
      </c>
      <c r="F13" s="3">
        <f t="shared" si="1"/>
        <v>80</v>
      </c>
      <c r="G13" s="4">
        <f t="shared" si="0"/>
        <v>3000</v>
      </c>
    </row>
    <row r="14" spans="1:7" x14ac:dyDescent="0.3">
      <c r="A14" s="2" t="s">
        <v>16</v>
      </c>
      <c r="B14" s="4">
        <v>240</v>
      </c>
      <c r="C14" s="3">
        <v>101</v>
      </c>
      <c r="D14" s="3">
        <v>50</v>
      </c>
      <c r="E14" s="3">
        <v>40</v>
      </c>
      <c r="F14" s="3">
        <f t="shared" si="1"/>
        <v>91</v>
      </c>
      <c r="G14" s="4">
        <f t="shared" si="0"/>
        <v>12000</v>
      </c>
    </row>
    <row r="15" spans="1:7" x14ac:dyDescent="0.3">
      <c r="A15" s="2" t="s">
        <v>17</v>
      </c>
      <c r="B15" s="4">
        <v>740</v>
      </c>
      <c r="C15" s="3">
        <v>61</v>
      </c>
      <c r="D15" s="3">
        <v>20</v>
      </c>
      <c r="E15" s="3">
        <v>15</v>
      </c>
      <c r="F15" s="3">
        <f t="shared" si="1"/>
        <v>56</v>
      </c>
      <c r="G15" s="4">
        <f t="shared" si="0"/>
        <v>14800</v>
      </c>
    </row>
    <row r="16" spans="1:7" x14ac:dyDescent="0.3">
      <c r="A16" s="2" t="s">
        <v>18</v>
      </c>
      <c r="B16" s="4">
        <v>750</v>
      </c>
      <c r="C16" s="3">
        <v>72</v>
      </c>
      <c r="D16" s="3">
        <v>45</v>
      </c>
      <c r="E16" s="3">
        <v>40</v>
      </c>
      <c r="F16" s="3">
        <f t="shared" si="1"/>
        <v>67</v>
      </c>
      <c r="G16" s="4">
        <f t="shared" si="0"/>
        <v>33750</v>
      </c>
    </row>
    <row r="17" spans="1:7" x14ac:dyDescent="0.3">
      <c r="A17" s="2" t="s">
        <v>19</v>
      </c>
      <c r="B17" s="4">
        <v>5800</v>
      </c>
      <c r="C17" s="3">
        <v>45</v>
      </c>
      <c r="D17" s="3">
        <v>45</v>
      </c>
      <c r="E17" s="3">
        <v>40</v>
      </c>
      <c r="F17" s="3">
        <f t="shared" si="1"/>
        <v>40</v>
      </c>
      <c r="G17" s="4">
        <f t="shared" si="0"/>
        <v>261000</v>
      </c>
    </row>
    <row r="18" spans="1:7" x14ac:dyDescent="0.3">
      <c r="A18" s="2" t="s">
        <v>20</v>
      </c>
      <c r="B18" s="4">
        <v>550</v>
      </c>
      <c r="C18" s="3">
        <v>70</v>
      </c>
      <c r="D18" s="3">
        <v>40</v>
      </c>
      <c r="E18" s="3">
        <v>40</v>
      </c>
      <c r="F18" s="3">
        <f t="shared" si="1"/>
        <v>70</v>
      </c>
      <c r="G18" s="4">
        <f t="shared" si="0"/>
        <v>22000</v>
      </c>
    </row>
    <row r="19" spans="1:7" x14ac:dyDescent="0.3">
      <c r="A19" s="2" t="s">
        <v>21</v>
      </c>
      <c r="B19" s="4">
        <v>1150</v>
      </c>
      <c r="C19" s="3">
        <v>48</v>
      </c>
      <c r="D19" s="3">
        <v>20</v>
      </c>
      <c r="E19" s="3">
        <v>20</v>
      </c>
      <c r="F19" s="3">
        <f t="shared" si="1"/>
        <v>48</v>
      </c>
      <c r="G19" s="4">
        <f t="shared" si="0"/>
        <v>23000</v>
      </c>
    </row>
    <row r="20" spans="1:7" x14ac:dyDescent="0.3">
      <c r="A20" s="2" t="s">
        <v>22</v>
      </c>
      <c r="B20" s="4">
        <v>750</v>
      </c>
      <c r="C20" s="3">
        <v>40</v>
      </c>
      <c r="D20" s="3">
        <v>12</v>
      </c>
      <c r="E20" s="3">
        <v>15</v>
      </c>
      <c r="F20" s="3">
        <f t="shared" si="1"/>
        <v>43</v>
      </c>
      <c r="G20" s="4">
        <f t="shared" si="0"/>
        <v>9000</v>
      </c>
    </row>
    <row r="21" spans="1:7" x14ac:dyDescent="0.3">
      <c r="A21" s="2" t="s">
        <v>23</v>
      </c>
      <c r="B21" s="4">
        <v>1600</v>
      </c>
      <c r="C21" s="3">
        <v>59</v>
      </c>
      <c r="D21" s="3">
        <v>35</v>
      </c>
      <c r="E21" s="3">
        <v>35</v>
      </c>
      <c r="F21" s="3">
        <f t="shared" si="1"/>
        <v>59</v>
      </c>
      <c r="G21" s="4">
        <f t="shared" si="0"/>
        <v>56000</v>
      </c>
    </row>
    <row r="22" spans="1:7" x14ac:dyDescent="0.3">
      <c r="A22" s="2" t="s">
        <v>8</v>
      </c>
      <c r="B22" s="4">
        <v>1100</v>
      </c>
      <c r="C22" s="3">
        <v>27</v>
      </c>
      <c r="D22" s="3">
        <v>20</v>
      </c>
      <c r="E22" s="3">
        <v>20</v>
      </c>
      <c r="F22" s="3">
        <f t="shared" si="1"/>
        <v>27</v>
      </c>
      <c r="G22" s="4">
        <f t="shared" si="0"/>
        <v>22000</v>
      </c>
    </row>
    <row r="23" spans="1:7" x14ac:dyDescent="0.3">
      <c r="A23" s="2" t="s">
        <v>9</v>
      </c>
      <c r="B23" s="4">
        <v>65</v>
      </c>
      <c r="C23" s="3">
        <v>135</v>
      </c>
      <c r="D23" s="3">
        <v>100</v>
      </c>
      <c r="E23" s="3">
        <v>80</v>
      </c>
      <c r="F23" s="3">
        <f t="shared" si="1"/>
        <v>115</v>
      </c>
      <c r="G23" s="4">
        <f t="shared" si="0"/>
        <v>6500</v>
      </c>
    </row>
    <row r="24" spans="1:7" x14ac:dyDescent="0.3">
      <c r="A24" s="2" t="s">
        <v>10</v>
      </c>
      <c r="B24" s="4">
        <v>100</v>
      </c>
      <c r="C24" s="3">
        <v>120</v>
      </c>
      <c r="D24" s="3">
        <v>80</v>
      </c>
      <c r="E24" s="3">
        <v>50</v>
      </c>
      <c r="F24" s="3">
        <f t="shared" si="1"/>
        <v>90</v>
      </c>
      <c r="G24" s="4">
        <f t="shared" si="0"/>
        <v>8000</v>
      </c>
    </row>
    <row r="25" spans="1:7" x14ac:dyDescent="0.3">
      <c r="A25" s="2" t="s">
        <v>11</v>
      </c>
      <c r="B25" s="4">
        <v>25</v>
      </c>
      <c r="C25" s="3">
        <v>244</v>
      </c>
      <c r="D25" s="3">
        <v>200</v>
      </c>
      <c r="E25" s="3">
        <v>150</v>
      </c>
      <c r="F25" s="3">
        <f t="shared" si="1"/>
        <v>194</v>
      </c>
      <c r="G25" s="4">
        <f t="shared" si="0"/>
        <v>5000</v>
      </c>
    </row>
    <row r="26" spans="1:7" x14ac:dyDescent="0.3">
      <c r="A26" s="2" t="s">
        <v>12</v>
      </c>
      <c r="B26" s="4">
        <v>295</v>
      </c>
      <c r="C26" s="3">
        <v>22</v>
      </c>
      <c r="D26" s="3">
        <v>8</v>
      </c>
      <c r="E26" s="3">
        <v>10</v>
      </c>
      <c r="F26" s="3">
        <f t="shared" si="1"/>
        <v>24</v>
      </c>
      <c r="G26" s="4">
        <f t="shared" si="0"/>
        <v>2360</v>
      </c>
    </row>
    <row r="27" spans="1:7" x14ac:dyDescent="0.3">
      <c r="A27" s="2" t="s">
        <v>13</v>
      </c>
      <c r="B27" s="4">
        <v>1200</v>
      </c>
      <c r="C27" s="3">
        <v>47</v>
      </c>
      <c r="D27" s="3">
        <v>30</v>
      </c>
      <c r="E27" s="3">
        <v>25</v>
      </c>
      <c r="F27" s="3">
        <f t="shared" si="1"/>
        <v>42</v>
      </c>
      <c r="G27" s="4">
        <f t="shared" si="0"/>
        <v>36000</v>
      </c>
    </row>
    <row r="28" spans="1:7" x14ac:dyDescent="0.3">
      <c r="A28" s="2" t="s">
        <v>14</v>
      </c>
      <c r="B28" s="4">
        <v>1100</v>
      </c>
      <c r="C28" s="3">
        <v>59</v>
      </c>
      <c r="D28" s="3">
        <v>20</v>
      </c>
      <c r="E28" s="3">
        <v>15</v>
      </c>
      <c r="F28" s="3">
        <f t="shared" si="1"/>
        <v>54</v>
      </c>
      <c r="G28" s="4">
        <f t="shared" si="0"/>
        <v>22000</v>
      </c>
    </row>
    <row r="29" spans="1:7" x14ac:dyDescent="0.3">
      <c r="A29" s="2" t="s">
        <v>15</v>
      </c>
      <c r="B29" s="4">
        <v>60</v>
      </c>
      <c r="C29" s="3">
        <v>90</v>
      </c>
      <c r="D29" s="3">
        <v>50</v>
      </c>
      <c r="E29" s="3">
        <v>40</v>
      </c>
      <c r="F29" s="3">
        <f t="shared" si="1"/>
        <v>80</v>
      </c>
      <c r="G29" s="4">
        <f t="shared" si="0"/>
        <v>3000</v>
      </c>
    </row>
    <row r="30" spans="1:7" x14ac:dyDescent="0.3">
      <c r="A30" s="2" t="s">
        <v>16</v>
      </c>
      <c r="B30" s="4">
        <v>240</v>
      </c>
      <c r="C30" s="3">
        <v>101</v>
      </c>
      <c r="D30" s="3">
        <v>50</v>
      </c>
      <c r="E30" s="3">
        <v>40</v>
      </c>
      <c r="F30" s="3">
        <f t="shared" si="1"/>
        <v>91</v>
      </c>
      <c r="G30" s="4">
        <f t="shared" si="0"/>
        <v>12000</v>
      </c>
    </row>
    <row r="31" spans="1:7" x14ac:dyDescent="0.3">
      <c r="A31" s="2" t="s">
        <v>17</v>
      </c>
      <c r="B31" s="4">
        <v>740</v>
      </c>
      <c r="C31" s="3">
        <v>61</v>
      </c>
      <c r="D31" s="3">
        <v>20</v>
      </c>
      <c r="E31" s="3">
        <v>15</v>
      </c>
      <c r="F31" s="3">
        <f t="shared" si="1"/>
        <v>56</v>
      </c>
      <c r="G31" s="4">
        <f t="shared" si="0"/>
        <v>14800</v>
      </c>
    </row>
    <row r="32" spans="1:7" x14ac:dyDescent="0.3">
      <c r="A32" s="2" t="s">
        <v>18</v>
      </c>
      <c r="B32" s="4">
        <v>750</v>
      </c>
      <c r="C32" s="3">
        <v>72</v>
      </c>
      <c r="D32" s="3">
        <v>45</v>
      </c>
      <c r="E32" s="3">
        <v>40</v>
      </c>
      <c r="F32" s="3">
        <f t="shared" si="1"/>
        <v>67</v>
      </c>
      <c r="G32" s="4">
        <f t="shared" si="0"/>
        <v>33750</v>
      </c>
    </row>
    <row r="33" spans="1:7" x14ac:dyDescent="0.3">
      <c r="A33" s="2" t="s">
        <v>19</v>
      </c>
      <c r="B33" s="4">
        <v>5800</v>
      </c>
      <c r="C33" s="3">
        <v>45</v>
      </c>
      <c r="D33" s="3">
        <v>45</v>
      </c>
      <c r="E33" s="3">
        <v>40</v>
      </c>
      <c r="F33" s="3">
        <f t="shared" si="1"/>
        <v>40</v>
      </c>
      <c r="G33" s="4">
        <f t="shared" si="0"/>
        <v>261000</v>
      </c>
    </row>
    <row r="34" spans="1:7" x14ac:dyDescent="0.3">
      <c r="A34" s="2" t="s">
        <v>20</v>
      </c>
      <c r="B34" s="4">
        <v>550</v>
      </c>
      <c r="C34" s="3">
        <v>70</v>
      </c>
      <c r="D34" s="3">
        <v>40</v>
      </c>
      <c r="E34" s="3">
        <v>40</v>
      </c>
      <c r="F34" s="3">
        <f t="shared" si="1"/>
        <v>70</v>
      </c>
      <c r="G34" s="4">
        <f t="shared" si="0"/>
        <v>22000</v>
      </c>
    </row>
    <row r="35" spans="1:7" x14ac:dyDescent="0.3">
      <c r="A35" s="2" t="s">
        <v>21</v>
      </c>
      <c r="B35" s="4">
        <v>1150</v>
      </c>
      <c r="C35" s="3">
        <v>48</v>
      </c>
      <c r="D35" s="3">
        <v>20</v>
      </c>
      <c r="E35" s="3">
        <v>20</v>
      </c>
      <c r="F35" s="3">
        <f t="shared" si="1"/>
        <v>48</v>
      </c>
      <c r="G35" s="4">
        <f t="shared" si="0"/>
        <v>23000</v>
      </c>
    </row>
    <row r="36" spans="1:7" x14ac:dyDescent="0.3">
      <c r="A36" s="2" t="s">
        <v>22</v>
      </c>
      <c r="B36" s="4">
        <v>750</v>
      </c>
      <c r="C36" s="3">
        <v>40</v>
      </c>
      <c r="D36" s="3">
        <v>12</v>
      </c>
      <c r="E36" s="3">
        <v>15</v>
      </c>
      <c r="F36" s="3">
        <f t="shared" si="1"/>
        <v>43</v>
      </c>
      <c r="G36" s="4">
        <f t="shared" si="0"/>
        <v>9000</v>
      </c>
    </row>
    <row r="37" spans="1:7" x14ac:dyDescent="0.3">
      <c r="A37" s="2" t="s">
        <v>23</v>
      </c>
      <c r="B37" s="4">
        <v>1600</v>
      </c>
      <c r="C37" s="3">
        <v>59</v>
      </c>
      <c r="D37" s="3">
        <v>35</v>
      </c>
      <c r="E37" s="3">
        <v>35</v>
      </c>
      <c r="F37" s="3">
        <f t="shared" si="1"/>
        <v>59</v>
      </c>
      <c r="G37" s="4">
        <f t="shared" si="0"/>
        <v>56000</v>
      </c>
    </row>
    <row r="38" spans="1:7" x14ac:dyDescent="0.3">
      <c r="A38" s="2" t="s">
        <v>8</v>
      </c>
      <c r="B38" s="4">
        <v>1100</v>
      </c>
      <c r="C38" s="3">
        <v>27</v>
      </c>
      <c r="D38" s="3">
        <v>20</v>
      </c>
      <c r="E38" s="3">
        <v>20</v>
      </c>
      <c r="F38" s="3">
        <f t="shared" si="1"/>
        <v>27</v>
      </c>
      <c r="G38" s="4">
        <f t="shared" si="0"/>
        <v>22000</v>
      </c>
    </row>
    <row r="39" spans="1:7" x14ac:dyDescent="0.3">
      <c r="A39" s="2" t="s">
        <v>9</v>
      </c>
      <c r="B39" s="4">
        <v>65</v>
      </c>
      <c r="C39" s="3">
        <v>135</v>
      </c>
      <c r="D39" s="3">
        <v>100</v>
      </c>
      <c r="E39" s="3">
        <v>80</v>
      </c>
      <c r="F39" s="3">
        <f t="shared" si="1"/>
        <v>115</v>
      </c>
      <c r="G39" s="4">
        <f t="shared" si="0"/>
        <v>6500</v>
      </c>
    </row>
    <row r="40" spans="1:7" x14ac:dyDescent="0.3">
      <c r="A40" s="2" t="s">
        <v>10</v>
      </c>
      <c r="B40" s="4">
        <v>100</v>
      </c>
      <c r="C40" s="3">
        <v>120</v>
      </c>
      <c r="D40" s="3">
        <v>80</v>
      </c>
      <c r="E40" s="3">
        <v>50</v>
      </c>
      <c r="F40" s="3">
        <f t="shared" si="1"/>
        <v>90</v>
      </c>
      <c r="G40" s="4">
        <f t="shared" si="0"/>
        <v>8000</v>
      </c>
    </row>
    <row r="41" spans="1:7" x14ac:dyDescent="0.3">
      <c r="A41" s="2" t="s">
        <v>11</v>
      </c>
      <c r="B41" s="4">
        <v>25</v>
      </c>
      <c r="C41" s="3">
        <v>244</v>
      </c>
      <c r="D41" s="3">
        <v>200</v>
      </c>
      <c r="E41" s="3">
        <v>150</v>
      </c>
      <c r="F41" s="3">
        <f t="shared" si="1"/>
        <v>194</v>
      </c>
      <c r="G41" s="4">
        <f t="shared" si="0"/>
        <v>5000</v>
      </c>
    </row>
    <row r="42" spans="1:7" x14ac:dyDescent="0.3">
      <c r="A42" s="2" t="s">
        <v>12</v>
      </c>
      <c r="B42" s="4">
        <v>295</v>
      </c>
      <c r="C42" s="3">
        <v>22</v>
      </c>
      <c r="D42" s="3">
        <v>8</v>
      </c>
      <c r="E42" s="3">
        <v>10</v>
      </c>
      <c r="F42" s="3">
        <f t="shared" si="1"/>
        <v>24</v>
      </c>
      <c r="G42" s="4">
        <f t="shared" si="0"/>
        <v>2360</v>
      </c>
    </row>
    <row r="43" spans="1:7" x14ac:dyDescent="0.3">
      <c r="A43" s="2" t="s">
        <v>13</v>
      </c>
      <c r="B43" s="4">
        <v>1200</v>
      </c>
      <c r="C43" s="3">
        <v>47</v>
      </c>
      <c r="D43" s="3">
        <v>30</v>
      </c>
      <c r="E43" s="3">
        <v>25</v>
      </c>
      <c r="F43" s="3">
        <f t="shared" si="1"/>
        <v>42</v>
      </c>
      <c r="G43" s="4">
        <f t="shared" si="0"/>
        <v>36000</v>
      </c>
    </row>
    <row r="44" spans="1:7" x14ac:dyDescent="0.3">
      <c r="A44" s="2" t="s">
        <v>14</v>
      </c>
      <c r="B44" s="4">
        <v>1100</v>
      </c>
      <c r="C44" s="3">
        <v>59</v>
      </c>
      <c r="D44" s="3">
        <v>20</v>
      </c>
      <c r="E44" s="3">
        <v>15</v>
      </c>
      <c r="F44" s="3">
        <f t="shared" si="1"/>
        <v>54</v>
      </c>
      <c r="G44" s="4">
        <f t="shared" si="0"/>
        <v>22000</v>
      </c>
    </row>
    <row r="45" spans="1:7" x14ac:dyDescent="0.3">
      <c r="A45" s="2" t="s">
        <v>15</v>
      </c>
      <c r="B45" s="4">
        <v>60</v>
      </c>
      <c r="C45" s="3">
        <v>90</v>
      </c>
      <c r="D45" s="3">
        <v>50</v>
      </c>
      <c r="E45" s="3">
        <v>40</v>
      </c>
      <c r="F45" s="3">
        <f t="shared" si="1"/>
        <v>80</v>
      </c>
      <c r="G45" s="4">
        <f t="shared" si="0"/>
        <v>3000</v>
      </c>
    </row>
    <row r="46" spans="1:7" x14ac:dyDescent="0.3">
      <c r="A46" s="2" t="s">
        <v>16</v>
      </c>
      <c r="B46" s="4">
        <v>240</v>
      </c>
      <c r="C46" s="3">
        <v>101</v>
      </c>
      <c r="D46" s="3">
        <v>50</v>
      </c>
      <c r="E46" s="3">
        <v>40</v>
      </c>
      <c r="F46" s="3">
        <f t="shared" si="1"/>
        <v>91</v>
      </c>
      <c r="G46" s="4">
        <f t="shared" si="0"/>
        <v>12000</v>
      </c>
    </row>
    <row r="47" spans="1:7" x14ac:dyDescent="0.3">
      <c r="A47" s="2" t="s">
        <v>17</v>
      </c>
      <c r="B47" s="4">
        <v>740</v>
      </c>
      <c r="C47" s="3">
        <v>61</v>
      </c>
      <c r="D47" s="3">
        <v>20</v>
      </c>
      <c r="E47" s="3">
        <v>15</v>
      </c>
      <c r="F47" s="3">
        <f t="shared" si="1"/>
        <v>56</v>
      </c>
      <c r="G47" s="4">
        <f t="shared" si="0"/>
        <v>14800</v>
      </c>
    </row>
    <row r="48" spans="1:7" x14ac:dyDescent="0.3">
      <c r="A48" s="2" t="s">
        <v>18</v>
      </c>
      <c r="B48" s="4">
        <v>750</v>
      </c>
      <c r="C48" s="3">
        <v>72</v>
      </c>
      <c r="D48" s="3">
        <v>45</v>
      </c>
      <c r="E48" s="3">
        <v>40</v>
      </c>
      <c r="F48" s="3">
        <f t="shared" si="1"/>
        <v>67</v>
      </c>
      <c r="G48" s="4">
        <f t="shared" si="0"/>
        <v>33750</v>
      </c>
    </row>
    <row r="49" spans="1:7" x14ac:dyDescent="0.3">
      <c r="A49" s="2" t="s">
        <v>19</v>
      </c>
      <c r="B49" s="4">
        <v>5800</v>
      </c>
      <c r="C49" s="3">
        <v>45</v>
      </c>
      <c r="D49" s="3">
        <v>45</v>
      </c>
      <c r="E49" s="3">
        <v>40</v>
      </c>
      <c r="F49" s="3">
        <f t="shared" si="1"/>
        <v>40</v>
      </c>
      <c r="G49" s="4">
        <f t="shared" si="0"/>
        <v>261000</v>
      </c>
    </row>
    <row r="50" spans="1:7" x14ac:dyDescent="0.3">
      <c r="A50" s="2" t="s">
        <v>20</v>
      </c>
      <c r="B50" s="4">
        <v>550</v>
      </c>
      <c r="C50" s="3">
        <v>70</v>
      </c>
      <c r="D50" s="3">
        <v>40</v>
      </c>
      <c r="E50" s="3">
        <v>40</v>
      </c>
      <c r="F50" s="3">
        <f t="shared" si="1"/>
        <v>70</v>
      </c>
      <c r="G50" s="4">
        <f t="shared" si="0"/>
        <v>22000</v>
      </c>
    </row>
    <row r="51" spans="1:7" x14ac:dyDescent="0.3">
      <c r="A51" s="2" t="s">
        <v>21</v>
      </c>
      <c r="B51" s="4">
        <v>1150</v>
      </c>
      <c r="C51" s="3">
        <v>48</v>
      </c>
      <c r="D51" s="3">
        <v>20</v>
      </c>
      <c r="E51" s="3">
        <v>20</v>
      </c>
      <c r="F51" s="3">
        <f t="shared" si="1"/>
        <v>48</v>
      </c>
      <c r="G51" s="4">
        <f t="shared" si="0"/>
        <v>23000</v>
      </c>
    </row>
    <row r="52" spans="1:7" x14ac:dyDescent="0.3">
      <c r="A52" s="2" t="s">
        <v>22</v>
      </c>
      <c r="B52" s="4">
        <v>750</v>
      </c>
      <c r="C52" s="3">
        <v>40</v>
      </c>
      <c r="D52" s="3">
        <v>12</v>
      </c>
      <c r="E52" s="3">
        <v>15</v>
      </c>
      <c r="F52" s="3">
        <f t="shared" si="1"/>
        <v>43</v>
      </c>
      <c r="G52" s="4">
        <f t="shared" si="0"/>
        <v>9000</v>
      </c>
    </row>
    <row r="53" spans="1:7" x14ac:dyDescent="0.3">
      <c r="A53" s="2" t="s">
        <v>23</v>
      </c>
      <c r="B53" s="4">
        <v>1600</v>
      </c>
      <c r="C53" s="3">
        <v>59</v>
      </c>
      <c r="D53" s="3">
        <v>35</v>
      </c>
      <c r="E53" s="3">
        <v>35</v>
      </c>
      <c r="F53" s="3">
        <f t="shared" si="1"/>
        <v>59</v>
      </c>
      <c r="G53" s="4">
        <f t="shared" si="0"/>
        <v>56000</v>
      </c>
    </row>
  </sheetData>
  <mergeCells count="3">
    <mergeCell ref="A1:G1"/>
    <mergeCell ref="A2:G2"/>
    <mergeCell ref="A3:G3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&amp;C&amp;8
&amp;R
</oddHeader>
    <oddFooter xml:space="preserve">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view="pageBreakPreview" zoomScale="60" zoomScaleNormal="115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D14" sqref="D14"/>
    </sheetView>
  </sheetViews>
  <sheetFormatPr baseColWidth="10" defaultRowHeight="14.4" x14ac:dyDescent="0.3"/>
  <cols>
    <col min="7" max="7" width="14.5546875" customWidth="1"/>
    <col min="8" max="8" width="16.33203125" customWidth="1"/>
  </cols>
  <sheetData>
    <row r="1" spans="1:8" ht="27.6" x14ac:dyDescent="0.3">
      <c r="A1" s="1" t="s">
        <v>3</v>
      </c>
      <c r="B1" s="1" t="s">
        <v>4</v>
      </c>
      <c r="C1" s="1" t="s">
        <v>5</v>
      </c>
      <c r="D1" s="1" t="s">
        <v>24</v>
      </c>
      <c r="E1" s="1" t="s">
        <v>6</v>
      </c>
      <c r="F1" s="1" t="s">
        <v>25</v>
      </c>
      <c r="G1" s="1" t="s">
        <v>7</v>
      </c>
      <c r="H1" s="1" t="s">
        <v>26</v>
      </c>
    </row>
    <row r="2" spans="1:8" x14ac:dyDescent="0.3">
      <c r="A2" s="2" t="s">
        <v>8</v>
      </c>
      <c r="B2" s="4">
        <v>1100</v>
      </c>
      <c r="C2" s="3">
        <f>'NOVIEMBRE PRACTICA'!F6</f>
        <v>27</v>
      </c>
      <c r="D2" s="3">
        <v>20</v>
      </c>
      <c r="E2" s="3">
        <v>20</v>
      </c>
      <c r="F2" s="3">
        <f>C2-D2+E2</f>
        <v>27</v>
      </c>
      <c r="G2" s="4">
        <f>B2*D2</f>
        <v>22000</v>
      </c>
      <c r="H2" s="4">
        <f>G2+'NOVIEMBRE PRACTICA'!G6</f>
        <v>44000</v>
      </c>
    </row>
    <row r="3" spans="1:8" x14ac:dyDescent="0.3">
      <c r="A3" s="2" t="s">
        <v>9</v>
      </c>
      <c r="B3" s="4">
        <v>65</v>
      </c>
      <c r="C3" s="3">
        <f>'NOVIEMBRE PRACTICA'!F7</f>
        <v>115</v>
      </c>
      <c r="D3" s="3">
        <v>100</v>
      </c>
      <c r="E3" s="3">
        <v>80</v>
      </c>
      <c r="F3" s="3">
        <f>C3-D3+E3</f>
        <v>95</v>
      </c>
      <c r="G3" s="4">
        <f t="shared" ref="G3:G49" si="0">B3*D3</f>
        <v>6500</v>
      </c>
      <c r="H3" s="4">
        <f>G3+'NOVIEMBRE PRACTICA'!G7</f>
        <v>13000</v>
      </c>
    </row>
    <row r="4" spans="1:8" x14ac:dyDescent="0.3">
      <c r="A4" s="2" t="s">
        <v>10</v>
      </c>
      <c r="B4" s="4">
        <v>100</v>
      </c>
      <c r="C4" s="3">
        <f>'NOVIEMBRE PRACTICA'!F8</f>
        <v>90</v>
      </c>
      <c r="D4" s="3">
        <v>80</v>
      </c>
      <c r="E4" s="3">
        <v>50</v>
      </c>
      <c r="F4" s="3">
        <f t="shared" ref="F4:F49" si="1">C4-D4+E4</f>
        <v>60</v>
      </c>
      <c r="G4" s="4">
        <f t="shared" si="0"/>
        <v>8000</v>
      </c>
      <c r="H4" s="4">
        <f>G4+'NOVIEMBRE PRACTICA'!G8</f>
        <v>16000</v>
      </c>
    </row>
    <row r="5" spans="1:8" x14ac:dyDescent="0.3">
      <c r="A5" s="2" t="s">
        <v>11</v>
      </c>
      <c r="B5" s="4">
        <v>25</v>
      </c>
      <c r="C5" s="3">
        <f>'NOVIEMBRE PRACTICA'!F9</f>
        <v>194</v>
      </c>
      <c r="D5" s="3">
        <v>200</v>
      </c>
      <c r="E5" s="3">
        <v>150</v>
      </c>
      <c r="F5" s="3">
        <f t="shared" si="1"/>
        <v>144</v>
      </c>
      <c r="G5" s="4">
        <f t="shared" si="0"/>
        <v>5000</v>
      </c>
      <c r="H5" s="4">
        <f>G5+'NOVIEMBRE PRACTICA'!G9</f>
        <v>10000</v>
      </c>
    </row>
    <row r="6" spans="1:8" x14ac:dyDescent="0.3">
      <c r="A6" s="2" t="s">
        <v>12</v>
      </c>
      <c r="B6" s="4">
        <v>295</v>
      </c>
      <c r="C6" s="3">
        <f>'NOVIEMBRE PRACTICA'!F10</f>
        <v>24</v>
      </c>
      <c r="D6" s="3">
        <v>8</v>
      </c>
      <c r="E6" s="3">
        <v>10</v>
      </c>
      <c r="F6" s="3">
        <f t="shared" si="1"/>
        <v>26</v>
      </c>
      <c r="G6" s="4">
        <f t="shared" si="0"/>
        <v>2360</v>
      </c>
      <c r="H6" s="4">
        <f>G6+'NOVIEMBRE PRACTICA'!G10</f>
        <v>4720</v>
      </c>
    </row>
    <row r="7" spans="1:8" x14ac:dyDescent="0.3">
      <c r="A7" s="2" t="s">
        <v>13</v>
      </c>
      <c r="B7" s="4">
        <v>1200</v>
      </c>
      <c r="C7" s="3">
        <f>'NOVIEMBRE PRACTICA'!F11</f>
        <v>42</v>
      </c>
      <c r="D7" s="3">
        <v>30</v>
      </c>
      <c r="E7" s="3">
        <v>25</v>
      </c>
      <c r="F7" s="3">
        <f t="shared" si="1"/>
        <v>37</v>
      </c>
      <c r="G7" s="4">
        <f t="shared" si="0"/>
        <v>36000</v>
      </c>
      <c r="H7" s="4">
        <f>G7+'NOVIEMBRE PRACTICA'!G11</f>
        <v>72000</v>
      </c>
    </row>
    <row r="8" spans="1:8" x14ac:dyDescent="0.3">
      <c r="A8" s="2" t="s">
        <v>14</v>
      </c>
      <c r="B8" s="4">
        <v>1100</v>
      </c>
      <c r="C8" s="3">
        <f>'NOVIEMBRE PRACTICA'!F12</f>
        <v>54</v>
      </c>
      <c r="D8" s="3">
        <v>20</v>
      </c>
      <c r="E8" s="3">
        <v>15</v>
      </c>
      <c r="F8" s="3">
        <f t="shared" si="1"/>
        <v>49</v>
      </c>
      <c r="G8" s="4">
        <f t="shared" si="0"/>
        <v>22000</v>
      </c>
      <c r="H8" s="4">
        <f>G8+'NOVIEMBRE PRACTICA'!G12</f>
        <v>44000</v>
      </c>
    </row>
    <row r="9" spans="1:8" x14ac:dyDescent="0.3">
      <c r="A9" s="2" t="s">
        <v>15</v>
      </c>
      <c r="B9" s="4">
        <v>60</v>
      </c>
      <c r="C9" s="3">
        <f>'NOVIEMBRE PRACTICA'!F13</f>
        <v>80</v>
      </c>
      <c r="D9" s="3">
        <v>50</v>
      </c>
      <c r="E9" s="3">
        <v>40</v>
      </c>
      <c r="F9" s="3">
        <f t="shared" si="1"/>
        <v>70</v>
      </c>
      <c r="G9" s="4">
        <f t="shared" si="0"/>
        <v>3000</v>
      </c>
      <c r="H9" s="4">
        <f>G9+'NOVIEMBRE PRACTICA'!G13</f>
        <v>6000</v>
      </c>
    </row>
    <row r="10" spans="1:8" x14ac:dyDescent="0.3">
      <c r="A10" s="2" t="s">
        <v>16</v>
      </c>
      <c r="B10" s="4">
        <v>240</v>
      </c>
      <c r="C10" s="3">
        <f>'NOVIEMBRE PRACTICA'!F14</f>
        <v>91</v>
      </c>
      <c r="D10" s="3">
        <v>50</v>
      </c>
      <c r="E10" s="3">
        <v>40</v>
      </c>
      <c r="F10" s="3">
        <f t="shared" si="1"/>
        <v>81</v>
      </c>
      <c r="G10" s="4">
        <f t="shared" si="0"/>
        <v>12000</v>
      </c>
      <c r="H10" s="4">
        <f>G10+'NOVIEMBRE PRACTICA'!G14</f>
        <v>24000</v>
      </c>
    </row>
    <row r="11" spans="1:8" x14ac:dyDescent="0.3">
      <c r="A11" s="2" t="s">
        <v>17</v>
      </c>
      <c r="B11" s="4">
        <v>740</v>
      </c>
      <c r="C11" s="3">
        <f>'NOVIEMBRE PRACTICA'!F15</f>
        <v>56</v>
      </c>
      <c r="D11" s="3">
        <v>20</v>
      </c>
      <c r="E11" s="3">
        <v>15</v>
      </c>
      <c r="F11" s="3">
        <f t="shared" si="1"/>
        <v>51</v>
      </c>
      <c r="G11" s="4">
        <f t="shared" si="0"/>
        <v>14800</v>
      </c>
      <c r="H11" s="4">
        <f>G11+'NOVIEMBRE PRACTICA'!G15</f>
        <v>29600</v>
      </c>
    </row>
    <row r="12" spans="1:8" x14ac:dyDescent="0.3">
      <c r="A12" s="2" t="s">
        <v>18</v>
      </c>
      <c r="B12" s="4">
        <v>750</v>
      </c>
      <c r="C12" s="3">
        <f>'NOVIEMBRE PRACTICA'!F16</f>
        <v>67</v>
      </c>
      <c r="D12" s="3">
        <v>45</v>
      </c>
      <c r="E12" s="3">
        <v>40</v>
      </c>
      <c r="F12" s="3">
        <f t="shared" si="1"/>
        <v>62</v>
      </c>
      <c r="G12" s="4">
        <f t="shared" si="0"/>
        <v>33750</v>
      </c>
      <c r="H12" s="4">
        <f>G12+'NOVIEMBRE PRACTICA'!G16</f>
        <v>67500</v>
      </c>
    </row>
    <row r="13" spans="1:8" x14ac:dyDescent="0.3">
      <c r="A13" s="2" t="s">
        <v>19</v>
      </c>
      <c r="B13" s="4">
        <v>5800</v>
      </c>
      <c r="C13" s="3">
        <f>'NOVIEMBRE PRACTICA'!F17</f>
        <v>40</v>
      </c>
      <c r="D13" s="3">
        <v>45</v>
      </c>
      <c r="E13" s="3">
        <v>40</v>
      </c>
      <c r="F13" s="3">
        <f t="shared" si="1"/>
        <v>35</v>
      </c>
      <c r="G13" s="4">
        <f t="shared" si="0"/>
        <v>261000</v>
      </c>
      <c r="H13" s="4">
        <f>G13+'NOVIEMBRE PRACTICA'!G17</f>
        <v>522000</v>
      </c>
    </row>
    <row r="14" spans="1:8" x14ac:dyDescent="0.3">
      <c r="A14" s="2" t="s">
        <v>20</v>
      </c>
      <c r="B14" s="4">
        <v>550</v>
      </c>
      <c r="C14" s="3">
        <f>'NOVIEMBRE PRACTICA'!F18</f>
        <v>70</v>
      </c>
      <c r="D14" s="3">
        <v>40</v>
      </c>
      <c r="E14" s="3">
        <v>40</v>
      </c>
      <c r="F14" s="3">
        <f t="shared" si="1"/>
        <v>70</v>
      </c>
      <c r="G14" s="4">
        <f t="shared" si="0"/>
        <v>22000</v>
      </c>
      <c r="H14" s="4">
        <f>G14+'NOVIEMBRE PRACTICA'!G18</f>
        <v>44000</v>
      </c>
    </row>
    <row r="15" spans="1:8" x14ac:dyDescent="0.3">
      <c r="A15" s="2" t="s">
        <v>21</v>
      </c>
      <c r="B15" s="4">
        <v>1150</v>
      </c>
      <c r="C15" s="3">
        <f>'NOVIEMBRE PRACTICA'!F19</f>
        <v>48</v>
      </c>
      <c r="D15" s="3">
        <v>20</v>
      </c>
      <c r="E15" s="3">
        <v>20</v>
      </c>
      <c r="F15" s="3">
        <f t="shared" si="1"/>
        <v>48</v>
      </c>
      <c r="G15" s="4">
        <f t="shared" si="0"/>
        <v>23000</v>
      </c>
      <c r="H15" s="4">
        <f>G15+'NOVIEMBRE PRACTICA'!G19</f>
        <v>46000</v>
      </c>
    </row>
    <row r="16" spans="1:8" x14ac:dyDescent="0.3">
      <c r="A16" s="2" t="s">
        <v>22</v>
      </c>
      <c r="B16" s="4">
        <v>750</v>
      </c>
      <c r="C16" s="3">
        <f>'NOVIEMBRE PRACTICA'!F20</f>
        <v>43</v>
      </c>
      <c r="D16" s="3">
        <v>12</v>
      </c>
      <c r="E16" s="3">
        <v>15</v>
      </c>
      <c r="F16" s="3">
        <f t="shared" si="1"/>
        <v>46</v>
      </c>
      <c r="G16" s="4">
        <f t="shared" si="0"/>
        <v>9000</v>
      </c>
      <c r="H16" s="4">
        <f>G16+'NOVIEMBRE PRACTICA'!G20</f>
        <v>18000</v>
      </c>
    </row>
    <row r="17" spans="1:8" x14ac:dyDescent="0.3">
      <c r="A17" s="2" t="s">
        <v>23</v>
      </c>
      <c r="B17" s="4">
        <v>1600</v>
      </c>
      <c r="C17" s="3">
        <f>'NOVIEMBRE PRACTICA'!F21</f>
        <v>59</v>
      </c>
      <c r="D17" s="3">
        <v>35</v>
      </c>
      <c r="E17" s="3">
        <v>35</v>
      </c>
      <c r="F17" s="3">
        <f t="shared" si="1"/>
        <v>59</v>
      </c>
      <c r="G17" s="4">
        <f t="shared" si="0"/>
        <v>56000</v>
      </c>
      <c r="H17" s="4">
        <f>G17+'NOVIEMBRE PRACTICA'!G21</f>
        <v>112000</v>
      </c>
    </row>
    <row r="18" spans="1:8" x14ac:dyDescent="0.3">
      <c r="A18" s="2" t="s">
        <v>8</v>
      </c>
      <c r="B18" s="4">
        <v>1100</v>
      </c>
      <c r="C18" s="3">
        <f>'NOVIEMBRE PRACTICA'!F22</f>
        <v>27</v>
      </c>
      <c r="D18" s="3">
        <v>20</v>
      </c>
      <c r="E18" s="3">
        <v>20</v>
      </c>
      <c r="F18" s="3">
        <f t="shared" si="1"/>
        <v>27</v>
      </c>
      <c r="G18" s="4">
        <f t="shared" si="0"/>
        <v>22000</v>
      </c>
      <c r="H18" s="4">
        <f>G18+'NOVIEMBRE PRACTICA'!G22</f>
        <v>44000</v>
      </c>
    </row>
    <row r="19" spans="1:8" x14ac:dyDescent="0.3">
      <c r="A19" s="2" t="s">
        <v>9</v>
      </c>
      <c r="B19" s="4">
        <v>65</v>
      </c>
      <c r="C19" s="3">
        <f>'NOVIEMBRE PRACTICA'!F23</f>
        <v>115</v>
      </c>
      <c r="D19" s="3">
        <v>100</v>
      </c>
      <c r="E19" s="3">
        <v>80</v>
      </c>
      <c r="F19" s="3">
        <f t="shared" si="1"/>
        <v>95</v>
      </c>
      <c r="G19" s="4">
        <f t="shared" si="0"/>
        <v>6500</v>
      </c>
      <c r="H19" s="4">
        <f>G19+'NOVIEMBRE PRACTICA'!G23</f>
        <v>13000</v>
      </c>
    </row>
    <row r="20" spans="1:8" x14ac:dyDescent="0.3">
      <c r="A20" s="2" t="s">
        <v>10</v>
      </c>
      <c r="B20" s="4">
        <v>100</v>
      </c>
      <c r="C20" s="3">
        <f>'NOVIEMBRE PRACTICA'!F24</f>
        <v>90</v>
      </c>
      <c r="D20" s="3">
        <v>80</v>
      </c>
      <c r="E20" s="3">
        <v>50</v>
      </c>
      <c r="F20" s="3">
        <f t="shared" si="1"/>
        <v>60</v>
      </c>
      <c r="G20" s="4">
        <f t="shared" si="0"/>
        <v>8000</v>
      </c>
      <c r="H20" s="4">
        <f>G20+'NOVIEMBRE PRACTICA'!G24</f>
        <v>16000</v>
      </c>
    </row>
    <row r="21" spans="1:8" x14ac:dyDescent="0.3">
      <c r="A21" s="2" t="s">
        <v>11</v>
      </c>
      <c r="B21" s="4">
        <v>25</v>
      </c>
      <c r="C21" s="3">
        <f>'NOVIEMBRE PRACTICA'!F25</f>
        <v>194</v>
      </c>
      <c r="D21" s="3">
        <v>200</v>
      </c>
      <c r="E21" s="3">
        <v>150</v>
      </c>
      <c r="F21" s="3">
        <f t="shared" si="1"/>
        <v>144</v>
      </c>
      <c r="G21" s="4">
        <f t="shared" si="0"/>
        <v>5000</v>
      </c>
      <c r="H21" s="4">
        <f>G21+'NOVIEMBRE PRACTICA'!G25</f>
        <v>10000</v>
      </c>
    </row>
    <row r="22" spans="1:8" x14ac:dyDescent="0.3">
      <c r="A22" s="2" t="s">
        <v>12</v>
      </c>
      <c r="B22" s="4">
        <v>295</v>
      </c>
      <c r="C22" s="3">
        <f>'NOVIEMBRE PRACTICA'!F26</f>
        <v>24</v>
      </c>
      <c r="D22" s="3">
        <v>8</v>
      </c>
      <c r="E22" s="3">
        <v>10</v>
      </c>
      <c r="F22" s="3">
        <f t="shared" si="1"/>
        <v>26</v>
      </c>
      <c r="G22" s="4">
        <f t="shared" si="0"/>
        <v>2360</v>
      </c>
      <c r="H22" s="4">
        <f>G22+'NOVIEMBRE PRACTICA'!G26</f>
        <v>4720</v>
      </c>
    </row>
    <row r="23" spans="1:8" x14ac:dyDescent="0.3">
      <c r="A23" s="2" t="s">
        <v>13</v>
      </c>
      <c r="B23" s="4">
        <v>1200</v>
      </c>
      <c r="C23" s="3">
        <f>'NOVIEMBRE PRACTICA'!F27</f>
        <v>42</v>
      </c>
      <c r="D23" s="3">
        <v>30</v>
      </c>
      <c r="E23" s="3">
        <v>25</v>
      </c>
      <c r="F23" s="3">
        <f t="shared" si="1"/>
        <v>37</v>
      </c>
      <c r="G23" s="4">
        <f t="shared" si="0"/>
        <v>36000</v>
      </c>
      <c r="H23" s="4">
        <f>G23+'NOVIEMBRE PRACTICA'!G27</f>
        <v>72000</v>
      </c>
    </row>
    <row r="24" spans="1:8" x14ac:dyDescent="0.3">
      <c r="A24" s="2" t="s">
        <v>14</v>
      </c>
      <c r="B24" s="4">
        <v>1100</v>
      </c>
      <c r="C24" s="3">
        <f>'NOVIEMBRE PRACTICA'!F28</f>
        <v>54</v>
      </c>
      <c r="D24" s="3">
        <v>20</v>
      </c>
      <c r="E24" s="3">
        <v>15</v>
      </c>
      <c r="F24" s="3">
        <f t="shared" si="1"/>
        <v>49</v>
      </c>
      <c r="G24" s="4">
        <f t="shared" si="0"/>
        <v>22000</v>
      </c>
      <c r="H24" s="4">
        <f>G24+'NOVIEMBRE PRACTICA'!G28</f>
        <v>44000</v>
      </c>
    </row>
    <row r="25" spans="1:8" x14ac:dyDescent="0.3">
      <c r="A25" s="2" t="s">
        <v>15</v>
      </c>
      <c r="B25" s="4">
        <v>60</v>
      </c>
      <c r="C25" s="3">
        <f>'NOVIEMBRE PRACTICA'!F29</f>
        <v>80</v>
      </c>
      <c r="D25" s="3">
        <v>50</v>
      </c>
      <c r="E25" s="3">
        <v>40</v>
      </c>
      <c r="F25" s="3">
        <f t="shared" si="1"/>
        <v>70</v>
      </c>
      <c r="G25" s="4">
        <f t="shared" si="0"/>
        <v>3000</v>
      </c>
      <c r="H25" s="4">
        <f>G25+'NOVIEMBRE PRACTICA'!G29</f>
        <v>6000</v>
      </c>
    </row>
    <row r="26" spans="1:8" x14ac:dyDescent="0.3">
      <c r="A26" s="2" t="s">
        <v>16</v>
      </c>
      <c r="B26" s="4">
        <v>240</v>
      </c>
      <c r="C26" s="3">
        <f>'NOVIEMBRE PRACTICA'!F30</f>
        <v>91</v>
      </c>
      <c r="D26" s="3">
        <v>50</v>
      </c>
      <c r="E26" s="3">
        <v>40</v>
      </c>
      <c r="F26" s="3">
        <f t="shared" si="1"/>
        <v>81</v>
      </c>
      <c r="G26" s="4">
        <f t="shared" si="0"/>
        <v>12000</v>
      </c>
      <c r="H26" s="4">
        <f>G26+'NOVIEMBRE PRACTICA'!G30</f>
        <v>24000</v>
      </c>
    </row>
    <row r="27" spans="1:8" x14ac:dyDescent="0.3">
      <c r="A27" s="2" t="s">
        <v>17</v>
      </c>
      <c r="B27" s="4">
        <v>740</v>
      </c>
      <c r="C27" s="3">
        <f>'NOVIEMBRE PRACTICA'!F31</f>
        <v>56</v>
      </c>
      <c r="D27" s="3">
        <v>20</v>
      </c>
      <c r="E27" s="3">
        <v>15</v>
      </c>
      <c r="F27" s="3">
        <f t="shared" si="1"/>
        <v>51</v>
      </c>
      <c r="G27" s="4">
        <f t="shared" si="0"/>
        <v>14800</v>
      </c>
      <c r="H27" s="4">
        <f>G27+'NOVIEMBRE PRACTICA'!G31</f>
        <v>29600</v>
      </c>
    </row>
    <row r="28" spans="1:8" x14ac:dyDescent="0.3">
      <c r="A28" s="2" t="s">
        <v>18</v>
      </c>
      <c r="B28" s="4">
        <v>750</v>
      </c>
      <c r="C28" s="3">
        <f>'NOVIEMBRE PRACTICA'!F32</f>
        <v>67</v>
      </c>
      <c r="D28" s="3">
        <v>45</v>
      </c>
      <c r="E28" s="3">
        <v>40</v>
      </c>
      <c r="F28" s="3">
        <f t="shared" si="1"/>
        <v>62</v>
      </c>
      <c r="G28" s="4">
        <f t="shared" si="0"/>
        <v>33750</v>
      </c>
      <c r="H28" s="4">
        <f>G28+'NOVIEMBRE PRACTICA'!G32</f>
        <v>67500</v>
      </c>
    </row>
    <row r="29" spans="1:8" x14ac:dyDescent="0.3">
      <c r="A29" s="2" t="s">
        <v>19</v>
      </c>
      <c r="B29" s="4">
        <v>5800</v>
      </c>
      <c r="C29" s="3">
        <f>'NOVIEMBRE PRACTICA'!F33</f>
        <v>40</v>
      </c>
      <c r="D29" s="3">
        <v>45</v>
      </c>
      <c r="E29" s="3">
        <v>40</v>
      </c>
      <c r="F29" s="3">
        <f t="shared" si="1"/>
        <v>35</v>
      </c>
      <c r="G29" s="4">
        <f t="shared" si="0"/>
        <v>261000</v>
      </c>
      <c r="H29" s="4">
        <f>G29+'NOVIEMBRE PRACTICA'!G33</f>
        <v>522000</v>
      </c>
    </row>
    <row r="30" spans="1:8" x14ac:dyDescent="0.3">
      <c r="A30" s="2" t="s">
        <v>20</v>
      </c>
      <c r="B30" s="4">
        <v>550</v>
      </c>
      <c r="C30" s="3">
        <f>'NOVIEMBRE PRACTICA'!F34</f>
        <v>70</v>
      </c>
      <c r="D30" s="3">
        <v>40</v>
      </c>
      <c r="E30" s="3">
        <v>40</v>
      </c>
      <c r="F30" s="3">
        <f t="shared" si="1"/>
        <v>70</v>
      </c>
      <c r="G30" s="4">
        <f t="shared" si="0"/>
        <v>22000</v>
      </c>
      <c r="H30" s="4">
        <f>G30+'NOVIEMBRE PRACTICA'!G34</f>
        <v>44000</v>
      </c>
    </row>
    <row r="31" spans="1:8" x14ac:dyDescent="0.3">
      <c r="A31" s="2" t="s">
        <v>21</v>
      </c>
      <c r="B31" s="4">
        <v>1150</v>
      </c>
      <c r="C31" s="3">
        <f>'NOVIEMBRE PRACTICA'!F35</f>
        <v>48</v>
      </c>
      <c r="D31" s="3">
        <v>20</v>
      </c>
      <c r="E31" s="3">
        <v>20</v>
      </c>
      <c r="F31" s="3">
        <f t="shared" si="1"/>
        <v>48</v>
      </c>
      <c r="G31" s="4">
        <f t="shared" si="0"/>
        <v>23000</v>
      </c>
      <c r="H31" s="4">
        <f>G31+'NOVIEMBRE PRACTICA'!G35</f>
        <v>46000</v>
      </c>
    </row>
    <row r="32" spans="1:8" x14ac:dyDescent="0.3">
      <c r="A32" s="2" t="s">
        <v>22</v>
      </c>
      <c r="B32" s="4">
        <v>750</v>
      </c>
      <c r="C32" s="3">
        <f>'NOVIEMBRE PRACTICA'!F36</f>
        <v>43</v>
      </c>
      <c r="D32" s="3">
        <v>12</v>
      </c>
      <c r="E32" s="3">
        <v>15</v>
      </c>
      <c r="F32" s="3">
        <f t="shared" si="1"/>
        <v>46</v>
      </c>
      <c r="G32" s="4">
        <f t="shared" si="0"/>
        <v>9000</v>
      </c>
      <c r="H32" s="4">
        <f>G32+'NOVIEMBRE PRACTICA'!G36</f>
        <v>18000</v>
      </c>
    </row>
    <row r="33" spans="1:8" x14ac:dyDescent="0.3">
      <c r="A33" s="2" t="s">
        <v>23</v>
      </c>
      <c r="B33" s="4">
        <v>1600</v>
      </c>
      <c r="C33" s="3">
        <f>'NOVIEMBRE PRACTICA'!F37</f>
        <v>59</v>
      </c>
      <c r="D33" s="3">
        <v>35</v>
      </c>
      <c r="E33" s="3">
        <v>35</v>
      </c>
      <c r="F33" s="3">
        <f t="shared" si="1"/>
        <v>59</v>
      </c>
      <c r="G33" s="4">
        <f t="shared" si="0"/>
        <v>56000</v>
      </c>
      <c r="H33" s="4">
        <f>G33+'NOVIEMBRE PRACTICA'!G37</f>
        <v>112000</v>
      </c>
    </row>
    <row r="34" spans="1:8" x14ac:dyDescent="0.3">
      <c r="A34" s="2" t="s">
        <v>8</v>
      </c>
      <c r="B34" s="4">
        <v>1100</v>
      </c>
      <c r="C34" s="3">
        <f>'NOVIEMBRE PRACTICA'!F38</f>
        <v>27</v>
      </c>
      <c r="D34" s="3">
        <v>20</v>
      </c>
      <c r="E34" s="3">
        <v>20</v>
      </c>
      <c r="F34" s="3">
        <f t="shared" si="1"/>
        <v>27</v>
      </c>
      <c r="G34" s="4">
        <f t="shared" si="0"/>
        <v>22000</v>
      </c>
      <c r="H34" s="4">
        <f>G34+'NOVIEMBRE PRACTICA'!G38</f>
        <v>44000</v>
      </c>
    </row>
    <row r="35" spans="1:8" x14ac:dyDescent="0.3">
      <c r="A35" s="2" t="s">
        <v>9</v>
      </c>
      <c r="B35" s="4">
        <v>65</v>
      </c>
      <c r="C35" s="3">
        <f>'NOVIEMBRE PRACTICA'!F39</f>
        <v>115</v>
      </c>
      <c r="D35" s="3">
        <v>100</v>
      </c>
      <c r="E35" s="3">
        <v>80</v>
      </c>
      <c r="F35" s="3">
        <f t="shared" si="1"/>
        <v>95</v>
      </c>
      <c r="G35" s="4">
        <f t="shared" si="0"/>
        <v>6500</v>
      </c>
      <c r="H35" s="4">
        <f>G35+'NOVIEMBRE PRACTICA'!G39</f>
        <v>13000</v>
      </c>
    </row>
    <row r="36" spans="1:8" x14ac:dyDescent="0.3">
      <c r="A36" s="2" t="s">
        <v>10</v>
      </c>
      <c r="B36" s="4">
        <v>100</v>
      </c>
      <c r="C36" s="3">
        <f>'NOVIEMBRE PRACTICA'!F40</f>
        <v>90</v>
      </c>
      <c r="D36" s="3">
        <v>80</v>
      </c>
      <c r="E36" s="3">
        <v>50</v>
      </c>
      <c r="F36" s="3">
        <f t="shared" si="1"/>
        <v>60</v>
      </c>
      <c r="G36" s="4">
        <f t="shared" si="0"/>
        <v>8000</v>
      </c>
      <c r="H36" s="4">
        <f>G36+'NOVIEMBRE PRACTICA'!G40</f>
        <v>16000</v>
      </c>
    </row>
    <row r="37" spans="1:8" x14ac:dyDescent="0.3">
      <c r="A37" s="2" t="s">
        <v>11</v>
      </c>
      <c r="B37" s="4">
        <v>25</v>
      </c>
      <c r="C37" s="3">
        <f>'NOVIEMBRE PRACTICA'!F41</f>
        <v>194</v>
      </c>
      <c r="D37" s="3">
        <v>200</v>
      </c>
      <c r="E37" s="3">
        <v>150</v>
      </c>
      <c r="F37" s="3">
        <f t="shared" si="1"/>
        <v>144</v>
      </c>
      <c r="G37" s="4">
        <f t="shared" si="0"/>
        <v>5000</v>
      </c>
      <c r="H37" s="4">
        <f>G37+'NOVIEMBRE PRACTICA'!G41</f>
        <v>10000</v>
      </c>
    </row>
    <row r="38" spans="1:8" x14ac:dyDescent="0.3">
      <c r="A38" s="2" t="s">
        <v>12</v>
      </c>
      <c r="B38" s="4">
        <v>295</v>
      </c>
      <c r="C38" s="3">
        <f>'NOVIEMBRE PRACTICA'!F42</f>
        <v>24</v>
      </c>
      <c r="D38" s="3">
        <v>8</v>
      </c>
      <c r="E38" s="3">
        <v>10</v>
      </c>
      <c r="F38" s="3">
        <f t="shared" si="1"/>
        <v>26</v>
      </c>
      <c r="G38" s="4">
        <f t="shared" si="0"/>
        <v>2360</v>
      </c>
      <c r="H38" s="4">
        <f>G38+'NOVIEMBRE PRACTICA'!G42</f>
        <v>4720</v>
      </c>
    </row>
    <row r="39" spans="1:8" x14ac:dyDescent="0.3">
      <c r="A39" s="2" t="s">
        <v>13</v>
      </c>
      <c r="B39" s="4">
        <v>1200</v>
      </c>
      <c r="C39" s="3">
        <f>'NOVIEMBRE PRACTICA'!F43</f>
        <v>42</v>
      </c>
      <c r="D39" s="3">
        <v>30</v>
      </c>
      <c r="E39" s="3">
        <v>25</v>
      </c>
      <c r="F39" s="3">
        <f t="shared" si="1"/>
        <v>37</v>
      </c>
      <c r="G39" s="4">
        <f t="shared" si="0"/>
        <v>36000</v>
      </c>
      <c r="H39" s="4">
        <f>G39+'NOVIEMBRE PRACTICA'!G43</f>
        <v>72000</v>
      </c>
    </row>
    <row r="40" spans="1:8" x14ac:dyDescent="0.3">
      <c r="A40" s="2" t="s">
        <v>14</v>
      </c>
      <c r="B40" s="4">
        <v>1100</v>
      </c>
      <c r="C40" s="3">
        <f>'NOVIEMBRE PRACTICA'!F44</f>
        <v>54</v>
      </c>
      <c r="D40" s="3">
        <v>20</v>
      </c>
      <c r="E40" s="3">
        <v>15</v>
      </c>
      <c r="F40" s="3">
        <f t="shared" si="1"/>
        <v>49</v>
      </c>
      <c r="G40" s="4">
        <f t="shared" si="0"/>
        <v>22000</v>
      </c>
      <c r="H40" s="4">
        <f>G40+'NOVIEMBRE PRACTICA'!G44</f>
        <v>44000</v>
      </c>
    </row>
    <row r="41" spans="1:8" x14ac:dyDescent="0.3">
      <c r="A41" s="2" t="s">
        <v>15</v>
      </c>
      <c r="B41" s="4">
        <v>60</v>
      </c>
      <c r="C41" s="3">
        <f>'NOVIEMBRE PRACTICA'!F45</f>
        <v>80</v>
      </c>
      <c r="D41" s="3">
        <v>50</v>
      </c>
      <c r="E41" s="3">
        <v>40</v>
      </c>
      <c r="F41" s="3">
        <f t="shared" si="1"/>
        <v>70</v>
      </c>
      <c r="G41" s="4">
        <f t="shared" si="0"/>
        <v>3000</v>
      </c>
      <c r="H41" s="4">
        <f>G41+'NOVIEMBRE PRACTICA'!G45</f>
        <v>6000</v>
      </c>
    </row>
    <row r="42" spans="1:8" x14ac:dyDescent="0.3">
      <c r="A42" s="2" t="s">
        <v>16</v>
      </c>
      <c r="B42" s="4">
        <v>240</v>
      </c>
      <c r="C42" s="3">
        <f>'NOVIEMBRE PRACTICA'!F46</f>
        <v>91</v>
      </c>
      <c r="D42" s="3">
        <v>50</v>
      </c>
      <c r="E42" s="3">
        <v>40</v>
      </c>
      <c r="F42" s="3">
        <f t="shared" si="1"/>
        <v>81</v>
      </c>
      <c r="G42" s="4">
        <f t="shared" si="0"/>
        <v>12000</v>
      </c>
      <c r="H42" s="4">
        <f>G42+'NOVIEMBRE PRACTICA'!G46</f>
        <v>24000</v>
      </c>
    </row>
    <row r="43" spans="1:8" x14ac:dyDescent="0.3">
      <c r="A43" s="2" t="s">
        <v>17</v>
      </c>
      <c r="B43" s="4">
        <v>740</v>
      </c>
      <c r="C43" s="3">
        <f>'NOVIEMBRE PRACTICA'!F47</f>
        <v>56</v>
      </c>
      <c r="D43" s="3">
        <v>20</v>
      </c>
      <c r="E43" s="3">
        <v>15</v>
      </c>
      <c r="F43" s="3">
        <f t="shared" si="1"/>
        <v>51</v>
      </c>
      <c r="G43" s="4">
        <f t="shared" si="0"/>
        <v>14800</v>
      </c>
      <c r="H43" s="4">
        <f>G43+'NOVIEMBRE PRACTICA'!G47</f>
        <v>29600</v>
      </c>
    </row>
    <row r="44" spans="1:8" x14ac:dyDescent="0.3">
      <c r="A44" s="2" t="s">
        <v>18</v>
      </c>
      <c r="B44" s="4">
        <v>750</v>
      </c>
      <c r="C44" s="3">
        <f>'NOVIEMBRE PRACTICA'!F48</f>
        <v>67</v>
      </c>
      <c r="D44" s="3">
        <v>45</v>
      </c>
      <c r="E44" s="3">
        <v>40</v>
      </c>
      <c r="F44" s="3">
        <f t="shared" si="1"/>
        <v>62</v>
      </c>
      <c r="G44" s="4">
        <f t="shared" si="0"/>
        <v>33750</v>
      </c>
      <c r="H44" s="4">
        <f>G44+'NOVIEMBRE PRACTICA'!G48</f>
        <v>67500</v>
      </c>
    </row>
    <row r="45" spans="1:8" x14ac:dyDescent="0.3">
      <c r="A45" s="2" t="s">
        <v>19</v>
      </c>
      <c r="B45" s="4">
        <v>5800</v>
      </c>
      <c r="C45" s="3">
        <f>'NOVIEMBRE PRACTICA'!F49</f>
        <v>40</v>
      </c>
      <c r="D45" s="3">
        <v>45</v>
      </c>
      <c r="E45" s="3">
        <v>40</v>
      </c>
      <c r="F45" s="3">
        <f t="shared" si="1"/>
        <v>35</v>
      </c>
      <c r="G45" s="4">
        <f t="shared" si="0"/>
        <v>261000</v>
      </c>
      <c r="H45" s="4">
        <f>G45+'NOVIEMBRE PRACTICA'!G49</f>
        <v>522000</v>
      </c>
    </row>
    <row r="46" spans="1:8" x14ac:dyDescent="0.3">
      <c r="A46" s="2" t="s">
        <v>20</v>
      </c>
      <c r="B46" s="4">
        <v>550</v>
      </c>
      <c r="C46" s="3">
        <f>'NOVIEMBRE PRACTICA'!F50</f>
        <v>70</v>
      </c>
      <c r="D46" s="3">
        <v>40</v>
      </c>
      <c r="E46" s="3">
        <v>40</v>
      </c>
      <c r="F46" s="3">
        <f t="shared" si="1"/>
        <v>70</v>
      </c>
      <c r="G46" s="4">
        <f t="shared" si="0"/>
        <v>22000</v>
      </c>
      <c r="H46" s="4">
        <f>G46+'NOVIEMBRE PRACTICA'!G50</f>
        <v>44000</v>
      </c>
    </row>
    <row r="47" spans="1:8" x14ac:dyDescent="0.3">
      <c r="A47" s="2" t="s">
        <v>21</v>
      </c>
      <c r="B47" s="4">
        <v>1150</v>
      </c>
      <c r="C47" s="3">
        <f>'NOVIEMBRE PRACTICA'!F51</f>
        <v>48</v>
      </c>
      <c r="D47" s="3">
        <v>20</v>
      </c>
      <c r="E47" s="3">
        <v>20</v>
      </c>
      <c r="F47" s="3">
        <f t="shared" si="1"/>
        <v>48</v>
      </c>
      <c r="G47" s="4">
        <f t="shared" si="0"/>
        <v>23000</v>
      </c>
      <c r="H47" s="4">
        <f>G47+'NOVIEMBRE PRACTICA'!G51</f>
        <v>46000</v>
      </c>
    </row>
    <row r="48" spans="1:8" x14ac:dyDescent="0.3">
      <c r="A48" s="2" t="s">
        <v>22</v>
      </c>
      <c r="B48" s="4">
        <v>750</v>
      </c>
      <c r="C48" s="3">
        <f>'NOVIEMBRE PRACTICA'!F52</f>
        <v>43</v>
      </c>
      <c r="D48" s="3">
        <v>12</v>
      </c>
      <c r="E48" s="3">
        <v>15</v>
      </c>
      <c r="F48" s="3">
        <f t="shared" si="1"/>
        <v>46</v>
      </c>
      <c r="G48" s="4">
        <f t="shared" si="0"/>
        <v>9000</v>
      </c>
      <c r="H48" s="4">
        <f>G48+'NOVIEMBRE PRACTICA'!G52</f>
        <v>18000</v>
      </c>
    </row>
    <row r="49" spans="1:8" x14ac:dyDescent="0.3">
      <c r="A49" s="2" t="s">
        <v>23</v>
      </c>
      <c r="B49" s="4">
        <v>1600</v>
      </c>
      <c r="C49" s="3">
        <f>'NOVIEMBRE PRACTICA'!F53</f>
        <v>59</v>
      </c>
      <c r="D49" s="3">
        <v>35</v>
      </c>
      <c r="E49" s="3">
        <v>35</v>
      </c>
      <c r="F49" s="3">
        <f t="shared" si="1"/>
        <v>59</v>
      </c>
      <c r="G49" s="4">
        <f t="shared" si="0"/>
        <v>56000</v>
      </c>
      <c r="H49" s="4">
        <f>G49+'NOVIEMBRE PRACTICA'!G53</f>
        <v>112000</v>
      </c>
    </row>
  </sheetData>
  <pageMargins left="0.70866141732283472" right="0.70866141732283472" top="0.94488188976377963" bottom="0.74803149606299213" header="0.27559055118110237" footer="0.31496062992125984"/>
  <pageSetup paperSize="9" orientation="portrait" r:id="rId1"/>
  <headerFooter>
    <oddHeader xml:space="preserve">&amp;L&amp;F&amp;C&amp;"-,Negrita"INTOTECH COMPUTACION
GARANTIA TOTAL
&amp;"-,Normal"&amp;8INVENTARIO DE NOBIEMBRE DEL 2019&amp;"-,Negrita"&amp;11
&amp;R&amp;D
&amp;T
</oddHeader>
    <oddFooter xml:space="preserve">&amp;RPAGINA &amp;P DE &amp;N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NOVIEMBRE</vt:lpstr>
      <vt:lpstr>DICIEMBRE</vt:lpstr>
      <vt:lpstr>NOVIEMBRE PRACTICA</vt:lpstr>
      <vt:lpstr>DICIEMBRE PRACTICA</vt:lpstr>
      <vt:lpstr>'DICIEMBRE PRACTICA'!Área_de_impresión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2020-01-28T19:53:25Z</cp:lastPrinted>
  <dcterms:created xsi:type="dcterms:W3CDTF">2020-01-27T19:53:25Z</dcterms:created>
  <dcterms:modified xsi:type="dcterms:W3CDTF">2020-01-28T19:53:38Z</dcterms:modified>
</cp:coreProperties>
</file>